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1F3FD86E-9258-834A-8FEB-B17B29568828}" xr6:coauthVersionLast="47" xr6:coauthVersionMax="47" xr10:uidLastSave="{00000000-0000-0000-0000-000000000000}"/>
  <bookViews>
    <workbookView xWindow="800" yWindow="820" windowWidth="27280" windowHeight="15240" tabRatio="855" activeTab="1" xr2:uid="{00000000-000D-0000-FFFF-FFFF00000000}"/>
  </bookViews>
  <sheets>
    <sheet name="表の見方" sheetId="28" r:id="rId1"/>
    <sheet name="芝1400m" sheetId="33" r:id="rId2"/>
    <sheet name="芝1600m" sheetId="34" r:id="rId3"/>
    <sheet name="芝1800m" sheetId="36" r:id="rId4"/>
    <sheet name="芝2000m" sheetId="37" r:id="rId5"/>
    <sheet name="芝2300m" sheetId="41" r:id="rId6"/>
    <sheet name="芝2400m" sheetId="38" r:id="rId7"/>
    <sheet name="芝2500m" sheetId="42" r:id="rId8"/>
    <sheet name="芝3400m" sheetId="27" r:id="rId9"/>
    <sheet name="ダ1300m" sheetId="39" r:id="rId10"/>
    <sheet name="ダ1400m" sheetId="25" r:id="rId11"/>
    <sheet name="ダ1600m" sheetId="35" r:id="rId12"/>
    <sheet name="ダ2100m" sheetId="22" r:id="rId13"/>
    <sheet name="ダ2400m" sheetId="40" r:id="rId14"/>
  </sheets>
  <definedNames>
    <definedName name="_xlnm._FilterDatabase" localSheetId="9" hidden="1">ダ1300m!$A$1:$AH$2</definedName>
    <definedName name="_xlnm._FilterDatabase" localSheetId="10" hidden="1">ダ1400m!$A$1:$AH$7</definedName>
    <definedName name="_xlnm._FilterDatabase" localSheetId="11" hidden="1">ダ1600m!$A$1:$AJ$43</definedName>
    <definedName name="_xlnm._FilterDatabase" localSheetId="12" hidden="1">ダ2100m!$A$1:$AK$22</definedName>
    <definedName name="_xlnm._FilterDatabase" localSheetId="13" hidden="1">ダ2400m!$A$1:$AJ$2</definedName>
    <definedName name="_xlnm._FilterDatabase" localSheetId="1" hidden="1">芝1400m!$A$1:$AJ$2</definedName>
    <definedName name="_xlnm._FilterDatabase" localSheetId="2" hidden="1">芝1600m!$A$1:$AL$58</definedName>
    <definedName name="_xlnm._FilterDatabase" localSheetId="3" hidden="1">芝1800m!$A$1:$AM$5</definedName>
    <definedName name="_xlnm._FilterDatabase" localSheetId="4" hidden="1">芝2000m!$A$1:$AN$3</definedName>
    <definedName name="_xlnm._FilterDatabase" localSheetId="5" hidden="1">芝2300m!$A$1:$AP$2</definedName>
    <definedName name="_xlnm._FilterDatabase" localSheetId="6" hidden="1">芝2400m!$A$1:$AQ$1</definedName>
    <definedName name="_xlnm._FilterDatabase" localSheetId="7" hidden="1">芝2500m!$A$1:$AQ$2</definedName>
    <definedName name="_xlnm._FilterDatabase" localSheetId="8" hidden="1">芝3400m!$A$1:$AU$2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 i="42" l="1"/>
  <c r="U4" i="42"/>
  <c r="T4" i="42"/>
  <c r="S4" i="42"/>
  <c r="T39" i="37"/>
  <c r="S39" i="37"/>
  <c r="R39" i="37"/>
  <c r="Q39" i="37"/>
  <c r="P39" i="37"/>
  <c r="T38" i="37"/>
  <c r="S38" i="37"/>
  <c r="R38" i="37"/>
  <c r="Q38" i="37"/>
  <c r="P38" i="37"/>
  <c r="T37" i="37"/>
  <c r="S37" i="37"/>
  <c r="R37" i="37"/>
  <c r="Q37" i="37"/>
  <c r="P37" i="37"/>
  <c r="T36" i="37"/>
  <c r="S36" i="37"/>
  <c r="R36" i="37"/>
  <c r="Q36" i="37"/>
  <c r="P36" i="37"/>
  <c r="S49" i="36"/>
  <c r="R49" i="36"/>
  <c r="Q49" i="36"/>
  <c r="P49" i="36"/>
  <c r="O49" i="36"/>
  <c r="S48" i="36"/>
  <c r="R48" i="36"/>
  <c r="Q48" i="36"/>
  <c r="P48" i="36"/>
  <c r="O48" i="36"/>
  <c r="S47" i="36"/>
  <c r="R47" i="36"/>
  <c r="Q47" i="36"/>
  <c r="P47" i="36"/>
  <c r="O47" i="36"/>
  <c r="R59" i="34"/>
  <c r="Q59" i="34"/>
  <c r="P59" i="34"/>
  <c r="O59" i="34"/>
  <c r="N59" i="34"/>
  <c r="P46" i="33"/>
  <c r="O46" i="33"/>
  <c r="N46" i="33"/>
  <c r="M46" i="33"/>
  <c r="P45" i="33"/>
  <c r="O45" i="33"/>
  <c r="N45" i="33"/>
  <c r="M45" i="33"/>
  <c r="P44" i="33"/>
  <c r="O44" i="33"/>
  <c r="N44" i="33"/>
  <c r="M44" i="33"/>
  <c r="P43" i="33"/>
  <c r="O43" i="33"/>
  <c r="N43" i="33"/>
  <c r="M43" i="33"/>
  <c r="R103" i="35"/>
  <c r="Q103" i="35"/>
  <c r="P103" i="35"/>
  <c r="O103" i="35"/>
  <c r="N103" i="35"/>
  <c r="R102" i="35"/>
  <c r="Q102" i="35"/>
  <c r="P102" i="35"/>
  <c r="O102" i="35"/>
  <c r="N102" i="35"/>
  <c r="R101" i="35"/>
  <c r="Q101" i="35"/>
  <c r="P101" i="35"/>
  <c r="O101" i="35"/>
  <c r="N101" i="35"/>
  <c r="R100" i="35"/>
  <c r="Q100" i="35"/>
  <c r="P100" i="35"/>
  <c r="O100" i="35"/>
  <c r="N100" i="35"/>
  <c r="R99" i="35"/>
  <c r="Q99" i="35"/>
  <c r="P99" i="35"/>
  <c r="O99" i="35"/>
  <c r="N99" i="35"/>
  <c r="R98" i="35"/>
  <c r="Q98" i="35"/>
  <c r="P98" i="35"/>
  <c r="O98" i="35"/>
  <c r="N98" i="35"/>
  <c r="R97" i="35"/>
  <c r="Q97" i="35"/>
  <c r="P97" i="35"/>
  <c r="O97" i="35"/>
  <c r="N97" i="35"/>
  <c r="P83" i="25"/>
  <c r="O83" i="25"/>
  <c r="N83" i="25"/>
  <c r="M83" i="25"/>
  <c r="P82" i="25"/>
  <c r="O82" i="25"/>
  <c r="N82" i="25"/>
  <c r="M82" i="25"/>
  <c r="O21" i="39"/>
  <c r="N21" i="39"/>
  <c r="M21" i="39"/>
  <c r="V27" i="38"/>
  <c r="U27" i="38"/>
  <c r="T27" i="38"/>
  <c r="S27" i="38"/>
  <c r="R27" i="38"/>
  <c r="T35" i="37"/>
  <c r="S35" i="37"/>
  <c r="R35" i="37"/>
  <c r="Q35" i="37"/>
  <c r="P35" i="37"/>
  <c r="T34" i="37"/>
  <c r="S34" i="37"/>
  <c r="R34" i="37"/>
  <c r="Q34" i="37"/>
  <c r="P34" i="37"/>
  <c r="T33" i="37"/>
  <c r="S33" i="37"/>
  <c r="R33" i="37"/>
  <c r="Q33" i="37"/>
  <c r="P33" i="37"/>
  <c r="T32" i="37"/>
  <c r="S32" i="37"/>
  <c r="R32" i="37"/>
  <c r="Q32" i="37"/>
  <c r="P32" i="37"/>
  <c r="S46" i="36"/>
  <c r="R46" i="36"/>
  <c r="Q46" i="36"/>
  <c r="P46" i="36"/>
  <c r="O46" i="36"/>
  <c r="R58" i="34"/>
  <c r="Q58" i="34"/>
  <c r="P58" i="34"/>
  <c r="O58" i="34"/>
  <c r="N58" i="34"/>
  <c r="R57" i="34"/>
  <c r="Q57" i="34"/>
  <c r="P57" i="34"/>
  <c r="O57" i="34"/>
  <c r="N57" i="34"/>
  <c r="R56" i="34"/>
  <c r="Q56" i="34"/>
  <c r="P56" i="34"/>
  <c r="O56" i="34"/>
  <c r="N56" i="34"/>
  <c r="R55" i="34"/>
  <c r="Q55" i="34"/>
  <c r="P55" i="34"/>
  <c r="O55" i="34"/>
  <c r="N55" i="34"/>
  <c r="R54" i="34"/>
  <c r="Q54" i="34"/>
  <c r="P54" i="34"/>
  <c r="O54" i="34"/>
  <c r="N54" i="34"/>
  <c r="R53" i="34"/>
  <c r="Q53" i="34"/>
  <c r="P53" i="34"/>
  <c r="O53" i="34"/>
  <c r="N53" i="34"/>
  <c r="P42" i="33"/>
  <c r="O42" i="33"/>
  <c r="N42" i="33"/>
  <c r="M42" i="33"/>
  <c r="S36" i="22"/>
  <c r="R36" i="22"/>
  <c r="Q36" i="22"/>
  <c r="S35" i="22"/>
  <c r="R35" i="22"/>
  <c r="Q35" i="22"/>
  <c r="R96" i="35"/>
  <c r="Q96" i="35"/>
  <c r="P96" i="35"/>
  <c r="O96" i="35"/>
  <c r="N96" i="35"/>
  <c r="R95" i="35"/>
  <c r="Q95" i="35"/>
  <c r="P95" i="35"/>
  <c r="O95" i="35"/>
  <c r="N95" i="35"/>
  <c r="R94" i="35"/>
  <c r="Q94" i="35"/>
  <c r="P94" i="35"/>
  <c r="O94" i="35"/>
  <c r="N94" i="35"/>
  <c r="P81" i="25"/>
  <c r="O81" i="25"/>
  <c r="N81" i="25"/>
  <c r="M81" i="25"/>
  <c r="P80" i="25"/>
  <c r="O80" i="25"/>
  <c r="N80" i="25"/>
  <c r="M80" i="25"/>
  <c r="P79" i="25"/>
  <c r="O79" i="25"/>
  <c r="N79" i="25"/>
  <c r="M79" i="25"/>
  <c r="P78" i="25"/>
  <c r="O78" i="25"/>
  <c r="N78" i="25"/>
  <c r="M78" i="25"/>
  <c r="O20" i="39"/>
  <c r="N20" i="39"/>
  <c r="M20" i="39"/>
  <c r="O19" i="39"/>
  <c r="N19" i="39"/>
  <c r="M19" i="39"/>
  <c r="T31" i="37" l="1"/>
  <c r="S31" i="37"/>
  <c r="R31" i="37"/>
  <c r="Q31" i="37"/>
  <c r="P31" i="37"/>
  <c r="T30" i="37"/>
  <c r="S30" i="37"/>
  <c r="R30" i="37"/>
  <c r="Q30" i="37"/>
  <c r="P30" i="37"/>
  <c r="T29" i="37"/>
  <c r="S29" i="37"/>
  <c r="R29" i="37"/>
  <c r="Q29" i="37"/>
  <c r="P29" i="37"/>
  <c r="T28" i="37"/>
  <c r="S28" i="37"/>
  <c r="R28" i="37"/>
  <c r="Q28" i="37"/>
  <c r="P28" i="37"/>
  <c r="S45" i="36"/>
  <c r="R45" i="36"/>
  <c r="Q45" i="36"/>
  <c r="P45" i="36"/>
  <c r="O45" i="36"/>
  <c r="S44" i="36"/>
  <c r="R44" i="36"/>
  <c r="Q44" i="36"/>
  <c r="P44" i="36"/>
  <c r="O44" i="36"/>
  <c r="S43" i="36"/>
  <c r="R43" i="36"/>
  <c r="Q43" i="36"/>
  <c r="P43" i="36"/>
  <c r="O43" i="36"/>
  <c r="R52" i="34"/>
  <c r="Q52" i="34"/>
  <c r="P52" i="34"/>
  <c r="O52" i="34"/>
  <c r="N52" i="34"/>
  <c r="R51" i="34"/>
  <c r="Q51" i="34"/>
  <c r="P51" i="34"/>
  <c r="O51" i="34"/>
  <c r="N51" i="34"/>
  <c r="P41" i="33"/>
  <c r="O41" i="33"/>
  <c r="N41" i="33"/>
  <c r="M41" i="33"/>
  <c r="P40" i="33"/>
  <c r="O40" i="33"/>
  <c r="N40" i="33"/>
  <c r="M40" i="33"/>
  <c r="P39" i="33"/>
  <c r="O39" i="33"/>
  <c r="N39" i="33"/>
  <c r="M39" i="33"/>
  <c r="S34" i="22"/>
  <c r="R34" i="22"/>
  <c r="Q34" i="22"/>
  <c r="S33" i="22"/>
  <c r="R33" i="22"/>
  <c r="Q33" i="22"/>
  <c r="R93" i="35"/>
  <c r="Q93" i="35"/>
  <c r="P93" i="35"/>
  <c r="O93" i="35"/>
  <c r="N93" i="35"/>
  <c r="R92" i="35"/>
  <c r="Q92" i="35"/>
  <c r="P92" i="35"/>
  <c r="O92" i="35"/>
  <c r="N92" i="35"/>
  <c r="R91" i="35"/>
  <c r="Q91" i="35"/>
  <c r="P91" i="35"/>
  <c r="O91" i="35"/>
  <c r="N91" i="35"/>
  <c r="R90" i="35"/>
  <c r="Q90" i="35"/>
  <c r="P90" i="35"/>
  <c r="O90" i="35"/>
  <c r="N90" i="35"/>
  <c r="R89" i="35"/>
  <c r="Q89" i="35"/>
  <c r="P89" i="35"/>
  <c r="O89" i="35"/>
  <c r="N89" i="35"/>
  <c r="R88" i="35"/>
  <c r="Q88" i="35"/>
  <c r="P88" i="35"/>
  <c r="O88" i="35"/>
  <c r="N88" i="35"/>
  <c r="P77" i="25"/>
  <c r="O77" i="25"/>
  <c r="N77" i="25"/>
  <c r="M77" i="25"/>
  <c r="P76" i="25"/>
  <c r="O76" i="25"/>
  <c r="N76" i="25"/>
  <c r="M76" i="25"/>
  <c r="P75" i="25"/>
  <c r="O75" i="25"/>
  <c r="N75" i="25"/>
  <c r="M75" i="25"/>
  <c r="P74" i="25"/>
  <c r="O74" i="25"/>
  <c r="N74" i="25"/>
  <c r="M74" i="25"/>
  <c r="R26" i="38"/>
  <c r="V3" i="42" l="1"/>
  <c r="U3" i="42"/>
  <c r="T3" i="42"/>
  <c r="S3" i="42"/>
  <c r="V26" i="38"/>
  <c r="U26" i="38"/>
  <c r="T26" i="38"/>
  <c r="S26" i="38"/>
  <c r="T27" i="37"/>
  <c r="S27" i="37"/>
  <c r="R27" i="37"/>
  <c r="Q27" i="37"/>
  <c r="P27" i="37"/>
  <c r="T26" i="37"/>
  <c r="S26" i="37"/>
  <c r="R26" i="37"/>
  <c r="Q26" i="37"/>
  <c r="P26" i="37"/>
  <c r="S42" i="36"/>
  <c r="R42" i="36"/>
  <c r="Q42" i="36"/>
  <c r="P42" i="36"/>
  <c r="O42" i="36"/>
  <c r="S41" i="36"/>
  <c r="R41" i="36"/>
  <c r="Q41" i="36"/>
  <c r="P41" i="36"/>
  <c r="O41" i="36"/>
  <c r="S40" i="36"/>
  <c r="R40" i="36"/>
  <c r="Q40" i="36"/>
  <c r="P40" i="36"/>
  <c r="O40" i="36"/>
  <c r="R50" i="34"/>
  <c r="Q50" i="34"/>
  <c r="P50" i="34"/>
  <c r="O50" i="34"/>
  <c r="N50" i="34"/>
  <c r="R49" i="34"/>
  <c r="Q49" i="34"/>
  <c r="P49" i="34"/>
  <c r="O49" i="34"/>
  <c r="N49" i="34"/>
  <c r="R48" i="34"/>
  <c r="Q48" i="34"/>
  <c r="P48" i="34"/>
  <c r="O48" i="34"/>
  <c r="N48" i="34"/>
  <c r="P38" i="33"/>
  <c r="O38" i="33"/>
  <c r="N38" i="33"/>
  <c r="M38" i="33"/>
  <c r="P37" i="33"/>
  <c r="O37" i="33"/>
  <c r="N37" i="33"/>
  <c r="M37" i="33"/>
  <c r="P36" i="33"/>
  <c r="O36" i="33"/>
  <c r="N36" i="33"/>
  <c r="M36" i="33"/>
  <c r="R87" i="35"/>
  <c r="Q87" i="35"/>
  <c r="P87" i="35"/>
  <c r="O87" i="35"/>
  <c r="N87" i="35"/>
  <c r="R86" i="35"/>
  <c r="Q86" i="35"/>
  <c r="P86" i="35"/>
  <c r="O86" i="35"/>
  <c r="N86" i="35"/>
  <c r="R85" i="35"/>
  <c r="Q85" i="35"/>
  <c r="P85" i="35"/>
  <c r="O85" i="35"/>
  <c r="N85" i="35"/>
  <c r="R84" i="35"/>
  <c r="Q84" i="35"/>
  <c r="P84" i="35"/>
  <c r="O84" i="35"/>
  <c r="N84" i="35"/>
  <c r="R83" i="35"/>
  <c r="Q83" i="35"/>
  <c r="P83" i="35"/>
  <c r="O83" i="35"/>
  <c r="N83" i="35"/>
  <c r="P73" i="25"/>
  <c r="O73" i="25"/>
  <c r="N73" i="25"/>
  <c r="M73" i="25"/>
  <c r="P72" i="25"/>
  <c r="O72" i="25"/>
  <c r="N72" i="25"/>
  <c r="M72" i="25"/>
  <c r="P71" i="25"/>
  <c r="O71" i="25"/>
  <c r="N71" i="25"/>
  <c r="M71" i="25"/>
  <c r="O18" i="39"/>
  <c r="N18" i="39"/>
  <c r="M18" i="39"/>
  <c r="O17" i="39"/>
  <c r="N17" i="39"/>
  <c r="M17" i="39"/>
  <c r="V25" i="38"/>
  <c r="U25" i="38"/>
  <c r="T25" i="38"/>
  <c r="S25" i="38"/>
  <c r="R25" i="38"/>
  <c r="T25" i="37"/>
  <c r="S25" i="37"/>
  <c r="R25" i="37"/>
  <c r="Q25" i="37"/>
  <c r="P25" i="37"/>
  <c r="T24" i="37"/>
  <c r="S24" i="37"/>
  <c r="R24" i="37"/>
  <c r="Q24" i="37"/>
  <c r="P24" i="37"/>
  <c r="T23" i="37"/>
  <c r="S23" i="37"/>
  <c r="R23" i="37"/>
  <c r="Q23" i="37"/>
  <c r="P23" i="37"/>
  <c r="S39" i="36"/>
  <c r="R39" i="36"/>
  <c r="Q39" i="36"/>
  <c r="P39" i="36"/>
  <c r="O39" i="36"/>
  <c r="S38" i="36"/>
  <c r="R38" i="36"/>
  <c r="Q38" i="36"/>
  <c r="P38" i="36"/>
  <c r="O38" i="36"/>
  <c r="S37" i="36"/>
  <c r="R37" i="36"/>
  <c r="Q37" i="36"/>
  <c r="P37" i="36"/>
  <c r="O37" i="36"/>
  <c r="S36" i="36"/>
  <c r="R36" i="36"/>
  <c r="Q36" i="36"/>
  <c r="P36" i="36"/>
  <c r="O36" i="36"/>
  <c r="R47" i="34"/>
  <c r="Q47" i="34"/>
  <c r="P47" i="34"/>
  <c r="O47" i="34"/>
  <c r="N47" i="34"/>
  <c r="R46" i="34"/>
  <c r="Q46" i="34"/>
  <c r="P46" i="34"/>
  <c r="O46" i="34"/>
  <c r="N46" i="34"/>
  <c r="R45" i="34"/>
  <c r="Q45" i="34"/>
  <c r="P45" i="34"/>
  <c r="O45" i="34"/>
  <c r="N45" i="34"/>
  <c r="R44" i="34"/>
  <c r="Q44" i="34"/>
  <c r="P44" i="34"/>
  <c r="O44" i="34"/>
  <c r="N44" i="34"/>
  <c r="R43" i="34"/>
  <c r="Q43" i="34"/>
  <c r="P43" i="34"/>
  <c r="O43" i="34"/>
  <c r="N43" i="34"/>
  <c r="R42" i="34"/>
  <c r="Q42" i="34"/>
  <c r="P42" i="34"/>
  <c r="O42" i="34"/>
  <c r="N42" i="34"/>
  <c r="P35" i="33"/>
  <c r="O35" i="33"/>
  <c r="N35" i="33"/>
  <c r="M35" i="33"/>
  <c r="P34" i="33"/>
  <c r="O34" i="33"/>
  <c r="N34" i="33"/>
  <c r="M34" i="33"/>
  <c r="P33" i="33"/>
  <c r="O33" i="33"/>
  <c r="N33" i="33"/>
  <c r="M33" i="33"/>
  <c r="S32" i="22"/>
  <c r="R32" i="22"/>
  <c r="Q32" i="22"/>
  <c r="S31" i="22"/>
  <c r="R31" i="22"/>
  <c r="Q31" i="22"/>
  <c r="R82" i="35"/>
  <c r="Q82" i="35"/>
  <c r="P82" i="35"/>
  <c r="O82" i="35"/>
  <c r="N82" i="35"/>
  <c r="R81" i="35"/>
  <c r="Q81" i="35"/>
  <c r="P81" i="35"/>
  <c r="O81" i="35"/>
  <c r="N81" i="35"/>
  <c r="R80" i="35"/>
  <c r="Q80" i="35"/>
  <c r="P80" i="35"/>
  <c r="O80" i="35"/>
  <c r="N80" i="35"/>
  <c r="R79" i="35"/>
  <c r="Q79" i="35"/>
  <c r="P79" i="35"/>
  <c r="O79" i="35"/>
  <c r="N79" i="35"/>
  <c r="R78" i="35"/>
  <c r="Q78" i="35"/>
  <c r="P78" i="35"/>
  <c r="O78" i="35"/>
  <c r="N78" i="35"/>
  <c r="R77" i="35"/>
  <c r="Q77" i="35"/>
  <c r="P77" i="35"/>
  <c r="O77" i="35"/>
  <c r="N77" i="35"/>
  <c r="R76" i="35"/>
  <c r="Q76" i="35"/>
  <c r="P76" i="35"/>
  <c r="O76" i="35"/>
  <c r="N76" i="35"/>
  <c r="R75" i="35"/>
  <c r="Q75" i="35"/>
  <c r="P75" i="35"/>
  <c r="O75" i="35"/>
  <c r="N75" i="35"/>
  <c r="P70" i="25"/>
  <c r="O70" i="25"/>
  <c r="N70" i="25"/>
  <c r="M70" i="25"/>
  <c r="P69" i="25"/>
  <c r="O69" i="25"/>
  <c r="N69" i="25"/>
  <c r="M69" i="25"/>
  <c r="P68" i="25"/>
  <c r="O68" i="25"/>
  <c r="N68" i="25"/>
  <c r="M68" i="25"/>
  <c r="P67" i="25"/>
  <c r="O67" i="25"/>
  <c r="N67" i="25"/>
  <c r="M67" i="25"/>
  <c r="P66" i="25"/>
  <c r="O66" i="25"/>
  <c r="N66" i="25"/>
  <c r="M66" i="25"/>
  <c r="P65" i="25"/>
  <c r="O65" i="25"/>
  <c r="N65" i="25"/>
  <c r="M65" i="25"/>
  <c r="O16" i="39"/>
  <c r="N16" i="39"/>
  <c r="M16" i="39"/>
  <c r="O15" i="39"/>
  <c r="N15" i="39"/>
  <c r="M15" i="39"/>
  <c r="M31" i="33"/>
  <c r="N31" i="33"/>
  <c r="O31" i="33"/>
  <c r="P31" i="33"/>
  <c r="M32" i="33"/>
  <c r="N32" i="33"/>
  <c r="O32" i="33"/>
  <c r="P32" i="33"/>
  <c r="V24" i="38"/>
  <c r="U24" i="38"/>
  <c r="T24" i="38"/>
  <c r="S24" i="38"/>
  <c r="R24" i="38"/>
  <c r="T22" i="37"/>
  <c r="S22" i="37"/>
  <c r="R22" i="37"/>
  <c r="Q22" i="37"/>
  <c r="P22" i="37"/>
  <c r="T21" i="37"/>
  <c r="S21" i="37"/>
  <c r="R21" i="37"/>
  <c r="Q21" i="37"/>
  <c r="P21" i="37"/>
  <c r="S35" i="36"/>
  <c r="R35" i="36"/>
  <c r="Q35" i="36"/>
  <c r="P35" i="36"/>
  <c r="O35" i="36"/>
  <c r="S34" i="36"/>
  <c r="R34" i="36"/>
  <c r="Q34" i="36"/>
  <c r="P34" i="36"/>
  <c r="O34" i="36"/>
  <c r="R41" i="34"/>
  <c r="Q41" i="34"/>
  <c r="P41" i="34"/>
  <c r="O41" i="34"/>
  <c r="N41" i="34"/>
  <c r="R40" i="34"/>
  <c r="Q40" i="34"/>
  <c r="P40" i="34"/>
  <c r="O40" i="34"/>
  <c r="N40" i="34"/>
  <c r="R39" i="34"/>
  <c r="Q39" i="34"/>
  <c r="P39" i="34"/>
  <c r="O39" i="34"/>
  <c r="N39" i="34"/>
  <c r="R38" i="34"/>
  <c r="Q38" i="34"/>
  <c r="P38" i="34"/>
  <c r="O38" i="34"/>
  <c r="N38" i="34"/>
  <c r="S30" i="22"/>
  <c r="R30" i="22"/>
  <c r="Q30" i="22"/>
  <c r="S29" i="22"/>
  <c r="R29" i="22"/>
  <c r="Q29" i="22"/>
  <c r="R74" i="35"/>
  <c r="Q74" i="35"/>
  <c r="P74" i="35"/>
  <c r="O74" i="35"/>
  <c r="N74" i="35"/>
  <c r="R73" i="35"/>
  <c r="Q73" i="35"/>
  <c r="P73" i="35"/>
  <c r="O73" i="35"/>
  <c r="N73" i="35"/>
  <c r="R72" i="35"/>
  <c r="Q72" i="35"/>
  <c r="P72" i="35"/>
  <c r="O72" i="35"/>
  <c r="N72" i="35"/>
  <c r="R71" i="35"/>
  <c r="Q71" i="35"/>
  <c r="P71" i="35"/>
  <c r="O71" i="35"/>
  <c r="N71" i="35"/>
  <c r="R70" i="35"/>
  <c r="Q70" i="35"/>
  <c r="P70" i="35"/>
  <c r="O70" i="35"/>
  <c r="N70" i="35"/>
  <c r="R69" i="35"/>
  <c r="Q69" i="35"/>
  <c r="P69" i="35"/>
  <c r="O69" i="35"/>
  <c r="N69" i="35"/>
  <c r="P64" i="25"/>
  <c r="O64" i="25"/>
  <c r="N64" i="25"/>
  <c r="M64" i="25"/>
  <c r="P63" i="25"/>
  <c r="O63" i="25"/>
  <c r="N63" i="25"/>
  <c r="M63" i="25"/>
  <c r="P62" i="25"/>
  <c r="O62" i="25"/>
  <c r="N62" i="25"/>
  <c r="M62" i="25"/>
  <c r="O14" i="39"/>
  <c r="N14" i="39"/>
  <c r="M14" i="39"/>
  <c r="V23" i="38"/>
  <c r="U23" i="38"/>
  <c r="T23" i="38"/>
  <c r="S23" i="38"/>
  <c r="R23" i="38"/>
  <c r="V22" i="38"/>
  <c r="U22" i="38"/>
  <c r="T22" i="38"/>
  <c r="S22" i="38"/>
  <c r="R22" i="38"/>
  <c r="S33" i="36"/>
  <c r="R33" i="36"/>
  <c r="Q33" i="36"/>
  <c r="P33" i="36"/>
  <c r="O33" i="36"/>
  <c r="S32" i="36"/>
  <c r="R32" i="36"/>
  <c r="Q32" i="36"/>
  <c r="P32" i="36"/>
  <c r="O32" i="36"/>
  <c r="R37" i="34"/>
  <c r="Q37" i="34"/>
  <c r="P37" i="34"/>
  <c r="O37" i="34"/>
  <c r="N37" i="34"/>
  <c r="R36" i="34"/>
  <c r="Q36" i="34"/>
  <c r="P36" i="34"/>
  <c r="O36" i="34"/>
  <c r="N36" i="34"/>
  <c r="P30" i="33"/>
  <c r="O30" i="33"/>
  <c r="N30" i="33"/>
  <c r="M30" i="33"/>
  <c r="P29" i="33"/>
  <c r="O29" i="33"/>
  <c r="N29" i="33"/>
  <c r="M29" i="33"/>
  <c r="P28" i="33"/>
  <c r="O28" i="33"/>
  <c r="N28" i="33"/>
  <c r="M28" i="33"/>
  <c r="P27" i="33"/>
  <c r="O27" i="33"/>
  <c r="N27" i="33"/>
  <c r="M27" i="33"/>
  <c r="P26" i="33"/>
  <c r="O26" i="33"/>
  <c r="N26" i="33"/>
  <c r="M26" i="33"/>
  <c r="S28" i="22"/>
  <c r="R28" i="22"/>
  <c r="Q28" i="22"/>
  <c r="S27" i="22"/>
  <c r="R27" i="22"/>
  <c r="Q27" i="22"/>
  <c r="R68" i="35"/>
  <c r="Q68" i="35"/>
  <c r="P68" i="35"/>
  <c r="O68" i="35"/>
  <c r="N68" i="35"/>
  <c r="R67" i="35"/>
  <c r="Q67" i="35"/>
  <c r="P67" i="35"/>
  <c r="O67" i="35"/>
  <c r="N67" i="35"/>
  <c r="R66" i="35"/>
  <c r="Q66" i="35"/>
  <c r="P66" i="35"/>
  <c r="O66" i="35"/>
  <c r="N66" i="35"/>
  <c r="R65" i="35"/>
  <c r="Q65" i="35"/>
  <c r="P65" i="35"/>
  <c r="O65" i="35"/>
  <c r="N65" i="35"/>
  <c r="P61" i="25"/>
  <c r="O61" i="25"/>
  <c r="N61" i="25"/>
  <c r="M61" i="25"/>
  <c r="P60" i="25"/>
  <c r="O60" i="25"/>
  <c r="N60" i="25"/>
  <c r="M60" i="25"/>
  <c r="P59" i="25"/>
  <c r="O59" i="25"/>
  <c r="N59" i="25"/>
  <c r="M59" i="25"/>
  <c r="P58" i="25"/>
  <c r="O58" i="25"/>
  <c r="N58" i="25"/>
  <c r="M58" i="25"/>
  <c r="P57" i="25"/>
  <c r="O57" i="25"/>
  <c r="N57" i="25"/>
  <c r="M57" i="25"/>
  <c r="O13" i="39"/>
  <c r="N13" i="39"/>
  <c r="M13" i="39"/>
  <c r="N61" i="35"/>
  <c r="O61" i="35"/>
  <c r="P61" i="35"/>
  <c r="Q61" i="35"/>
  <c r="R61" i="35"/>
  <c r="N62" i="35"/>
  <c r="O62" i="35"/>
  <c r="P62" i="35"/>
  <c r="Q62" i="35"/>
  <c r="R62" i="35"/>
  <c r="N63" i="35"/>
  <c r="O63" i="35"/>
  <c r="P63" i="35"/>
  <c r="Q63" i="35"/>
  <c r="R63" i="35"/>
  <c r="N64" i="35"/>
  <c r="O64" i="35"/>
  <c r="P64" i="35"/>
  <c r="Q64" i="35"/>
  <c r="R64" i="35"/>
  <c r="V21" i="38" l="1"/>
  <c r="U21" i="38"/>
  <c r="T21" i="38"/>
  <c r="S21" i="38"/>
  <c r="R21" i="38"/>
  <c r="V20" i="38"/>
  <c r="U20" i="38"/>
  <c r="T20" i="38"/>
  <c r="S20" i="38"/>
  <c r="R20" i="38"/>
  <c r="T20" i="37"/>
  <c r="S20" i="37"/>
  <c r="R20" i="37"/>
  <c r="Q20" i="37"/>
  <c r="P20" i="37"/>
  <c r="S31" i="36"/>
  <c r="R31" i="36"/>
  <c r="Q31" i="36"/>
  <c r="P31" i="36"/>
  <c r="O31" i="36"/>
  <c r="S30" i="36"/>
  <c r="R30" i="36"/>
  <c r="Q30" i="36"/>
  <c r="P30" i="36"/>
  <c r="O30" i="36"/>
  <c r="S29" i="36"/>
  <c r="R29" i="36"/>
  <c r="Q29" i="36"/>
  <c r="P29" i="36"/>
  <c r="O29" i="36"/>
  <c r="R35" i="34"/>
  <c r="Q35" i="34"/>
  <c r="P35" i="34"/>
  <c r="O35" i="34"/>
  <c r="N35" i="34"/>
  <c r="R34" i="34"/>
  <c r="Q34" i="34"/>
  <c r="P34" i="34"/>
  <c r="O34" i="34"/>
  <c r="N34" i="34"/>
  <c r="R33" i="34"/>
  <c r="Q33" i="34"/>
  <c r="P33" i="34"/>
  <c r="O33" i="34"/>
  <c r="N33" i="34"/>
  <c r="R32" i="34"/>
  <c r="Q32" i="34"/>
  <c r="P32" i="34"/>
  <c r="O32" i="34"/>
  <c r="N32" i="34"/>
  <c r="R31" i="34"/>
  <c r="Q31" i="34"/>
  <c r="P31" i="34"/>
  <c r="O31" i="34"/>
  <c r="N31" i="34"/>
  <c r="S26" i="22"/>
  <c r="R26" i="22"/>
  <c r="Q26" i="22"/>
  <c r="S25" i="22"/>
  <c r="R25" i="22"/>
  <c r="Q25" i="22"/>
  <c r="S24" i="22"/>
  <c r="R24" i="22"/>
  <c r="Q24" i="22"/>
  <c r="R60" i="35"/>
  <c r="Q60" i="35"/>
  <c r="P60" i="35"/>
  <c r="O60" i="35"/>
  <c r="N60" i="35"/>
  <c r="R59" i="35"/>
  <c r="Q59" i="35"/>
  <c r="P59" i="35"/>
  <c r="O59" i="35"/>
  <c r="N59" i="35"/>
  <c r="P56" i="25"/>
  <c r="O56" i="25"/>
  <c r="N56" i="25"/>
  <c r="M56" i="25"/>
  <c r="P55" i="25"/>
  <c r="O55" i="25"/>
  <c r="N55" i="25"/>
  <c r="M55" i="25"/>
  <c r="P54" i="25"/>
  <c r="O54" i="25"/>
  <c r="N54" i="25"/>
  <c r="M54" i="25"/>
  <c r="V19" i="38"/>
  <c r="U19" i="38"/>
  <c r="T19" i="38"/>
  <c r="S19" i="38"/>
  <c r="R19" i="38"/>
  <c r="T19" i="37"/>
  <c r="S19" i="37"/>
  <c r="R19" i="37"/>
  <c r="Q19" i="37"/>
  <c r="P19" i="37"/>
  <c r="T18" i="37"/>
  <c r="S18" i="37"/>
  <c r="R18" i="37"/>
  <c r="Q18" i="37"/>
  <c r="P18" i="37"/>
  <c r="T17" i="37"/>
  <c r="S17" i="37"/>
  <c r="R17" i="37"/>
  <c r="Q17" i="37"/>
  <c r="P17" i="37"/>
  <c r="R30" i="34"/>
  <c r="Q30" i="34"/>
  <c r="P30" i="34"/>
  <c r="O30" i="34"/>
  <c r="N30" i="34"/>
  <c r="R29" i="34"/>
  <c r="Q29" i="34"/>
  <c r="P29" i="34"/>
  <c r="O29" i="34"/>
  <c r="N29" i="34"/>
  <c r="R28" i="34"/>
  <c r="Q28" i="34"/>
  <c r="P28" i="34"/>
  <c r="O28" i="34"/>
  <c r="N28" i="34"/>
  <c r="P25" i="33"/>
  <c r="O25" i="33"/>
  <c r="N25" i="33"/>
  <c r="M25" i="33"/>
  <c r="P24" i="33"/>
  <c r="O24" i="33"/>
  <c r="N24" i="33"/>
  <c r="M24" i="33"/>
  <c r="P23" i="33"/>
  <c r="O23" i="33"/>
  <c r="N23" i="33"/>
  <c r="M23" i="33"/>
  <c r="P22" i="33"/>
  <c r="O22" i="33"/>
  <c r="N22" i="33"/>
  <c r="M22" i="33"/>
  <c r="S23" i="22"/>
  <c r="R23" i="22"/>
  <c r="Q23" i="22"/>
  <c r="R58" i="35"/>
  <c r="Q58" i="35"/>
  <c r="P58" i="35"/>
  <c r="O58" i="35"/>
  <c r="N58" i="35"/>
  <c r="R57" i="35"/>
  <c r="Q57" i="35"/>
  <c r="P57" i="35"/>
  <c r="O57" i="35"/>
  <c r="N57" i="35"/>
  <c r="R56" i="35"/>
  <c r="Q56" i="35"/>
  <c r="P56" i="35"/>
  <c r="O56" i="35"/>
  <c r="N56" i="35"/>
  <c r="R55" i="35"/>
  <c r="Q55" i="35"/>
  <c r="P55" i="35"/>
  <c r="O55" i="35"/>
  <c r="N55" i="35"/>
  <c r="R54" i="35"/>
  <c r="Q54" i="35"/>
  <c r="P54" i="35"/>
  <c r="O54" i="35"/>
  <c r="N54" i="35"/>
  <c r="P53" i="25"/>
  <c r="O53" i="25"/>
  <c r="N53" i="25"/>
  <c r="M53" i="25"/>
  <c r="P52" i="25"/>
  <c r="O52" i="25"/>
  <c r="N52" i="25"/>
  <c r="M52" i="25"/>
  <c r="P51" i="25"/>
  <c r="O51" i="25"/>
  <c r="N51" i="25"/>
  <c r="M51" i="25"/>
  <c r="P50" i="25"/>
  <c r="O50" i="25"/>
  <c r="N50" i="25"/>
  <c r="M50" i="25"/>
  <c r="P49" i="25"/>
  <c r="O49" i="25"/>
  <c r="N49" i="25"/>
  <c r="M49" i="25"/>
  <c r="O12" i="39"/>
  <c r="N12" i="39"/>
  <c r="M12" i="39"/>
  <c r="V18" i="38"/>
  <c r="U18" i="38"/>
  <c r="T18" i="38"/>
  <c r="S18" i="38"/>
  <c r="R18" i="38"/>
  <c r="V17" i="38"/>
  <c r="U17" i="38"/>
  <c r="T17" i="38"/>
  <c r="S17" i="38"/>
  <c r="R17" i="38"/>
  <c r="V16" i="38"/>
  <c r="U16" i="38"/>
  <c r="T16" i="38"/>
  <c r="S16" i="38"/>
  <c r="R16" i="38"/>
  <c r="T16" i="37"/>
  <c r="S16" i="37"/>
  <c r="R16" i="37"/>
  <c r="Q16" i="37"/>
  <c r="P16" i="37"/>
  <c r="S28" i="36"/>
  <c r="R28" i="36"/>
  <c r="Q28" i="36"/>
  <c r="P28" i="36"/>
  <c r="O28" i="36"/>
  <c r="S27" i="36"/>
  <c r="R27" i="36"/>
  <c r="Q27" i="36"/>
  <c r="P27" i="36"/>
  <c r="O27" i="36"/>
  <c r="S26" i="36"/>
  <c r="R26" i="36"/>
  <c r="Q26" i="36"/>
  <c r="P26" i="36"/>
  <c r="O26" i="36"/>
  <c r="R27" i="34"/>
  <c r="Q27" i="34"/>
  <c r="P27" i="34"/>
  <c r="O27" i="34"/>
  <c r="N27" i="34"/>
  <c r="R26" i="34"/>
  <c r="Q26" i="34"/>
  <c r="P26" i="34"/>
  <c r="O26" i="34"/>
  <c r="N26" i="34"/>
  <c r="P21" i="33"/>
  <c r="O21" i="33"/>
  <c r="N21" i="33"/>
  <c r="M21" i="33"/>
  <c r="S22" i="22"/>
  <c r="R22" i="22"/>
  <c r="Q22" i="22"/>
  <c r="R53" i="35"/>
  <c r="Q53" i="35"/>
  <c r="P53" i="35"/>
  <c r="O53" i="35"/>
  <c r="N53" i="35"/>
  <c r="R52" i="35"/>
  <c r="Q52" i="35"/>
  <c r="P52" i="35"/>
  <c r="O52" i="35"/>
  <c r="N52" i="35"/>
  <c r="R51" i="35"/>
  <c r="Q51" i="35"/>
  <c r="P51" i="35"/>
  <c r="O51" i="35"/>
  <c r="N51" i="35"/>
  <c r="R50" i="35"/>
  <c r="Q50" i="35"/>
  <c r="P50" i="35"/>
  <c r="O50" i="35"/>
  <c r="N50" i="35"/>
  <c r="R49" i="35"/>
  <c r="Q49" i="35"/>
  <c r="P49" i="35"/>
  <c r="O49" i="35"/>
  <c r="N49" i="35"/>
  <c r="R48" i="35"/>
  <c r="Q48" i="35"/>
  <c r="P48" i="35"/>
  <c r="O48" i="35"/>
  <c r="N48" i="35"/>
  <c r="P48" i="25"/>
  <c r="O48" i="25"/>
  <c r="N48" i="25"/>
  <c r="M48" i="25"/>
  <c r="P47" i="25"/>
  <c r="O47" i="25"/>
  <c r="N47" i="25"/>
  <c r="M47" i="25"/>
  <c r="P46" i="25"/>
  <c r="O46" i="25"/>
  <c r="N46" i="25"/>
  <c r="M46" i="25"/>
  <c r="P45" i="25"/>
  <c r="O45" i="25"/>
  <c r="N45" i="25"/>
  <c r="M45" i="25"/>
  <c r="P44" i="25"/>
  <c r="O44" i="25"/>
  <c r="N44" i="25"/>
  <c r="M44" i="25"/>
  <c r="T15" i="37"/>
  <c r="S15" i="37"/>
  <c r="R15" i="37"/>
  <c r="Q15" i="37"/>
  <c r="P15" i="37"/>
  <c r="M41" i="25"/>
  <c r="N41" i="25"/>
  <c r="O41" i="25"/>
  <c r="P41" i="25"/>
  <c r="M42" i="25"/>
  <c r="N42" i="25"/>
  <c r="O42" i="25"/>
  <c r="P42" i="25"/>
  <c r="M43" i="25"/>
  <c r="N43" i="25"/>
  <c r="O43" i="25"/>
  <c r="P43" i="25"/>
  <c r="R14" i="38"/>
  <c r="S14" i="38"/>
  <c r="T14" i="38"/>
  <c r="U14" i="38"/>
  <c r="V14" i="38"/>
  <c r="R15" i="38"/>
  <c r="S15" i="38"/>
  <c r="T15" i="38"/>
  <c r="U15" i="38"/>
  <c r="V15" i="38"/>
  <c r="V13" i="38"/>
  <c r="U13" i="38"/>
  <c r="T13" i="38"/>
  <c r="S13" i="38"/>
  <c r="R13" i="38"/>
  <c r="S25" i="36"/>
  <c r="R25" i="36"/>
  <c r="Q25" i="36"/>
  <c r="P25" i="36"/>
  <c r="O25" i="36"/>
  <c r="S24" i="36"/>
  <c r="R24" i="36"/>
  <c r="Q24" i="36"/>
  <c r="P24" i="36"/>
  <c r="O24" i="36"/>
  <c r="S23" i="36"/>
  <c r="R23" i="36"/>
  <c r="Q23" i="36"/>
  <c r="P23" i="36"/>
  <c r="O23" i="36"/>
  <c r="R25" i="34"/>
  <c r="Q25" i="34"/>
  <c r="P25" i="34"/>
  <c r="O25" i="34"/>
  <c r="N25" i="34"/>
  <c r="R24" i="34"/>
  <c r="Q24" i="34"/>
  <c r="P24" i="34"/>
  <c r="O24" i="34"/>
  <c r="N24" i="34"/>
  <c r="P20" i="33"/>
  <c r="O20" i="33"/>
  <c r="N20" i="33"/>
  <c r="M20" i="33"/>
  <c r="P19" i="33"/>
  <c r="O19" i="33"/>
  <c r="N19" i="33"/>
  <c r="M19" i="33"/>
  <c r="P18" i="33"/>
  <c r="O18" i="33"/>
  <c r="N18" i="33"/>
  <c r="M18" i="33"/>
  <c r="S21" i="22"/>
  <c r="R21" i="22"/>
  <c r="Q21" i="22"/>
  <c r="S20" i="22"/>
  <c r="R20" i="22"/>
  <c r="Q20" i="22"/>
  <c r="S19" i="22"/>
  <c r="R19" i="22"/>
  <c r="Q19" i="22"/>
  <c r="R47" i="35"/>
  <c r="Q47" i="35"/>
  <c r="P47" i="35"/>
  <c r="O47" i="35"/>
  <c r="N47" i="35"/>
  <c r="R46" i="35"/>
  <c r="Q46" i="35"/>
  <c r="P46" i="35"/>
  <c r="O46" i="35"/>
  <c r="N46" i="35"/>
  <c r="R45" i="35"/>
  <c r="Q45" i="35"/>
  <c r="P45" i="35"/>
  <c r="O45" i="35"/>
  <c r="N45" i="35"/>
  <c r="R44" i="35"/>
  <c r="Q44" i="35"/>
  <c r="P44" i="35"/>
  <c r="O44" i="35"/>
  <c r="N44" i="35"/>
  <c r="P40" i="25"/>
  <c r="O40" i="25"/>
  <c r="N40" i="25"/>
  <c r="M40" i="25"/>
  <c r="O11" i="39"/>
  <c r="N11" i="39"/>
  <c r="M11" i="39"/>
  <c r="V12" i="38"/>
  <c r="U12" i="38"/>
  <c r="T12" i="38"/>
  <c r="S12" i="38"/>
  <c r="R12" i="38"/>
  <c r="T14" i="37"/>
  <c r="S14" i="37"/>
  <c r="R14" i="37"/>
  <c r="Q14" i="37"/>
  <c r="P14" i="37"/>
  <c r="S22" i="36"/>
  <c r="R22" i="36"/>
  <c r="Q22" i="36"/>
  <c r="P22" i="36"/>
  <c r="O22" i="36"/>
  <c r="S21" i="36"/>
  <c r="R21" i="36"/>
  <c r="Q21" i="36"/>
  <c r="P21" i="36"/>
  <c r="O21" i="36"/>
  <c r="S20" i="36"/>
  <c r="R20" i="36"/>
  <c r="Q20" i="36"/>
  <c r="P20" i="36"/>
  <c r="O20" i="36"/>
  <c r="S19" i="36"/>
  <c r="R19" i="36"/>
  <c r="Q19" i="36"/>
  <c r="P19" i="36"/>
  <c r="O19" i="36"/>
  <c r="R23" i="34"/>
  <c r="Q23" i="34"/>
  <c r="P23" i="34"/>
  <c r="O23" i="34"/>
  <c r="N23" i="34"/>
  <c r="R22" i="34"/>
  <c r="Q22" i="34"/>
  <c r="P22" i="34"/>
  <c r="O22" i="34"/>
  <c r="N22" i="34"/>
  <c r="R21" i="34"/>
  <c r="Q21" i="34"/>
  <c r="P21" i="34"/>
  <c r="O21" i="34"/>
  <c r="N21" i="34"/>
  <c r="P17" i="33"/>
  <c r="O17" i="33"/>
  <c r="N17" i="33"/>
  <c r="M17" i="33"/>
  <c r="P16" i="33"/>
  <c r="O16" i="33"/>
  <c r="N16" i="33"/>
  <c r="M16" i="33"/>
  <c r="S18" i="22"/>
  <c r="R18" i="22"/>
  <c r="Q18" i="22"/>
  <c r="S17" i="22"/>
  <c r="R17" i="22"/>
  <c r="Q17" i="22"/>
  <c r="R43" i="35"/>
  <c r="Q43" i="35"/>
  <c r="P43" i="35"/>
  <c r="O43" i="35"/>
  <c r="N43" i="35"/>
  <c r="R42" i="35"/>
  <c r="Q42" i="35"/>
  <c r="P42" i="35"/>
  <c r="O42" i="35"/>
  <c r="N42" i="35"/>
  <c r="R41" i="35"/>
  <c r="Q41" i="35"/>
  <c r="P41" i="35"/>
  <c r="O41" i="35"/>
  <c r="N41" i="35"/>
  <c r="R40" i="35"/>
  <c r="Q40" i="35"/>
  <c r="P40" i="35"/>
  <c r="O40" i="35"/>
  <c r="N40" i="35"/>
  <c r="R39" i="35"/>
  <c r="Q39" i="35"/>
  <c r="P39" i="35"/>
  <c r="O39" i="35"/>
  <c r="N39" i="35"/>
  <c r="R38" i="35"/>
  <c r="Q38" i="35"/>
  <c r="P38" i="35"/>
  <c r="O38" i="35"/>
  <c r="N38" i="35"/>
  <c r="P39" i="25"/>
  <c r="O39" i="25"/>
  <c r="N39" i="25"/>
  <c r="M39" i="25"/>
  <c r="P38" i="25"/>
  <c r="O38" i="25"/>
  <c r="N38" i="25"/>
  <c r="M38" i="25"/>
  <c r="P37" i="25"/>
  <c r="O37" i="25"/>
  <c r="N37" i="25"/>
  <c r="M37" i="25"/>
  <c r="P36" i="25"/>
  <c r="O36" i="25"/>
  <c r="N36" i="25"/>
  <c r="M36" i="25"/>
  <c r="O10" i="39"/>
  <c r="N10" i="39"/>
  <c r="M10" i="39"/>
  <c r="P35" i="25"/>
  <c r="P33" i="25"/>
  <c r="P34" i="25"/>
  <c r="V11" i="38" l="1"/>
  <c r="U11" i="38"/>
  <c r="T11" i="38"/>
  <c r="S11" i="38"/>
  <c r="R11" i="38"/>
  <c r="U3" i="41"/>
  <c r="T3" i="41"/>
  <c r="S3" i="41"/>
  <c r="R3" i="41"/>
  <c r="T13" i="37"/>
  <c r="S13" i="37"/>
  <c r="R13" i="37"/>
  <c r="Q13" i="37"/>
  <c r="P13" i="37"/>
  <c r="T12" i="37"/>
  <c r="S12" i="37"/>
  <c r="R12" i="37"/>
  <c r="Q12" i="37"/>
  <c r="P12" i="37"/>
  <c r="S18" i="36"/>
  <c r="R18" i="36"/>
  <c r="Q18" i="36"/>
  <c r="P18" i="36"/>
  <c r="O18" i="36"/>
  <c r="R20" i="34"/>
  <c r="Q20" i="34"/>
  <c r="P20" i="34"/>
  <c r="O20" i="34"/>
  <c r="N20" i="34"/>
  <c r="R19" i="34"/>
  <c r="Q19" i="34"/>
  <c r="P19" i="34"/>
  <c r="O19" i="34"/>
  <c r="N19" i="34"/>
  <c r="R18" i="34"/>
  <c r="Q18" i="34"/>
  <c r="P18" i="34"/>
  <c r="O18" i="34"/>
  <c r="N18" i="34"/>
  <c r="P15" i="33"/>
  <c r="O15" i="33"/>
  <c r="N15" i="33"/>
  <c r="M15" i="33"/>
  <c r="P14" i="33"/>
  <c r="O14" i="33"/>
  <c r="N14" i="33"/>
  <c r="M14" i="33"/>
  <c r="P13" i="33"/>
  <c r="O13" i="33"/>
  <c r="N13" i="33"/>
  <c r="M13" i="33"/>
  <c r="S16" i="22"/>
  <c r="R16" i="22"/>
  <c r="Q16" i="22"/>
  <c r="R37" i="35"/>
  <c r="Q37" i="35"/>
  <c r="P37" i="35"/>
  <c r="O37" i="35"/>
  <c r="N37" i="35"/>
  <c r="R36" i="35"/>
  <c r="Q36" i="35"/>
  <c r="P36" i="35"/>
  <c r="O36" i="35"/>
  <c r="N36" i="35"/>
  <c r="R35" i="35"/>
  <c r="Q35" i="35"/>
  <c r="P35" i="35"/>
  <c r="O35" i="35"/>
  <c r="N35" i="35"/>
  <c r="R34" i="35"/>
  <c r="Q34" i="35"/>
  <c r="P34" i="35"/>
  <c r="O34" i="35"/>
  <c r="N34" i="35"/>
  <c r="R33" i="35"/>
  <c r="Q33" i="35"/>
  <c r="P33" i="35"/>
  <c r="O33" i="35"/>
  <c r="N33" i="35"/>
  <c r="R32" i="35"/>
  <c r="Q32" i="35"/>
  <c r="P32" i="35"/>
  <c r="O32" i="35"/>
  <c r="N32" i="35"/>
  <c r="O35" i="25"/>
  <c r="N35" i="25"/>
  <c r="M35" i="25"/>
  <c r="O34" i="25"/>
  <c r="N34" i="25"/>
  <c r="M34" i="25"/>
  <c r="O33" i="25"/>
  <c r="N33" i="25"/>
  <c r="M33" i="25"/>
  <c r="O9" i="39"/>
  <c r="N9" i="39"/>
  <c r="M9" i="39"/>
  <c r="O8" i="39"/>
  <c r="N8" i="39"/>
  <c r="M8" i="39"/>
  <c r="O7" i="39"/>
  <c r="N7" i="39"/>
  <c r="M7" i="39"/>
  <c r="V10" i="38"/>
  <c r="U10" i="38"/>
  <c r="T10" i="38"/>
  <c r="S10" i="38"/>
  <c r="R10" i="38"/>
  <c r="V9" i="38"/>
  <c r="U9" i="38"/>
  <c r="T9" i="38"/>
  <c r="S9" i="38"/>
  <c r="R9" i="38"/>
  <c r="T11" i="37"/>
  <c r="S11" i="37"/>
  <c r="R11" i="37"/>
  <c r="Q11" i="37"/>
  <c r="P11" i="37"/>
  <c r="T10" i="37"/>
  <c r="S10" i="37"/>
  <c r="R10" i="37"/>
  <c r="Q10" i="37"/>
  <c r="P10" i="37"/>
  <c r="T9" i="37"/>
  <c r="S9" i="37"/>
  <c r="R9" i="37"/>
  <c r="Q9" i="37"/>
  <c r="P9" i="37"/>
  <c r="S17" i="36"/>
  <c r="R17" i="36"/>
  <c r="Q17" i="36"/>
  <c r="P17" i="36"/>
  <c r="O17" i="36"/>
  <c r="S16" i="36"/>
  <c r="R16" i="36"/>
  <c r="Q16" i="36"/>
  <c r="P16" i="36"/>
  <c r="O16" i="36"/>
  <c r="R17" i="34"/>
  <c r="Q17" i="34"/>
  <c r="P17" i="34"/>
  <c r="O17" i="34"/>
  <c r="N17" i="34"/>
  <c r="R16" i="34"/>
  <c r="Q16" i="34"/>
  <c r="P16" i="34"/>
  <c r="O16" i="34"/>
  <c r="N16" i="34"/>
  <c r="R15" i="34"/>
  <c r="Q15" i="34"/>
  <c r="P15" i="34"/>
  <c r="O15" i="34"/>
  <c r="N15" i="34"/>
  <c r="P12" i="33"/>
  <c r="O12" i="33"/>
  <c r="N12" i="33"/>
  <c r="M12" i="33"/>
  <c r="S15" i="22"/>
  <c r="R15" i="22"/>
  <c r="Q15" i="22"/>
  <c r="S14" i="22"/>
  <c r="R14" i="22"/>
  <c r="Q14" i="22"/>
  <c r="S13" i="22"/>
  <c r="R13" i="22"/>
  <c r="Q13" i="22"/>
  <c r="S12" i="22"/>
  <c r="R12" i="22"/>
  <c r="Q12" i="22"/>
  <c r="R31" i="35"/>
  <c r="Q31" i="35"/>
  <c r="P31" i="35"/>
  <c r="O31" i="35"/>
  <c r="N31" i="35"/>
  <c r="R30" i="35"/>
  <c r="Q30" i="35"/>
  <c r="P30" i="35"/>
  <c r="O30" i="35"/>
  <c r="N30" i="35"/>
  <c r="R29" i="35"/>
  <c r="Q29" i="35"/>
  <c r="P29" i="35"/>
  <c r="O29" i="35"/>
  <c r="N29" i="35"/>
  <c r="R28" i="35"/>
  <c r="Q28" i="35"/>
  <c r="P28" i="35"/>
  <c r="O28" i="35"/>
  <c r="N28" i="35"/>
  <c r="P32" i="25"/>
  <c r="O32" i="25"/>
  <c r="N32" i="25"/>
  <c r="M32" i="25"/>
  <c r="P31" i="25"/>
  <c r="O31" i="25"/>
  <c r="N31" i="25"/>
  <c r="M31" i="25"/>
  <c r="P30" i="25"/>
  <c r="O30" i="25"/>
  <c r="N30" i="25"/>
  <c r="M30" i="25"/>
  <c r="P29" i="25"/>
  <c r="O29" i="25"/>
  <c r="N29" i="25"/>
  <c r="M29" i="25"/>
  <c r="O6" i="39"/>
  <c r="N6" i="39"/>
  <c r="M6" i="39"/>
  <c r="V8" i="38"/>
  <c r="U8" i="38"/>
  <c r="T8" i="38"/>
  <c r="S8" i="38"/>
  <c r="R8" i="38"/>
  <c r="T8" i="37"/>
  <c r="S8" i="37"/>
  <c r="R8" i="37"/>
  <c r="Q8" i="37"/>
  <c r="P8" i="37"/>
  <c r="T7" i="37"/>
  <c r="S7" i="37"/>
  <c r="R7" i="37"/>
  <c r="Q7" i="37"/>
  <c r="P7" i="37"/>
  <c r="S15" i="36"/>
  <c r="R15" i="36"/>
  <c r="Q15" i="36"/>
  <c r="P15" i="36"/>
  <c r="O15" i="36"/>
  <c r="S14" i="36"/>
  <c r="R14" i="36"/>
  <c r="Q14" i="36"/>
  <c r="P14" i="36"/>
  <c r="O14" i="36"/>
  <c r="R14" i="34"/>
  <c r="Q14" i="34"/>
  <c r="P14" i="34"/>
  <c r="O14" i="34"/>
  <c r="N14" i="34"/>
  <c r="R13" i="34"/>
  <c r="Q13" i="34"/>
  <c r="P13" i="34"/>
  <c r="O13" i="34"/>
  <c r="N13" i="34"/>
  <c r="P11" i="33"/>
  <c r="O11" i="33"/>
  <c r="N11" i="33"/>
  <c r="M11" i="33"/>
  <c r="P10" i="33"/>
  <c r="O10" i="33"/>
  <c r="N10" i="33"/>
  <c r="M10" i="33"/>
  <c r="P9" i="33"/>
  <c r="O9" i="33"/>
  <c r="N9" i="33"/>
  <c r="M9" i="33"/>
  <c r="S11" i="22"/>
  <c r="R11" i="22"/>
  <c r="Q11" i="22"/>
  <c r="R27" i="35"/>
  <c r="Q27" i="35"/>
  <c r="P27" i="35"/>
  <c r="O27" i="35"/>
  <c r="N27" i="35"/>
  <c r="R26" i="35"/>
  <c r="Q26" i="35"/>
  <c r="P26" i="35"/>
  <c r="O26" i="35"/>
  <c r="N26" i="35"/>
  <c r="R25" i="35"/>
  <c r="Q25" i="35"/>
  <c r="P25" i="35"/>
  <c r="O25" i="35"/>
  <c r="N25" i="35"/>
  <c r="R24" i="35"/>
  <c r="Q24" i="35"/>
  <c r="P24" i="35"/>
  <c r="O24" i="35"/>
  <c r="N24" i="35"/>
  <c r="R23" i="35"/>
  <c r="Q23" i="35"/>
  <c r="P23" i="35"/>
  <c r="O23" i="35"/>
  <c r="N23" i="35"/>
  <c r="R22" i="35"/>
  <c r="Q22" i="35"/>
  <c r="P22" i="35"/>
  <c r="O22" i="35"/>
  <c r="N22" i="35"/>
  <c r="P28" i="25"/>
  <c r="O28" i="25"/>
  <c r="N28" i="25"/>
  <c r="M28" i="25"/>
  <c r="P27" i="25"/>
  <c r="O27" i="25"/>
  <c r="N27" i="25"/>
  <c r="M27" i="25"/>
  <c r="P26" i="25"/>
  <c r="O26" i="25"/>
  <c r="N26" i="25"/>
  <c r="M26" i="25"/>
  <c r="P25" i="25"/>
  <c r="O25" i="25"/>
  <c r="N25" i="25"/>
  <c r="M25" i="25"/>
  <c r="P24" i="25"/>
  <c r="O24" i="25"/>
  <c r="N24" i="25"/>
  <c r="M24" i="25"/>
  <c r="P23" i="25"/>
  <c r="O23" i="25"/>
  <c r="N23" i="25"/>
  <c r="M23" i="25"/>
  <c r="V7" i="38"/>
  <c r="U7" i="38"/>
  <c r="T7" i="38"/>
  <c r="S7" i="38"/>
  <c r="R7" i="38"/>
  <c r="T6" i="37"/>
  <c r="S6" i="37"/>
  <c r="R6" i="37"/>
  <c r="Q6" i="37"/>
  <c r="P6" i="37"/>
  <c r="T5" i="37"/>
  <c r="S5" i="37"/>
  <c r="R5" i="37"/>
  <c r="Q5" i="37"/>
  <c r="P5" i="37"/>
  <c r="S13" i="36"/>
  <c r="R13" i="36"/>
  <c r="Q13" i="36"/>
  <c r="P13" i="36"/>
  <c r="O13" i="36"/>
  <c r="S12" i="36"/>
  <c r="R12" i="36"/>
  <c r="Q12" i="36"/>
  <c r="P12" i="36"/>
  <c r="O12" i="36"/>
  <c r="S11" i="36"/>
  <c r="R11" i="36"/>
  <c r="Q11" i="36"/>
  <c r="P11" i="36"/>
  <c r="O11" i="36"/>
  <c r="R12" i="34"/>
  <c r="Q12" i="34"/>
  <c r="P12" i="34"/>
  <c r="O12" i="34"/>
  <c r="N12" i="34"/>
  <c r="R11" i="34"/>
  <c r="Q11" i="34"/>
  <c r="P11" i="34"/>
  <c r="O11" i="34"/>
  <c r="N11" i="34"/>
  <c r="P8" i="33"/>
  <c r="O8" i="33"/>
  <c r="N8" i="33"/>
  <c r="M8" i="33"/>
  <c r="S10" i="22"/>
  <c r="R10" i="22"/>
  <c r="Q10" i="22"/>
  <c r="S9" i="22"/>
  <c r="R9" i="22"/>
  <c r="Q9" i="22"/>
  <c r="S8" i="22"/>
  <c r="R8" i="22"/>
  <c r="Q8" i="22"/>
  <c r="R21" i="35"/>
  <c r="Q21" i="35"/>
  <c r="P21" i="35"/>
  <c r="O21" i="35"/>
  <c r="N21" i="35"/>
  <c r="R20" i="35"/>
  <c r="Q20" i="35"/>
  <c r="P20" i="35"/>
  <c r="O20" i="35"/>
  <c r="N20" i="35"/>
  <c r="R19" i="35"/>
  <c r="Q19" i="35"/>
  <c r="P19" i="35"/>
  <c r="O19" i="35"/>
  <c r="N19" i="35"/>
  <c r="R18" i="35"/>
  <c r="Q18" i="35"/>
  <c r="P18" i="35"/>
  <c r="O18" i="35"/>
  <c r="N18" i="35"/>
  <c r="R17" i="35"/>
  <c r="Q17" i="35"/>
  <c r="P17" i="35"/>
  <c r="O17" i="35"/>
  <c r="N17" i="35"/>
  <c r="P22" i="25"/>
  <c r="O22" i="25"/>
  <c r="N22" i="25"/>
  <c r="M22" i="25"/>
  <c r="P21" i="25"/>
  <c r="O21" i="25"/>
  <c r="N21" i="25"/>
  <c r="M21" i="25"/>
  <c r="P20" i="25"/>
  <c r="O20" i="25"/>
  <c r="N20" i="25"/>
  <c r="M20" i="25"/>
  <c r="P19" i="25"/>
  <c r="O19" i="25"/>
  <c r="N19" i="25"/>
  <c r="M19" i="25"/>
  <c r="P18" i="25"/>
  <c r="O18" i="25"/>
  <c r="N18" i="25"/>
  <c r="M18" i="25"/>
  <c r="P17" i="25"/>
  <c r="O17" i="25"/>
  <c r="N17" i="25"/>
  <c r="M17" i="25"/>
  <c r="V6" i="38"/>
  <c r="U6" i="38"/>
  <c r="T6" i="38"/>
  <c r="S6" i="38"/>
  <c r="R6" i="38"/>
  <c r="V5" i="38"/>
  <c r="U5" i="38"/>
  <c r="T5" i="38"/>
  <c r="S5" i="38"/>
  <c r="R5" i="38"/>
  <c r="S10" i="36"/>
  <c r="R10" i="36"/>
  <c r="Q10" i="36"/>
  <c r="P10" i="36"/>
  <c r="O10" i="36"/>
  <c r="S9" i="36"/>
  <c r="R9" i="36"/>
  <c r="Q9" i="36"/>
  <c r="P9" i="36"/>
  <c r="O9" i="36"/>
  <c r="S8" i="36"/>
  <c r="R8" i="36"/>
  <c r="Q8" i="36"/>
  <c r="P8" i="36"/>
  <c r="O8" i="36"/>
  <c r="S7" i="36"/>
  <c r="R7" i="36"/>
  <c r="Q7" i="36"/>
  <c r="P7" i="36"/>
  <c r="O7" i="36"/>
  <c r="R10" i="34"/>
  <c r="Q10" i="34"/>
  <c r="P10" i="34"/>
  <c r="O10" i="34"/>
  <c r="N10" i="34"/>
  <c r="R9" i="34"/>
  <c r="Q9" i="34"/>
  <c r="P9" i="34"/>
  <c r="O9" i="34"/>
  <c r="N9" i="34"/>
  <c r="P7" i="33"/>
  <c r="O7" i="33"/>
  <c r="N7" i="33"/>
  <c r="M7" i="33"/>
  <c r="P6" i="33"/>
  <c r="O6" i="33"/>
  <c r="N6" i="33"/>
  <c r="M6" i="33"/>
  <c r="P5" i="33"/>
  <c r="O5" i="33"/>
  <c r="N5" i="33"/>
  <c r="M5" i="33"/>
  <c r="S7" i="22"/>
  <c r="R7" i="22"/>
  <c r="Q7" i="22"/>
  <c r="S6" i="22"/>
  <c r="R6" i="22"/>
  <c r="Q6" i="22"/>
  <c r="R16" i="35"/>
  <c r="Q16" i="35"/>
  <c r="P16" i="35"/>
  <c r="O16" i="35"/>
  <c r="N16" i="35"/>
  <c r="R15" i="35"/>
  <c r="Q15" i="35"/>
  <c r="P15" i="35"/>
  <c r="O15" i="35"/>
  <c r="N15" i="35"/>
  <c r="R14" i="35"/>
  <c r="Q14" i="35"/>
  <c r="P14" i="35"/>
  <c r="O14" i="35"/>
  <c r="N14" i="35"/>
  <c r="R13" i="35"/>
  <c r="Q13" i="35"/>
  <c r="P13" i="35"/>
  <c r="O13" i="35"/>
  <c r="N13" i="35"/>
  <c r="R12" i="35"/>
  <c r="Q12" i="35"/>
  <c r="P12" i="35"/>
  <c r="O12" i="35"/>
  <c r="N12" i="35"/>
  <c r="P16" i="25"/>
  <c r="O16" i="25"/>
  <c r="N16" i="25"/>
  <c r="M16" i="25"/>
  <c r="P15" i="25"/>
  <c r="O15" i="25"/>
  <c r="N15" i="25"/>
  <c r="M15" i="25"/>
  <c r="P14" i="25"/>
  <c r="O14" i="25"/>
  <c r="N14" i="25"/>
  <c r="M14" i="25"/>
  <c r="P13" i="25"/>
  <c r="O13" i="25"/>
  <c r="N13" i="25"/>
  <c r="M13" i="25"/>
  <c r="P12" i="25"/>
  <c r="O12" i="25"/>
  <c r="N12" i="25"/>
  <c r="M12" i="25"/>
  <c r="O5" i="39"/>
  <c r="N5" i="39"/>
  <c r="M5" i="39"/>
  <c r="V4" i="38"/>
  <c r="U4" i="38"/>
  <c r="T4" i="38"/>
  <c r="S4" i="38"/>
  <c r="R4" i="38"/>
  <c r="V3" i="38"/>
  <c r="U3" i="38"/>
  <c r="T3" i="38"/>
  <c r="S3" i="38"/>
  <c r="R3" i="38"/>
  <c r="T4" i="37"/>
  <c r="S4" i="37"/>
  <c r="R4" i="37"/>
  <c r="Q4" i="37"/>
  <c r="P4" i="37"/>
  <c r="S6" i="36"/>
  <c r="R6" i="36"/>
  <c r="Q6" i="36"/>
  <c r="P6" i="36"/>
  <c r="O6" i="36"/>
  <c r="R8" i="34"/>
  <c r="Q8" i="34"/>
  <c r="P8" i="34"/>
  <c r="O8" i="34"/>
  <c r="N8" i="34"/>
  <c r="R7" i="34"/>
  <c r="Q7" i="34"/>
  <c r="P7" i="34"/>
  <c r="O7" i="34"/>
  <c r="N7" i="34"/>
  <c r="R6" i="34"/>
  <c r="Q6" i="34"/>
  <c r="P6" i="34"/>
  <c r="O6" i="34"/>
  <c r="N6" i="34"/>
  <c r="R5" i="34"/>
  <c r="Q5" i="34"/>
  <c r="P5" i="34"/>
  <c r="O5" i="34"/>
  <c r="N5" i="34"/>
  <c r="P4" i="33"/>
  <c r="O4" i="33"/>
  <c r="N4" i="33"/>
  <c r="M4" i="33"/>
  <c r="P3" i="33"/>
  <c r="O3" i="33"/>
  <c r="N3" i="33"/>
  <c r="M3" i="33"/>
  <c r="S5" i="22"/>
  <c r="R5" i="22"/>
  <c r="Q5" i="22"/>
  <c r="R11" i="35"/>
  <c r="Q11" i="35"/>
  <c r="P11" i="35"/>
  <c r="O11" i="35"/>
  <c r="N11" i="35"/>
  <c r="R10" i="35"/>
  <c r="Q10" i="35"/>
  <c r="P10" i="35"/>
  <c r="O10" i="35"/>
  <c r="N10" i="35"/>
  <c r="R9" i="35"/>
  <c r="Q9" i="35"/>
  <c r="P9" i="35"/>
  <c r="O9" i="35"/>
  <c r="N9" i="35"/>
  <c r="R8" i="35"/>
  <c r="Q8" i="35"/>
  <c r="P8" i="35"/>
  <c r="O8" i="35"/>
  <c r="N8" i="35"/>
  <c r="R7" i="35"/>
  <c r="Q7" i="35"/>
  <c r="P7" i="35"/>
  <c r="O7" i="35"/>
  <c r="N7" i="35"/>
  <c r="P11" i="25"/>
  <c r="O11" i="25"/>
  <c r="N11" i="25"/>
  <c r="M11" i="25"/>
  <c r="P10" i="25"/>
  <c r="O10" i="25"/>
  <c r="N10" i="25"/>
  <c r="M10" i="25"/>
  <c r="P9" i="25"/>
  <c r="O9" i="25"/>
  <c r="N9" i="25"/>
  <c r="M9" i="25"/>
  <c r="P8" i="25"/>
  <c r="O8" i="25"/>
  <c r="N8" i="25"/>
  <c r="M8" i="25"/>
  <c r="O4" i="39"/>
  <c r="N4" i="39"/>
  <c r="M4" i="39"/>
  <c r="O3" i="39"/>
  <c r="N3" i="39"/>
  <c r="M3" i="39"/>
  <c r="AA2" i="27"/>
  <c r="V2" i="42"/>
  <c r="U2" i="41"/>
  <c r="P7" i="25" l="1"/>
  <c r="O7" i="25"/>
  <c r="N7" i="25"/>
  <c r="M7" i="25"/>
  <c r="V2" i="38"/>
  <c r="T3" i="37" l="1"/>
  <c r="T2" i="37"/>
  <c r="S3" i="36"/>
  <c r="S4" i="36"/>
  <c r="S5" i="36"/>
  <c r="S2" i="36"/>
  <c r="R3" i="34"/>
  <c r="R4" i="34"/>
  <c r="R2" i="34"/>
  <c r="R3" i="35"/>
  <c r="R4" i="35"/>
  <c r="R5" i="35"/>
  <c r="R6" i="35"/>
  <c r="R2" i="35"/>
  <c r="P6" i="25"/>
  <c r="O6" i="25"/>
  <c r="N6" i="25"/>
  <c r="M6" i="25"/>
  <c r="P5" i="25"/>
  <c r="O5" i="25"/>
  <c r="N5" i="25"/>
  <c r="M5" i="25"/>
  <c r="P4" i="25"/>
  <c r="O4" i="25"/>
  <c r="N4" i="25"/>
  <c r="M4" i="25"/>
  <c r="P3" i="25"/>
  <c r="O3" i="25"/>
  <c r="N3" i="25"/>
  <c r="M3" i="25"/>
  <c r="P2" i="25"/>
  <c r="O2" i="25"/>
  <c r="N2" i="25"/>
  <c r="M2" i="25"/>
  <c r="S3" i="37" l="1"/>
  <c r="R3" i="37"/>
  <c r="Q3" i="37"/>
  <c r="P3" i="37"/>
  <c r="Q6" i="35"/>
  <c r="P6" i="35"/>
  <c r="O6" i="35"/>
  <c r="N6" i="35"/>
  <c r="P2" i="37" l="1"/>
  <c r="Q4" i="34" l="1"/>
  <c r="P4" i="34"/>
  <c r="O4" i="34"/>
  <c r="N4" i="34"/>
  <c r="Q3" i="34"/>
  <c r="P3" i="34"/>
  <c r="O3" i="34"/>
  <c r="N3" i="34"/>
  <c r="Q2" i="34"/>
  <c r="P2" i="34"/>
  <c r="O2" i="34"/>
  <c r="N2" i="34"/>
  <c r="S4" i="22"/>
  <c r="R4" i="22"/>
  <c r="Q4" i="22"/>
  <c r="S3" i="22"/>
  <c r="R3" i="22"/>
  <c r="Q3" i="22"/>
  <c r="S2" i="22"/>
  <c r="R2" i="22"/>
  <c r="Q2" i="22"/>
  <c r="Q5" i="35"/>
  <c r="P5" i="35"/>
  <c r="O5" i="35"/>
  <c r="N5" i="35"/>
  <c r="Q4" i="35"/>
  <c r="P4" i="35"/>
  <c r="O4" i="35"/>
  <c r="N4" i="35"/>
  <c r="Q3" i="35"/>
  <c r="P3" i="35"/>
  <c r="O3" i="35"/>
  <c r="N3" i="35"/>
  <c r="Q2" i="35"/>
  <c r="P2" i="35"/>
  <c r="O2" i="35"/>
  <c r="N2" i="35"/>
  <c r="S2" i="42" l="1"/>
  <c r="T2" i="41" l="1"/>
  <c r="S2" i="41"/>
  <c r="R2" i="41"/>
  <c r="R5" i="36" l="1"/>
  <c r="Q5" i="36"/>
  <c r="P5" i="36"/>
  <c r="O5" i="36"/>
  <c r="U2" i="38"/>
  <c r="T2" i="38"/>
  <c r="S2" i="38"/>
  <c r="R2" i="38"/>
  <c r="S2" i="37"/>
  <c r="R2" i="37"/>
  <c r="Q2" i="37"/>
  <c r="R4" i="36"/>
  <c r="Q4" i="36"/>
  <c r="P4" i="36"/>
  <c r="O4" i="36"/>
  <c r="R3" i="36"/>
  <c r="Q3" i="36"/>
  <c r="P3" i="36"/>
  <c r="O3" i="36"/>
  <c r="R2" i="36"/>
  <c r="Q2" i="36"/>
  <c r="P2" i="36"/>
  <c r="O2" i="36"/>
  <c r="W2" i="27"/>
  <c r="M2" i="33"/>
  <c r="Z2" i="27"/>
  <c r="U2" i="42"/>
  <c r="T2" i="42"/>
  <c r="Y2" i="27"/>
  <c r="X2" i="27"/>
  <c r="U2" i="40"/>
  <c r="T2" i="40"/>
  <c r="S2" i="40"/>
  <c r="R2" i="40"/>
  <c r="O2" i="39"/>
  <c r="N2" i="39"/>
  <c r="M2" i="39"/>
  <c r="P2" i="33"/>
  <c r="O2" i="33"/>
  <c r="N2"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0000000-0006-0000-0000-000001000000}">
      <text>
        <r>
          <rPr>
            <b/>
            <sz val="10"/>
            <color indexed="81"/>
            <rFont val="ＭＳ Ｐゴシック"/>
            <family val="2"/>
            <charset val="128"/>
          </rPr>
          <t>牝馬限定レースの場合は背景色が薄赤色になります</t>
        </r>
      </text>
    </comment>
    <comment ref="U2" authorId="0" shapeId="0" xr:uid="{00000000-0006-0000-0000-000002000000}">
      <text>
        <r>
          <rPr>
            <sz val="14"/>
            <color indexed="81"/>
            <rFont val="ＭＳ Ｐゴシック"/>
            <family val="2"/>
            <charset val="128"/>
          </rPr>
          <t>先週の結果分析で使われている指数。
各競馬場の距離・コース・クラス別に番組独自の「基準タイム」が設定されており、その基準タイムよりどれだけ速かったor遅かったかという事を示している。
マイナス方向に値が大きければ大きいほど、優秀な時計、プラス方向に大きければ大きいほど、評価できないタイムという事になる。
「基準タイム」－「走破タイム」＝『タイム差』</t>
        </r>
      </text>
    </comment>
    <comment ref="W2" authorId="0" shapeId="0" xr:uid="{00000000-0006-0000-0000-000003000000}">
      <text>
        <r>
          <rPr>
            <sz val="14"/>
            <color indexed="81"/>
            <rFont val="ＭＳ Ｐゴシック"/>
            <family val="2"/>
            <charset val="128"/>
          </rPr>
          <t xml:space="preserve">
『先週の結果分析』の中で、結果分析の基礎となっている、その馬が持つポテンシャル、つまり『真の価値』のことである。
完全タイム差とは、どのように算出されるのか。それは以下のどちらかなのだ。
　１「タイム差」－「馬場差」＝『真の価値』
　２「タイム差」－「馬場差」－「ペース差」＝『真の価値』</t>
        </r>
      </text>
    </comment>
    <comment ref="X2" authorId="0" shapeId="0" xr:uid="{00000000-0006-0000-0000-000004000000}">
      <text>
        <r>
          <rPr>
            <b/>
            <sz val="14"/>
            <color indexed="81"/>
            <rFont val="ＭＳ Ｐゴシック"/>
            <family val="2"/>
            <charset val="128"/>
          </rPr>
          <t>番組内で表示されている馬場差のことである。この馬場差は主に中距離を対象としている。
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<sst xmlns="http://schemas.openxmlformats.org/spreadsheetml/2006/main" count="7597" uniqueCount="1826">
  <si>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</si>
  <si>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</si>
  <si>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</si>
  <si>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</si>
  <si>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</si>
  <si>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</si>
  <si>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</si>
  <si>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</si>
  <si>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</si>
  <si>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</si>
  <si>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</si>
  <si>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</si>
  <si>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</si>
  <si>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</si>
  <si>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</si>
  <si>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</si>
  <si>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</si>
  <si>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</si>
  <si>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</si>
  <si>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</si>
  <si>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</si>
  <si>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</si>
  <si>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</si>
  <si>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</si>
  <si>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</si>
  <si>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</si>
  <si>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</si>
  <si>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</si>
  <si>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</si>
  <si>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</si>
  <si>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</si>
  <si>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</si>
  <si>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</si>
  <si>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</si>
  <si>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1300m</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</si>
  <si>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</si>
  <si>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</si>
  <si>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</si>
  <si>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</si>
  <si>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</si>
  <si>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</si>
  <si>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</si>
  <si>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</si>
  <si>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</si>
  <si>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</si>
  <si>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</si>
  <si>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</si>
  <si>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</si>
  <si>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</si>
  <si>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</si>
  <si>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</si>
  <si>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</si>
  <si>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</si>
  <si>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</si>
  <si>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</si>
  <si>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</si>
  <si>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</si>
  <si>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</si>
  <si>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</si>
  <si>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</si>
  <si>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</si>
  <si>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</si>
  <si>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</si>
  <si>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</si>
  <si>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</si>
  <si>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</si>
  <si>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</si>
  <si>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</si>
  <si>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</si>
  <si>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</si>
  <si>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</si>
  <si>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</si>
  <si>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</si>
  <si>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</si>
  <si>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</si>
  <si>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</si>
  <si>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</si>
  <si>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5"/>
  </si>
  <si>
    <t>13F</t>
    <phoneticPr fontId="5"/>
  </si>
  <si>
    <t>14F</t>
    <phoneticPr fontId="5"/>
  </si>
  <si>
    <t>15F</t>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</si>
  <si>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</si>
  <si>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</si>
  <si>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</si>
  <si>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</si>
  <si>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</si>
  <si>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</si>
  <si>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</si>
  <si>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</si>
  <si>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</si>
  <si>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</si>
  <si>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</si>
  <si>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</si>
  <si>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</si>
  <si>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</si>
  <si>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</si>
  <si>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</si>
  <si>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</si>
  <si>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</si>
  <si>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</si>
  <si>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5"/>
  </si>
  <si>
    <t>7F</t>
    <phoneticPr fontId="1"/>
  </si>
  <si>
    <t>コース</t>
    <phoneticPr fontId="13"/>
  </si>
  <si>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</si>
  <si>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</si>
  <si>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</si>
  <si>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</si>
  <si>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</si>
  <si>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</si>
  <si>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</si>
  <si>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</si>
  <si>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</si>
  <si>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</si>
  <si>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</si>
  <si>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</si>
  <si>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</si>
  <si>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</si>
  <si>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</si>
  <si>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</si>
  <si>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</si>
  <si>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</si>
  <si>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</si>
  <si>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</si>
  <si>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</si>
  <si>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3"/>
  </si>
  <si>
    <t>ペ補</t>
    <rPh sb="1" eb="2">
      <t>ホセイ</t>
    </rPh>
    <phoneticPr fontId="13"/>
  </si>
  <si>
    <t>コース</t>
    <phoneticPr fontId="13"/>
  </si>
  <si>
    <t>100m</t>
    <phoneticPr fontId="2"/>
  </si>
  <si>
    <t>300m</t>
    <phoneticPr fontId="2"/>
  </si>
  <si>
    <t>500m</t>
    <phoneticPr fontId="2"/>
  </si>
  <si>
    <t>700m</t>
    <phoneticPr fontId="2"/>
  </si>
  <si>
    <t>900m</t>
    <phoneticPr fontId="2"/>
  </si>
  <si>
    <t>1100m</t>
    <phoneticPr fontId="13"/>
  </si>
  <si>
    <t>上500m</t>
    <rPh sb="0" eb="1">
      <t>ウ</t>
    </rPh>
    <phoneticPr fontId="2"/>
  </si>
  <si>
    <t>中1F</t>
    <rPh sb="0" eb="1">
      <t>ナk</t>
    </rPh>
    <phoneticPr fontId="2"/>
  </si>
  <si>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</si>
  <si>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</si>
  <si>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</si>
  <si>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</si>
  <si>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</si>
  <si>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</si>
  <si>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</si>
  <si>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</si>
  <si>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</si>
  <si>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</si>
  <si>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</si>
  <si>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上500m</t>
    <rPh sb="0" eb="1">
      <t>ウ</t>
    </rPh>
    <phoneticPr fontId="1"/>
  </si>
  <si>
    <t>1500m</t>
    <phoneticPr fontId="1"/>
  </si>
  <si>
    <t>1700m</t>
    <phoneticPr fontId="1"/>
  </si>
  <si>
    <t>1900m</t>
    <phoneticPr fontId="1"/>
  </si>
  <si>
    <t>2300m</t>
    <phoneticPr fontId="1"/>
  </si>
  <si>
    <t>16F</t>
    <phoneticPr fontId="13"/>
  </si>
  <si>
    <t>17F</t>
    <phoneticPr fontId="13"/>
  </si>
  <si>
    <t>中11F</t>
    <rPh sb="0" eb="1">
      <t>ナk</t>
    </rPh>
    <phoneticPr fontId="2"/>
  </si>
  <si>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</si>
  <si>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</si>
  <si>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</si>
  <si>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</si>
  <si>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</si>
  <si>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</si>
  <si>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</si>
  <si>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</si>
  <si>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</si>
  <si>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</si>
  <si>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</si>
  <si>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</si>
  <si>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</si>
  <si>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</si>
  <si>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</si>
  <si>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</si>
  <si>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</si>
  <si>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</si>
  <si>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コース</t>
    <phoneticPr fontId="1"/>
  </si>
  <si>
    <t>バイアス</t>
    <phoneticPr fontId="1"/>
  </si>
  <si>
    <t>コメント</t>
    <phoneticPr fontId="1"/>
  </si>
  <si>
    <t>馬場差</t>
    <phoneticPr fontId="13"/>
  </si>
  <si>
    <t>含水(ゴ)</t>
    <rPh sb="0" eb="2">
      <t>ガンス</t>
    </rPh>
    <phoneticPr fontId="13"/>
  </si>
  <si>
    <t>含水(4)</t>
    <rPh sb="0" eb="2">
      <t>ガンス</t>
    </rPh>
    <phoneticPr fontId="13"/>
  </si>
  <si>
    <t>勝ち馬メモ</t>
    <rPh sb="0" eb="1">
      <t>カ</t>
    </rPh>
    <rPh sb="2" eb="5">
      <t>ウm</t>
    </rPh>
    <phoneticPr fontId="1"/>
  </si>
  <si>
    <t>OP</t>
    <phoneticPr fontId="13"/>
  </si>
  <si>
    <t>D</t>
    <phoneticPr fontId="13"/>
  </si>
  <si>
    <t>OP</t>
    <phoneticPr fontId="5"/>
  </si>
  <si>
    <t>3OP</t>
    <phoneticPr fontId="13"/>
  </si>
  <si>
    <t>1勝</t>
    <rPh sb="1" eb="2">
      <t>ショウ</t>
    </rPh>
    <phoneticPr fontId="5"/>
  </si>
  <si>
    <t>未勝利</t>
    <rPh sb="0" eb="3">
      <t>ミショウリ</t>
    </rPh>
    <phoneticPr fontId="5"/>
  </si>
  <si>
    <t>2勝</t>
    <rPh sb="1" eb="2">
      <t>ショウ</t>
    </rPh>
    <phoneticPr fontId="5"/>
  </si>
  <si>
    <t>1勝</t>
    <rPh sb="1" eb="2">
      <t>ショウ</t>
    </rPh>
    <phoneticPr fontId="13"/>
  </si>
  <si>
    <t>2勝</t>
    <rPh sb="1" eb="2">
      <t>ショウ</t>
    </rPh>
    <phoneticPr fontId="13"/>
  </si>
  <si>
    <t>3 1勝</t>
    <rPh sb="3" eb="4">
      <t>ショウ</t>
    </rPh>
    <phoneticPr fontId="13"/>
  </si>
  <si>
    <t>3勝</t>
    <rPh sb="1" eb="2">
      <t>ショウ</t>
    </rPh>
    <phoneticPr fontId="13"/>
  </si>
  <si>
    <t>未勝利</t>
    <rPh sb="0" eb="3">
      <t>ミショウリ</t>
    </rPh>
    <phoneticPr fontId="13"/>
  </si>
  <si>
    <t>クッション</t>
    <phoneticPr fontId="13"/>
  </si>
  <si>
    <t>馬場L</t>
    <rPh sb="0" eb="2">
      <t>ババ</t>
    </rPh>
    <phoneticPr fontId="13"/>
  </si>
  <si>
    <t>馬場L</t>
    <rPh sb="0" eb="2">
      <t>ババ</t>
    </rPh>
    <phoneticPr fontId="5"/>
  </si>
  <si>
    <t>新馬</t>
    <rPh sb="0" eb="2">
      <t>シンバ</t>
    </rPh>
    <phoneticPr fontId="5"/>
  </si>
  <si>
    <t>新馬</t>
    <rPh sb="0" eb="2">
      <t>シンバ</t>
    </rPh>
    <phoneticPr fontId="13"/>
  </si>
  <si>
    <t>B</t>
    <phoneticPr fontId="13"/>
  </si>
  <si>
    <t>C</t>
    <phoneticPr fontId="13"/>
  </si>
  <si>
    <t>D</t>
    <phoneticPr fontId="5"/>
  </si>
  <si>
    <t>C</t>
    <phoneticPr fontId="5"/>
  </si>
  <si>
    <t>平坦</t>
    <rPh sb="0" eb="2">
      <t>ヘイタn</t>
    </rPh>
    <phoneticPr fontId="5"/>
  </si>
  <si>
    <t>A</t>
    <phoneticPr fontId="13"/>
  </si>
  <si>
    <t>オルフェーヴル</t>
    <phoneticPr fontId="5"/>
  </si>
  <si>
    <t>ヘニーヒューズ</t>
    <phoneticPr fontId="5"/>
  </si>
  <si>
    <t>未勝利</t>
    <rPh sb="0" eb="1">
      <t>ミショウリ</t>
    </rPh>
    <phoneticPr fontId="13"/>
  </si>
  <si>
    <t>良</t>
    <rPh sb="0" eb="1">
      <t>ヨイ</t>
    </rPh>
    <phoneticPr fontId="5"/>
  </si>
  <si>
    <t>下5F</t>
    <rPh sb="0" eb="1">
      <t xml:space="preserve">シタ </t>
    </rPh>
    <phoneticPr fontId="1"/>
  </si>
  <si>
    <t>下5F</t>
    <rPh sb="0" eb="1">
      <t>シタ</t>
    </rPh>
    <phoneticPr fontId="1"/>
  </si>
  <si>
    <t>ベラジオオペラ</t>
    <phoneticPr fontId="13"/>
  </si>
  <si>
    <t>S</t>
    <phoneticPr fontId="5"/>
  </si>
  <si>
    <t>平坦</t>
    <rPh sb="0" eb="1">
      <t>ヘイタn</t>
    </rPh>
    <phoneticPr fontId="5"/>
  </si>
  <si>
    <t>メイデンタワー</t>
    <phoneticPr fontId="5"/>
  </si>
  <si>
    <t>ドレフォン</t>
    <phoneticPr fontId="5"/>
  </si>
  <si>
    <t>ジャスタウェイ</t>
    <phoneticPr fontId="5"/>
  </si>
  <si>
    <t>ストロングリターン</t>
    <phoneticPr fontId="5"/>
  </si>
  <si>
    <t>凍結防止</t>
  </si>
  <si>
    <t>瞬発</t>
    <rPh sb="0" eb="2">
      <t>シュンパテゥ</t>
    </rPh>
    <phoneticPr fontId="5"/>
  </si>
  <si>
    <t>ハッピーロンドン</t>
    <phoneticPr fontId="5"/>
  </si>
  <si>
    <t>グレーターロンドン</t>
    <phoneticPr fontId="5"/>
  </si>
  <si>
    <t>レッドファルクス</t>
    <phoneticPr fontId="5"/>
  </si>
  <si>
    <t>シニスターミニスター</t>
    <phoneticPr fontId="5"/>
  </si>
  <si>
    <t>M</t>
    <phoneticPr fontId="13"/>
  </si>
  <si>
    <t>消耗</t>
    <rPh sb="0" eb="2">
      <t>ショウモウ</t>
    </rPh>
    <phoneticPr fontId="13"/>
  </si>
  <si>
    <t>良</t>
    <rPh sb="0" eb="1">
      <t>ヨイ</t>
    </rPh>
    <phoneticPr fontId="13"/>
  </si>
  <si>
    <t>ロミオボス</t>
    <phoneticPr fontId="13"/>
  </si>
  <si>
    <t>ストロングリターン</t>
    <phoneticPr fontId="13"/>
  </si>
  <si>
    <t>イスラボニータ</t>
    <phoneticPr fontId="13"/>
  </si>
  <si>
    <t>ダノンバラード</t>
    <phoneticPr fontId="13"/>
  </si>
  <si>
    <t>H</t>
    <phoneticPr fontId="13"/>
  </si>
  <si>
    <t>消耗</t>
    <rPh sb="0" eb="1">
      <t>ショウモウ</t>
    </rPh>
    <phoneticPr fontId="13"/>
  </si>
  <si>
    <t>ラフエイジアン</t>
    <phoneticPr fontId="13"/>
  </si>
  <si>
    <t>アジアエクスプレス</t>
    <phoneticPr fontId="13"/>
  </si>
  <si>
    <t>ルーラーシップ</t>
    <phoneticPr fontId="13"/>
  </si>
  <si>
    <t>ドレフォン</t>
    <phoneticPr fontId="13"/>
  </si>
  <si>
    <t>S</t>
    <phoneticPr fontId="13"/>
  </si>
  <si>
    <t>瞬発</t>
    <rPh sb="0" eb="2">
      <t>シュンパテゥ</t>
    </rPh>
    <phoneticPr fontId="13"/>
  </si>
  <si>
    <t>アスコルティアーモ</t>
    <phoneticPr fontId="13"/>
  </si>
  <si>
    <t>キタサンブラック</t>
    <phoneticPr fontId="13"/>
  </si>
  <si>
    <t>キンシャサノキセキ</t>
    <phoneticPr fontId="13"/>
  </si>
  <si>
    <t>ハービンジャー</t>
    <phoneticPr fontId="13"/>
  </si>
  <si>
    <t>SS</t>
    <phoneticPr fontId="13"/>
  </si>
  <si>
    <t>ランプシー</t>
    <phoneticPr fontId="13"/>
  </si>
  <si>
    <t>ハーツクライ</t>
    <phoneticPr fontId="13"/>
  </si>
  <si>
    <t>ロードカナロア</t>
    <phoneticPr fontId="13"/>
  </si>
  <si>
    <t>M</t>
    <phoneticPr fontId="5"/>
  </si>
  <si>
    <t>ゲンパチプライド</t>
    <phoneticPr fontId="5"/>
  </si>
  <si>
    <t>ミッキーアイル</t>
    <phoneticPr fontId="5"/>
  </si>
  <si>
    <t>キンシャサノキセキ</t>
    <phoneticPr fontId="5"/>
  </si>
  <si>
    <t>ホウオウバリスタ</t>
    <phoneticPr fontId="5"/>
  </si>
  <si>
    <t>ジョーカプチーノ</t>
    <phoneticPr fontId="5"/>
  </si>
  <si>
    <t>キングカメハメハ</t>
    <phoneticPr fontId="5"/>
  </si>
  <si>
    <t>アロゲート</t>
    <phoneticPr fontId="5"/>
  </si>
  <si>
    <t>平坦</t>
    <rPh sb="0" eb="2">
      <t>ヘイタn</t>
    </rPh>
    <phoneticPr fontId="13"/>
  </si>
  <si>
    <t>コンシリエーレ</t>
    <phoneticPr fontId="13"/>
  </si>
  <si>
    <t>ヘニーヒューズ</t>
    <phoneticPr fontId="13"/>
  </si>
  <si>
    <t>ディスクリートキャット</t>
    <phoneticPr fontId="13"/>
  </si>
  <si>
    <t>ヤクシマ</t>
    <phoneticPr fontId="13"/>
  </si>
  <si>
    <t>ハヴァナグレイ</t>
    <phoneticPr fontId="13"/>
  </si>
  <si>
    <t>ﾃﾞｸﾗﾚｰｼｮﾝｵﾌﾞｳｫｰ</t>
    <phoneticPr fontId="13"/>
  </si>
  <si>
    <t>ボルトドーロ</t>
    <phoneticPr fontId="13"/>
  </si>
  <si>
    <t>サリエラ</t>
    <phoneticPr fontId="13"/>
  </si>
  <si>
    <t>ディープインパクト</t>
    <phoneticPr fontId="13"/>
  </si>
  <si>
    <t>瞬発</t>
    <rPh sb="0" eb="1">
      <t>シュンパテゥ</t>
    </rPh>
    <phoneticPr fontId="13"/>
  </si>
  <si>
    <t>マイネルニコラス</t>
    <phoneticPr fontId="13"/>
  </si>
  <si>
    <t>キングカメハメハ</t>
    <phoneticPr fontId="13"/>
  </si>
  <si>
    <t>ジャスタウェイ</t>
    <phoneticPr fontId="13"/>
  </si>
  <si>
    <t>サルヴァトーレ</t>
    <phoneticPr fontId="13"/>
  </si>
  <si>
    <t>サウンドウォリアー</t>
    <phoneticPr fontId="13"/>
  </si>
  <si>
    <t>消耗</t>
    <rPh sb="0" eb="2">
      <t>ショウモウ</t>
    </rPh>
    <phoneticPr fontId="5"/>
  </si>
  <si>
    <t>ジェイケイファイン</t>
    <phoneticPr fontId="5"/>
  </si>
  <si>
    <t>ファインニードル</t>
    <phoneticPr fontId="5"/>
  </si>
  <si>
    <t>イスラボニータ</t>
    <phoneticPr fontId="5"/>
  </si>
  <si>
    <t>シルバーステート</t>
    <phoneticPr fontId="5"/>
  </si>
  <si>
    <t>メイテソーロ</t>
    <phoneticPr fontId="5"/>
  </si>
  <si>
    <t>ミッキーロケット</t>
    <phoneticPr fontId="5"/>
  </si>
  <si>
    <t>モーリス</t>
    <phoneticPr fontId="5"/>
  </si>
  <si>
    <t>サトノクラウン</t>
    <phoneticPr fontId="5"/>
  </si>
  <si>
    <t>ニシノパプルプリリ</t>
    <phoneticPr fontId="13"/>
  </si>
  <si>
    <t>ディープブリランテ</t>
    <phoneticPr fontId="13"/>
  </si>
  <si>
    <t>平坦</t>
    <rPh sb="0" eb="1">
      <t>ヘイタn</t>
    </rPh>
    <phoneticPr fontId="13"/>
  </si>
  <si>
    <t>グリュースゴット</t>
    <phoneticPr fontId="13"/>
  </si>
  <si>
    <t>キズナ</t>
    <phoneticPr fontId="13"/>
  </si>
  <si>
    <t>リアルスティール</t>
    <phoneticPr fontId="13"/>
  </si>
  <si>
    <t>モーリス</t>
    <phoneticPr fontId="13"/>
  </si>
  <si>
    <t>ロードデルレイ</t>
    <phoneticPr fontId="13"/>
  </si>
  <si>
    <t>ガンランナー</t>
    <phoneticPr fontId="13"/>
  </si>
  <si>
    <t>バックスクリーン</t>
    <phoneticPr fontId="5"/>
  </si>
  <si>
    <t>スクリーンヒーロー</t>
    <phoneticPr fontId="5"/>
  </si>
  <si>
    <t>キズナ</t>
    <phoneticPr fontId="5"/>
  </si>
  <si>
    <t>ドゥラメンテ</t>
    <phoneticPr fontId="13"/>
  </si>
  <si>
    <t>レッドモンレーヴ</t>
    <phoneticPr fontId="13"/>
  </si>
  <si>
    <t>スクリーンヒーロー</t>
    <phoneticPr fontId="13"/>
  </si>
  <si>
    <t>ダノンシャンティ</t>
    <phoneticPr fontId="13"/>
  </si>
  <si>
    <t>レモンポップ</t>
    <phoneticPr fontId="5"/>
  </si>
  <si>
    <t>レモンドロップキッド</t>
    <phoneticPr fontId="5"/>
  </si>
  <si>
    <t>ドゥラメンテ</t>
    <phoneticPr fontId="5"/>
  </si>
  <si>
    <t>ロードカナロア</t>
    <phoneticPr fontId="5"/>
  </si>
  <si>
    <t>フリオーソ</t>
    <phoneticPr fontId="5"/>
  </si>
  <si>
    <t>ﾏｼﾞｪｽﾃｨｯｸｳｫﾘｱｰ</t>
    <phoneticPr fontId="13"/>
  </si>
  <si>
    <t>東京ダートは凍結防止剤が撒かれてタフな馬場。ここは断然人気に推されたメイデンタワーがあっさりと逃げ切って勝利。</t>
    <phoneticPr fontId="5"/>
  </si>
  <si>
    <t>もう未勝利では相対的に上位だった感じ。楽な逃げは打てたが後続を突き離す圧勝となった。昇級してどこまでやれるか。</t>
    <phoneticPr fontId="5"/>
  </si>
  <si>
    <t>東京ダートは凍結防止剤が撒かれてタフな馬場。スローからの決め手比べになり、人気のハッピーロンドンが好位から抜け出して順当勝ち。</t>
    <phoneticPr fontId="5"/>
  </si>
  <si>
    <t>スローペースを好位から抜け出して押し切り勝ち。スローには恵まれているが、ほぼ加速ラップで終わっているのでまだ奥はありそう。</t>
    <phoneticPr fontId="5"/>
  </si>
  <si>
    <t>じわじわと確実に差し込んでくるタイプで、今回のメンバーに入れば能力上位だった。相手なりには走りそうだが上でどこまでやれるか。</t>
    <phoneticPr fontId="13"/>
  </si>
  <si>
    <t>東京ダートは凍結防止剤が撒かれてタフな馬場。ミドルペースで流れて最後は上がりがかなり掛かる消耗戦に。</t>
    <phoneticPr fontId="13"/>
  </si>
  <si>
    <t>東京ダートは凍結防止剤が撒かれてタフな馬場。淀みないペースで流れてしっかり地力は問われた感じで、ラフエイジアンが番手から抜け出して完勝。</t>
    <phoneticPr fontId="13"/>
  </si>
  <si>
    <t>２番手追走からスムーズに抜け出して完勝。こういう競馬ができれば強そうだが、スムーズさを欠いた時にどこまでやれるかがポイント。</t>
    <phoneticPr fontId="13"/>
  </si>
  <si>
    <t>スローではあったが極端に緩まず地力ははっきり問われた感じ。断然人気のアスコルティアーモが番手から抜け出して順当勝ちとなった。</t>
    <phoneticPr fontId="13"/>
  </si>
  <si>
    <t>間隔を空けて一気にパフォーマンスを上げてきた。セントポーリア賞よりもかなり速い時計で走れていますし、普通に素質が高そう。重賞でもやれていい馬か。</t>
    <phoneticPr fontId="13"/>
  </si>
  <si>
    <t>新馬戦らしく超スローペースからラスト３ハロンだけの瞬発戦に。断然人気のテンペストが凄まじい脚で差し込んできたが、ランプシーがギリギリしのいで勝利。</t>
    <phoneticPr fontId="13"/>
  </si>
  <si>
    <t>スローペースを好位追走からスムーズな競馬ができていた。センスはありそうだが今回は展開に恵まれた感じもあるだろう。</t>
    <phoneticPr fontId="13"/>
  </si>
  <si>
    <t>東京ダートは凍結防止剤が撒かれてタフな馬場。人気のゲンパチプライドが中団からあっさり抜け出して順当勝ち。</t>
    <phoneticPr fontId="5"/>
  </si>
  <si>
    <t>今回のメンバー相手ではもう上位だった。レースレベルや走破時計は平凡なのでクラス慣れは必要かも。</t>
    <phoneticPr fontId="5"/>
  </si>
  <si>
    <t>東京ダートは凍結防止剤が撒かれてタフな馬場。序盤でかなり競り合うような展開に見えたが実際はスロー。こうなれば前残りで決まるのも当然か。</t>
    <phoneticPr fontId="5"/>
  </si>
  <si>
    <t>先手を奪う競馬でそのまま押し切り勝ち。上手く中盤部分をスローに落とし込んだのが良かったが、それでも才能はありそう。</t>
    <phoneticPr fontId="5"/>
  </si>
  <si>
    <t>東京ダートは凍結防止剤が撒かれてタフな馬場。断然人気のコンシリエーレが淡々と逃げて後続は影を踏むことができなかった。</t>
    <phoneticPr fontId="13"/>
  </si>
  <si>
    <t>このクラスでもスピードが全く違った感じ。オープンでも通用する素材だが、東京コース以外でどうかなど課題も多い。</t>
    <phoneticPr fontId="13"/>
  </si>
  <si>
    <t>スローペースで流れて前にいなければどうしようもならなかった感じ。上手く２番手で折り合いをつけられたヤクシマがサトノヴィレの追撃をしのいで勝利。</t>
    <phoneticPr fontId="13"/>
  </si>
  <si>
    <t>掛かりやすい馬だがルメールが先行させて上手く脚を溜めてきた。これぐらいの距離でもっとペースが流れて良さが出るタイプか。素質は重賞級。</t>
    <phoneticPr fontId="13"/>
  </si>
  <si>
    <t>ドーブネが逃げて中弛みのスローペース。途中で捲りが入ってスムーズさを欠いた馬もいたが、最後は人気のサリエラが順当に差し切って勝利。</t>
    <phoneticPr fontId="13"/>
  </si>
  <si>
    <t>エンジンの掛かりが遅かったが最後は難なく差し切った。今回は冬時期で動ききれなかった感じも。ローズSの内容からも重賞の一つぐらいは勝てる馬だろう。</t>
    <phoneticPr fontId="13"/>
  </si>
  <si>
    <t>極端な超スローペースになってラスト３ハロンだけの瞬発戦に。人気馬の中では相対的にスムーズな競馬ができたマイネルニコラスが勝利となった</t>
    <phoneticPr fontId="13"/>
  </si>
  <si>
    <t>超スローの展開をスムーズな競馬ができたが、これまでとは違ってキレる脚が使えた。徐々に成長してきているんだろう。</t>
    <phoneticPr fontId="13"/>
  </si>
  <si>
    <t>東京ダートは凍結防止剤が撒かれてタフな馬場。積極策を取ったジェイケイファインがそのまま逃げ切って勝利。</t>
    <phoneticPr fontId="5"/>
  </si>
  <si>
    <t>揉まれるとダメな馬で今回は逃げたのが良かった。現状は時計的にも平凡なので、ハイレベルな３歳限定の１勝クラスでは厳しそう。</t>
    <phoneticPr fontId="5"/>
  </si>
  <si>
    <t>東京ダートは凍結防止剤が撒かれてタフな馬場。かなりのスローペース戦で上がりが速い決着に。</t>
    <phoneticPr fontId="5"/>
  </si>
  <si>
    <t>スタートで遅れたが向こう正面で一気に捲って勝負圏内に。最後は完勝でしたし明らかに東京でパフォーマンスを上げてきた。この条件は得意そうだ。</t>
    <phoneticPr fontId="5"/>
  </si>
  <si>
    <t>東京ダートは凍結防止剤が撒かれてタフな馬場。淀みないペースで流れて前崩れの差し決着になった。</t>
    <phoneticPr fontId="13"/>
  </si>
  <si>
    <t>前崩れの展開で早めに仕掛けて押し切り勝ち。単純に今回のメンバーに入れば能力上位だった感じか。</t>
    <phoneticPr fontId="13"/>
  </si>
  <si>
    <t>東京ダートは凍結防止剤が撒かれてタフな馬場。スローの割に上がりが掛かっており、走破時計を見ても低レベル戦だったか。</t>
    <phoneticPr fontId="13"/>
  </si>
  <si>
    <t>もうこのクラスでは順番だったが、そのタイミングでメンバーレベルと展開に恵まれた。昇級すると少しクラス慣れが必要かも。</t>
    <phoneticPr fontId="13"/>
  </si>
  <si>
    <t>かなりハイレベルなメンバーが揃っていた一戦。サルヴァトーレが先手を奪って押し切ったが、走破時計を見ても単純にハイレベル戦だろう。</t>
    <phoneticPr fontId="13"/>
  </si>
  <si>
    <t>もう明らかに未勝利ではスピード上位だった。かなり速い時計で走れているので素質はありそう。血統的に今後は距離適性が短くなっていくかもしれない。</t>
    <phoneticPr fontId="13"/>
  </si>
  <si>
    <t>新馬戦らしいゆったりとした流れからの決め手勝負に。レース上がり33.8を楽々と差し切ったロードデルレイは相当な素材だろう。</t>
    <phoneticPr fontId="13"/>
  </si>
  <si>
    <t>中団追走からあっさりと突き抜けて勝利。時計、ラップ、レース内容ともに申し分なく重賞級の器か。遅れてきたダービー候補の可能性も。</t>
    <phoneticPr fontId="13"/>
  </si>
  <si>
    <t>---</t>
  </si>
  <si>
    <t>D</t>
  </si>
  <si>
    <t>C</t>
  </si>
  <si>
    <t>E</t>
  </si>
  <si>
    <t>±0</t>
  </si>
  <si>
    <t>フォーヴィスム</t>
    <phoneticPr fontId="5"/>
  </si>
  <si>
    <t>B</t>
  </si>
  <si>
    <t>SL</t>
  </si>
  <si>
    <t>○</t>
  </si>
  <si>
    <t>A</t>
  </si>
  <si>
    <t>東京ダートは凍結防止剤が撒かれてタフな馬場。かなりのスローになりかけたところでバックスクリーンが早めに仕掛けて先頭。そのまま押し切り勝ちとなった。</t>
    <phoneticPr fontId="5"/>
  </si>
  <si>
    <t>途中で動く競馬で押し切り勝ち。ちょっと今回は馬場やペースがどうであれ時計は遅いですし、あんまり評価はできないか。</t>
    <phoneticPr fontId="5"/>
  </si>
  <si>
    <t>東京ダートは凍結防止剤が撒かれてタフな馬場。淡々と流れて地力が問われた感じで、人気馬が上位独占の結果に。</t>
    <phoneticPr fontId="5"/>
  </si>
  <si>
    <t>前走は寄られる不利あり。今回はスムーズな競馬ができればクラス上位だった。使いつつ上のクラスでも通用しそう。</t>
    <phoneticPr fontId="5"/>
  </si>
  <si>
    <t>中盤がかなり緩んでからの瞬発戦に。どうもあまりキレ勝負向きの馬がいなかった感じで、今年のセントポーリア賞はそこまでのレベルではないかも。</t>
    <phoneticPr fontId="13"/>
  </si>
  <si>
    <t>積極的な競馬で押し切り勝ち。レースセンスは高いが今回は展開に恵まれている。連勝実績で重賞で人気になると怪しそうな感じはします。</t>
    <phoneticPr fontId="13"/>
  </si>
  <si>
    <t>準オープンにしてはかなりのスローペースからの瞬発戦に。好位追走からまるで手応えが違ったレッドモンレーヴが断然人気に応えて順当勝ち。</t>
    <phoneticPr fontId="13"/>
  </si>
  <si>
    <t>ゾクゾクするような手応えからあっさりと差し切って勝利。素質は相当に高そうで、次走がマイル重賞でもそこそこやれて良さそう。</t>
    <phoneticPr fontId="13"/>
  </si>
  <si>
    <t>２勝クラスとしてはなかなか見ないぐらいの超スローペース戦に。極限の上がり勝負になったが、サウンドウォリアーがマイネルクリソーラとの一騎打ちを制して勝利。</t>
    <phoneticPr fontId="13"/>
  </si>
  <si>
    <t>名古屋日刊スポーツ杯はかなりのハイレベル戦だった。その時と同じ左回りの高速馬場のスロー戦でパフォーマンスを上げてきた。</t>
    <phoneticPr fontId="13"/>
  </si>
  <si>
    <t>未勝利</t>
    <rPh sb="0" eb="1">
      <t>ミショウリ</t>
    </rPh>
    <phoneticPr fontId="5"/>
  </si>
  <si>
    <t>3 1勝</t>
    <rPh sb="3" eb="4">
      <t>ショウ</t>
    </rPh>
    <phoneticPr fontId="5"/>
  </si>
  <si>
    <t>3勝</t>
    <rPh sb="1" eb="2">
      <t>ショウ</t>
    </rPh>
    <phoneticPr fontId="5"/>
  </si>
  <si>
    <t>新馬</t>
    <rPh sb="0" eb="1">
      <t>シンバ</t>
    </rPh>
    <phoneticPr fontId="13"/>
  </si>
  <si>
    <t>ジレトール</t>
    <phoneticPr fontId="5"/>
  </si>
  <si>
    <t>ミッキーアイル</t>
    <phoneticPr fontId="13"/>
  </si>
  <si>
    <t>マイクロモザイク</t>
    <phoneticPr fontId="5"/>
  </si>
  <si>
    <t>ディスクリートキャット</t>
    <phoneticPr fontId="5"/>
  </si>
  <si>
    <t>ホッコータルマエ</t>
    <phoneticPr fontId="5"/>
  </si>
  <si>
    <t>ドラゴングライダー</t>
    <phoneticPr fontId="13"/>
  </si>
  <si>
    <t>ｶﾘﾌｫﾙﾆｱｸﾛｰﾑ</t>
    <phoneticPr fontId="13"/>
  </si>
  <si>
    <t>アポロキングダム</t>
    <phoneticPr fontId="13"/>
  </si>
  <si>
    <t>スイッチオン</t>
    <phoneticPr fontId="13"/>
  </si>
  <si>
    <t>ジャスティファイ</t>
    <phoneticPr fontId="13"/>
  </si>
  <si>
    <t>瞬発</t>
    <rPh sb="0" eb="1">
      <t>シュンパテゥ</t>
    </rPh>
    <phoneticPr fontId="5"/>
  </si>
  <si>
    <t>ニフェーデービル</t>
    <phoneticPr fontId="5"/>
  </si>
  <si>
    <t>ルーラーシップ</t>
    <phoneticPr fontId="5"/>
  </si>
  <si>
    <t>リオンディーズ</t>
    <phoneticPr fontId="5"/>
  </si>
  <si>
    <t>サトノトルネード</t>
    <phoneticPr fontId="13"/>
  </si>
  <si>
    <t>ラッジオ</t>
    <phoneticPr fontId="13"/>
  </si>
  <si>
    <t>カーペンタリア</t>
    <phoneticPr fontId="13"/>
  </si>
  <si>
    <t>スピルバーグ</t>
    <phoneticPr fontId="13"/>
  </si>
  <si>
    <t>ベストフィーリング</t>
    <phoneticPr fontId="13"/>
  </si>
  <si>
    <t>シニスターミニスター</t>
    <phoneticPr fontId="13"/>
  </si>
  <si>
    <t>トーセンローリエ</t>
    <phoneticPr fontId="13"/>
  </si>
  <si>
    <t>サトノクラウン</t>
    <phoneticPr fontId="13"/>
  </si>
  <si>
    <t>オルフェーヴル</t>
    <phoneticPr fontId="13"/>
  </si>
  <si>
    <t>ファロロジー</t>
    <phoneticPr fontId="13"/>
  </si>
  <si>
    <t>バトルプラン</t>
    <phoneticPr fontId="13"/>
  </si>
  <si>
    <t>トゥザグローリー</t>
    <phoneticPr fontId="13"/>
  </si>
  <si>
    <t>ククナ</t>
    <phoneticPr fontId="13"/>
  </si>
  <si>
    <t>ローズキングダム</t>
    <phoneticPr fontId="13"/>
  </si>
  <si>
    <t>フルオール</t>
    <phoneticPr fontId="13"/>
  </si>
  <si>
    <t>ホッコータルマエ</t>
    <phoneticPr fontId="13"/>
  </si>
  <si>
    <t>シルポート</t>
    <phoneticPr fontId="13"/>
  </si>
  <si>
    <t>マクフィ</t>
    <phoneticPr fontId="13"/>
  </si>
  <si>
    <t>アヴェッリーノ</t>
    <phoneticPr fontId="5"/>
  </si>
  <si>
    <t>リアルインパクト</t>
    <phoneticPr fontId="5"/>
  </si>
  <si>
    <t>パイロ</t>
    <phoneticPr fontId="5"/>
  </si>
  <si>
    <t>マオノアラシ</t>
    <phoneticPr fontId="5"/>
  </si>
  <si>
    <t>ゴールドアクター</t>
    <phoneticPr fontId="5"/>
  </si>
  <si>
    <t>ハーツクライ</t>
    <phoneticPr fontId="5"/>
  </si>
  <si>
    <t>サンライズフレイム</t>
    <phoneticPr fontId="13"/>
  </si>
  <si>
    <t>シビルウォー</t>
    <phoneticPr fontId="13"/>
  </si>
  <si>
    <t>スノーグレース</t>
    <phoneticPr fontId="13"/>
  </si>
  <si>
    <t>リアルインパクト</t>
    <phoneticPr fontId="13"/>
  </si>
  <si>
    <t>ココクレーター</t>
    <phoneticPr fontId="13"/>
  </si>
  <si>
    <t>エピファネイア</t>
    <phoneticPr fontId="13"/>
  </si>
  <si>
    <t>ヤマカツエース</t>
    <phoneticPr fontId="13"/>
  </si>
  <si>
    <t>ナヴォーナ</t>
    <phoneticPr fontId="13"/>
  </si>
  <si>
    <t>タイセイジャスパー</t>
    <phoneticPr fontId="13"/>
  </si>
  <si>
    <t>ルージュリナージュ</t>
    <phoneticPr fontId="13"/>
  </si>
  <si>
    <t>スキルヴィング</t>
    <phoneticPr fontId="13"/>
  </si>
  <si>
    <t>リオンディーズ</t>
    <phoneticPr fontId="13"/>
  </si>
  <si>
    <t>カルペディエム</t>
    <phoneticPr fontId="5"/>
  </si>
  <si>
    <t>ウインカーネリアン</t>
    <phoneticPr fontId="13"/>
  </si>
  <si>
    <t>オールフラッグ</t>
    <phoneticPr fontId="5"/>
  </si>
  <si>
    <t>トゥザワールド</t>
    <phoneticPr fontId="13"/>
  </si>
  <si>
    <t>パイロ</t>
    <phoneticPr fontId="13"/>
  </si>
  <si>
    <t>キングズベスト</t>
    <phoneticPr fontId="13"/>
  </si>
  <si>
    <t>かなりのスローペースになって決め手が問われる展開に。初ダートのマイクロモザイクが好位からスパッとキレて差し切り勝ち。</t>
    <phoneticPr fontId="5"/>
  </si>
  <si>
    <t>初ダートでスッと先行して完勝だった。芝でもそれなりに走れていたのでまだダート馬か判断するのは難しいところ。</t>
    <phoneticPr fontId="5"/>
  </si>
  <si>
    <t>かなりのスローペースでダイシンカタナが掛かって持っていかれるほど。好位追走のドラゴングライダーが決め手比べを制して勝利。</t>
    <phoneticPr fontId="13"/>
  </si>
  <si>
    <t>スローペースを好位からスムーズな競馬ができていた。今回は完璧な競馬ができた感じがあるので、昇級していきなりはどうだろうか。</t>
    <phoneticPr fontId="13"/>
  </si>
  <si>
    <t>５ハロン目だけペースが緩んで特殊な展開。抜群の決め脚を見せたスイッチオンがあっさりと差し切った。</t>
    <phoneticPr fontId="13"/>
  </si>
  <si>
    <t>東京マイル替わりで素晴らしい末脚を発揮した。現状は東京コースでこういう形の競馬が合いそうだ。上のクラスでも通用しそう。</t>
    <phoneticPr fontId="13"/>
  </si>
  <si>
    <t>１勝クラスにしてはかなり緩んでのスローペース戦に。前残りの展開だったが、最後は抜けた決め手を見せたニフェーデービルが差し切り勝ち。</t>
    <phoneticPr fontId="5"/>
  </si>
  <si>
    <t>前走で溜めて差す競馬をした経験が活きた。東京コースで明らかにパフォーマンスを上げてきており、この決め手があればオープンでも楽しみはある。</t>
    <phoneticPr fontId="5"/>
  </si>
  <si>
    <t>３歳の未勝利レベルと考えれば一度も１３秒台を刻まずで緩いペースではなかったはず。しっかりと地力が問われて走破時計も速い決着に。</t>
    <phoneticPr fontId="13"/>
  </si>
  <si>
    <t>初戦はハイレベル戦で今回は距離を伸ばしてパフォーマンスを上げてきた。いかにも緩いハーツクライ産駒の長距離砲で使いつつ青葉賞あたりに出てきそう。</t>
    <phoneticPr fontId="13"/>
  </si>
  <si>
    <t>新馬戦らしい超スローペースでラスト３ハロンだけの瞬発戦に。マイペースの逃げを打てたラッジオがそのまま押し切って勝利となった。</t>
    <phoneticPr fontId="13"/>
  </si>
  <si>
    <t>超スローのマイペース逃げが打てたが、それでも加速ラップでこれだけ走れれば優秀。上のクラスでも通用しそうな素質はあるはず。</t>
    <phoneticPr fontId="13"/>
  </si>
  <si>
    <t>スローペースで流れて最後は決め手比べに。久々の出走だったカーペンタリアが見事なキレを発揮して差し切り勝ち。</t>
    <phoneticPr fontId="13"/>
  </si>
  <si>
    <t>前走は馬場バイアスに泣いた感じ。綺麗な馬場のマイル戦ならまだやれて良さそう。</t>
    <phoneticPr fontId="13"/>
  </si>
  <si>
    <t>低調なメンバーレベル。淡々とペース流れてこのレベルなりに地力は問われた感じで、好位追走のベストフィーリングが抜け出して勝利。</t>
    <phoneticPr fontId="13"/>
  </si>
  <si>
    <t>未勝利勝ちもマイルだったように1800mでは少し距離が長そう。今回はマイルが良かったんだろうが、メンバーレベルに恵まれたのは事実だろう。</t>
    <phoneticPr fontId="13"/>
  </si>
  <si>
    <t>トレブランシュが逃げて制御できずにハイペース戦に。上がりが掛かったがハイペースの分で走破時計も速くなった。</t>
    <phoneticPr fontId="13"/>
  </si>
  <si>
    <t>完璧なインサイドアウトを決めて差し切り勝ち。今回はハイペースに引っ張られて時計も速い。マイルまでならこなせそうだが気性面がポイントになりそう。</t>
    <phoneticPr fontId="13"/>
  </si>
  <si>
    <t>先行馬不在でルルローズが逃げてテンだけ極端に遅いロンスパ戦に。楽ができた先行馬が上位独占の結果になった。</t>
    <phoneticPr fontId="13"/>
  </si>
  <si>
    <t>今回は特殊な展開で時計が掛かったのが良かった感じ。完全に恵まれた感じなので準オープンでは厳しいんじゃないだろうか。</t>
    <phoneticPr fontId="13"/>
  </si>
  <si>
    <t>サペラヴィがかなりの大逃げを打ったがそれでもスローペース。ある程度の位置にいないと勝負にならなかった感じだ。</t>
    <phoneticPr fontId="13"/>
  </si>
  <si>
    <t>スローペースの展開を完璧な競馬ができた。距離を伸ばしたことでスムーズな競馬ができた感じだが、これぐらいの距離が適性条件なのかはまだわからない。</t>
    <phoneticPr fontId="13"/>
  </si>
  <si>
    <t>淀みないペースで流れて地力はしっかり問われたはず。好位から進めたフリオールがじりじりと伸びてなんとか勝利を収めた。</t>
    <phoneticPr fontId="13"/>
  </si>
  <si>
    <t>ここに来て位置を取れるようになってきた。ホッコータルマエ産駒なのでこれから強くなっていきそうで、使いつつ準オープンも突破できそう。</t>
    <phoneticPr fontId="13"/>
  </si>
  <si>
    <t>有力馬がどれも先行したが最後に失速。伏兵陣が最後に差し込んできて波乱の結果になった。</t>
    <phoneticPr fontId="5"/>
  </si>
  <si>
    <t>最後は確実に差し込んでくる馬。今回は冬のタフな馬場で差しが決まる展開がハマった感じがします。</t>
    <phoneticPr fontId="5"/>
  </si>
  <si>
    <t>未勝利のこの条件にしてはペースアップが早く地力は問われたか。早めに動いたマオノアラシが後続を突き離して圧勝となった。</t>
    <phoneticPr fontId="5"/>
  </si>
  <si>
    <t>初ダートで番手からあっさりと抜け出して完勝。最後までほぼ追わずの完勝でしたし、ダート適性はかなり高いんじゃないだろうか。</t>
    <phoneticPr fontId="5"/>
  </si>
  <si>
    <t>中盤ラップがかなり緩んでの瞬発戦に。ヴァナルガンドが逃げて粘っていたが、断然人気のサンライズフレイムがあっさりと差し切って勝利。</t>
    <phoneticPr fontId="13"/>
  </si>
  <si>
    <t>好位追走からあっさりと突き抜けて勝利。スローで完璧な競馬ができていたが普通に強い内容。ペース流れてどこまでやれるかという感じか。</t>
    <phoneticPr fontId="13"/>
  </si>
  <si>
    <t>そこまでペースは速くなかったが先行した有力馬がだらしない競馬に。そんな中で番手からあっさり抜け出したスノーグレースが楽勝となった。</t>
    <phoneticPr fontId="13"/>
  </si>
  <si>
    <t>典型的な柴田大知リターン。前任者で位置が取れずで脚を余していた馬が鞍上強化で一変した。この内容なら昇級しても通用するだろう。</t>
    <phoneticPr fontId="13"/>
  </si>
  <si>
    <t>未勝利レベルでは極端にスローというわけでもなく。断然人気のココクレーターが好位からあっさりと抜け出して勝利。</t>
    <phoneticPr fontId="13"/>
  </si>
  <si>
    <t>好位から楽々と突き抜けて圧勝。最後もほぼ追っていませんし素質は相当に高そう。昇級しても当然即通用だろう。</t>
    <phoneticPr fontId="13"/>
  </si>
  <si>
    <t>新馬戦らしく超スローペースからラスト３ハロンの瞬発戦に。ここは人気のナヴォーナが全く次元の違う末脚を見せてあっさりと差し切った。</t>
    <phoneticPr fontId="13"/>
  </si>
  <si>
    <t>超スローペース展開向かなレースをあっさりと差し切った。加速ラップで突き抜けましたし、血統的にも大物候補。重賞でもやれそうな馬だ。</t>
    <phoneticPr fontId="13"/>
  </si>
  <si>
    <t>淀みないペースで流れて最後は差しが決まる展開。外枠から揉まれずに競馬ができたタイセイジャスパーが順当勝ち。</t>
    <phoneticPr fontId="13"/>
  </si>
  <si>
    <t>もともと素質はあったが前走で溜める競馬に成功したのが良かった。揉まれなければ上のクラスでも通用しそう。</t>
    <phoneticPr fontId="13"/>
  </si>
  <si>
    <t>先行馬不在で案の定の超スローペース戦に。決め手上位だった人気３頭が順当に走ってきて堅い決着。</t>
    <phoneticPr fontId="13"/>
  </si>
  <si>
    <t>折り合いに難があった馬だが徐々に克服して本格化。少なくともオープンまでは行ける馬だろう。</t>
    <phoneticPr fontId="13"/>
  </si>
  <si>
    <t>フォーサイドナインが飛ばして逃げたことで淀みない流れでレコード決着に。この時計であっさり突き抜けたスキルヴィングは相当な素材か。</t>
    <phoneticPr fontId="13"/>
  </si>
  <si>
    <t>じっくり構える競馬であっさりと突き抜けた。走破時計はゆうに青葉賞レベルですし重賞級の素質があるのは間違いない。</t>
    <phoneticPr fontId="13"/>
  </si>
  <si>
    <t>先行馬が揃っていたがセイカフォルゴーレが飛ばして逃げる展開。最後は人気のオールフラッグが外からきっちり差し切って勝利。</t>
    <phoneticPr fontId="13"/>
  </si>
  <si>
    <t>このクラスも一発回答で突破。いずれオープンまで行く馬だと思うが、準オープンになると1300m条件がないので1400mでどこまでやれるか。</t>
    <phoneticPr fontId="13"/>
  </si>
  <si>
    <t>先行馬不在でやはりペースが流れず。基本的には前に行った馬が圧倒的に有利な展開になった。</t>
    <phoneticPr fontId="5"/>
  </si>
  <si>
    <t>ここ２戦は枠順やタフ馬場などに恵まれず。まともならこれぐらいは走れて当然。スピードを活かせるところならオープンでもやれる。</t>
    <phoneticPr fontId="5"/>
  </si>
  <si>
    <t>新馬</t>
    <rPh sb="0" eb="1">
      <t>シンバ</t>
    </rPh>
    <phoneticPr fontId="5"/>
  </si>
  <si>
    <t>ブレイディヴェーグ</t>
    <phoneticPr fontId="13"/>
  </si>
  <si>
    <t>サンライズジーク</t>
    <phoneticPr fontId="13"/>
  </si>
  <si>
    <t>ソムリエ</t>
    <phoneticPr fontId="5"/>
  </si>
  <si>
    <t>稍重</t>
    <rPh sb="0" eb="2">
      <t>ヤヤオモ</t>
    </rPh>
    <phoneticPr fontId="13"/>
  </si>
  <si>
    <t>不良</t>
    <rPh sb="0" eb="2">
      <t>フリョウ</t>
    </rPh>
    <phoneticPr fontId="13"/>
  </si>
  <si>
    <t>スーパーリベロ</t>
    <phoneticPr fontId="13"/>
  </si>
  <si>
    <t>スズカコーズウェイ</t>
    <phoneticPr fontId="13"/>
  </si>
  <si>
    <t>シルバーステート</t>
    <phoneticPr fontId="13"/>
  </si>
  <si>
    <t>ジェムステート</t>
    <phoneticPr fontId="5"/>
  </si>
  <si>
    <t>不良</t>
    <rPh sb="0" eb="2">
      <t>フリョウ</t>
    </rPh>
    <phoneticPr fontId="5"/>
  </si>
  <si>
    <t>ヴィクトワールピサ</t>
    <phoneticPr fontId="5"/>
  </si>
  <si>
    <t>ﾄｩﾜｰﾘﾝｸﾞｷｬﾝﾃﾞｨ</t>
    <phoneticPr fontId="5"/>
  </si>
  <si>
    <t>ヒルズカーン</t>
    <phoneticPr fontId="13"/>
  </si>
  <si>
    <t>ﾏｲﾝﾄﾞﾕｱﾋﾞｽｹｯﾂ</t>
    <phoneticPr fontId="13"/>
  </si>
  <si>
    <t>オヤノナナヒカリ</t>
    <phoneticPr fontId="5"/>
  </si>
  <si>
    <t>フェノーメノ</t>
    <phoneticPr fontId="5"/>
  </si>
  <si>
    <t>セフィロ</t>
    <phoneticPr fontId="13"/>
  </si>
  <si>
    <t>ディーマジェスティ</t>
    <phoneticPr fontId="13"/>
  </si>
  <si>
    <t>ファインニードル</t>
    <phoneticPr fontId="13"/>
  </si>
  <si>
    <t>ポリーフォリア</t>
    <phoneticPr fontId="13"/>
  </si>
  <si>
    <t>稍重</t>
    <rPh sb="0" eb="1">
      <t>ヤヤオモ</t>
    </rPh>
    <phoneticPr fontId="13"/>
  </si>
  <si>
    <t>ネロ</t>
    <phoneticPr fontId="13"/>
  </si>
  <si>
    <t>H</t>
    <phoneticPr fontId="5"/>
  </si>
  <si>
    <t>クリスタルウエイ</t>
    <phoneticPr fontId="5"/>
  </si>
  <si>
    <t>不良</t>
    <rPh sb="0" eb="1">
      <t>フリョウ</t>
    </rPh>
    <phoneticPr fontId="5"/>
  </si>
  <si>
    <t>アイルハヴアナザー</t>
    <phoneticPr fontId="5"/>
  </si>
  <si>
    <t>ダノンレジェンド</t>
    <phoneticPr fontId="5"/>
  </si>
  <si>
    <t>バラジ</t>
    <phoneticPr fontId="13"/>
  </si>
  <si>
    <t>ヴァンセンヌ</t>
    <phoneticPr fontId="13"/>
  </si>
  <si>
    <t>グラスミヤラビ</t>
    <phoneticPr fontId="5"/>
  </si>
  <si>
    <t>稍重</t>
    <rPh sb="0" eb="2">
      <t>ヤヤオモ</t>
    </rPh>
    <phoneticPr fontId="5"/>
  </si>
  <si>
    <t>サトノアラジン</t>
    <phoneticPr fontId="5"/>
  </si>
  <si>
    <t>マツリダゴッホ</t>
    <phoneticPr fontId="5"/>
  </si>
  <si>
    <t>ハーパー</t>
    <phoneticPr fontId="13"/>
  </si>
  <si>
    <t>重</t>
    <rPh sb="0" eb="1">
      <t xml:space="preserve">オモイ </t>
    </rPh>
    <phoneticPr fontId="5"/>
  </si>
  <si>
    <t>キープブライトン</t>
    <phoneticPr fontId="5"/>
  </si>
  <si>
    <t>ﾃﾞｸﾗﾚｰｼｮﾝｵﾌﾞｳｫｰ</t>
    <phoneticPr fontId="5"/>
  </si>
  <si>
    <t>エピファネイア</t>
    <phoneticPr fontId="5"/>
  </si>
  <si>
    <t>メイショウコバト</t>
    <phoneticPr fontId="13"/>
  </si>
  <si>
    <t>重</t>
    <rPh sb="0" eb="1">
      <t xml:space="preserve">オモイ </t>
    </rPh>
    <phoneticPr fontId="13"/>
  </si>
  <si>
    <t>ダノンレジェンド</t>
    <phoneticPr fontId="13"/>
  </si>
  <si>
    <t>グローフォース</t>
    <phoneticPr fontId="13"/>
  </si>
  <si>
    <t>コパノリッキー</t>
    <phoneticPr fontId="13"/>
  </si>
  <si>
    <t>エイシンヒカリ</t>
    <phoneticPr fontId="13"/>
  </si>
  <si>
    <t>オールマイデイズ</t>
    <phoneticPr fontId="13"/>
  </si>
  <si>
    <t>ワープスピード</t>
    <phoneticPr fontId="13"/>
  </si>
  <si>
    <t>エターナルタイム</t>
    <phoneticPr fontId="13"/>
  </si>
  <si>
    <t>ダイワメジャー</t>
    <phoneticPr fontId="13"/>
  </si>
  <si>
    <t>コスタボニータ</t>
    <phoneticPr fontId="13"/>
  </si>
  <si>
    <t>ハセドン</t>
    <phoneticPr fontId="5"/>
  </si>
  <si>
    <t>サトノアポロン</t>
    <phoneticPr fontId="13"/>
  </si>
  <si>
    <t>不良</t>
    <rPh sb="0" eb="1">
      <t>フリョウ</t>
    </rPh>
    <phoneticPr fontId="13"/>
  </si>
  <si>
    <t>イントゥミスチーフ</t>
    <phoneticPr fontId="13"/>
  </si>
  <si>
    <t>ファントムシーフ</t>
    <phoneticPr fontId="13"/>
  </si>
  <si>
    <t>レイニーデイ</t>
    <phoneticPr fontId="5"/>
  </si>
  <si>
    <t>ダイワメジャー</t>
    <phoneticPr fontId="5"/>
  </si>
  <si>
    <t>ブラックタイド</t>
    <phoneticPr fontId="5"/>
  </si>
  <si>
    <t>イン先行</t>
  </si>
  <si>
    <t>金曜日の大雪の影響を受けてこの週の東京ダートは超高速馬場。スピードを活かしたスーパーリベロがまさに一人旅という感じで圧勝となった。</t>
    <phoneticPr fontId="13"/>
  </si>
  <si>
    <t>何が何でも逃げると決めていた感じで強気な競馬。今回は特殊な馬場でハマった感じがします。</t>
    <phoneticPr fontId="13"/>
  </si>
  <si>
    <t>金曜日の大雪の影響を受けてこの週の東京ダートは超高速馬場。そんな馬場にしては中盤が緩むラップになり、最後は決め手勝負になった。</t>
    <phoneticPr fontId="5"/>
  </si>
  <si>
    <t>スッと好位を取ってセンス十分の競馬ができていた。今回は特殊馬場のスロー戦なので評価が難しい。</t>
    <phoneticPr fontId="5"/>
  </si>
  <si>
    <t>金曜日の大雪の影響を受けてこの週の東京ダートは超高速馬場。基本的には前残りのレースだったが、１頭だけ抜けた決め手を見せたヒルズカーンが差し切り勝ち。</t>
    <phoneticPr fontId="13"/>
  </si>
  <si>
    <t>超高速馬場の決め手勝負でパフォーマンスを上げてきた。今回はあまりに特殊な馬場だったので評価が難しいところ。</t>
    <phoneticPr fontId="13"/>
  </si>
  <si>
    <t>金曜日の大雪の影響を受けてこの週の東京ダートは超高速馬場。ゆったりとした流れからのロンスパ戦になり、番手追走のオヤノナナヒカリが抜け出して勝利。</t>
    <phoneticPr fontId="5"/>
  </si>
  <si>
    <t>揉まれ弱さがある馬なので、スッと２番手につけられたのが良かった。こういう競馬ができれば上でもやれそうだが、今回は特殊馬場で評価が難しい。</t>
    <phoneticPr fontId="5"/>
  </si>
  <si>
    <t>金曜日の大雪の影響を受けてこの週の東京芝は外差しが決まらないイン先行有利馬場。このレースも前に行った人気馬で上位独占。</t>
    <phoneticPr fontId="13"/>
  </si>
  <si>
    <t>初戦でメイクアスナッチと僅差なら未勝利では上位だった。今回は馬場や展開に恵まれているが、メイクアスナッチとの比較で考えれば上でも通用しそう。</t>
    <phoneticPr fontId="13"/>
  </si>
  <si>
    <t>金曜日の大雪の影響を受けてこの週の東京芝は外差しが決まらないイン先行有利馬場。このレースも前目をスムーズに進んだ馬が上位に入った。</t>
    <phoneticPr fontId="13"/>
  </si>
  <si>
    <t>今回は２番手からだったがスムーズな競馬が叶った。ワンペースな部分があるので、今回は雪が降った馬場に恵まれた印象あり。</t>
    <phoneticPr fontId="13"/>
  </si>
  <si>
    <t>金曜日の大雪の影響を受けてこの週の東京芝は外差しが決まらないイン先行有利馬場。ここは能力が抜け切っていたブレイディヴェーグが凄まじいパフォーマンスを披露。</t>
    <phoneticPr fontId="13"/>
  </si>
  <si>
    <t>スタート微妙も二の足で位置が取れた。初戦内容から素質は相当に高いはずで、次走が桜花賞トライアルでも勝負になっていい。</t>
    <phoneticPr fontId="13"/>
  </si>
  <si>
    <t>金曜日の大雪の影響を受けてこの週の東京ダートは超高速馬場。速い流れで差しが決まる展開になり、クリスタルウエイが素晴らしい脚で差し切り勝ち。</t>
    <phoneticPr fontId="5"/>
  </si>
  <si>
    <t>1400mに距離を短くしてピリッとした脚が使えた。今回は特殊な馬場だったので評価が難しい。</t>
    <phoneticPr fontId="5"/>
  </si>
  <si>
    <t>金曜日の大雪の影響を受けてこの週の東京芝は外差しが決まらないイン先行有利馬場。そんな馬場で能力上位のバラジが楽な先行策を打てればまぁ勝つだろう。</t>
    <phoneticPr fontId="13"/>
  </si>
  <si>
    <t>ヴァンセンヌ産駒だが長く脚が使える馬でレースセンスが抜群。立ち回りの上手さで準オープンもいずれ勝てそうな感じがします。</t>
    <phoneticPr fontId="13"/>
  </si>
  <si>
    <t>金曜日の大雪の影響を受けてこの週の東京芝は外差しが決まらないイン先行有利馬場。そんな馬場でもペースが緩まなかったことで差しが決まるレースになった。</t>
    <phoneticPr fontId="13"/>
  </si>
  <si>
    <t>イン伸び馬場で展開向いたとはいえ外から差し込んできたのは立派。本格化してきている感じで、オープンでも差しが決まるレースならやれるんじゃないだろうか。</t>
    <phoneticPr fontId="13"/>
  </si>
  <si>
    <t>金曜日の大雪の影響を受けてこの週の東京ダートは超高速馬場。平均ペースで進んで番手につけた馬が上位独占の結果に。</t>
    <phoneticPr fontId="13"/>
  </si>
  <si>
    <t>内枠からロスなく立ち回って差し切り勝ち。今回は特殊馬場でスムーズな競馬ができた感じがするので評価は難しい。</t>
    <phoneticPr fontId="13"/>
  </si>
  <si>
    <t>A</t>
    <phoneticPr fontId="5"/>
  </si>
  <si>
    <t>金曜日の大雪の影響を受けてこの週の東京ダートは超高速馬場。先行した人気２頭がそのまま粘り込んでワンツーの決着に。</t>
    <phoneticPr fontId="5"/>
  </si>
  <si>
    <t>もう未勝利では能力が抜けていた。まだどこに適性があるかがわからないが、堅実に上のクラスでも走れそうな馬です。</t>
    <phoneticPr fontId="5"/>
  </si>
  <si>
    <t>金曜日の大雪の影響を受けてこの週の東京ダートは超高速馬場。ある程度の位置にいないと話にならなかった感じで、今回で位置を取った馬のワンツー決着。</t>
    <phoneticPr fontId="5"/>
  </si>
  <si>
    <t>今回はスタートを決めて位置が取れたのが全て。３着以下は大きく突き離していますし、普通に強い内容だったんじゃないだろうか。</t>
    <phoneticPr fontId="5"/>
  </si>
  <si>
    <t>金曜日の大雪の影響を受けてこの週の東京ダートは超高速馬場。初ダートのメイショウコバトが番手から抜け出して順当勝ちとなった。</t>
    <phoneticPr fontId="13"/>
  </si>
  <si>
    <t>初ダートだったが番手追走からスムーズな競馬ができた。今回は特殊馬場だったのでダート適性は普通の馬場でのレースを見てから判断したい。</t>
    <phoneticPr fontId="13"/>
  </si>
  <si>
    <t>金曜日の大雪の影響を受けてこの週の東京ダートは超高速馬場。一見すると速い時計だが、この日の馬場を考えると平凡な結果に見えます。</t>
    <phoneticPr fontId="13"/>
  </si>
  <si>
    <t>道中揉まれても問題なくスムーズな競馬ができていた。今回は特殊馬場でロスなく走れていたので評価は次走以降で。</t>
    <phoneticPr fontId="13"/>
  </si>
  <si>
    <t>金曜日の大雪の影響を受けてこの週の東京芝は外差しが決まらないイン先行有利馬場。スッと位置が取れたオールマイデイズが人気に応えて順当勝ち。</t>
    <phoneticPr fontId="13"/>
  </si>
  <si>
    <t>今回はスタートを決めて位置を取れて完璧な競馬ができた。イン伸び馬場でスロー戦には恵まれているが、１勝クラスなら十分に通用して良さそう。</t>
    <phoneticPr fontId="13"/>
  </si>
  <si>
    <t>金曜日の大雪の影響を受けてこの週の東京芝は外差しが決まらないイン先行有利馬場。スローからかなりのロンスパ戦になったが、前に行った馬しかどうしようもないレースに。</t>
    <phoneticPr fontId="13"/>
  </si>
  <si>
    <t>ハイレベルだったレッドミラージュの１勝クラスであれだけ走れていればここでは上位だった。この条件以外ではそこまで走らない点がネック。</t>
    <phoneticPr fontId="13"/>
  </si>
  <si>
    <t>金曜日の大雪の影響を受けてこの週の東京ダートは超高速馬場。かなりメンバーレベルが高かった感じで、走破時計もなかなか速そうに見えます。</t>
    <phoneticPr fontId="13"/>
  </si>
  <si>
    <t>前走は藤岡佑介騎手がかなり下手に乗っていた。もともと素質はかなり高い馬で、今回は外枠からスムーズな競馬ができたとはいえハイレベル戦で強い内容。</t>
    <phoneticPr fontId="13"/>
  </si>
  <si>
    <t>金曜日の大雪の影響を受けてこの週の東京芝は外差しが決まらないイン先行有利馬場。断然人気のエターナルタイムが位置を取ってあっさりと抜け出して完勝。</t>
    <phoneticPr fontId="13"/>
  </si>
  <si>
    <t>前走はインで詰まりながら脚を余し気味の勝利。今回はスムーズな競馬で完勝だった。良血馬ですしすぐにオープンまで行く馬じゃないだろうか。</t>
    <phoneticPr fontId="13"/>
  </si>
  <si>
    <t>金曜日の大雪の影響を受けてこの週の東京芝は外差しが決まらないイン先行有利馬場。そんな馬場でのロンスパ戦になり、ロスがあった人気馬はどれも崩れてしまった。</t>
    <phoneticPr fontId="13"/>
  </si>
  <si>
    <t>特殊なロンスパ戦で先行してスムーズな競馬ができていた。今回に関しては馬場や展開がハマった感じがします。</t>
    <phoneticPr fontId="13"/>
  </si>
  <si>
    <t>金曜日の大雪の影響を受けてこの週の東京ダートは超高速馬場。そんな馬場にしても相当なハイペースだった感じで、最後は追い込み馬２頭によるワンツー決着に。</t>
    <phoneticPr fontId="5"/>
  </si>
  <si>
    <t>距離短縮でじっくり溜める競馬で変わり身を見せた。マイル前後の距離で決め手を活かす戦法が合うタイプなんだろう。</t>
    <phoneticPr fontId="5"/>
  </si>
  <si>
    <t>金曜日の大雪の影響を受けてこの週の東京ダートは超高速馬場。そんな馬場にしてはスローだった感じで、もう前に行った者勝ちのレースになった。</t>
    <phoneticPr fontId="5"/>
  </si>
  <si>
    <t>二の足を活かしてハナを奪いに行った。今回は脚抜きの良い馬場で楽なマイペース逃げが打てて恵まれている。</t>
    <phoneticPr fontId="5"/>
  </si>
  <si>
    <t>スマートフォルス</t>
    <phoneticPr fontId="5"/>
  </si>
  <si>
    <t>モーソンピーク</t>
    <phoneticPr fontId="13"/>
  </si>
  <si>
    <t>ダノンラスター</t>
    <phoneticPr fontId="5"/>
  </si>
  <si>
    <t>ネオヒューズ</t>
    <phoneticPr fontId="13"/>
  </si>
  <si>
    <t>リバートゥルー</t>
    <phoneticPr fontId="5"/>
  </si>
  <si>
    <t>パイリヴレ</t>
    <phoneticPr fontId="5"/>
  </si>
  <si>
    <t>稍重</t>
    <rPh sb="0" eb="1">
      <t>ヤヤオモ</t>
    </rPh>
    <phoneticPr fontId="5"/>
  </si>
  <si>
    <t>アジアエクスプレス</t>
    <phoneticPr fontId="5"/>
  </si>
  <si>
    <t>タリスマニック</t>
    <phoneticPr fontId="5"/>
  </si>
  <si>
    <t>ヴァナルガンド</t>
    <phoneticPr fontId="13"/>
  </si>
  <si>
    <t>アジアエクスプレス</t>
    <rPh sb="0" eb="1">
      <t>エクスプレス</t>
    </rPh>
    <phoneticPr fontId="13"/>
  </si>
  <si>
    <t>ニシノレヴナント</t>
    <phoneticPr fontId="13"/>
  </si>
  <si>
    <t>グレーターロンドン</t>
    <phoneticPr fontId="13"/>
  </si>
  <si>
    <t>ハリケーンリッジ</t>
    <phoneticPr fontId="13"/>
  </si>
  <si>
    <t>消耗</t>
    <rPh sb="0" eb="1">
      <t>ショウモウ</t>
    </rPh>
    <phoneticPr fontId="5"/>
  </si>
  <si>
    <t>フォトスフィア</t>
    <phoneticPr fontId="5"/>
  </si>
  <si>
    <t>カレンブラックヒル</t>
    <phoneticPr fontId="5"/>
  </si>
  <si>
    <t>ウォーロード</t>
    <phoneticPr fontId="5"/>
  </si>
  <si>
    <t>ヴァンセンヌ</t>
    <phoneticPr fontId="5"/>
  </si>
  <si>
    <t>エスケンデレヤ</t>
    <phoneticPr fontId="5"/>
  </si>
  <si>
    <t>コパノリッキー</t>
    <phoneticPr fontId="5"/>
  </si>
  <si>
    <t>ホウオウビスケッツ</t>
    <phoneticPr fontId="13"/>
  </si>
  <si>
    <t>ディープインパクト</t>
    <phoneticPr fontId="5"/>
  </si>
  <si>
    <t>ミクソロジー</t>
    <phoneticPr fontId="13"/>
  </si>
  <si>
    <t>トーセンジョーダン</t>
    <phoneticPr fontId="13"/>
  </si>
  <si>
    <t>ホウオウドラッカー</t>
    <phoneticPr fontId="5"/>
  </si>
  <si>
    <t>ダスク</t>
    <phoneticPr fontId="5"/>
  </si>
  <si>
    <t>ウィステリアノヴァ</t>
    <phoneticPr fontId="13"/>
  </si>
  <si>
    <t>ロゴタイプ</t>
    <phoneticPr fontId="13"/>
  </si>
  <si>
    <t>ワールドエース</t>
    <phoneticPr fontId="13"/>
  </si>
  <si>
    <t>ジオッコピアノ</t>
    <phoneticPr fontId="13"/>
  </si>
  <si>
    <t>メダリアドーロ</t>
    <phoneticPr fontId="13"/>
  </si>
  <si>
    <t>ノッキングポイント</t>
    <phoneticPr fontId="13"/>
  </si>
  <si>
    <t>サトノダイヤモンド</t>
    <phoneticPr fontId="13"/>
  </si>
  <si>
    <t>エスコバル</t>
    <phoneticPr fontId="13"/>
  </si>
  <si>
    <t>ゴールドシップ</t>
    <phoneticPr fontId="13"/>
  </si>
  <si>
    <t>アンセーニュ</t>
    <phoneticPr fontId="13"/>
  </si>
  <si>
    <t>ペリエール</t>
    <phoneticPr fontId="13"/>
  </si>
  <si>
    <t>スパイダーゴールド</t>
    <phoneticPr fontId="13"/>
  </si>
  <si>
    <t>ベーカバド</t>
    <phoneticPr fontId="13"/>
  </si>
  <si>
    <t>レモンポップ</t>
    <phoneticPr fontId="13"/>
  </si>
  <si>
    <t>レモンドロップキッド</t>
    <phoneticPr fontId="13"/>
  </si>
  <si>
    <t>テイエムアトム</t>
    <phoneticPr fontId="5"/>
  </si>
  <si>
    <t>E</t>
    <phoneticPr fontId="13"/>
  </si>
  <si>
    <t>この週の東京ダートはやたらに外差しが効く馬場。そこまで速い流れではなかったが、このレースもリバートゥルーが鬼脚を見せて大外一気の差し切り勝ち。</t>
    <phoneticPr fontId="5"/>
  </si>
  <si>
    <t>スタートで後手を踏んだが最後は凄い脚を見せて差し切り勝ち。差しが決まる馬場にしても圧巻の末脚で、普通に上のクラスでも通用する馬だろう。</t>
    <phoneticPr fontId="5"/>
  </si>
  <si>
    <t>この週の東京ダートはやたらに外差しが効く馬場。そこまで速い流れではなかったが、人気のパイリヴレが素晴らしい決め手を見せて順当勝ち。</t>
    <phoneticPr fontId="5"/>
  </si>
  <si>
    <t>初戦から素晴らしい決め手を見せて差し切り勝ち。レース後の横山騎手のコメントもかなりポジティブですし、ダート短距離なら相当いいところまで行ける馬か。</t>
    <phoneticPr fontId="5"/>
  </si>
  <si>
    <t>この週の東京ダートはやたらに外差しが効く馬場。ここはそんな馬場バイアスなんて関係なく人気のヴァナルガンドが圧巻の走りを見せて逃げ切り大楽勝。</t>
    <phoneticPr fontId="13"/>
  </si>
  <si>
    <t>ここでは全く力が違いすぎた感じ。走破時計もかなり速いですし、当然上のクラスでも通用する馬だろう。</t>
    <phoneticPr fontId="13"/>
  </si>
  <si>
    <t>この週の東京ダートはやたらに外差しが効く馬場。そんな馬場でペースも速くなって最後方にいた馬が上位独占の結果に。</t>
    <phoneticPr fontId="13"/>
  </si>
  <si>
    <t>前走はスローで展開向かず。今回は差しが決まる馬場でハイペースで完全にハマった。さすがに今回は評価しにくいレースです。</t>
    <phoneticPr fontId="13"/>
  </si>
  <si>
    <t>未勝利レベルにしては淀みないペースで前に行った馬は厳しかったか。道中後方組が上位独占の結果になった。</t>
    <phoneticPr fontId="13"/>
  </si>
  <si>
    <t>ネロ産駒がまさか東京芝2400mで素晴らしい末脚を見せて勝利。時計もまずまず優秀ですし、あんまり血統イメージで考えないほうがいい馬なのかも。</t>
    <phoneticPr fontId="13"/>
  </si>
  <si>
    <t>スローペースからラスト３ハロンの瞬発戦に。断然人気に推されたハリケーンリッジがスムーズな競馬で押し切り順当勝ち。</t>
    <phoneticPr fontId="13"/>
  </si>
  <si>
    <t>若干掛かり気味だったがスムーズな競馬ができていた。サルヴァトーレの未勝利の時計からしても上のクラスでやれていいはず。</t>
    <phoneticPr fontId="13"/>
  </si>
  <si>
    <t>この週の東京ダートはやたらに外差しが効く馬場。そこまで速い流れではなかったが、このレースも差し馬が上位独占。</t>
    <phoneticPr fontId="5"/>
  </si>
  <si>
    <t>最後は素晴らしい脚で差し込んできた。今回は差しが決まる馬場で恵まれた感じはします。</t>
    <phoneticPr fontId="5"/>
  </si>
  <si>
    <t>この週の東京ダートはやたらに外差しが効く馬場。かなりのロンスパ戦になり、このレースも差し馬が上位独占。</t>
    <phoneticPr fontId="5"/>
  </si>
  <si>
    <t>気性的な課題がある馬。今回は差しが決まる馬場で、追い込みがドンピシャでハマった感じがします。</t>
    <phoneticPr fontId="5"/>
  </si>
  <si>
    <t>ホウオウビスケッツが逃げてスローペースからのロンスパ戦に。そのままホウオウビスケッツが押し切って時計もなかなか優秀。</t>
    <phoneticPr fontId="13"/>
  </si>
  <si>
    <t>マインドユアビスケッツ産駒で距離がどうかと思ったが、マイペースの逃げが打てたとは言え強い内容。時計も優秀なのであんまり血統イメージにとらわれない方がいいか。</t>
    <phoneticPr fontId="13"/>
  </si>
  <si>
    <t>この週の東京ダートはやたらに外差しが効く馬場。そんな馬場でペースもかなり速くなり、後方にいたダノンラスターとテンカハルが後続を突き離してワンツー。</t>
    <phoneticPr fontId="5"/>
  </si>
  <si>
    <t>この条件での末脚比べならここでは上位だった。今回は馬場も展開も恵まれているが、それでも適性条件ならオープンで通用していい馬だ。</t>
    <phoneticPr fontId="5"/>
  </si>
  <si>
    <t>２勝クラスにしてはかなりの超スローペースに。押して先手を奪ったモーソンピークがそのまま逃げ切り勝ちとなった。</t>
    <phoneticPr fontId="13"/>
  </si>
  <si>
    <t>血統背景から見てもこれまでは明らかに使う距離が長かった。今回はスローに恵まれていますが、プリモシーンの下ですしマイルのほうが良さそう。</t>
    <phoneticPr fontId="13"/>
  </si>
  <si>
    <t>もう未勝利では順番だった感じ。時計もそれなりに優秀ですし、上のクラスでもやれていいんじゃないだろうか。</t>
    <phoneticPr fontId="5"/>
  </si>
  <si>
    <t>この週の東京ダートはやたらに外差しが効く馬場。断然人気のホウオウドラッカーが好位からあっさりと抜け出して順当勝ち。AH19:AH20</t>
    <phoneticPr fontId="5"/>
  </si>
  <si>
    <t>日曜になると外差し傾向は少し収まった感じ。未勝利レベルの東京ダート2100mにしてはペースが流れてかなりの消耗戦になった。</t>
    <phoneticPr fontId="5"/>
  </si>
  <si>
    <t>勝負所の反応はズブかったが豊富なスタミナを見せて押し切り勝ち。今回は休養と距離延長で一変を見せた。</t>
    <phoneticPr fontId="5"/>
  </si>
  <si>
    <t>日曜になると外差し傾向は少し収まった感じ。今回は外枠から揉まれずの競馬ができたスマートフォルスが素晴らしいパフォーマンスを見せて快勝。</t>
    <phoneticPr fontId="5"/>
  </si>
  <si>
    <t>前走は揉まれこんで何もできず。今回は大外枠で揉まれずの競馬ができて一変した。つまりはそういう揉まれ弱い馬なんだろう。</t>
    <phoneticPr fontId="5"/>
  </si>
  <si>
    <t>なかなかハイレベルなメンバーが揃っていた一戦。中弛みの展開で先行した２頭がそのまま粘り込んで波乱の結果に。</t>
    <phoneticPr fontId="13"/>
  </si>
  <si>
    <t>積極的な競馬でパフォーマンスを上げてきた。ロゴタイプ産駒らしくこういう競馬が合うタイプなんだろう。</t>
    <phoneticPr fontId="13"/>
  </si>
  <si>
    <t>日曜になると外差し傾向は少し収まった感じ。ここは２頭が３着以下を突き離しており、単純に能力が違ったんだろう。</t>
    <phoneticPr fontId="13"/>
  </si>
  <si>
    <t>好位追走から素晴らしい脚力を見せて差し切り勝ち。時計も優秀ですし、普通に上のクラスでも通用する馬だろう。</t>
    <phoneticPr fontId="13"/>
  </si>
  <si>
    <t>ニシノライコウが飛ばし気味に逃げて速いペース。地力がはっきり問われた感じで、後続を突き離した上位馬はなかなかハイレベルだったか。</t>
    <phoneticPr fontId="13"/>
  </si>
  <si>
    <t>素質はあるが難しさもあった馬。今回はペース流れたハイレベル戦で長く良い脚を活かせた。エンジンが掛かるのが遅いので東京や中京向きか。</t>
    <phoneticPr fontId="13"/>
  </si>
  <si>
    <t>前半スローペースからのロンスパ戦に。地力は問われた感じで、人気２頭が馬群を捌いて差し込んできて順当にワンツー決着。</t>
    <phoneticPr fontId="13"/>
  </si>
  <si>
    <t>スタートで出遅れ。それでもしっかりと折り合って末脚を伸ばすことができた。折り合いさえつけばそれなりにやれそうな馬です。</t>
    <phoneticPr fontId="13"/>
  </si>
  <si>
    <t>日曜になると外差し傾向は少し収まった感じ。淀みないペースで流れて上位２頭が３着以下を突き離す結果に。</t>
    <phoneticPr fontId="13"/>
  </si>
  <si>
    <t>好位からスムーズな競馬で人気に応えて完勝。東京ダートは全く崩れておらず、素直にユニコーンステークスの本命候補じゃないだろうか。</t>
    <phoneticPr fontId="13"/>
  </si>
  <si>
    <t>先行馬がいなかったとはいえ恐ろしいぐらいの超スローペース戦に。ただ逃げられたというだけでアンセーニュが勝った感じ。</t>
    <phoneticPr fontId="13"/>
  </si>
  <si>
    <t>今回はモレイラが果敢に先手を奪ったのが全てか。恐ろしいほどの超スローに持ち込めましたし完全に恵まれている。</t>
    <phoneticPr fontId="13"/>
  </si>
  <si>
    <t>サザンナイツが速いペースで逃げて基礎体力が問われる展開。人気のスパイダーゴールドが番手からあっさりと抜け出して強さを見せつけた。</t>
    <phoneticPr fontId="13"/>
  </si>
  <si>
    <t>とにかくレースセンスが良い馬で隙が無く走ってくる。レース後のルメールのコメントそのままにオープン重賞でも活躍できる馬だろう。</t>
    <phoneticPr fontId="13"/>
  </si>
  <si>
    <t>日曜になると外差し傾向は少し収まった感じ。ここは実力上位馬が順当に力を発揮して堅い決着になった。</t>
    <phoneticPr fontId="5"/>
  </si>
  <si>
    <t>慣れてはきたが基本的には揉まれない競馬がベスト。今回は外枠からスムーズな競馬ができて完勝。</t>
    <phoneticPr fontId="5"/>
  </si>
  <si>
    <t>外差し</t>
  </si>
  <si>
    <t>B</t>
    <phoneticPr fontId="5"/>
  </si>
  <si>
    <t>クインズカムイ</t>
    <phoneticPr fontId="13"/>
  </si>
  <si>
    <t>メテオールライト</t>
    <phoneticPr fontId="13"/>
  </si>
  <si>
    <t>モカラエース</t>
    <phoneticPr fontId="5"/>
  </si>
  <si>
    <t>ヤマカツエース</t>
    <phoneticPr fontId="5"/>
  </si>
  <si>
    <t>サロンドブラック</t>
    <phoneticPr fontId="5"/>
  </si>
  <si>
    <t>キタサンブラック</t>
    <phoneticPr fontId="5"/>
  </si>
  <si>
    <t>エンデミズム</t>
    <phoneticPr fontId="13"/>
  </si>
  <si>
    <t>ラブリーデイ</t>
    <phoneticPr fontId="13"/>
  </si>
  <si>
    <t>レッドファルクス</t>
    <phoneticPr fontId="13"/>
  </si>
  <si>
    <t>パライバトルマリン</t>
    <phoneticPr fontId="13"/>
  </si>
  <si>
    <t>マリブムーン</t>
    <phoneticPr fontId="13"/>
  </si>
  <si>
    <t>ミッキーレジェンド</t>
    <phoneticPr fontId="5"/>
  </si>
  <si>
    <t>ピラティス</t>
    <phoneticPr fontId="13"/>
  </si>
  <si>
    <t>サスツルギ</t>
    <phoneticPr fontId="13"/>
  </si>
  <si>
    <t>カルリーノ</t>
    <phoneticPr fontId="13"/>
  </si>
  <si>
    <t>マツリダゴッホ</t>
    <phoneticPr fontId="13"/>
  </si>
  <si>
    <t>フェスティヴラジャ</t>
    <phoneticPr fontId="5"/>
  </si>
  <si>
    <t>インヴァリアンス</t>
    <phoneticPr fontId="5"/>
  </si>
  <si>
    <t>エイシンフラッシュ</t>
    <phoneticPr fontId="5"/>
  </si>
  <si>
    <t>オーサムデアラー</t>
    <phoneticPr fontId="13"/>
  </si>
  <si>
    <t>ビーチパトロール</t>
    <phoneticPr fontId="13"/>
  </si>
  <si>
    <t>ホイッスルソング</t>
    <phoneticPr fontId="13"/>
  </si>
  <si>
    <t>ビッグアーサー</t>
    <phoneticPr fontId="13"/>
  </si>
  <si>
    <t>キャリーハピネス</t>
    <phoneticPr fontId="13"/>
  </si>
  <si>
    <t>ナイトインロンドン</t>
    <phoneticPr fontId="13"/>
  </si>
  <si>
    <t>エキストラエンド</t>
    <phoneticPr fontId="13"/>
  </si>
  <si>
    <t>ロードフォンス</t>
    <phoneticPr fontId="5"/>
  </si>
  <si>
    <t>メイショウホオズキ</t>
    <phoneticPr fontId="13"/>
  </si>
  <si>
    <t>エスポワールシチー</t>
    <phoneticPr fontId="13"/>
  </si>
  <si>
    <t>ヴルカーノ</t>
    <phoneticPr fontId="13"/>
  </si>
  <si>
    <t>グレンイーグルス</t>
    <phoneticPr fontId="13"/>
  </si>
  <si>
    <t>ゴールデンハインド</t>
    <phoneticPr fontId="13"/>
  </si>
  <si>
    <t>タイムパラドックス</t>
    <phoneticPr fontId="13"/>
  </si>
  <si>
    <t>ユニオンラグズ</t>
    <phoneticPr fontId="13"/>
  </si>
  <si>
    <t>イノセンスが逃げて緩い流れ。断然人気のメテオールライトが全く違う脚色であっさりと突き抜けて順当勝ち。</t>
    <phoneticPr fontId="13"/>
  </si>
  <si>
    <t>初ダートで中団追走からあっさりと抜け出した。ダート適性は高そうだが今回は相手に恵まれている。速いペースになって戸惑わないかが心配。</t>
    <phoneticPr fontId="13"/>
  </si>
  <si>
    <t>断然人気のモカラエースが逃げて緩い流れ。そのまま後続を寄せ付けずに楽々と逃げ切って勝利。</t>
    <phoneticPr fontId="5"/>
  </si>
  <si>
    <t>単純に未勝利では能力上位だった。今回はスローペースで展開に恵まれたが、クラス再編成後の１勝クラスなら上位だろう。</t>
    <phoneticPr fontId="5"/>
  </si>
  <si>
    <t>先行馬が多いメンバーだったがその見立て通りにかなり速いペースに。最後は上がりが掛かり放題の凄まじい消耗戦になった。</t>
    <phoneticPr fontId="5"/>
  </si>
  <si>
    <t>初ダートでハイペースを好位追走から素晴らしい競馬を見せた。ダート適性はかなり高そうで、上のクラスでも十分に通用しそうだ。</t>
    <phoneticPr fontId="5"/>
  </si>
  <si>
    <t>前半から中盤が全く速くならずで超スローペースの展開。それでも前残りでは決まらず、後方で脚を溜めていたクインズカムイが豪快に差し切って勝利。</t>
    <phoneticPr fontId="13"/>
  </si>
  <si>
    <t>どうも溜めて乗らないとダメそうな馬。今回は超スローペースで開幕週で外を回す競馬で良く差し切った。</t>
    <phoneticPr fontId="13"/>
  </si>
  <si>
    <t>かなりのスローペースで好位にいた馬が上位独占の結果。最後の２ハロンを11.1-10.9で加速ラップで走っている上位馬は相当に強そう。</t>
    <phoneticPr fontId="13"/>
  </si>
  <si>
    <t>初出走でもスタートを決めて素晴らしい競馬ができた。スローとはいえこのラップでまとめていれば素質は相当で、先々まで期待できる馬だろう。</t>
    <phoneticPr fontId="13"/>
  </si>
  <si>
    <t>緩むことなく流れて地力がはっきり問われた一戦。馬場を考えると時計もかなり速いですし、このレースの上位馬たちは力がありそう。</t>
    <phoneticPr fontId="13"/>
  </si>
  <si>
    <t>前回は揉まれる競馬を少し苦にした感じ。今回は先手を主張して速い流れを押し切る強い競馬。ダートならかなり強い馬かもしれない。</t>
    <phoneticPr fontId="13"/>
  </si>
  <si>
    <t>低調なメンバーレベル。ここに入れば能力抜けていた感じでミッキーレジェンドがあっさり逃げ切って勝利。</t>
    <phoneticPr fontId="5"/>
  </si>
  <si>
    <t>今回はメンバーレベルに恵まれていた。最後まで余裕はあったが、スローペースで展開に恵まれているので昇級してどこまで。</t>
    <phoneticPr fontId="5"/>
  </si>
  <si>
    <t>極端に速いペースではなかったが先行馬がだらしなく失速。開幕週ながら差しも決まる馬場で最後はズバッと差しが決まった。</t>
    <phoneticPr fontId="13"/>
  </si>
  <si>
    <t>1400mで脚を溜める競馬で本格化気配。横山騎手のコメントを見るにここに来て馬が良くなってきたとの事。</t>
    <phoneticPr fontId="13"/>
  </si>
  <si>
    <t>少頭数のこの条件にしては極端なスローペースにはならず。ロンスパ戦で地力ははっきり問われた感じで、断然人気に推されたサスツルギが順当に差し切って勝利。</t>
    <phoneticPr fontId="13"/>
  </si>
  <si>
    <t>今回はメンバーに恵まれた。ハーツクライ産駒とはいえ母系からどれだけスタミナがあるかは未知数。そもそも次走はどこを使っても間隔が短くなる。</t>
    <phoneticPr fontId="13"/>
  </si>
  <si>
    <t>東京芝は開幕週にしては外からの差しも決まる馬場。ここはハイペースになったこともあって最後方にいた馬の追い込みがハマった。</t>
    <phoneticPr fontId="13"/>
  </si>
  <si>
    <t>溜めてこその馬だがまさかここまで凄い脚を使えるとは・・・ムラ馬というのもあるんだろう。安定して走れる馬ではない。</t>
    <phoneticPr fontId="13"/>
  </si>
  <si>
    <t>淀みないペースで流れてしっかり地力は問われた感じ。番手から抜け出したコンシリエーレが断然人気に応えて順当勝ちとなった。</t>
    <phoneticPr fontId="13"/>
  </si>
  <si>
    <t>２番手追走からしっかりと押し切って勝利。今回はそれなりにメンバーレベルも高かったですし、オープンならすぐに通用していいだろう。</t>
    <phoneticPr fontId="13"/>
  </si>
  <si>
    <t>そこまでペースは速くなかったが最後は差しが決まる展開。最低人気の馬が突っこんできて大波乱の結果になった。</t>
    <phoneticPr fontId="5"/>
  </si>
  <si>
    <t>早めに抜け出してソラを使いかけたが、２着馬の差し込みに良く抵抗した。準オープンではクラス慣れが必要かも。</t>
    <phoneticPr fontId="5"/>
  </si>
  <si>
    <t>中盤ペースが緩んで未勝利にしてもスローの展開。２番手追走のフェスティヴラジャが断然人気に応えて順当勝ち。</t>
    <phoneticPr fontId="5"/>
  </si>
  <si>
    <t>もう未勝利では上位になっていたタイミングでスローペースの楽な先行策が取れた。今回は恵まれた感じがします。</t>
    <phoneticPr fontId="5"/>
  </si>
  <si>
    <t>中盤２ハロンがかなり緩む展開に。こうなると前に行った馬で上位独占は当然の結果か。</t>
    <phoneticPr fontId="13"/>
  </si>
  <si>
    <t>スローペースを先行してスムーズな競馬ができた。ヒルズカーンの未勝利の内容からもクラス再編成後なら１勝クラスで通用して良さそう。</t>
    <phoneticPr fontId="13"/>
  </si>
  <si>
    <t>前２頭がぶっ飛ばしてハイペースの展開。最後は差し勢が上位独占の結果になった。</t>
    <phoneticPr fontId="13"/>
  </si>
  <si>
    <t>今回はプラス20kgで成長分があったか。ハイペースで展開が向いたとはいえ、時計も優秀なので評価していいはず。</t>
    <phoneticPr fontId="13"/>
  </si>
  <si>
    <t>スローペースで上がりの速い瞬発戦に。好位追走のキャリーハピネスがウインアチーヴの追撃を凌いで勝ち切った。</t>
    <phoneticPr fontId="13"/>
  </si>
  <si>
    <t>外枠からスッと位置を取って上質な決め手を発揮した。近走は道悪馬場に泣いていた感じがします。</t>
    <phoneticPr fontId="13"/>
  </si>
  <si>
    <t>ショウナンダグラスが後続を突き離して大逃げを打つ展開。好位追走のナイトインロンドンが楽々と抜け出して圧勝となった。</t>
    <phoneticPr fontId="13"/>
  </si>
  <si>
    <t>今回は位置が取れてスタミナを活かし切れた。特殊な展開だったが、こういうスタミナを活かす競馬が合っていたようだ。</t>
    <phoneticPr fontId="13"/>
  </si>
  <si>
    <t>淀みないペースで流れて最後は差し馬が台頭。ロードフォンスが外から差し切って勝利となった。</t>
    <phoneticPr fontId="5"/>
  </si>
  <si>
    <t>もうこのクラスでは上位の存在だった。オープンとなるとどうかだが、クラス再編成後の２勝クラスなら上位だと思います。</t>
    <phoneticPr fontId="5"/>
  </si>
  <si>
    <t>低調なメンバーレベル。先行馬不在でかなりのスローペース戦になり、ある程度の位置から速い上がりが使える馬で上位独占。</t>
    <phoneticPr fontId="13"/>
  </si>
  <si>
    <t>前走は特殊な道悪馬場で力を出せず。もともと左回りコース向きの馬で、今回は少頭数でスムーズな競馬ができていた。</t>
    <phoneticPr fontId="13"/>
  </si>
  <si>
    <t>淀みないペースで流れたが最後は混戦の結果に。それでいて時計も速いのでハイレベル戦だった可能性が高い。</t>
    <phoneticPr fontId="13"/>
  </si>
  <si>
    <t>中団追走からスムーズに差し切ることができた。今回はハイレベル戦だったので上のクラスでも通用していい。</t>
    <phoneticPr fontId="13"/>
  </si>
  <si>
    <t>少頭数でメンバーレベルも微妙。スローからの瞬発戦になり、断然人気のカーペンタリアが順当勝ち。</t>
    <phoneticPr fontId="13"/>
  </si>
  <si>
    <t>綺麗な馬場で決め手を活かす競馬なら上位。今回は相手に恵まれた感じがあるので、準オープンが試金石という感じはします。</t>
    <phoneticPr fontId="13"/>
  </si>
  <si>
    <t>２頭が競り合い気味に先行する展開。離れた好位を追走したフォーヴィスムが人気に応えて順当勝ち。</t>
    <phoneticPr fontId="5"/>
  </si>
  <si>
    <t>昇級初戦だったがスムーズな競馬ができればいきなりこれぐらいはやれた。力をつけていけばオープンでもやれるはず。</t>
    <phoneticPr fontId="5"/>
  </si>
  <si>
    <t>平均ペースで流れてある程度の位置の馬が有利な展開。早めに仕掛けたグリュースゴットが後続の追撃をしのいで勝利となった。</t>
    <phoneticPr fontId="13"/>
  </si>
  <si>
    <t>前走は昇級初戦で位置が取れず。今回は位置が取れてスムーズな競馬ができていた。</t>
    <phoneticPr fontId="13"/>
  </si>
  <si>
    <t>プリモスペランツァ</t>
    <phoneticPr fontId="5"/>
  </si>
  <si>
    <t>アンジュール</t>
    <phoneticPr fontId="5"/>
  </si>
  <si>
    <t>リアルスティール</t>
    <phoneticPr fontId="5"/>
  </si>
  <si>
    <t>ウェイワードアクト</t>
    <phoneticPr fontId="13"/>
  </si>
  <si>
    <t>ﾏｸﾘｰﾝｽﾞﾐｭｰｼﾞｯｸ</t>
    <phoneticPr fontId="13"/>
  </si>
  <si>
    <t>パイアイヤー</t>
    <phoneticPr fontId="13"/>
  </si>
  <si>
    <t>アルヴィエンヌ</t>
    <phoneticPr fontId="13"/>
  </si>
  <si>
    <t>ゴールドシーン</t>
    <phoneticPr fontId="13"/>
  </si>
  <si>
    <t>ニシノライコウ</t>
    <phoneticPr fontId="13"/>
  </si>
  <si>
    <t>エリカコレクト</t>
    <phoneticPr fontId="5"/>
  </si>
  <si>
    <t>パーカッション</t>
    <phoneticPr fontId="13"/>
  </si>
  <si>
    <t>テンカハル</t>
    <phoneticPr fontId="5"/>
  </si>
  <si>
    <t>オールステイ</t>
    <phoneticPr fontId="5"/>
  </si>
  <si>
    <t>レインフロムヘヴン</t>
    <phoneticPr fontId="13"/>
  </si>
  <si>
    <t>強風</t>
  </si>
  <si>
    <t>ムーランブルー</t>
    <phoneticPr fontId="13"/>
  </si>
  <si>
    <t>マスグラバイト</t>
    <phoneticPr fontId="5"/>
  </si>
  <si>
    <t>トーセンホマレボシ</t>
    <phoneticPr fontId="5"/>
  </si>
  <si>
    <t>パワフルボンド</t>
    <phoneticPr fontId="5"/>
  </si>
  <si>
    <t>ダノンバラード</t>
    <phoneticPr fontId="5"/>
  </si>
  <si>
    <t>テンプーシャオン</t>
    <phoneticPr fontId="13"/>
  </si>
  <si>
    <t>ヴィクトワールピサ</t>
    <phoneticPr fontId="13"/>
  </si>
  <si>
    <t>ピンキープロミス</t>
    <phoneticPr fontId="13"/>
  </si>
  <si>
    <t>ジャスリー</t>
    <phoneticPr fontId="13"/>
  </si>
  <si>
    <t>エンパイアウエスト</t>
    <phoneticPr fontId="13"/>
  </si>
  <si>
    <t>ディクテオン</t>
    <phoneticPr fontId="5"/>
  </si>
  <si>
    <t>リーチザクラウン</t>
    <phoneticPr fontId="5"/>
  </si>
  <si>
    <t>ウヴァロヴァイト</t>
    <phoneticPr fontId="13"/>
  </si>
  <si>
    <t>ハイアムズビーチ</t>
    <phoneticPr fontId="5"/>
  </si>
  <si>
    <t>この日の東京競馬場は強風の影響あり。そんな風の影響を受けたにしても全体時計とレース上がりは遅く、そこまでレベルは高くなかったか。</t>
    <phoneticPr fontId="5"/>
  </si>
  <si>
    <t>相対的にここでは上位だった感じ。時計はかなり遅いですし、馬格が小さい点から見ても評価はあまりできない。</t>
    <phoneticPr fontId="5"/>
  </si>
  <si>
    <t>この日の東京競馬場は強風の影響あり。ここはかなりのハイペースで流れて好位追走のウェイワードアクトが大楽勝。時計は相当に速い。</t>
    <phoneticPr fontId="13"/>
  </si>
  <si>
    <t>初出走で圧巻のパフォーマンス。同週の１勝クラスより１秒以上時計が速いですし、おそらくオープン級の素材だろう。今後に期待。</t>
    <phoneticPr fontId="13"/>
  </si>
  <si>
    <t>この日の東京競馬場は強風の影響あり。中団追走のパイアイヤーが素晴らしい末脚を見せて差し切り勝ち。</t>
    <phoneticPr fontId="13"/>
  </si>
  <si>
    <t>兄弟が全て活躍している馬がようやく１勝をあげた。間隔を空けて馬が良くなっていた感じがあり、昇級しても通用しそうだ。</t>
    <phoneticPr fontId="13"/>
  </si>
  <si>
    <t>この日の東京競馬場は強風の影響あり。そこまで遅いペースでもなかったが上がりも速いレースに。単純にハイレベル戦で上位２頭が強かったか。</t>
    <phoneticPr fontId="13"/>
  </si>
  <si>
    <t>マイルに距離を短くしてパフォーマンスを上げてきた。時計もラップも優秀に見えますし、１勝クラスならやれていい馬でしょう。</t>
    <phoneticPr fontId="13"/>
  </si>
  <si>
    <t>この日の東京競馬場は強風の影響あり。前半スローから長く脚を問われる展開になり、逃げたゴールドシーンがあっさり押し切って勝利。</t>
    <phoneticPr fontId="13"/>
  </si>
  <si>
    <t>スタートを決めて逃げる競馬で完勝。素質はなかなか高そうで、こういう競馬ができれば上のクラスでも通用する。</t>
    <phoneticPr fontId="13"/>
  </si>
  <si>
    <t>この日の東京競馬場は強風の影響あり。なかなか粒ぞろいなメンバーが揃っていた感じで、ペースも流れてハイレベルなレースになったか。</t>
    <phoneticPr fontId="13"/>
  </si>
  <si>
    <t>あんまりキレるイメージのない馬だが、高速馬場の東京マイルで素晴らしい末脚を見せた。素質はかなり高そうでマイル路線なら先々まで期待できそう。</t>
    <phoneticPr fontId="13"/>
  </si>
  <si>
    <t>この日の東京競馬場は強風の影響あり。先行馬不在でかなりのスローペースになり、逃げたエリカコレクトがそのまま押し切って勝利。</t>
    <phoneticPr fontId="5"/>
  </si>
  <si>
    <t>未勝利勝ちと同条件で積極的な競馬で一変した。スローペースに恵まれているがこの条件は合いそう。</t>
    <phoneticPr fontId="5"/>
  </si>
  <si>
    <t>この日の東京競馬場は強風の影響あり。内枠からスムーズに捌いてきたパーカッションがレーン騎手の剛腕に応えて勝利。</t>
    <phoneticPr fontId="13"/>
  </si>
  <si>
    <t>近走は展開が向かないレースばかり。今回はレーン騎手が完璧に乗ってパフォーマンスを上げてきた。昇級するとクラス慣れが必要に見えます。</t>
    <phoneticPr fontId="13"/>
  </si>
  <si>
    <t>この日の東京競馬場は強風の影響あり。先行馬多数で予想通りに速いペースになり、最後は差し追い込み馬で上位独占の結果に。</t>
    <phoneticPr fontId="5"/>
  </si>
  <si>
    <t>壮絶な追い比べを制してオープン入り。とにかく長く脚が使える馬で、これからも良くなっていきそう。直線が長いコース向きだろう。</t>
    <phoneticPr fontId="5"/>
  </si>
  <si>
    <t>この日の東京競馬場は強風の影響あり。後半1000m=57.0で最後も失速せずの1:57:8はかなり優秀に見えますし、上位3頭はGIIIぐらいの走りをしている。ハイレベル戦だったか。</t>
    <phoneticPr fontId="13"/>
  </si>
  <si>
    <t>色んな条件を使っているが2000mがベスト。スムーズな競馬ができればもう重賞も勝てる馬でしょうし、サマー2000シリーズはチャンス大じゃないだろうか。</t>
    <phoneticPr fontId="13"/>
  </si>
  <si>
    <t>この日の東京競馬場は強風の影響あり。テーオーサンドニが淀みないペースで逃げたが、最後は人気のプリモスペランツァがそれを捕えて順当勝ち。</t>
    <phoneticPr fontId="5"/>
  </si>
  <si>
    <t>途中から自分で動いて勝ちに行く騎乗。ここに来て自在性も身に着けてきた感じで、上のクラスでも通用していいだろう。</t>
    <phoneticPr fontId="5"/>
  </si>
  <si>
    <t>低調なメンバーレベル。２番手からイスラブリーサが抜け出しを図ったが、最後はムーランブルーの末脚が一枚上手だった。</t>
    <phoneticPr fontId="13"/>
  </si>
  <si>
    <t>コース替わりでパフォーマンス一変。相手は弱かったが、２着馬の完全な勝ちパターンを差し切った末脚は迫力十分だった。</t>
    <phoneticPr fontId="13"/>
  </si>
  <si>
    <t>メンバーレベルは微妙。好位追走のマスグラバイトがスムーズに抜け出して完勝となった。</t>
    <phoneticPr fontId="5"/>
  </si>
  <si>
    <t>２戦目で位置が取れてパフォーマンスを上げてきた。今回はスムーズな競馬ができているので今後は成長次第。</t>
    <phoneticPr fontId="5"/>
  </si>
  <si>
    <t>前半はかなりのスローだったが捲りが入ってのロンスパ戦に。途中で一気に捲ったパワフルボンドがパルフォアテソーロとの一騎打ちを制して勝利。</t>
    <phoneticPr fontId="5"/>
  </si>
  <si>
    <t>この条件で向こう正面から動いてそのまま押し切るのは至難の業。スタミナは相当にありそうで、タイムランクEだがスタミナ条件では期待できる馬だろう。</t>
    <phoneticPr fontId="5"/>
  </si>
  <si>
    <t>速いペースで流れて決着時計もなかなかに優秀な結果に。条件替わりの２頭が断然人気馬を抑えてワンツーを決めた。</t>
    <phoneticPr fontId="13"/>
  </si>
  <si>
    <t>初の1400mで素晴らしい競馬を見せた。内枠から完璧な競馬ができていたが、それでもこの時計なら評価していい。</t>
    <phoneticPr fontId="13"/>
  </si>
  <si>
    <t>決め手に欠ける馬が不在だった一戦。スローペースからの瞬発戦で前に行った馬が相対的に粘り込んだ感じ。</t>
    <phoneticPr fontId="13"/>
  </si>
  <si>
    <t>この騎手らしくない積極策でスタミナを活かし切った。今回はメンバーレベルも展開も恵まれた感じがします。</t>
    <phoneticPr fontId="13"/>
  </si>
  <si>
    <t>しっかりとペース流れて最後は大混戦の結果に。人気に推された２頭が大混戦を制してワンツー決着に。</t>
    <phoneticPr fontId="13"/>
  </si>
  <si>
    <t>実績ある東京マイルに戻して順当勝ち。最後は接戦だったがなかなか見せ場十分の競馬。相手なりに走れるタイプなら青竜SやユニコーンSでも。</t>
    <phoneticPr fontId="13"/>
  </si>
  <si>
    <t>決め手に欠ける馬が不在だった一戦。スローペースからの瞬発戦で、相対的に末脚キレたエンパイアウエストが鮮やかに差し切り勝ち。</t>
    <phoneticPr fontId="13"/>
  </si>
  <si>
    <t>じっくり溜めて最後は素晴らしい末脚を見せた。これだけキレる脚を使えたあたり成長がありそう。ドゥラメンテ産駒なのでこれからどんどん強くなるかも。</t>
    <phoneticPr fontId="13"/>
  </si>
  <si>
    <t>少頭数で２勝クラスにしては中盤がかなり緩む展開。こうなると前に行った馬で上位独占も当然の結果か。</t>
    <phoneticPr fontId="13"/>
  </si>
  <si>
    <t>ダートも走っているようにキレはそこまでない馬。今回はスローペースの先行策で完全に恵まれた感じがします。</t>
    <phoneticPr fontId="13"/>
  </si>
  <si>
    <t>少頭数でスローペースからの瞬発戦に。かなり楽なペースで行けたワープスピードがそのまま押し切って勝利。</t>
    <phoneticPr fontId="13"/>
  </si>
  <si>
    <t>ここ２戦は出遅れてチグハグな競馬。今回はスタートを決めてスローペースの逃げに恵まれている。</t>
    <phoneticPr fontId="13"/>
  </si>
  <si>
    <t>先行馬が少ないメンバー構成。それでも結局はペースが流れて、最後は後方で脚を溜めていた追い込み馬がワンツーする決着に。</t>
    <phoneticPr fontId="5"/>
  </si>
  <si>
    <t>揉まれずに終いを活かしてこその馬。時計やレース内容は優秀だが、ハマる事の方が少ないタイプの馬で、この条件以外でどこまでやれるか。</t>
    <phoneticPr fontId="5"/>
  </si>
  <si>
    <t>低調なメンバー構成。この条件にしてもスローペースになり、スムーズに速い上がりを出せた人気馬が上位独占。</t>
    <phoneticPr fontId="13"/>
  </si>
  <si>
    <t>低調なメンバー相手に相対的に勝てた感じ。速い上がりを使えた点は評価するが、さすがにオークスでは厳しいだろう。</t>
    <phoneticPr fontId="13"/>
  </si>
  <si>
    <t>そこまで速くないペースで前残りの流れ。番手追走のハイアムズビーチが人気に応えて楽々と突き抜けて勝利。</t>
    <phoneticPr fontId="5"/>
  </si>
  <si>
    <t>前走はスタートで挟まれる不利。スムーズならこのクラスは順番だった。距離もこれぐらいがちょうどいいんじゃないだろうか。</t>
    <phoneticPr fontId="5"/>
  </si>
  <si>
    <t>フィールザオーラ</t>
    <phoneticPr fontId="13"/>
  </si>
  <si>
    <t>ブラックタイド</t>
    <phoneticPr fontId="13"/>
  </si>
  <si>
    <t>ハヤブサジェット</t>
    <phoneticPr fontId="13"/>
  </si>
  <si>
    <t>アスカクリチャン</t>
    <phoneticPr fontId="13"/>
  </si>
  <si>
    <t>レディアス</t>
    <phoneticPr fontId="5"/>
  </si>
  <si>
    <t>ジャスティファイ</t>
    <phoneticPr fontId="5"/>
  </si>
  <si>
    <t>シロノクミキョク</t>
    <phoneticPr fontId="13"/>
  </si>
  <si>
    <t>ビップスコーピオン</t>
    <phoneticPr fontId="5"/>
  </si>
  <si>
    <t>ロゴタイプ</t>
    <phoneticPr fontId="5"/>
  </si>
  <si>
    <t>メンデルスゾーン</t>
    <phoneticPr fontId="5"/>
  </si>
  <si>
    <t>ブライアンセンス</t>
    <phoneticPr fontId="13"/>
  </si>
  <si>
    <t>リサリサ</t>
    <phoneticPr fontId="13"/>
  </si>
  <si>
    <t>トーセンラー</t>
    <phoneticPr fontId="13"/>
  </si>
  <si>
    <t>ムーヴ</t>
    <phoneticPr fontId="13"/>
  </si>
  <si>
    <t>ラニ</t>
    <phoneticPr fontId="13"/>
  </si>
  <si>
    <t>ボーンディスウェイ</t>
    <phoneticPr fontId="13"/>
  </si>
  <si>
    <t>サトノロイヤル</t>
    <phoneticPr fontId="13"/>
  </si>
  <si>
    <t>パクスオトマニカ</t>
    <phoneticPr fontId="13"/>
  </si>
  <si>
    <t>ハーツラプソディ</t>
    <phoneticPr fontId="13"/>
  </si>
  <si>
    <t>テンホワイトラブ</t>
    <phoneticPr fontId="5"/>
  </si>
  <si>
    <t>エスポワールシチー</t>
    <phoneticPr fontId="5"/>
  </si>
  <si>
    <t>トロピカルタウン</t>
    <phoneticPr fontId="13"/>
  </si>
  <si>
    <t>カレンブラックヒル</t>
    <phoneticPr fontId="13"/>
  </si>
  <si>
    <t>アヴィオンドール</t>
    <phoneticPr fontId="13"/>
  </si>
  <si>
    <t>ウインアチーヴ</t>
    <phoneticPr fontId="13"/>
  </si>
  <si>
    <t>ハードワイヤード</t>
    <phoneticPr fontId="5"/>
  </si>
  <si>
    <t>ハードスパン</t>
    <phoneticPr fontId="5"/>
  </si>
  <si>
    <t>ホウオウパレード</t>
    <phoneticPr fontId="13"/>
  </si>
  <si>
    <t>フェノーメノ</t>
    <phoneticPr fontId="13"/>
  </si>
  <si>
    <t>ヴェールアンレーヴ</t>
    <phoneticPr fontId="13"/>
  </si>
  <si>
    <t>サザンエルフ</t>
    <phoneticPr fontId="13"/>
  </si>
  <si>
    <t>ザファクター</t>
    <phoneticPr fontId="13"/>
  </si>
  <si>
    <t>グランオフィシエ</t>
    <phoneticPr fontId="13"/>
  </si>
  <si>
    <t>シャンパンカラー</t>
    <phoneticPr fontId="13"/>
  </si>
  <si>
    <t>サトノルフィアン</t>
    <phoneticPr fontId="13"/>
  </si>
  <si>
    <t>ゼンノロブロイ</t>
    <phoneticPr fontId="13"/>
  </si>
  <si>
    <t>東京競馬場は直線向かい風の凄まじい風が一日中吹いていた。このレースも強風の影響で最後はバテバテの上がりが掛かる決着に。</t>
    <phoneticPr fontId="13"/>
  </si>
  <si>
    <t>初ダートでスッと逃げて結果が出た。距離はこれぐらいのほうが良さそうでダート適性も合いそう。今回は強風で差し馬の末脚がそがれてはいる。</t>
    <phoneticPr fontId="13"/>
  </si>
  <si>
    <t>東京競馬場は直線向かい風の凄まじい風が一日中吹いていた。断然人気のハヤブサジェットが好位追走からあっさり抜け出してワンサイドゲームに。</t>
    <phoneticPr fontId="13"/>
  </si>
  <si>
    <t>好位追走から抜群の手応えで抜け出して圧勝。２戦目で一気にパフォーマンスを上げてきましたし、この内容なら上のクラスでも通用する。</t>
    <phoneticPr fontId="13"/>
  </si>
  <si>
    <t>東京競馬場は直線向かい風の凄まじい風が一日中吹いていた。断然人気のレディアスが好位追走からあっさり抜け出して順当勝ち。</t>
    <phoneticPr fontId="5"/>
  </si>
  <si>
    <t>好位追走からここではもう力が違った。勝ちっぷりも非常に優秀でしたし、上のクラスでも通用していいはずだ。</t>
    <phoneticPr fontId="5"/>
  </si>
  <si>
    <t>東京競馬場は直線向かい風の凄まじい風が一日中吹いていた。この時間は特に風が強かった感じで、直線では砂塵が舞って差し馬は厳しかったか。</t>
    <phoneticPr fontId="13"/>
  </si>
  <si>
    <t>横山武史騎手らしく先行して渋とさを見せた。今回は直線向かい風の強風でタフなコンディションが良かった感じ。</t>
    <phoneticPr fontId="13"/>
  </si>
  <si>
    <t>東京競馬場は直線向かい風の凄まじい風が一日中吹いていた。この時間は特に風が強かった感じで、上手く風を除けながら進んだビップスコーピオンが勝利。</t>
    <phoneticPr fontId="5"/>
  </si>
  <si>
    <t>柴田大知騎手で勝ち切れなかった馬が乗り替わりで一発回答。強風影響ある中で上手く風を除けて進めたデムーロ騎手のファインプレイだったか。</t>
    <phoneticPr fontId="5"/>
  </si>
  <si>
    <t>東京競馬場は直線向かい風の凄まじい風が一日中吹いていた。ハイペースで地力がはっきり問われており、上位は相当なハイレベル戦になっていたか。</t>
    <phoneticPr fontId="13"/>
  </si>
  <si>
    <t>前走もかなりのハイレベル戦で２着。使いながらどんどん強くなっているタルマエ産駒で、ひょっとすると世代最上位のダート馬かも。</t>
    <phoneticPr fontId="13"/>
  </si>
  <si>
    <t>東京競馬場は直線向かい風の凄まじい風が一日中吹いていた。かなり差し込みにくいコンディションながらムーヴが人気に応えて順当勝ち。</t>
    <phoneticPr fontId="13"/>
  </si>
  <si>
    <t>単純にここでは能力上位だった印象。強風でキックバックが凄い中を良く差し切りましたし、時計以上に評価して良さそうだ。</t>
    <phoneticPr fontId="13"/>
  </si>
  <si>
    <t>東京競馬場は直線向かい風の凄まじい風が一日中吹いていた。ここはハイペースになって差し馬有利の展開で、ハイレベルな混戦決着になったか。</t>
    <phoneticPr fontId="13"/>
  </si>
  <si>
    <t>馬群で上手く脚を溜めて捌きも完璧だった。とはいえ距離延長にもしっかり対応してハイレベル戦でこれだけやれたのは評価。</t>
    <phoneticPr fontId="13"/>
  </si>
  <si>
    <t>東京競馬場は直線向かい風の凄まじい風が一日中吹いていた。前半がかなりのスローになり、ある程度の位置にいないと勝負にならなかったか。</t>
    <phoneticPr fontId="13"/>
  </si>
  <si>
    <t>超ハイレベルの弥生賞３着馬がようやく軌道に乗ってきた。2000m前後の距離なら普通に強そうで、今年中には重賞戦線に出てくるだろう。</t>
    <phoneticPr fontId="13"/>
  </si>
  <si>
    <t>東京競馬場は直線向かい風の凄まじい風が一日中吹いていた。平均ペースで流れて好位追走のサトノロイヤルが抜け出して勝利。</t>
    <phoneticPr fontId="13"/>
  </si>
  <si>
    <t>コーナー部分で手応えが怪しくなる馬でベストはワンターンの東京マイル。この条件ならオープンでも通用していいだろう。</t>
    <phoneticPr fontId="13"/>
  </si>
  <si>
    <t>東京競馬場は直線向かい風の凄まじい風が一日中吹いていた。低調なメンバーレベルで、超スローで逃げられたパクスオトマニカがそのまま押し切り勝ち。</t>
    <phoneticPr fontId="13"/>
  </si>
  <si>
    <t>距離は2000mでは少し長い馬だが、今回はそれ以上に超スローペースに恵まれた。ダービーではまず間違いなく無理だろう。</t>
    <phoneticPr fontId="13"/>
  </si>
  <si>
    <t>東京競馬場は直線向かい風の凄まじい風が一日中吹いていた。このレースは少頭数だが最後は差しが決まる結果になった。</t>
    <phoneticPr fontId="13"/>
  </si>
  <si>
    <t>あんまりキレるイメージはなかったが、今回は素晴らしい決め手を見せて勝利。ハーツクライ産駒らしい成長力を見せた。</t>
    <phoneticPr fontId="13"/>
  </si>
  <si>
    <t>ハイペースで流れて先行勢には厳しい展開。今回で距離を短くしたテンホワイトラブが鮮やかに抜け出して勝利。</t>
    <phoneticPr fontId="5"/>
  </si>
  <si>
    <t>距離短縮で内枠で揉まれる競馬ながらハイペースを先行して快勝。単純にこれまでは距離が長かったという事だろう。</t>
    <phoneticPr fontId="5"/>
  </si>
  <si>
    <t>かなりのスローペースで上がりの速さが問われる瞬発戦に。人気のトロピカルタウンが積極的に運んで順当勝ちとなった。</t>
    <phoneticPr fontId="13"/>
  </si>
  <si>
    <t>積極策でここは力が違った感じ。今回はスローペースに恵まれているが、つけた着差を考えると上でも通用していいか。</t>
    <phoneticPr fontId="13"/>
  </si>
  <si>
    <t>途中からキラメクホシが捲ったことでかなりのロンスパ戦に。断然人気に推されていたアヴィオンドールがここでは素質が違った感じだ。</t>
    <phoneticPr fontId="13"/>
  </si>
  <si>
    <t>初戦は出遅れて完全に脚を余していた。フィエールマンの下なので体質は弱そうだが、かなり素質が高い馬かもしれない。</t>
    <phoneticPr fontId="13"/>
  </si>
  <si>
    <t>ブルーウィンが押し出されるように逃げてスローペースからの瞬発戦に。速い上がりを繰り出せた馬が上位独占の結果になった。</t>
    <phoneticPr fontId="13"/>
  </si>
  <si>
    <t>抜群のスタートから好位で脚を溜めて差し切る好内容。ウインの所属馬らしくレースセンスが高そうで、なかなか期待できる馬に見えます。</t>
    <phoneticPr fontId="13"/>
  </si>
  <si>
    <t>ハイペースで流れて差し馬が有利な展開に。人気のハードワイヤードが差し追い込み勢の追撃をなんとかしのいで押し切り勝ち。</t>
    <phoneticPr fontId="5"/>
  </si>
  <si>
    <t>ハイペースを早めに抜け出してなんとか凌ぎ切った。精神的にソラを使ったりするところがありそうで、今後まだ良くなっていく余地あり。</t>
    <phoneticPr fontId="5"/>
  </si>
  <si>
    <t>少頭数で先行馬の数は多くなかったがそれなりにペースは流れた。初ダートのホウオウパレードが番手から抜け出して勝利となった。</t>
    <phoneticPr fontId="13"/>
  </si>
  <si>
    <t>初ダートでいきなり先行して勝利。ダート適性は高そうで、ダートに慣れてくれば上のクラスでも通用しそう。</t>
    <phoneticPr fontId="13"/>
  </si>
  <si>
    <t>雨は降り始めていたがまだこの時間は高速馬場。速いペースで流れて、上位は差しと追い込み勢が独占する結果となった。</t>
    <phoneticPr fontId="13"/>
  </si>
  <si>
    <t>好位追走からゾクゾクするような手応えで差し切り勝ち。ペースが流れたとはいえ時計もまずまず優秀ですし、ちゃんと走りさえすれば強い競馬か。</t>
    <phoneticPr fontId="13"/>
  </si>
  <si>
    <t>雨は降り始めていたがまだこの時間は良馬場ダート。スピードを活かした上位２頭が３着以下を突き離して順当にワンツー決着。</t>
    <phoneticPr fontId="13"/>
  </si>
  <si>
    <t>内枠からスッと先手を奪ってスピードを活かすことができた。このスピードがあれば上のクラスでも通用していい。</t>
    <phoneticPr fontId="13"/>
  </si>
  <si>
    <t>このぐらいの時間になると雨の影響で馬場は荒れ始めてきていた。外枠からスムーズな競馬ができたカワキタレブリーが差し切り勝ち。</t>
    <phoneticPr fontId="13"/>
  </si>
  <si>
    <t>カワキタレブリー</t>
    <phoneticPr fontId="13"/>
  </si>
  <si>
    <t>得意の左回りコースで雨馬場もちょうど良く合ったか。GIで3着に走れている馬ですし、条件が合えばオープンでもそこそこ走りそう。</t>
    <phoneticPr fontId="13"/>
  </si>
  <si>
    <t>このぐらいの時間になると雨の影響で馬場は荒れ始めてきていた。それにしてもスローの展開になり、ロスなくインを通った馬がかなり恵まれた印象。</t>
    <phoneticPr fontId="13"/>
  </si>
  <si>
    <t>内枠から超スローペースを完璧に立ち回れた。こういう条件は合っていそうだが、ここを勝ってしまうと目黒記念はハンデを背負わされるだけに・・・</t>
    <phoneticPr fontId="13"/>
  </si>
  <si>
    <t>前走は速いペースで展開が向かず。今回は逆にスローペースすぎた感じだが、スムーズならここでは上位だった。</t>
    <phoneticPr fontId="13"/>
  </si>
  <si>
    <t>雨の影響でそれなりに時計は出るダートに。ここはかなりのスローペースになり、芝並みに上がりが速いレースになった。</t>
    <phoneticPr fontId="13"/>
  </si>
  <si>
    <t>レーベンスティール</t>
    <phoneticPr fontId="13"/>
  </si>
  <si>
    <t>パールテソーロ</t>
    <phoneticPr fontId="13"/>
  </si>
  <si>
    <t>イノセンス</t>
    <phoneticPr fontId="13"/>
  </si>
  <si>
    <t>トーセンサウダージ</t>
    <phoneticPr fontId="13"/>
  </si>
  <si>
    <t>トーセンホマレボシ</t>
    <phoneticPr fontId="13"/>
  </si>
  <si>
    <t>コレクティッド</t>
    <phoneticPr fontId="13"/>
  </si>
  <si>
    <t>ウォルラス</t>
    <phoneticPr fontId="13"/>
  </si>
  <si>
    <t>マルディランダ</t>
    <phoneticPr fontId="13"/>
  </si>
  <si>
    <t>レディフォース</t>
    <phoneticPr fontId="5"/>
  </si>
  <si>
    <t>クールミラボー</t>
    <phoneticPr fontId="5"/>
  </si>
  <si>
    <t>ルージュカルミア</t>
    <phoneticPr fontId="13"/>
  </si>
  <si>
    <t>トーセンレーヴ</t>
    <phoneticPr fontId="13"/>
  </si>
  <si>
    <t>レッドラマンシュ</t>
    <phoneticPr fontId="5"/>
  </si>
  <si>
    <t>カーディナル</t>
    <phoneticPr fontId="13"/>
  </si>
  <si>
    <t>アイルハヴアナザー</t>
    <phoneticPr fontId="13"/>
  </si>
  <si>
    <t>ギャラクシーナイト</t>
    <phoneticPr fontId="13"/>
  </si>
  <si>
    <t>コパノリチャード</t>
    <phoneticPr fontId="13"/>
  </si>
  <si>
    <t>グレイスカリヨン</t>
    <phoneticPr fontId="5"/>
  </si>
  <si>
    <t>ドリームバレンチノ</t>
    <phoneticPr fontId="5"/>
  </si>
  <si>
    <t>ブレードキング</t>
    <phoneticPr fontId="13"/>
  </si>
  <si>
    <t>クラウドセイル</t>
    <phoneticPr fontId="13"/>
  </si>
  <si>
    <t>クレセントウイング</t>
    <phoneticPr fontId="13"/>
  </si>
  <si>
    <t>アコークロー</t>
    <phoneticPr fontId="5"/>
  </si>
  <si>
    <t>グラヴィル</t>
    <phoneticPr fontId="13"/>
  </si>
  <si>
    <t>ルアーヴル</t>
    <phoneticPr fontId="13"/>
  </si>
  <si>
    <t>エクセトラ</t>
    <phoneticPr fontId="13"/>
  </si>
  <si>
    <t>ｴｸｼｰﾄﾞｱﾝﾄﾞｴｸｾﾙ</t>
    <phoneticPr fontId="13"/>
  </si>
  <si>
    <t>ルージュエクレール</t>
    <phoneticPr fontId="13"/>
  </si>
  <si>
    <t>ユティタム</t>
    <phoneticPr fontId="13"/>
  </si>
  <si>
    <t>ソングライン</t>
    <phoneticPr fontId="13"/>
  </si>
  <si>
    <t>クロフネ</t>
    <phoneticPr fontId="13"/>
  </si>
  <si>
    <t>フルム</t>
    <phoneticPr fontId="5"/>
  </si>
  <si>
    <t>東京ダートは週中の雨の影響もあって高速馬場。ここは人気のイノセンスが好位から抜け出して順当勝ち。</t>
    <phoneticPr fontId="13"/>
  </si>
  <si>
    <t>逃げずとも好位から競馬ができた。高木厩舎のダート馬ですし、使いつつどんどん良くなっていくかも。</t>
    <phoneticPr fontId="13"/>
  </si>
  <si>
    <t>東京ダートは週中の雨の影響もあって高速馬場。人気のフォードテソーロが逃げていたが最後は差し馬2頭が強襲。最内を突いたトーセンサウダージが差し切り勝ち。</t>
    <phoneticPr fontId="13"/>
  </si>
  <si>
    <t>距離を伸ばしてある程度位置が取れたのが良かった。インから良く差し込んできていますし、上のクラスでも通用して良さそう。</t>
    <phoneticPr fontId="13"/>
  </si>
  <si>
    <t>東京ダートは週中の雨の影響もあって高速馬場。速いペースで流れて最後は差し追い込み勢が上位独占の結果に。</t>
    <phoneticPr fontId="13"/>
  </si>
  <si>
    <t>デビューしてから2戦は走れなかったが3戦目でガラリ一変。素晴らしい脚での圧勝でしたし、普通に強い内容だった。</t>
    <phoneticPr fontId="13"/>
  </si>
  <si>
    <t>パールテソーロが逃げて淀みない流れ。しっかりとスタミナが問われた感じで、パールテソーロがそのまま押し切って勝利。</t>
    <phoneticPr fontId="13"/>
  </si>
  <si>
    <t>キレないがバテない馬で、今回は淀みないペースで逃げられたのが良かった。こういう競馬ができれば上のクラスでも通用していい。</t>
    <phoneticPr fontId="13"/>
  </si>
  <si>
    <t>淀みないペースで流れて地力ははっきり問われたか。走破時計も速い上に終いのラップも優秀で、上位馬はかなりハイレベルな走りをしている。</t>
    <phoneticPr fontId="13"/>
  </si>
  <si>
    <t>ハイレベル戦で好位からあっさりと突き抜けて勝利。これまでは相手が強すぎただけで、この馬もオープンまで行ける馬だろう。</t>
    <phoneticPr fontId="13"/>
  </si>
  <si>
    <t>東京ダートは週中の雨の影響もあって高速馬場。先行した2頭がそのまま粘り込んだが、走破時計は高速馬場にしてもかなり速い。</t>
    <phoneticPr fontId="5"/>
  </si>
  <si>
    <t>距離延長でも素晴らしいスピードを見せつけた。揉まれてどうかはまだわからないが、ダート短距離では相当な素材に見えます。</t>
    <phoneticPr fontId="5"/>
  </si>
  <si>
    <t>東京ダートは週中の雨の影響もあって高速馬場。淀みないペースで流れて、ルクスフロンティア以外は差し追い込み馬が上位独占の結果に。</t>
    <phoneticPr fontId="5"/>
  </si>
  <si>
    <t>ダートでも最後に素晴らしい末脚を見せた。芝のような上がり時計を記録しましたし、ダートでもオープンまで行ける馬だと思います。</t>
    <phoneticPr fontId="5"/>
  </si>
  <si>
    <t>この条件らしくスローペースからの瞬発戦に。位置が取れて速い上がりが使えたルージュカルミアが抜け出して勝利。</t>
    <phoneticPr fontId="13"/>
  </si>
  <si>
    <t>番手の位置が取れてスムーズな競馬ができた。ディープ産駒の素質馬だが、今回は完璧な競馬ができている。</t>
    <phoneticPr fontId="13"/>
  </si>
  <si>
    <t>東京ダートは週中の雨の影響もあって高速馬場。淀みないペースで流れたが、番手の馬が強かった感じで2頭が抜け出してワンツー決着。</t>
    <phoneticPr fontId="5"/>
  </si>
  <si>
    <t>昇級初戦でいきなり走れるとは思わなかった。4歳馬で今が成長期という感じで、いずれオープンまで行ける馬だろう。</t>
    <phoneticPr fontId="5"/>
  </si>
  <si>
    <t>前半スローペースからかなりのロンスパ戦に。自らペースを刻んだカーディナルがそのまま押し切って完勝となった。</t>
    <phoneticPr fontId="13"/>
  </si>
  <si>
    <t>長く脚を使える馬で、今回は前半スローから絶妙なロンスパ戦に持ち込めたのが良かった。能力はありそうだが、なかなか乗り難しい馬に見えます。</t>
    <phoneticPr fontId="13"/>
  </si>
  <si>
    <t>東京ダートは週中の雨の影響もあって高速馬場。スローペースからの瞬発戦になり、最後は上がりがかなり速い決着となった。</t>
    <phoneticPr fontId="13"/>
  </si>
  <si>
    <t>距離延長でスッと位置が取れたのが良かった感じ。今回はスローペースで展開に恵まれた感じがします。</t>
    <phoneticPr fontId="13"/>
  </si>
  <si>
    <t>淀みないペースで流れてしっかり地力は問われたか。グレイスカリヨンとプロテアが3着以下を突き離してワンツー決着。</t>
    <phoneticPr fontId="5"/>
  </si>
  <si>
    <t>距離を伸ばして位置を取れたことでパフォーマンスを上げてきた。3着以下は突き離していますし、それなりに評価してもいいんじゃないだろうか。</t>
    <phoneticPr fontId="5"/>
  </si>
  <si>
    <t>淀みないペースで流れてしっかり地力は問われたか。先行した2頭が抜け出してワンツー決着となった。</t>
    <phoneticPr fontId="13"/>
  </si>
  <si>
    <t>積極的な競馬で押し切り勝ち。あまり速い馬場は得意ではないそうだが、積極的な競馬が良かったようだ。</t>
    <phoneticPr fontId="13"/>
  </si>
  <si>
    <t>クラウドセイルが逃げて異常なほどの超スローペースに。こんなペースで逃げられればそりゃそのまま押し切るのも当然。</t>
    <phoneticPr fontId="13"/>
  </si>
  <si>
    <t>先手を奪って異常なほどの超スローペースで逃げられたのが全て。ここまで展開に恵まれることはあるんだろうか。</t>
    <phoneticPr fontId="13"/>
  </si>
  <si>
    <t>速い流れになって走破時計も引き上げられた印象。横一線の追い比べで上位馬はどれもなかなかの時計で走れている。</t>
    <phoneticPr fontId="13"/>
  </si>
  <si>
    <t>初芝で一変して素晴らしいパフォーマンスを見せた。血統的にも芝の短距離馬だった感じで、短距離路線ではかなり期待できる馬かもしれない。</t>
    <phoneticPr fontId="13"/>
  </si>
  <si>
    <t>かなりのスローペースからの瞬発戦に。ラストを10秒台2連続でまとめたレーベンスティールが圧巻のパフォーマンスを見せて勝利。</t>
    <phoneticPr fontId="13"/>
  </si>
  <si>
    <t>スローペースから圧巻の終いラップで突き抜けた。リアルスティール産駒だがこの馬は相当な大物の可能性あり。</t>
    <phoneticPr fontId="13"/>
  </si>
  <si>
    <t>淡々と淀みないペースで流れて地力はしっかり問われたか。最後は上位人気3頭がそのまま人気通りに入線となった。</t>
    <phoneticPr fontId="5"/>
  </si>
  <si>
    <t>好位から長く良い脚を活かして差し切り勝ち。ここでは上位だった感じで、長距離スタミナ条件なら上のクラスでもやれていいか。</t>
    <phoneticPr fontId="5"/>
  </si>
  <si>
    <t>スローペースで上がりの速い展開に。ジューンボンボン以外は前に行った馬が上位独占の結果になった。</t>
    <phoneticPr fontId="13"/>
  </si>
  <si>
    <t>初ダートでスッと先行して押し切り勝ち。血統的にあまりダートという感じはなく、今回はスローペースに恵まれている印象。</t>
    <phoneticPr fontId="13"/>
  </si>
  <si>
    <t>スローペースから上がりの速い瞬発戦に。実力差はあったようで、人気のエクセトラがあっさりと抜け出して順当勝ち。</t>
    <phoneticPr fontId="13"/>
  </si>
  <si>
    <t>昇級してもここでは能力上位だった。今回はメンバーレベルに恵まれた感じもあるが、素質的にいずれオープンまで行ける馬だろう。</t>
    <phoneticPr fontId="13"/>
  </si>
  <si>
    <t>ヘネラルカレーラが逃げてスローペースの展開。断然人気のルージュエクレールが最後は順当に差し切って勝利。</t>
    <phoneticPr fontId="13"/>
  </si>
  <si>
    <t>距離を伸ばしてきたがこの条件にもしっかり対応してきた。素質は高そうなので、上のクラスでもやれていい馬には見えます。</t>
    <phoneticPr fontId="13"/>
  </si>
  <si>
    <t>少頭数だがメンバーもそれなりでレベルは高かったか。断然人気のユティタムが外からあっさりと突き抜けて勝利。</t>
    <phoneticPr fontId="13"/>
  </si>
  <si>
    <t>初のマイル戦にも対応して完勝。素質は高そうでユニコーンSでも通用しそうだが、まだ揉まれたことがないのでそのあたりが鍵になる。</t>
    <phoneticPr fontId="13"/>
  </si>
  <si>
    <t>淀みないペースで流れて差しも決まる展開。ウインアキレウスが積極策で粘っていたが、フルムが素晴らしい末脚で差し切った。</t>
    <phoneticPr fontId="5"/>
  </si>
  <si>
    <t>じっくり溜めて素晴らしい末脚を披露。ハイペースで展開が向いたのは確かだが、距離延長で1400mに対応できたのは収穫。</t>
    <phoneticPr fontId="5"/>
  </si>
  <si>
    <t>リバティアイランド</t>
    <phoneticPr fontId="13"/>
  </si>
  <si>
    <t>エコロマーベリック</t>
    <phoneticPr fontId="13"/>
  </si>
  <si>
    <t>シルヴァティカ</t>
    <phoneticPr fontId="13"/>
  </si>
  <si>
    <t>トゥピ</t>
    <phoneticPr fontId="5"/>
  </si>
  <si>
    <t>ワイルドハンター</t>
    <phoneticPr fontId="5"/>
  </si>
  <si>
    <t>マクフィ</t>
    <phoneticPr fontId="5"/>
  </si>
  <si>
    <t>レッドシュヴェルト</t>
    <phoneticPr fontId="13"/>
  </si>
  <si>
    <t>ワールズコライド</t>
    <phoneticPr fontId="5"/>
  </si>
  <si>
    <t>ウォーフロント</t>
    <phoneticPr fontId="5"/>
  </si>
  <si>
    <t>グレイスフル</t>
    <phoneticPr fontId="13"/>
  </si>
  <si>
    <t>ベアグッジョブ</t>
    <phoneticPr fontId="5"/>
  </si>
  <si>
    <t>バゴ</t>
    <phoneticPr fontId="5"/>
  </si>
  <si>
    <t>アンリーロード</t>
    <phoneticPr fontId="13"/>
  </si>
  <si>
    <t>ハギノメーテル</t>
    <phoneticPr fontId="13"/>
  </si>
  <si>
    <t>サトノアラジン</t>
    <phoneticPr fontId="13"/>
  </si>
  <si>
    <t>サクラトゥジュール</t>
    <phoneticPr fontId="13"/>
  </si>
  <si>
    <t>ネオユニヴァース</t>
    <phoneticPr fontId="13"/>
  </si>
  <si>
    <t>エテルネル</t>
    <phoneticPr fontId="5"/>
  </si>
  <si>
    <t>ショウナンカブト</t>
    <phoneticPr fontId="13"/>
  </si>
  <si>
    <t>キングダラス</t>
    <phoneticPr fontId="13"/>
  </si>
  <si>
    <t>ジョーカプチーノ</t>
    <phoneticPr fontId="13"/>
  </si>
  <si>
    <t>マイバラード</t>
    <phoneticPr fontId="13"/>
  </si>
  <si>
    <t>シルトホルン</t>
    <phoneticPr fontId="13"/>
  </si>
  <si>
    <t>ライリッズ</t>
    <phoneticPr fontId="13"/>
  </si>
  <si>
    <t>リバーサルバレット</t>
    <phoneticPr fontId="13"/>
  </si>
  <si>
    <t>ホウオウフウジン</t>
    <phoneticPr fontId="5"/>
  </si>
  <si>
    <t>アドマイヤハレー</t>
    <phoneticPr fontId="13"/>
  </si>
  <si>
    <t>シティザップ</t>
    <phoneticPr fontId="13"/>
  </si>
  <si>
    <t>ペイシャフェスタ</t>
    <phoneticPr fontId="13"/>
  </si>
  <si>
    <t>レッドファーロ</t>
    <phoneticPr fontId="5"/>
  </si>
  <si>
    <t>ケープブランコ</t>
    <phoneticPr fontId="5"/>
  </si>
  <si>
    <t>東京ダートは雨の影響が残って高速馬場。ここはそれなりにペースは流れたが、最後は３頭が大接戦の結果に。</t>
    <phoneticPr fontId="13"/>
  </si>
  <si>
    <t>課題のスタートを何とか決めて中団から競馬ができたのが良かった。時計指数的にはそこまで大したものではない。</t>
    <phoneticPr fontId="13"/>
  </si>
  <si>
    <t>東京ダートは雨の影響が残って高速馬場。差しが決まるレースになり、最後はトゥピが素晴らしい末脚を見せて差し切り勝ち。</t>
    <phoneticPr fontId="5"/>
  </si>
  <si>
    <t>今回はじっくり構える競馬でパフォーマンス一変。こういう溜める競馬が合う馬なんだろう。</t>
    <phoneticPr fontId="5"/>
  </si>
  <si>
    <t>東京ダートは雨の影響が残って高速馬場。単勝２００倍超えのワイルドハンターが早め先頭で驚きの勝利となった。</t>
    <phoneticPr fontId="5"/>
  </si>
  <si>
    <t>２戦目で積極的な競馬でガラリ一変。スタミナを活かせば強そうな馬で、今回の走破時計もなかなか優秀。</t>
    <phoneticPr fontId="5"/>
  </si>
  <si>
    <t>東京芝は前日の雨の影響が全くない高速馬場。ここは人気の２頭が素晴らしい時計で駆け抜けて３着以下を突き離した。</t>
    <phoneticPr fontId="13"/>
  </si>
  <si>
    <t>中団追走から素晴らしい脚を見せて差し切り勝ち。これまでは単純に相手が悪かっただけで、この馬も上のクラスで通用するはずです。</t>
    <phoneticPr fontId="13"/>
  </si>
  <si>
    <t>かなりのスローペースになって途中でコルデニアルが捲る展開に。同じタイミングで動いたエコロマーベリックが渋とく伸びて押し切り勝ち。</t>
    <phoneticPr fontId="13"/>
  </si>
  <si>
    <t>テンで位置は取れなかったが、途中で動く馬についていって早めに動いたのが良かった。とにかくキレないので上のクラスではキレ負けしそう。</t>
    <phoneticPr fontId="13"/>
  </si>
  <si>
    <t>東京ダートは雨の影響が残って高速馬場。先手を奪ったワールズコライドが後続を突き離して押し切り勝ちとなった。</t>
    <phoneticPr fontId="5"/>
  </si>
  <si>
    <t>今回は距離延長で逃げる競馬。なかなか厳しい競馬だったと思うがスピードが違った。ダート短距離なら相当にやれる馬に見えます。</t>
    <phoneticPr fontId="5"/>
  </si>
  <si>
    <t>スローペースからの瞬発力勝負に。決め手比べとなったが最後は人気馬が上位独占の結果に。</t>
    <phoneticPr fontId="13"/>
  </si>
  <si>
    <t>前走はハイレベル戦で詰まりながら２着好走。もうこのクラスでは上位だった。前走の勝ち馬も上のクラスで通用していますし、この馬も通用していいでしょう。</t>
    <phoneticPr fontId="13"/>
  </si>
  <si>
    <t>東京ダートは雨の影響が残って高速馬場。先行馬が少ないメンバー構成だったが、そのイメージ通りにスローペースで行った行ったの結果に。</t>
    <phoneticPr fontId="5"/>
  </si>
  <si>
    <t>スローに恵まれたとはいえ、これまで実績のない1400mでこれだけ走れたのは立派。ペースが流れてこの距離でどこまで走れるか。</t>
    <phoneticPr fontId="5"/>
  </si>
  <si>
    <t>中盤部分がかなり緩んでの決め手勝負に。じっくり脚を溜めたアンリーロードが素晴らしい決め手を発揮して差し切り勝ち。</t>
    <phoneticPr fontId="13"/>
  </si>
  <si>
    <t>じっくり溜める競馬で最後は素晴らしい末脚を見せた。芝の2000m前後ではなかなかやりそうな馬で、秋華賞トライアルで通用しても驚けない。</t>
    <phoneticPr fontId="13"/>
  </si>
  <si>
    <t>先行馬不在でハギノメーテルが逃げて超スローペースに。前の馬が楽しすぎてそのまま止まらずにゴールイン。</t>
    <phoneticPr fontId="13"/>
  </si>
  <si>
    <t>この条件に適性があったのは確かだが、さすがに楽な逃げが打てすぎた。今回は完全に恵まれている。</t>
    <phoneticPr fontId="13"/>
  </si>
  <si>
    <t>かなりメンバーが揃っておりGIIIぐらいのレベルにはあったか。インから完璧な競馬ができたサクラトゥジュールが差し切り勝ち。</t>
    <phoneticPr fontId="13"/>
  </si>
  <si>
    <t>とにかく折り合いが難しい馬で、今回は内枠からレーンが完璧に乗ってきた。折り合いさえつけば重賞でもやれそうな馬だ。</t>
    <phoneticPr fontId="13"/>
  </si>
  <si>
    <t>東京ダートは雨の影響が残って高速馬場。速いペースになったが、外枠から先行したスノーグレースが押し切り勝ち。</t>
    <phoneticPr fontId="13"/>
  </si>
  <si>
    <t>外枠から揉まれずにスムーズな競馬ができた。ハイペースを前々で押し切ったのは立派で、東京コースなら相手なりに走りそうな感じも。</t>
    <phoneticPr fontId="13"/>
  </si>
  <si>
    <t>エテルネルが先手を奪って平均ペース。ここではスピードが違った感じで、エテルネルがそのまま押し切って勝利となった。</t>
  </si>
  <si>
    <t>もうこのメンバー相手では上位だった感じ。逃げたほうがいい馬に見えますし、昇級すると同型次第ではないでしょうか。</t>
    <phoneticPr fontId="5"/>
  </si>
  <si>
    <t>ピックアップラインが逃げて綺麗な平均ペース。最後は人気の差し馬３頭が差し込んできて上位独占の結果になった。</t>
    <phoneticPr fontId="13"/>
  </si>
  <si>
    <t>前走は単純に相手が悪かっただけ。もう未勝利では順番だったか。普通に強い内容でしたし、上のクラスでもやれていいだろう。</t>
    <phoneticPr fontId="13"/>
  </si>
  <si>
    <t>ロジブライアンが内枠から無理矢理に主張して速い流れ。最後は差しも決まる展開になり、人気のキングダラスが順当勝ち。</t>
    <phoneticPr fontId="13"/>
  </si>
  <si>
    <t>前走は前が詰まって不完全燃焼。今回は外枠で位置が取れなかったが、ここでは力が違った感じで外から差し切り勝ち。</t>
    <phoneticPr fontId="13"/>
  </si>
  <si>
    <t>日曜の東京芝は超高速馬場。そこまでメンバーレベルが高くないレースだったが、この馬たちでもこれだけの時計になるんだから馬場が速い。</t>
    <phoneticPr fontId="13"/>
  </si>
  <si>
    <t>先手を主張する競馬で長く良い脚を活かし切った。今回は超高速馬場だったが、それでもこの時計で走れていれば上でもやれそう。</t>
    <phoneticPr fontId="13"/>
  </si>
  <si>
    <t>日曜の東京芝は超高速馬場。スローペースで先行した２頭が全く止まらずで、３着以下は突き離される結果に。</t>
    <phoneticPr fontId="13"/>
  </si>
  <si>
    <t>ハイレベルな東京マイル戦で上位に走れていればここでは抜けていたか。持続力を活かしてこそのスクリーンヒーロー産駒で、いずれウインカーネリアンのようになりそう。</t>
    <phoneticPr fontId="13"/>
  </si>
  <si>
    <t>日曜の東京芝は超高速馬場。スローペースで前有利のロンスパ戦になり、人気の２頭が順当にワンツー決着。</t>
    <phoneticPr fontId="13"/>
  </si>
  <si>
    <t>これまで全くキレない馬だったがここに来て成長している。とはいえ今回はスローペースで展開に恵まれている。</t>
    <phoneticPr fontId="13"/>
  </si>
  <si>
    <t>平均ペースで流れて前に行った２頭でワンツー決着。２番手から抜け出したリバーサルバレットが強い競馬を見せた。</t>
    <phoneticPr fontId="13"/>
  </si>
  <si>
    <t>ブリンカー着用で一気にパフォーマンスを上げてきた。ワンターン条件専用機だが、東京マイルなら上のクラスでも通用するだろう。</t>
    <phoneticPr fontId="13"/>
  </si>
  <si>
    <t>人気のホウオウフウジンが逃げて淀みない流れ。それでも差しは決まらずで前に行った馬が上位独占の結果に。</t>
    <phoneticPr fontId="5"/>
  </si>
  <si>
    <t>ワンペースだがとにかくバテない馬で、ある程度タフな馬場で自分のリズムで走ってこそか。こういう競馬ができればオープンまで行けるはず。</t>
    <phoneticPr fontId="5"/>
  </si>
  <si>
    <t>日曜の東京芝は超高速馬場。ここは少頭数ながらしっかりペースが流れて、人気馬が順当に走ってきた。</t>
    <phoneticPr fontId="13"/>
  </si>
  <si>
    <t>この馬にしてはスタートもマシ。少頭数でしっかりペース流れたことでポテンシャルをフルに発揮できたか。不器用なので上のクラスでどこまでやれるか。</t>
    <phoneticPr fontId="13"/>
  </si>
  <si>
    <t>日曜の東京芝は超高速馬場。平均ペースで流れて最後はハンデ戦のような大混戦に。超人気薄のペイシャフェスタが大外一気で差し切った。</t>
    <phoneticPr fontId="13"/>
  </si>
  <si>
    <t>馬体が絞れていたように馬が変わっていたか。この条件で脚を溜めてこその馬だが、これ以上のクラスとなるとさすがにきつそう。</t>
    <phoneticPr fontId="13"/>
  </si>
  <si>
    <t>速いペースで流れて先行馬には厳しい展開。最後は人気の差し馬が順当に差し込んできてワンツー決着。その中でもレッドファーロが強かった。</t>
    <phoneticPr fontId="5"/>
  </si>
  <si>
    <t>前崩れの展開になったとはいえ最後は素晴らしい末脚で差し切り勝ち。ダートで脚力を活かせるところならオープンでも通用する。</t>
    <phoneticPr fontId="5"/>
  </si>
  <si>
    <t>シャドウフューリー</t>
    <phoneticPr fontId="13"/>
  </si>
  <si>
    <t>タリスマニック</t>
    <phoneticPr fontId="13"/>
  </si>
  <si>
    <t>ドウダンミッチー</t>
    <phoneticPr fontId="5"/>
  </si>
  <si>
    <t>オクタヴィアヌス</t>
    <phoneticPr fontId="13"/>
  </si>
  <si>
    <t>トクシーカイザー</t>
    <phoneticPr fontId="13"/>
  </si>
  <si>
    <t>アウグスト</t>
    <phoneticPr fontId="13"/>
  </si>
  <si>
    <t>アウリガテソーロ</t>
    <phoneticPr fontId="5"/>
  </si>
  <si>
    <t>キャンディライド</t>
    <phoneticPr fontId="5"/>
  </si>
  <si>
    <t>モズゴールドバレル</t>
    <phoneticPr fontId="13"/>
  </si>
  <si>
    <t>オプティマイザー</t>
    <phoneticPr fontId="13"/>
  </si>
  <si>
    <t>バトルクライ</t>
    <phoneticPr fontId="5"/>
  </si>
  <si>
    <t>サクセスローレル</t>
    <phoneticPr fontId="13"/>
  </si>
  <si>
    <t>マスタリー</t>
    <phoneticPr fontId="13"/>
  </si>
  <si>
    <t>ブライテストドーン</t>
    <phoneticPr fontId="13"/>
  </si>
  <si>
    <t>ゼウスビスティー</t>
    <phoneticPr fontId="5"/>
  </si>
  <si>
    <t>アスカクリチャン</t>
    <phoneticPr fontId="5"/>
  </si>
  <si>
    <t>コルサファターレ</t>
    <phoneticPr fontId="5"/>
  </si>
  <si>
    <t>ダンカーク</t>
    <phoneticPr fontId="5"/>
  </si>
  <si>
    <t>ジュドー</t>
    <phoneticPr fontId="13"/>
  </si>
  <si>
    <t>ボールドゾーン</t>
    <phoneticPr fontId="13"/>
  </si>
  <si>
    <t>メンデルスゾーン</t>
    <phoneticPr fontId="13"/>
  </si>
  <si>
    <t>プラウドヘリテージ</t>
    <phoneticPr fontId="5"/>
  </si>
  <si>
    <t>ロージズインメイ</t>
    <phoneticPr fontId="5"/>
  </si>
  <si>
    <t>ロジマンボ</t>
    <phoneticPr fontId="13"/>
  </si>
  <si>
    <t>ドリームインパクト</t>
    <phoneticPr fontId="13"/>
  </si>
  <si>
    <t>ベジャール</t>
    <phoneticPr fontId="13"/>
  </si>
  <si>
    <t>ローシャムパーク</t>
    <phoneticPr fontId="13"/>
  </si>
  <si>
    <t>タスティエーラ</t>
    <phoneticPr fontId="13"/>
  </si>
  <si>
    <t>ヒートオンビート</t>
    <phoneticPr fontId="13"/>
  </si>
  <si>
    <t>テンのペースは速かったが中盤ラップが緩む展開。ベアエクセレントが逃げて粘っていたが、最後はキタノチェロキーが差し切って勝利。</t>
    <phoneticPr fontId="13"/>
  </si>
  <si>
    <t>キタノチェロキー</t>
    <phoneticPr fontId="13"/>
  </si>
  <si>
    <t>初ダートだったが中団から素晴らしい脚で差し切り勝ち。ダートに慣れてくればもうランク上の走りがあるかも。</t>
    <phoneticPr fontId="13"/>
  </si>
  <si>
    <t>平均ペースで流れて番手追走のドウダンミッチーが圧勝。後続が大きく離れたのでもわかるように、馬場を考えればかなり優秀な時計で走っている。</t>
    <phoneticPr fontId="5"/>
  </si>
  <si>
    <t>２番手からあっさりと抜け出して完勝。シニスターミニスター産駒らしく使いつつ良くなってきており、上のクラスでも通用していいはずだ。</t>
    <phoneticPr fontId="5"/>
  </si>
  <si>
    <t>東京芝はCコース替わりで超高速馬場に。断然人気に推されたオクタヴィアヌスが直線で前が詰まりながらも何とかこじ開けて差し切り勝ち。</t>
    <phoneticPr fontId="13"/>
  </si>
  <si>
    <t>内枠で直線で全く捌けなかったが、なんとか無理矢理にこじ開けて差し切り勝ち。まだ能力の底が見えないので次走でどれだけ上げてくるかが楽しみ。</t>
    <phoneticPr fontId="13"/>
  </si>
  <si>
    <t>東京芝はCコース替わりで超高速馬場に。断然人気のディバイングレースが早めに抜け出したが、最後は外枠の２頭が後続を突き離してワンツーとなった。</t>
    <phoneticPr fontId="13"/>
  </si>
  <si>
    <t>大外枠から終始外を回って突き抜けた。使いつつパフォーマンスを上げてきており、このレースぶりなら上のクラスでも通用する。</t>
    <phoneticPr fontId="13"/>
  </si>
  <si>
    <t>東京芝はCコース替わりで超高速馬場に。スローペースで後ろを離しての逃げが打てたコレオグラファーがまんまと押し切って勝利。</t>
    <phoneticPr fontId="13"/>
  </si>
  <si>
    <t>キレないがバテない馬で、上手く早めにスパートをかける逃げで押し切り勝ち。ティムールやレヴォルタードを振り切った点は評価できそう。</t>
    <phoneticPr fontId="13"/>
  </si>
  <si>
    <t>東京芝はCコース替わりで超高速馬場に。なかなか骨っぽいメンバーが揃っていたが、最後は外を回した差し馬が上位独占の結果に。</t>
    <phoneticPr fontId="13"/>
  </si>
  <si>
    <t>前走はハイペースで厳しい流れを逃げる展開。今回はしっかりと溜める競馬で一変した。今回はなかなか強い相手なので勝ち切った点は評価。</t>
    <phoneticPr fontId="13"/>
  </si>
  <si>
    <t>アウグストが逃げて平均ペース。その逃げについてこれる馬がいなかった感じで、あっさりと押し切り勝ちとなった。</t>
    <phoneticPr fontId="13"/>
  </si>
  <si>
    <t>鼻出血明けの久々だったが、逃げて良く粘り通した。後続の馬が風の影響で伸びなかった感じはあるが、それでも久々でこれだけやれれば上出来。</t>
    <phoneticPr fontId="13"/>
  </si>
  <si>
    <t>ハイペースで流れて先行した馬は厳しかったはず。そんな展開ながら早め先頭のアウリガテソーロが最低人気に反発して大穴を開けた。</t>
    <phoneticPr fontId="5"/>
  </si>
  <si>
    <t>逃げてこその馬という見立てだったが、揉まれない２番手からで楽に抜け出した。典型的な自分の競馬ができるかどうかでピンパーなタイプだろう。</t>
    <phoneticPr fontId="5"/>
  </si>
  <si>
    <t>東京芝はCコース替わりで超高速馬場に。ハイペースで流れたとはいえ上位２頭の走破時計は相当に速い。４歳馬の成長力というやつだろう。</t>
    <phoneticPr fontId="13"/>
  </si>
  <si>
    <t>いかにも晩成で使いつつ力をつけてきた。超高速馬場でも時計は優秀で、サマーマイルシリーズで十分にチャンスがあっていいはず。</t>
    <phoneticPr fontId="13"/>
  </si>
  <si>
    <t>ジレトールが先手を奪って平均ペース。そのままジレトールが押し切るかに見えたが、断然人気のバトルクライが最後に差し切って順当勝ち。</t>
    <phoneticPr fontId="5"/>
  </si>
  <si>
    <t>今回は休み明けで万全ではなかったがオープンでは力が違った。当然プロキオンSの有力候補でしょうし、来年のフェブラリーSの頃が楽しみな馬に。</t>
    <phoneticPr fontId="5"/>
  </si>
  <si>
    <t>すぐに隊列が決まって先行馬有利の展開に。前に行った３頭がそのまま粘り込んで行った行ったの結果になった。</t>
    <phoneticPr fontId="13"/>
  </si>
  <si>
    <t>外枠から揉まれずにスムーズな先行策が打てた。今回は前残りの流れに恵まれた感じあり。</t>
    <phoneticPr fontId="13"/>
  </si>
  <si>
    <t>それなりに風が強いコンディション。砂埃を被らずに進めた馬が有利だったが、それにしてもブライテストドーンが強かった。</t>
    <phoneticPr fontId="13"/>
  </si>
  <si>
    <t>距離短縮で文字通り一変。スピードを活かす競馬が合っているようで、この日の馬場状態を考えても時計は優秀。</t>
    <phoneticPr fontId="13"/>
  </si>
  <si>
    <t>人気のアンプレッセシチーが主張したが早々に失速。好位につけたゼウスビスティーがあっさり抜け出して完勝となった。</t>
    <phoneticPr fontId="5"/>
  </si>
  <si>
    <t>距離延長と２戦目の上積みでパフォーマンスを上げてきた。時計もまずまず優秀ですし、１勝クラスなら十分にやれて良さそう。</t>
    <phoneticPr fontId="5"/>
  </si>
  <si>
    <t>エピックヒーローの逃げをラッキーコインが執拗に追いかけてかなりの縦長隊列。スタミナが問われたことで人気のコルファターレが圧巻の競馬を見せた。</t>
    <phoneticPr fontId="5"/>
  </si>
  <si>
    <t>器用さはないがワンペースにバテずに伸びるタイプ。条件は選びそうだが、スタミナを活かす競馬ならオープン級の馬だろう。</t>
    <phoneticPr fontId="5"/>
  </si>
  <si>
    <t>東京芝はCコース替わりで超高速馬場に。しっかり地力が問われる流れになり、最後は上位人気馬が順当に差し込んできた。</t>
    <phoneticPr fontId="13"/>
  </si>
  <si>
    <t>マイルに距離を短くしてポテンシャル全開。超高速馬場にしても時計は優秀ですし、上のクラスでもすぐに通用するでしょう。</t>
    <phoneticPr fontId="13"/>
  </si>
  <si>
    <t>速いペースで流れて地力がはっきり問われた感じ。このペースの割に上がりも掛かっていませんし時計も優秀。ハイレベル戦だったんじゃないだろうか。</t>
    <phoneticPr fontId="13"/>
  </si>
  <si>
    <t>控える競馬で非常に強いパフォーマンスを見せた。揉まれてどうかなどの課題はあるが、ユニコーンSでも通用しても驚けない馬だ。</t>
    <phoneticPr fontId="13"/>
  </si>
  <si>
    <t>先行争いは激しかったがプラウドヘリテージが制して逃げる展開。そのままプラウドヘリテージが押し切って勝利となった。</t>
    <phoneticPr fontId="5"/>
  </si>
  <si>
    <t>新馬戦以来の逃げる競馬でそのまま押し切り勝ち。おそらく揉まれるとダメな馬なんだろう。</t>
    <phoneticPr fontId="5"/>
  </si>
  <si>
    <t>東京芝はCコース替わりで超高速馬場に。人気馬がどれも位置が取れずに自滅した感じで、相対的にロジマンボが抜け出して勝利。</t>
    <phoneticPr fontId="13"/>
  </si>
  <si>
    <t>有力馬の自滅に助けられて相対的な勝利。超高速馬場を考えれば時計もそこまで速くはないか。</t>
    <phoneticPr fontId="13"/>
  </si>
  <si>
    <t>東京芝はCコース替わりで超高速馬場に。前半はスローだったが、途中でドリームインパクトが動いてロンスパ戦に。そのドリームインパクトがそのまま押し切った。</t>
    <phoneticPr fontId="13"/>
  </si>
  <si>
    <t>途中で動いて長く良い脚を活かし切った。とにかくキレないので上のクラスではキレ負けしそうではある。</t>
    <phoneticPr fontId="13"/>
  </si>
  <si>
    <t>平均ペースで流れて好位からスムーズな競馬ができた馬に展開が向いたか。今回が初ダートだったベジャールがいきなり結果を出した。</t>
    <phoneticPr fontId="13"/>
  </si>
  <si>
    <t>出負けして砂を被る形でも初ダートで結果を出した。芝時代もワンターン巧者なところがあったので、ダートでも条件を選ぶ可能性あり。</t>
    <phoneticPr fontId="13"/>
  </si>
  <si>
    <t>東京芝はCコース替わりで超高速馬場に。中盤が緩んでからの瞬発戦になり、人気のローシャムパークが順当に差し切って勝利。</t>
    <phoneticPr fontId="13"/>
  </si>
  <si>
    <t>もともとハイレベルなセントライト記念で３着に走れていたような馬。前走は道悪馬場がダメだっただけのようですし、普通に重賞級の馬でしょう。</t>
    <phoneticPr fontId="13"/>
  </si>
  <si>
    <t>2新馬</t>
    <rPh sb="1" eb="3">
      <t>シンバ</t>
    </rPh>
    <phoneticPr fontId="13"/>
  </si>
  <si>
    <t>2新馬</t>
    <rPh sb="1" eb="2">
      <t>シンバ</t>
    </rPh>
    <phoneticPr fontId="13"/>
  </si>
  <si>
    <t>キングマン</t>
    <phoneticPr fontId="13"/>
  </si>
  <si>
    <t>カフェブルーム</t>
    <phoneticPr fontId="5"/>
  </si>
  <si>
    <t>ﾏｼﾞｪｽﾃｨｯｸｳｫﾘｱｰ</t>
    <phoneticPr fontId="5"/>
  </si>
  <si>
    <t>コレクテイニア</t>
    <phoneticPr fontId="13"/>
  </si>
  <si>
    <t>スピーディブレイク</t>
    <phoneticPr fontId="13"/>
  </si>
  <si>
    <t>シュトラウス</t>
    <phoneticPr fontId="13"/>
  </si>
  <si>
    <t>マラマプア</t>
    <phoneticPr fontId="13"/>
  </si>
  <si>
    <t>アラクレ</t>
    <phoneticPr fontId="13"/>
  </si>
  <si>
    <t>アドマイヤマックス</t>
    <phoneticPr fontId="13"/>
  </si>
  <si>
    <t>ニシノカシミヤ</t>
    <phoneticPr fontId="13"/>
  </si>
  <si>
    <t>重</t>
    <rPh sb="0" eb="1">
      <t>オモイ</t>
    </rPh>
    <phoneticPr fontId="13"/>
  </si>
  <si>
    <t>タイセイサムソン</t>
    <phoneticPr fontId="13"/>
  </si>
  <si>
    <t>メイショウサムソン</t>
    <phoneticPr fontId="13"/>
  </si>
  <si>
    <t>重</t>
    <rPh sb="0" eb="1">
      <t>オモイ</t>
    </rPh>
    <phoneticPr fontId="5"/>
  </si>
  <si>
    <t>グレイウェザーズ</t>
    <phoneticPr fontId="13"/>
  </si>
  <si>
    <t>ディズレーリ</t>
    <phoneticPr fontId="5"/>
  </si>
  <si>
    <t>グランドカリナン</t>
    <phoneticPr fontId="13"/>
  </si>
  <si>
    <t>ケイツードラム</t>
    <phoneticPr fontId="5"/>
  </si>
  <si>
    <t>アポロキングダム</t>
    <phoneticPr fontId="5"/>
  </si>
  <si>
    <t>ボンドガール</t>
    <phoneticPr fontId="13"/>
  </si>
  <si>
    <t>スワーヴリチャード</t>
    <phoneticPr fontId="13"/>
  </si>
  <si>
    <t>バスターコール</t>
    <phoneticPr fontId="13"/>
  </si>
  <si>
    <t>アップトゥミー</t>
    <phoneticPr fontId="13"/>
  </si>
  <si>
    <t>コスタノヴァ</t>
    <phoneticPr fontId="13"/>
  </si>
  <si>
    <t>ドゥレッツァ</t>
    <phoneticPr fontId="13"/>
  </si>
  <si>
    <t>ロジユニヴァース</t>
    <phoneticPr fontId="13"/>
  </si>
  <si>
    <t>エルバリオ</t>
    <phoneticPr fontId="5"/>
  </si>
  <si>
    <t>マニバドラ</t>
    <phoneticPr fontId="5"/>
  </si>
  <si>
    <t>スパイツタウン</t>
    <phoneticPr fontId="5"/>
  </si>
  <si>
    <t>ヘニーハウンド</t>
    <phoneticPr fontId="5"/>
  </si>
  <si>
    <t>コレオグラファー</t>
    <phoneticPr fontId="13"/>
  </si>
  <si>
    <t>前日の大雨の影響で東京ダートは超高速馬場。そんな馬場にしてはスローペースになり、前に行った馬しかどうしようもない結果に。</t>
    <phoneticPr fontId="5"/>
  </si>
  <si>
    <t>前日の大雨の影響で東京ダートは超高速馬場。速いペースで進んだが上がりが全くかからず、特殊馬場でも上位勢はそれなりに強かったか。</t>
    <phoneticPr fontId="13"/>
  </si>
  <si>
    <t>不器用なのでワンターン向きの馬。今回はいつもより位置が取れたことでスムーズな競馬ができた。</t>
    <phoneticPr fontId="13"/>
  </si>
  <si>
    <t>前日の大雨の影響で東京芝は時計のかかる馬場。そんな馬場でのスローからの瞬発戦になり、上位３頭が４着以下を突き離した。</t>
    <phoneticPr fontId="13"/>
  </si>
  <si>
    <t>いつもより前目の位置でスムーズに末脚を活かすことができていた。ほぼ全てのレースで最速上がりが使えており、上のクラスでも決め手は通用しそう。</t>
    <phoneticPr fontId="13"/>
  </si>
  <si>
    <t>前日の大雨の影響で東京芝は時計のかかる馬場。少頭数の超スロー戦になり、先手を奪ったシュトラウスが断然人気に応えて大差勝ち。</t>
    <phoneticPr fontId="13"/>
  </si>
  <si>
    <t>４月からずっと調教をつけられていただけあってここでは力が違った。素質はありそうだが、かなり気性が難しそうなので次走で揉まれたり競り合う競馬になると怪しそう。</t>
    <phoneticPr fontId="13"/>
  </si>
  <si>
    <t>前日の大雨の影響で東京ダートは超高速馬場。そんな馬場にしてはスローペースになり、前に行った馬しかどうしようもない結果に。</t>
    <phoneticPr fontId="13"/>
  </si>
  <si>
    <t>超高速馬場でスピードを活かす競馬で逃げる競馬で押し切り勝ち。今回は馬場も展開も上手く向いた感じはします。</t>
    <phoneticPr fontId="13"/>
  </si>
  <si>
    <t>前日の大雨の影響で東京芝は時計のかかる馬場。番手追走のアラクレが大穴を開けたが、全体的に外を通って差してきた馬の好走が目立った。</t>
    <phoneticPr fontId="13"/>
  </si>
  <si>
    <t>時計のかかる馬場で先行してスムーズな競馬ができた。今回は特殊な馬場で上手くいった感じはします。</t>
    <phoneticPr fontId="13"/>
  </si>
  <si>
    <t>前日の大雨の影響で東京芝は時計のかかる馬場。少頭数の超スロー戦になり、人気の３歳馬同士の決め手比べになった。</t>
    <phoneticPr fontId="13"/>
  </si>
  <si>
    <t>青葉賞も不利がなければ３着はありそうだった感じ。ネロ産駒でなぜこの距離を走るのかわからないが、これだけ走れれば上のクラスでもやれそう。</t>
    <phoneticPr fontId="13"/>
  </si>
  <si>
    <t>前日の大雨の影響で東京ダートは超高速馬場。マイペースの逃げが打てたニシノカシミヤが圧巻の走りを見せて完勝となった。</t>
    <phoneticPr fontId="13"/>
  </si>
  <si>
    <t>揉まれずにスピードを活かす競馬で強さを見せた。今回はかなり特殊な馬場で時計や着差だけをそのまま評価してはいけないか。</t>
    <phoneticPr fontId="13"/>
  </si>
  <si>
    <t>前日の大雨の影響で東京芝は時計のかかる馬場。徐々に外が伸びる馬場になってきた感じで、全体的に外を通って差してきた馬の好走が目立った。</t>
    <phoneticPr fontId="13"/>
  </si>
  <si>
    <t>前走時計の時点で既にこのクラスは突破できる馬だった。準オープンは一つの試金石になりそうな感じがします。</t>
    <phoneticPr fontId="13"/>
  </si>
  <si>
    <t>前日の大雨の影響で東京ダートは超高速馬場。そんな高速馬場でタイセイサムソンが逃げて芝並みの時計で走り切った。</t>
    <phoneticPr fontId="13"/>
  </si>
  <si>
    <t>前走は横山父で位置が取れず。今回は高速馬場でスピードを活かす競馬で強い内容。プロキオンSは相手次第という感じか。</t>
    <phoneticPr fontId="13"/>
  </si>
  <si>
    <t>前日の大雨の影響で東京ダートは超高速馬場。人気のメイデンタワーが逃げて圧巻の時計で押し切った。</t>
    <phoneticPr fontId="5"/>
  </si>
  <si>
    <t>高速馬場でスピードを活かす競馬で圧勝。特殊な馬場ではあったが、これだけの競馬ができるんだから上でも通用する。</t>
    <phoneticPr fontId="5"/>
  </si>
  <si>
    <t>初ダートで好位からあっさりと突き抜けた。ダート適性はありそうだが、今回は高速馬場のスロー戦で恵まれている。揉まれたりしてどうなるか。</t>
    <phoneticPr fontId="5"/>
  </si>
  <si>
    <t>日曜日の東京ダートも高速馬場。ここは速いペースで流れて最後は２頭の一騎打ちになった。</t>
    <phoneticPr fontId="13"/>
  </si>
  <si>
    <t>今回が初の東京ダートだったが適性を見せた。時計もまずまず優秀ですし、上のクラスで通用していいだろう。</t>
    <phoneticPr fontId="13"/>
  </si>
  <si>
    <t>日曜日の東京競馬場はかなりの強風。途中で捲りが入る展開になり、途中で動いたディズレーリが接戦を制して押し切り勝ち。</t>
    <phoneticPr fontId="5"/>
  </si>
  <si>
    <t>日曜日の東京競馬場はかなりの強風。好メンバーが揃った一戦だったが、走破時計も速いので結果もハイレベルだったか。</t>
    <phoneticPr fontId="13"/>
  </si>
  <si>
    <t>今回は坂井騎手で位置を取りに行ったのが勝因。骨っぽいメンバー相手に勝ち切ったのは評価できますし、上のクラスでも通用すると思います。</t>
    <phoneticPr fontId="13"/>
  </si>
  <si>
    <t>日曜日の東京競馬場はかなりの強風。ゴールドバッハがハイペースで逃げて粘っていたが、最後の最後にケイツードラムが凄い末脚で差し切った。</t>
    <phoneticPr fontId="5"/>
  </si>
  <si>
    <t>直線で前が壁になって追い出しが遅れたが、外に出してからの伸びは素晴らしかった。今回はロスが大きかったのでもっとやれていいはず。</t>
    <phoneticPr fontId="5"/>
  </si>
  <si>
    <t>評判馬がズラリと揃った超ハイレベル戦。前半スローとはいえ後半3F=33.3でこの時計は素晴らしいですし、上位２頭はそのまま暮れのGIで上位争いになるような馬か。</t>
    <phoneticPr fontId="13"/>
  </si>
  <si>
    <t>好位で脚を溜めて素晴らしい決め手を見せて差し切り勝ち。セリフォスのような総合力の高いマイラーに見えますし、早くも阪神JF最有力候補登場という感じか。</t>
    <phoneticPr fontId="13"/>
  </si>
  <si>
    <t>新馬戦にしてはペースが流れて最後は上がりがかなり掛かる展開。現状の完成度が問われるレースになった感じがします。</t>
    <phoneticPr fontId="13"/>
  </si>
  <si>
    <t>調教動いていた通りで完成度は高かったか。今回はどうも行きたがってハイペースを逃げる競馬になってしまった感じで気性面が鍵。控える競馬でどこまでやれるか。</t>
    <phoneticPr fontId="13"/>
  </si>
  <si>
    <t>日曜日の東京競馬場はかなりの強風。ここは低調なメンバーレベルで、アップトゥミーの能力が相対的に抜けていたか。</t>
    <phoneticPr fontId="13"/>
  </si>
  <si>
    <t>危なげない内容で完勝。ただ今回はかなり相手が弱かった感じで、この圧勝が評価されて次走トライアルやラジオNIKKEI賞で人気するなら怪しい。</t>
    <phoneticPr fontId="13"/>
  </si>
  <si>
    <t>日曜日の東京競馬場はかなりの強風。特殊な高速馬場だったが、上位の３歳馬たちが走り切った時計は優秀。単純にハイレベル戦だったか。</t>
    <phoneticPr fontId="13"/>
  </si>
  <si>
    <t>日曜日の東京競馬場はかなりの強風。ヘネラルカレーラがスローから絶妙なロンスパ戦に持ち込んだが、断然人気のドゥレッツァが最後は差し切って勝利。</t>
    <phoneticPr fontId="13"/>
  </si>
  <si>
    <t>破竹の３連勝で素質は相当に高い。血統的に菊花賞向きではなさそうで、ラジオNIKKEI賞はスタートで後手を踏まないかが少し心配。</t>
    <phoneticPr fontId="13"/>
  </si>
  <si>
    <t>日曜日の東京競馬場はかなりの強風。先行勢が競り合ってハイペース戦になり、最後は差し馬が突っこんでくる結果に。</t>
    <phoneticPr fontId="5"/>
  </si>
  <si>
    <t>松山騎手で位置を取れてスムーズな競馬ができていた。まだ成長しそうな４歳馬ですし、オープンも慣れていけばやれるんじゃないだろうか。</t>
    <phoneticPr fontId="5"/>
  </si>
  <si>
    <t>おそらく1400mは少し長かった感じだが、高速馬場でマイペースの先行策が取れたのが良かった。準オープンでこの距離ではどうだろう。</t>
    <phoneticPr fontId="5"/>
  </si>
  <si>
    <t>圧巻のスピードを見せて押し切り勝ち。時計を見ても素質は高いだろうが、血統的に高速馬場は向いていた。ユニコーンSはタフな馬場や競り合う競馬がどうか。</t>
    <phoneticPr fontId="13"/>
  </si>
  <si>
    <t>途中で動く競馬で押し切り勝ち。使うごとに良くなってきており、今後も使いつつ上げていくかも。</t>
    <phoneticPr fontId="5"/>
  </si>
  <si>
    <t>ケイアイシェルビー</t>
    <phoneticPr fontId="13"/>
  </si>
  <si>
    <t>ロジホーム</t>
    <phoneticPr fontId="13"/>
  </si>
  <si>
    <t>マルチャン</t>
    <phoneticPr fontId="13"/>
  </si>
  <si>
    <t>アサクサヴィーナス</t>
    <phoneticPr fontId="13"/>
  </si>
  <si>
    <t>アルメリア</t>
    <phoneticPr fontId="5"/>
  </si>
  <si>
    <t>バルフォアテソーロ</t>
    <phoneticPr fontId="5"/>
  </si>
  <si>
    <t>ゴンバデカーブース</t>
    <phoneticPr fontId="13"/>
  </si>
  <si>
    <t>ﾌﾞﾘｯｸｽｱﾝﾄﾞﾓﾙﾀﾙ</t>
    <phoneticPr fontId="13"/>
  </si>
  <si>
    <t>ロジャーバローズ</t>
    <phoneticPr fontId="13"/>
  </si>
  <si>
    <t>キタノワンダー</t>
    <phoneticPr fontId="13"/>
  </si>
  <si>
    <t>バーディバーディ</t>
    <phoneticPr fontId="13"/>
  </si>
  <si>
    <t>ピピオラ</t>
    <phoneticPr fontId="13"/>
  </si>
  <si>
    <t>ヴァーンフリート</t>
    <phoneticPr fontId="13"/>
  </si>
  <si>
    <t>ミカッテヨンデイイ</t>
    <phoneticPr fontId="13"/>
  </si>
  <si>
    <t>サクセスシュート</t>
    <phoneticPr fontId="13"/>
  </si>
  <si>
    <t>ギョウネン</t>
    <phoneticPr fontId="5"/>
  </si>
  <si>
    <t>ネロ</t>
    <phoneticPr fontId="5"/>
  </si>
  <si>
    <t>フサイチセブン</t>
    <phoneticPr fontId="5"/>
  </si>
  <si>
    <t>プチボヌール</t>
    <phoneticPr fontId="13"/>
  </si>
  <si>
    <t>オーラビルス</t>
    <phoneticPr fontId="5"/>
  </si>
  <si>
    <t>ヴァリージア</t>
    <phoneticPr fontId="13"/>
  </si>
  <si>
    <t>ダノンエアズロック</t>
    <phoneticPr fontId="13"/>
  </si>
  <si>
    <t>リバートゥルー</t>
    <phoneticPr fontId="13"/>
  </si>
  <si>
    <t>マイネルビジョン</t>
    <phoneticPr fontId="13"/>
  </si>
  <si>
    <t>ｵｽｶｰﾊﾟﾌｫｰﾏﾝｽ</t>
    <phoneticPr fontId="13"/>
  </si>
  <si>
    <t>セラフィックコール</t>
    <phoneticPr fontId="5"/>
  </si>
  <si>
    <t>スピルバーグ</t>
    <phoneticPr fontId="5"/>
  </si>
  <si>
    <t>ジャスティンカフェ</t>
    <phoneticPr fontId="13"/>
  </si>
  <si>
    <t>東京ダートは前日雨の影響で高速馬場。前が止まらない馬場だった感じで、前付けした馬で上位独占の結果に。</t>
    <phoneticPr fontId="5"/>
  </si>
  <si>
    <t>好位で脚を溜めて差し切り勝ち。ダートの短距離が最も合いそうで、良血ですしこれから良くなっていくのかも。</t>
    <phoneticPr fontId="5"/>
  </si>
  <si>
    <t>東京ダートは前日雨の影響で高速馬場。淀みないペースで流れて、最後は人気のバルフォアテソーロが順当に差し切り勝ち。</t>
    <phoneticPr fontId="5"/>
  </si>
  <si>
    <t>もう未勝利では明らかに上位の馬だった。今回の条件なら上でも通用するが、東京コース以外でどこまでやれるか。</t>
    <phoneticPr fontId="5"/>
  </si>
  <si>
    <t>スローペースからの瞬発力勝負に。最後は人気２頭の壮絶なデッドヒートになった。</t>
    <phoneticPr fontId="13"/>
  </si>
  <si>
    <t>ネッロランパンテ</t>
    <phoneticPr fontId="13"/>
  </si>
  <si>
    <t>一旦はイッツオンリーユーに抜け出されたが差し返した。キズナ産駒らしい渋とさがあるような馬か。</t>
    <phoneticPr fontId="13"/>
  </si>
  <si>
    <t>ゴンバデカーブースが先手を奪って新馬戦にしては極端に遅くはない流れ。調教から抜群に動いていたゴンバデカーブースがそのまま押し切って勝利。</t>
    <phoneticPr fontId="13"/>
  </si>
  <si>
    <t>調教から抜群に動けていた。今回は後先考えずに先行するレーン騎手らしい新馬スタイルが向いた感じあり、次走の昇級戦が試金石になりそう。</t>
    <phoneticPr fontId="13"/>
  </si>
  <si>
    <t>東京ダートは前日雨の影響で高速馬場。ハイペースでも先行した２頭が粘っていたが、最後はキタノワンダーが素晴らしい脚で差し切り勝ち。</t>
    <phoneticPr fontId="13"/>
  </si>
  <si>
    <t>久々の東京ダートで凄まじい末脚を繰り出した。ブライアンズタイムの系統ですし、使いつつさらに良くなっていきそう。</t>
    <phoneticPr fontId="13"/>
  </si>
  <si>
    <t>東京ダートは前日雨の影響で高速馬場。淡々としたペースで流れていたが、最後は後方に脚を構えていた人気馬たちが素晴らしい脚で差し込んできた。</t>
    <phoneticPr fontId="5"/>
  </si>
  <si>
    <t>じっくりと構えて最後は素晴らしい脚を使ってきた。急かしてはダメなタイプで、東京ダート2100mでこういう競馬をしてこその馬か。</t>
    <phoneticPr fontId="5"/>
  </si>
  <si>
    <t>頭数は多くなかったが２頭が競り合い気味で速い流れに。しっかりと末脚を使えた３歳馬が上位独占の結果になった。</t>
    <phoneticPr fontId="13"/>
  </si>
  <si>
    <t>マイル戦で脚を溜める競馬でここに来て連勝。モーリス産駒らしく成長力はありそうで、これからどんどん良くなるかも。</t>
    <phoneticPr fontId="13"/>
  </si>
  <si>
    <t>東京ダートは前日雨の影響で高速馬場。淀みないペースで流れて最後は差しも決まるレースになった。</t>
    <phoneticPr fontId="13"/>
  </si>
  <si>
    <t>以前は揉まれ弱い馬だったがそれも克服。まだ４歳馬ですしこれから強くなっていきそうです。</t>
    <phoneticPr fontId="13"/>
  </si>
  <si>
    <t>超スローペースで流れて明らかに先行馬が有利な展開。２番手追走のミカッテヨンデイイが早めに抜け出して押し切り勝ち。</t>
    <phoneticPr fontId="13"/>
  </si>
  <si>
    <t>超スローペースを２番手追走から完璧な競馬ができた。今回は完全に恵まれているのであまり評価はできない。</t>
    <phoneticPr fontId="13"/>
  </si>
  <si>
    <t>サザンナイツが大逃げを打って縦長の隊列。ほぼ最後方にいたサクセスシュートが素晴らしい末脚を見せて差し切り勝ちとなった。</t>
    <phoneticPr fontId="13"/>
  </si>
  <si>
    <t>遅咲きのドゥラメンテ産駒のようでここに来て完全に本格化してきた。普通に重賞にいきなり挑戦しても通用する馬に見えます。</t>
    <phoneticPr fontId="13"/>
  </si>
  <si>
    <t>東京ダートは前日雨の影響で高速馬場。平均ペースで流れていたが、最後は人気のギョウネンが素晴らしい末脚を見せて差し切り勝ち。</t>
    <phoneticPr fontId="5"/>
  </si>
  <si>
    <t>中団で脚を溜めて最後は素晴らしい脚で差し切り勝ち。今回のメンバーでは力上位だったが、２勝クラスでは展開待ちな部分もあるか。</t>
    <phoneticPr fontId="5"/>
  </si>
  <si>
    <t>東京ダートは雨の影響で超高速馬場。ハイペースで流れたが、前に行った馬しかどうしようもない結果に。</t>
    <phoneticPr fontId="13"/>
  </si>
  <si>
    <t>超高速馬場で好位のポジションが取れてスムーズな競馬ができた。小柄な馬だけにこういう特殊な馬場が合っていたのかもしれない。</t>
    <phoneticPr fontId="13"/>
  </si>
  <si>
    <t>東京ダートは雨の影響で超高速馬場。淀みないペースで流れたが、人気のオーラビルスが最後は順当に差し切り勝ち。</t>
    <phoneticPr fontId="5"/>
  </si>
  <si>
    <t>もう未勝利では順番という感じだった。時計も優秀ですし昇級しても通用していい。</t>
    <phoneticPr fontId="5"/>
  </si>
  <si>
    <t>東京ダートは雨の影響で超高速馬場。前付けした馬しか勝負にならなかった感じで、外枠からスムーズに先行したロジホームが押し切り勝ち。</t>
    <phoneticPr fontId="13"/>
  </si>
  <si>
    <t>もともと未勝利では明らかに上位だった馬。今回は外枠から揉まれない競馬で本来の能力を発揮できた。</t>
    <phoneticPr fontId="13"/>
  </si>
  <si>
    <t>日曜の東京芝は雨の影響で時計がかかる馬場。前半スローからのロンスパ戦になり、地力ははっきりと問われて人気馬が上位独占の結果に。</t>
    <phoneticPr fontId="13"/>
  </si>
  <si>
    <t>今回はレーン騎手で位置が取れてスムーズな競馬ができた。最後も余裕十分でしたし、昇級しても普通に通用するだろう。</t>
    <phoneticPr fontId="13"/>
  </si>
  <si>
    <t>なかなか好メンバーが揃っていた一戦。断然人気に推されたダノンエアズロックが先行して危なげなく押し切り勝ち。</t>
    <phoneticPr fontId="13"/>
  </si>
  <si>
    <t>レーン騎手らしい積極的な騎乗で危なげなく新馬勝ち。調教は抜群に動いていたのでこれぐらいは当然やれるはずで、ペース流れて次走でどこまでやれるか。</t>
    <phoneticPr fontId="13"/>
  </si>
  <si>
    <t>日曜の東京芝は雨の影響で時計がかかる馬場。ここはもう人気のアサクサヴィーナスの力が抜けきっていた感じだった。</t>
    <phoneticPr fontId="13"/>
  </si>
  <si>
    <t>もう未勝利では明らかに抜けた存在だった。今回も完勝でしたし、上のクラスでも通用するでしょう。</t>
    <phoneticPr fontId="13"/>
  </si>
  <si>
    <t>東京ダートは雨の影響で超高速馬場。逃げたビターゼノビアが押し切りを狙ったが、リバートゥルーが芝並みの圧巻の末脚で差し切り勝ち。</t>
    <phoneticPr fontId="13"/>
  </si>
  <si>
    <t>日曜の東京芝は雨の影響で時計がかかる馬場。スローペースで前有利の展開になり、先行した２頭がそのままワンツー決着。</t>
    <phoneticPr fontId="13"/>
  </si>
  <si>
    <t>今回は馬場も展開もこの馬に完璧に向いたか。それでも晩成で力をつけてきている感じで、これからの成長に期待したい。</t>
    <phoneticPr fontId="13"/>
  </si>
  <si>
    <t>東京ダートは雨の影響で超高速馬場。ヴェールアップが飛ばし気味に逃げていたが、最後は人気の３歳馬が順当に差し込んできた。</t>
    <phoneticPr fontId="5"/>
  </si>
  <si>
    <t>デビューから無傷の３連勝。この時期に２勝クラスを完勝するのは立派ですし、次走がレパードSでもジャパンダートダービーでも面白い存在になる。</t>
    <phoneticPr fontId="5"/>
  </si>
  <si>
    <t>東京ダートは雨の影響で超高速馬場。速いペースだったが前に行かなければどうしようもない馬場だった感じで、前に行った３頭で上位独占の結果に。</t>
    <phoneticPr fontId="13"/>
  </si>
  <si>
    <t>超高速馬場で揉まれずの先行策が打てたのが良かった。今回は特殊な馬場でスムーズな競馬ができたと思います。</t>
    <phoneticPr fontId="13"/>
  </si>
  <si>
    <t>上がり33.9の脚で圧巻の差し切り勝ち。脚力は相当なものがありそうですし、いずれオープンまではいくんじゃないだろうか。</t>
    <phoneticPr fontId="13"/>
  </si>
  <si>
    <t>日曜の東京芝は雨の影響で時計がかかる馬場。外からの差しが決まるレースになり、マルチャンが素晴らしい脚で突き抜けた。</t>
    <phoneticPr fontId="13"/>
  </si>
  <si>
    <t>ここ２戦は極端な道悪馬場に泣いていた。普通の馬場ならかなり強いはずで、上のクラスでも十分に通用していいはず。</t>
    <phoneticPr fontId="13"/>
  </si>
  <si>
    <t>2新馬</t>
    <rPh sb="1" eb="3">
      <t>シンバ</t>
    </rPh>
    <phoneticPr fontId="5"/>
  </si>
  <si>
    <t>アクションプラン</t>
    <phoneticPr fontId="13"/>
  </si>
  <si>
    <t>オリビアジュテーム</t>
    <phoneticPr fontId="5"/>
  </si>
  <si>
    <t>トビーズコーナー</t>
    <phoneticPr fontId="5"/>
  </si>
  <si>
    <t>ラブリーデイ</t>
    <phoneticPr fontId="5"/>
  </si>
  <si>
    <t>マイショウチャン</t>
    <phoneticPr fontId="13"/>
  </si>
  <si>
    <t>ラファドゥラ</t>
    <phoneticPr fontId="13"/>
  </si>
  <si>
    <t>サクセスバラード</t>
    <phoneticPr fontId="13"/>
  </si>
  <si>
    <t>ザサンデーフサイチ</t>
    <phoneticPr fontId="13"/>
  </si>
  <si>
    <t>ノヴァエクスプレス</t>
    <phoneticPr fontId="13"/>
  </si>
  <si>
    <t>アマンテビアンコ</t>
    <phoneticPr fontId="5"/>
  </si>
  <si>
    <t>ホウオウムサシ</t>
    <phoneticPr fontId="13"/>
  </si>
  <si>
    <t>ノヴェリスト</t>
    <phoneticPr fontId="13"/>
  </si>
  <si>
    <t>ハチメンロッピ</t>
    <phoneticPr fontId="5"/>
  </si>
  <si>
    <t>デュガ</t>
    <phoneticPr fontId="13"/>
  </si>
  <si>
    <t>ﾌﾟﾗｸﾃｨｶﾙｼﾞｮｰｸ</t>
    <phoneticPr fontId="13"/>
  </si>
  <si>
    <t>タイセイキューティ</t>
    <phoneticPr fontId="13"/>
  </si>
  <si>
    <t>ダンカーク</t>
    <phoneticPr fontId="13"/>
  </si>
  <si>
    <t>ボンドオブラヴ</t>
    <phoneticPr fontId="5"/>
  </si>
  <si>
    <t>オメガキャプテン</t>
    <phoneticPr fontId="13"/>
  </si>
  <si>
    <t>オーシャンブルー</t>
    <phoneticPr fontId="13"/>
  </si>
  <si>
    <t>ボルケーノ</t>
    <phoneticPr fontId="13"/>
  </si>
  <si>
    <t>クリノアルバトロス</t>
    <phoneticPr fontId="5"/>
  </si>
  <si>
    <t>ワールドエース</t>
    <phoneticPr fontId="5"/>
  </si>
  <si>
    <t>マイネルモーント</t>
    <phoneticPr fontId="13"/>
  </si>
  <si>
    <t>ロジヴィクトリア</t>
    <phoneticPr fontId="5"/>
  </si>
  <si>
    <t>ロジユニヴァース</t>
    <phoneticPr fontId="5"/>
  </si>
  <si>
    <t>キングズレイン</t>
    <phoneticPr fontId="13"/>
  </si>
  <si>
    <t>スプレモフレイバー</t>
    <phoneticPr fontId="13"/>
  </si>
  <si>
    <t>シャンハイボビー</t>
    <phoneticPr fontId="13"/>
  </si>
  <si>
    <t>土曜の東京ダートはかなりの高速馬場。そんな馬場にしてはかなりのスローだった感じで、完全に前有利のレースになった。</t>
    <phoneticPr fontId="5"/>
  </si>
  <si>
    <t>スローペースを番手追走から楽々と突き抜けた。今回は馬場も展開も向いていたので、着差だけを鵜呑みにしないほうが良さそう。</t>
    <phoneticPr fontId="5"/>
  </si>
  <si>
    <t>土曜の東京ダートはかなりの高速馬場。前走で風の影響を受けていた２頭がパフォーマンスを上げて順当にワンツー決着。</t>
    <phoneticPr fontId="13"/>
  </si>
  <si>
    <t>前走は直線で風の影響を受けていた。スムーズな競馬ができればこれぐらいは走れる馬で、時計的にも昇級して通用していい。</t>
    <phoneticPr fontId="13"/>
  </si>
  <si>
    <t>東京競馬場はDコース替わりで超高速馬場に。ハイペースで流れたことで超高速決着になったが、それにしても決着時計1:32:3は速い。</t>
    <phoneticPr fontId="13"/>
  </si>
  <si>
    <t>母が短距離馬ということもあってマイルでパフォーマンス一変。この時計で走れるなら強いはずで、マイルならオープンまで行く馬だろう。</t>
    <phoneticPr fontId="13"/>
  </si>
  <si>
    <t>土曜の東京ダートはかなりの高速馬場。ハイペースで流れて最後は差しが決まる結果になった。</t>
    <phoneticPr fontId="13"/>
  </si>
  <si>
    <t>ハイペースで差し向きの展開で完璧な競馬ができた。ルメールが完璧に捌いてきたので今回は騎乗に恵まれている。</t>
    <phoneticPr fontId="13"/>
  </si>
  <si>
    <t>東京競馬場はDコース替わりで超高速馬場に。スローからの瞬発戦でノヴァエクスプレスがあっさりと抜け出して勝利。</t>
    <phoneticPr fontId="13"/>
  </si>
  <si>
    <t>二の足で位置を取れてあっさりと抜け出して勝利。スローで展開向いたとはいえ優秀な内容。パワータイプに見えるのでいずれダートに行くか。</t>
    <phoneticPr fontId="13"/>
  </si>
  <si>
    <t>土曜の東京ダートはかなりの高速馬場。平均ペースで流れて地力は問われた感じで、人気のアマンテビアンコが順当に差し切って勝利。</t>
    <phoneticPr fontId="5"/>
  </si>
  <si>
    <t>中団追走からあっさりと差し切って勝利。ダートの良血馬ですし、これぐらいの距離なら相当に強い馬かもしれない。</t>
    <phoneticPr fontId="5"/>
  </si>
  <si>
    <t>東京競馬場はDコース替わりで超高速馬場に。スローペースからの瞬発戦になり、接戦をホウオウムサシが制して差し切り勝ち。</t>
    <phoneticPr fontId="13"/>
  </si>
  <si>
    <t>距離を短くして本領発揮。スローペースで素晴らしい決め手を見せましたし、この内容なら上のクラスでも通用していい。</t>
    <phoneticPr fontId="13"/>
  </si>
  <si>
    <t>東京競馬場はDコース替わりで超高速馬場に。人気２頭の能力が抜けていた感じで、その中でもナイトインロンドンが早めに動いてあっさり突き抜けた。</t>
    <phoneticPr fontId="13"/>
  </si>
  <si>
    <t>土曜の東京ダートはかなりの高速馬場。最後は混戦の結果になったが、唯一の３歳馬だったハチメンロッピが豪快に外から差し切って勝利。</t>
    <phoneticPr fontId="5"/>
  </si>
  <si>
    <t>ダートで脚を溜める競馬ではほぼ崩れ知らず。上がり35.2は普通に優秀ですし、短距離戦で末脚を活かす競馬ならかなりやれそう。</t>
    <phoneticPr fontId="5"/>
  </si>
  <si>
    <t>東京競馬場はDコース替わりで超高速馬場に。スローペースだったが外からの差しが決まるレースになった。</t>
    <phoneticPr fontId="13"/>
  </si>
  <si>
    <t>久々だったがこの期間に上手くフィジカルとメンタルが整っていたか。素質的には準オープンでも通用していい馬だろう。</t>
    <phoneticPr fontId="13"/>
  </si>
  <si>
    <t>土曜の東京ダートはかなりの高速馬場。スローペースからのロンスパ戦になり、ある程度の位置が取れた馬しか勝負にならなかったか。</t>
    <phoneticPr fontId="5"/>
  </si>
  <si>
    <t>今回はいつもより位置を取ってスムーズな競馬ができた。素質は高そうだが器用さはない。マーキュリーカップあたりはやれそうだが。</t>
    <phoneticPr fontId="5"/>
  </si>
  <si>
    <t>土曜の東京ダートはかなりの高速馬場。かなりハイレベルなメンバーが揃っており、オープン級の３歳馬が順当にワンツー決着。</t>
    <phoneticPr fontId="13"/>
  </si>
  <si>
    <t>前走は揉まれこんで競馬にならず。今回は外枠からスムーズな競馬ができて強さを発揮した。揉まれない競馬なら昇級しても通用する。</t>
    <phoneticPr fontId="13"/>
  </si>
  <si>
    <t>先行争いが激しくなりハイペースの展開。最後は初ダートのタイセイキューティが大外一気で差し切って勝利。</t>
    <phoneticPr fontId="13"/>
  </si>
  <si>
    <t>ハイペースで展開が向いたとはいえ初ダートで素晴らしい競馬を見せた。ダート適性は高いんじゃないだろうか。</t>
    <phoneticPr fontId="13"/>
  </si>
  <si>
    <t>先行馬が少なくて前有利の展開に。逃げたラッキーコインが粘っていたが、途中で動いたボンドオブラヴが差し切り勝ち。</t>
    <phoneticPr fontId="5"/>
  </si>
  <si>
    <t>途中で動く競馬で脚を使い切ることができた。器用さはないが長く脚を使えるタイプの馬だ。</t>
    <phoneticPr fontId="5"/>
  </si>
  <si>
    <t>東京競馬場はDコース替わりで超高速馬場に。かなりハイレベルなメンバーが揃っていた感じで、決着時計も未勝利とは思えない時計に。ハイレベル戦だったか</t>
    <phoneticPr fontId="13"/>
  </si>
  <si>
    <t>もう明らかに未勝利では上位だった。２勝クラスぐらいの時計で走れていますし、当然昇級即通用だろう。</t>
    <phoneticPr fontId="13"/>
  </si>
  <si>
    <t>東京競馬場はDコース替わりで超高速馬場に。スッと先手を奪ったボルケーノがそのまま押し切って勝利となった。</t>
    <phoneticPr fontId="13"/>
  </si>
  <si>
    <t>スピードを活かして余裕十分に押し切り勝ち。素質は高そうだが、初戦で逃げてしまったことで今後どういう競馬をしていくか。</t>
    <phoneticPr fontId="13"/>
  </si>
  <si>
    <t>平均ペースで流れたが最後は外からの差し馬が上位独占。クリノアルバトロスが中団からスムーズに末脚を伸ばして差し切り勝ち。</t>
    <phoneticPr fontId="5"/>
  </si>
  <si>
    <t>毎回末脚を使えていた馬だが、今回はちょうど良くズバッと末脚がハマった。脚質的にも上のクラスでは展開待ちになる可能性あり。</t>
    <phoneticPr fontId="5"/>
  </si>
  <si>
    <t>東京競馬場はDコース替わりで超高速馬場に。平均ペースで流れて人気の３歳馬が上位独占の結果に。</t>
    <phoneticPr fontId="13"/>
  </si>
  <si>
    <t>父ゴールドシップと母ゲッカコウの良さを受け継いでいる感じの馬。地味ながら長く脚を使えるタイプですし、意外と出世していく可能性もありそう。</t>
    <phoneticPr fontId="13"/>
  </si>
  <si>
    <t>平均ペースで流れたが人気の３歳馬たちがどれも自滅した印象。脚を溜めた古馬たちが差し込んできて波乱の結果に。</t>
    <phoneticPr fontId="5"/>
  </si>
  <si>
    <t>じっくり溜める競馬で大外一気の差し切り勝ち。末脚の破壊力は素晴らしいが、２勝クラスでは展開待ちになりそう。</t>
    <phoneticPr fontId="5"/>
  </si>
  <si>
    <t>東京競馬場はDコース替わりで超高速馬場に。マッハモンルードがかなりのスロー逃げを打って粘っていたが、最後は断然人気のキングズレインが順当勝ち。</t>
    <phoneticPr fontId="13"/>
  </si>
  <si>
    <t>いつもより位置が取れてスムーズな競馬ができた。長く脚を使ってこその馬で、今回のようなスローは微妙。素質はオープン級だろう。</t>
    <phoneticPr fontId="13"/>
  </si>
  <si>
    <t>早めに仕掛けて後続を完封した。この条件への適性は高そうで、２勝クラスもまず普通に通用すると見て良さそうだ。</t>
    <phoneticPr fontId="13"/>
  </si>
  <si>
    <t>東京競馬場はDコース替わりで超高速馬場に。平均ペースで外を回った馬はダメだった感じで、１枠からスムーズな競馬ができたエターナルタイムが順当勝ち。</t>
    <phoneticPr fontId="13"/>
  </si>
  <si>
    <t>内枠からスムーズに捌いて差し切り勝ち。まだキャリアも少なく成長の余地もありそうで、ルメールのコメント通りに重賞級の馬でしょう。</t>
    <phoneticPr fontId="13"/>
  </si>
  <si>
    <t>東京競馬場はDコース替わりで超高速馬場に。人気馬がどれも出遅れや折り合い欠くなどで自滅した感じで、前付けしたスプレモフレイバーが押し切り勝ち。</t>
    <phoneticPr fontId="13"/>
  </si>
  <si>
    <t>今回はスタートを決めて先行できたのがよかった。もともとこのクラスにいる馬ではないですし、こういう競馬ができれば上でもやれる。</t>
    <phoneticPr fontId="13"/>
  </si>
  <si>
    <t>2未勝利</t>
    <rPh sb="1" eb="4">
      <t>ミショウリ</t>
    </rPh>
    <phoneticPr fontId="13"/>
  </si>
  <si>
    <t>コラソンビート</t>
    <phoneticPr fontId="13"/>
  </si>
  <si>
    <t>コントラポスト</t>
    <phoneticPr fontId="13"/>
  </si>
  <si>
    <t>アワビキング</t>
    <phoneticPr fontId="13"/>
  </si>
  <si>
    <t>ゴールドアクター</t>
    <phoneticPr fontId="13"/>
  </si>
  <si>
    <t>マロンロシェ</t>
    <phoneticPr fontId="5"/>
  </si>
  <si>
    <t>メモリーグラス</t>
    <phoneticPr fontId="13"/>
  </si>
  <si>
    <t>ヴェロキラプトル</t>
    <phoneticPr fontId="13"/>
  </si>
  <si>
    <t>ジャングルポケット</t>
    <phoneticPr fontId="13"/>
  </si>
  <si>
    <t>アスコリピチェーノ</t>
    <phoneticPr fontId="13"/>
  </si>
  <si>
    <t>カプラローラ</t>
    <phoneticPr fontId="13"/>
  </si>
  <si>
    <t>モナルヒ</t>
    <phoneticPr fontId="5"/>
  </si>
  <si>
    <t>ザファクター</t>
    <phoneticPr fontId="5"/>
  </si>
  <si>
    <t>ドゥラドーレス</t>
    <phoneticPr fontId="13"/>
  </si>
  <si>
    <t>キングヘイロー</t>
    <phoneticPr fontId="13"/>
  </si>
  <si>
    <t>キタノブライド</t>
    <phoneticPr fontId="13"/>
  </si>
  <si>
    <t>アナンシエーション</t>
    <phoneticPr fontId="13"/>
  </si>
  <si>
    <t>ウィルテイクチャージ</t>
    <phoneticPr fontId="13"/>
  </si>
  <si>
    <t>サトノアレス</t>
    <phoneticPr fontId="13"/>
  </si>
  <si>
    <t>シルバーニース</t>
    <phoneticPr fontId="13"/>
  </si>
  <si>
    <t>ピエフォール</t>
    <phoneticPr fontId="5"/>
  </si>
  <si>
    <t>リベイラパレス</t>
    <phoneticPr fontId="13"/>
  </si>
  <si>
    <t>トーセンクライネ</t>
    <phoneticPr fontId="13"/>
  </si>
  <si>
    <t>サンダースノー</t>
    <phoneticPr fontId="13"/>
  </si>
  <si>
    <t>マンダリンボレロ</t>
    <phoneticPr fontId="13"/>
  </si>
  <si>
    <t>ﾃﾞｨｽﾄｰﾃｯﾄﾞﾋｭｰﾓｱ</t>
    <phoneticPr fontId="13"/>
  </si>
  <si>
    <t>SS</t>
    <phoneticPr fontId="5"/>
  </si>
  <si>
    <t>ヴェールランス</t>
    <phoneticPr fontId="13"/>
  </si>
  <si>
    <t>ワールドタキオン</t>
    <phoneticPr fontId="13"/>
  </si>
  <si>
    <t>ビューティフルデイ</t>
    <phoneticPr fontId="13"/>
  </si>
  <si>
    <t>ラックスアットゼア</t>
    <phoneticPr fontId="5"/>
  </si>
  <si>
    <t>カンサロス</t>
    <phoneticPr fontId="5"/>
  </si>
  <si>
    <t>ゴーストザッパー</t>
    <phoneticPr fontId="5"/>
  </si>
  <si>
    <t>初ダートの馬が人気になったが軒並み不発。２番手追走のアワジキングがあっさり抜け出して圧勝となった。</t>
    <phoneticPr fontId="13"/>
  </si>
  <si>
    <t>距離を短くして積極的な競馬で一変。時計も非常に優秀だが、今後は東京コース以外でどこまで戦えるか。</t>
    <phoneticPr fontId="13"/>
  </si>
  <si>
    <t>しっかりとスタミナが問われる展開に。４頭の追い比べレースになったが、最後は人気のマロンロシェが接戦を制して勝利。</t>
    <phoneticPr fontId="5"/>
  </si>
  <si>
    <t>好位から渋とく伸びて追い比べを制した。スタミナに秀でたタイプで、時計指数以上に相手なりにやれてもいいか。</t>
    <phoneticPr fontId="5"/>
  </si>
  <si>
    <t>序盤のペースが緩んで完全にスローの展開。先行した２頭がそのまま粘り込んでワンツー決着となった。</t>
    <phoneticPr fontId="13"/>
  </si>
  <si>
    <t>もう未勝利では能力上位だった。今回はスローペースに恵まれたが、上のクラスでも通用する馬だろう。</t>
    <phoneticPr fontId="13"/>
  </si>
  <si>
    <t>中盤ペースが緩んで最後は決め手比べに。断然人気に推されたコントラポストが好位から抜け出して順当勝ち。</t>
    <phoneticPr fontId="13"/>
  </si>
  <si>
    <t>これまでのレース内容からもここでは上位だった。普通に上のクラスでも通用していい馬だろう。</t>
    <phoneticPr fontId="13"/>
  </si>
  <si>
    <t>かなりメンバーは揃っていた一戦。超スローペースになり、さすがにこのペースになってしまうと前に行かないとどうしようもなかったか。</t>
    <phoneticPr fontId="13"/>
  </si>
  <si>
    <t>超スローペースの逃げを打って展開に恵まれた。ハイレベルなメンバー相手に勝てたのは立派だが、今回は展開に恵まれている。</t>
    <phoneticPr fontId="13"/>
  </si>
  <si>
    <t>前半スローからの瞬発戦に。前有利の展開だったが、断然人気のアスコリピチェーノが素晴らしい末脚で差し切り勝ち。</t>
  </si>
  <si>
    <t>スローペースで展開向かない中で素晴らしい脚で差し切り勝ち。素質は高そうだが、１４００ｍでデビューしたあたりがノーザンの期待値としてどれくらいなのか。</t>
    <phoneticPr fontId="13"/>
  </si>
  <si>
    <t>３歳馬が位置を取れずで人気馬たちが自滅。相対的に位置が取れたカプラローラがあっさりと抜け出して完勝。</t>
    <phoneticPr fontId="13"/>
  </si>
  <si>
    <t>揉まれるとダメなようで、今回は位置を取って揉まれずの競馬ができた。注文は付くタイプだがこの勝ちっぷりなら上でもやれていいか。</t>
    <phoneticPr fontId="13"/>
  </si>
  <si>
    <t>先行馬は少なかったがベルウッドブラボーが無理矢理に先手を奪ったことで淀みない流れに。最後は差し馬が上位独占の結果になった。</t>
    <phoneticPr fontId="5"/>
  </si>
  <si>
    <t>精神的に難しいところがある馬とのことだが２戦連続で力を発揮できた。今回は相手も手薄だったので昇級するとどうだろう。</t>
    <phoneticPr fontId="5"/>
  </si>
  <si>
    <t>ハイペースで流れたが渋とく先行馬が粘る展開。上手く中団から捌いてきたアナンシエーションが差し切り勝ちとなった。</t>
    <phoneticPr fontId="13"/>
  </si>
  <si>
    <t>馬群を捌くのに手間取ったが最後はスムーズに差し切り勝ち。もともと素質はオープンまで行ける馬ですし、昇級しても通用していいでしょう。</t>
    <phoneticPr fontId="13"/>
  </si>
  <si>
    <t>準オープンとしては相当に遅いスローペースに。最後は一団馬群からの決め手勝負になったが、なんとか馬群を捌いたドゥラドーレスが人気に応えて順当勝ち。</t>
    <phoneticPr fontId="13"/>
  </si>
  <si>
    <t>超スローペースで厳しい競馬になったが、なんとか馬群をこじ開けて差し切った。もともと素質は相当に高い馬ですし、次走が重賞でも好勝負になるだろう。</t>
    <phoneticPr fontId="13"/>
  </si>
  <si>
    <t>はっきりとハイペースで流れて前の馬には厳しい展開。後方待機の差し勢が外から差し込んで上位独占の結果に。</t>
    <phoneticPr fontId="13"/>
  </si>
  <si>
    <t>ハイレベルだったニシノライコウの１勝クラスでそれなりに走れていた馬。今回は展開が向いたが、それでもまずまず評価できる内容だろう。</t>
    <phoneticPr fontId="13"/>
  </si>
  <si>
    <t>断然人気のコラソンビートが逃げる展開。ペースを落とさずに逃げたことでコラソンビート以外の馬がバテてしまった。</t>
    <phoneticPr fontId="13"/>
  </si>
  <si>
    <t>初戦は超ハイレベル戦。今回は逃げてほぼ追われずの勝利で、この馬も上のクラスでやれていい馬。ただ、今回で逃げてしまったのがどう出るか。</t>
    <phoneticPr fontId="13"/>
  </si>
  <si>
    <t>速いペースで流れたが比較的先行馬も粘っていた。それでも最後はシルバーニースが差し切って勝利となった。</t>
    <phoneticPr fontId="13"/>
  </si>
  <si>
    <t>もう未勝利では順番だったか。今回はペース流れて展開は向いています。</t>
    <phoneticPr fontId="13"/>
  </si>
  <si>
    <t>未勝利レベルにしても前半スローペースの展開。ある程度の位置につけていないと厳しいレースになった。</t>
    <phoneticPr fontId="5"/>
  </si>
  <si>
    <t>今回は位置が取れてスローペースを外目好位からスムーズな競馬ができた。超大型馬なので使いつつ良くはなりそう。</t>
    <phoneticPr fontId="5"/>
  </si>
  <si>
    <t>超スローペースから完全な上がり勝負に。スタミナはほとんど問われずに速い上がりが使えるかで全てが決まったか。</t>
    <phoneticPr fontId="13"/>
  </si>
  <si>
    <t>超スローペースでキレが問われたのが良かったか。素質はありそうだが、あんまりスタミナタイプには見えないので今回は展開が向いた。</t>
    <phoneticPr fontId="13"/>
  </si>
  <si>
    <t>２歳新馬にしても超スローペースといっていい展開。前に行かないと厳しかった感じで、先行した２頭でのワンツー決着となった。</t>
    <phoneticPr fontId="13"/>
  </si>
  <si>
    <t>超スローペースを先行して完全に展開に恵まれた。ペース流れても強い可能性はあるが、やってみないとわからないところ。</t>
    <phoneticPr fontId="13"/>
  </si>
  <si>
    <t>モダナイズクィーンがスピードを活かして逃げていたが人気のマンダリンボレロがあっさり捕えて勝利。最後は全く追っていなかった。</t>
    <phoneticPr fontId="13"/>
  </si>
  <si>
    <t>追い出すとブレーキをかけるらしく全く追わずに完勝。素質は相当に高そうで、上のクラスでも当然即通用でしょう。</t>
    <phoneticPr fontId="13"/>
  </si>
  <si>
    <t>道中ペースもしっかり流れた上にほぼ加速ラップ戦。凄まじいハイレベル戦だったはずで、ブレイディヴェーグは秋華賞も期待できる素材。</t>
    <phoneticPr fontId="13"/>
  </si>
  <si>
    <t>走破時計も終いのラップも超優秀。しかも最後は流し気味でしたし、これは相当な器か。次走は秋華賞トライアルか２勝クラスだがその内容次第で秋華賞は２番人気。</t>
    <phoneticPr fontId="13"/>
  </si>
  <si>
    <t>前半スローペースからのロンスパ戦に。ベルウッドグラスが抜け出して勝ち確定に見えたが、最後に人気のマオノアラシが差し切った。</t>
    <phoneticPr fontId="5"/>
  </si>
  <si>
    <t>前有利の流れだったが展開無視で差し切り勝ち。走破時計以上に強い勝ちっぷりでしたし、この条件なら上でもやれて良さそう。</t>
    <phoneticPr fontId="5"/>
  </si>
  <si>
    <t>このクラスにしては低調なメンバーレベル。スローペースを途中で動いたヴェールランスがそのまま押し切って勝利。</t>
    <phoneticPr fontId="13"/>
  </si>
  <si>
    <t>途中で掛かり気味になったところで捲って先頭に。結果的にスローペースで展開に恵まれた感じがします。</t>
    <phoneticPr fontId="13"/>
  </si>
  <si>
    <t>先行争いが激しくなってハイペースの展開。差し馬有利のレースだったが、好位追走のワールドタキオンが人気に応えて順当勝ち。</t>
    <phoneticPr fontId="13"/>
  </si>
  <si>
    <t>ハイペースで先行馬に厳しい展開を早め抜け出しで完勝。素質はかなり高そうで、オープンでも通用していい馬だろう。</t>
    <phoneticPr fontId="13"/>
  </si>
  <si>
    <t>オープンレベルではなかなか見ないぐらいのスローペース戦に。逃げたメイショウチタンが粘っていたが、最後にビューティフルデイが差し切って勝利。</t>
    <phoneticPr fontId="13"/>
  </si>
  <si>
    <t>内枠からスムーズに捌いて差し切り勝ち。今回は上手くハマった感じで、安土城Ｓを見てもこれ以上はどうだろうか。</t>
    <phoneticPr fontId="13"/>
  </si>
  <si>
    <t>３歳の人気馬がそのまま能力上位だった一戦。ラックスアットゼアとプラチナジュビリーが３着以下を大きく突き放してワンツーとなった。</t>
    <phoneticPr fontId="5"/>
  </si>
  <si>
    <t>久々だったがここでも能力は抜けていた。時計もかなり優秀ですし、２勝クラスも即通用と見て良さそうだ。</t>
    <phoneticPr fontId="5"/>
  </si>
  <si>
    <t>1勝</t>
    <rPh sb="1" eb="2">
      <t>ショウリ</t>
    </rPh>
    <phoneticPr fontId="13"/>
  </si>
  <si>
    <t>2未勝利</t>
    <rPh sb="1" eb="4">
      <t>ミショウリ</t>
    </rPh>
    <phoneticPr fontId="5"/>
  </si>
  <si>
    <t>1勝</t>
    <rPh sb="1" eb="2">
      <t>ショウリ</t>
    </rPh>
    <phoneticPr fontId="5"/>
  </si>
  <si>
    <t>2未勝利</t>
    <rPh sb="1" eb="2">
      <t>ミショウリ</t>
    </rPh>
    <phoneticPr fontId="5"/>
  </si>
  <si>
    <t>2勝</t>
    <rPh sb="1" eb="2">
      <t>ショウリ</t>
    </rPh>
    <phoneticPr fontId="5"/>
  </si>
  <si>
    <t>2新馬</t>
    <rPh sb="1" eb="2">
      <t>シンバ</t>
    </rPh>
    <phoneticPr fontId="5"/>
  </si>
  <si>
    <t>2勝</t>
    <rPh sb="1" eb="2">
      <t>ショウリ</t>
    </rPh>
    <phoneticPr fontId="13"/>
  </si>
  <si>
    <t>3勝</t>
    <rPh sb="1" eb="2">
      <t>ショウリ</t>
    </rPh>
    <phoneticPr fontId="13"/>
  </si>
  <si>
    <t>2未勝利</t>
    <rPh sb="1" eb="2">
      <t>ミショウリ</t>
    </rPh>
    <phoneticPr fontId="13"/>
  </si>
  <si>
    <t>ロールハーアイズ</t>
    <phoneticPr fontId="5"/>
  </si>
  <si>
    <t>ニューイヤーズデイ</t>
    <phoneticPr fontId="5"/>
  </si>
  <si>
    <t>アンクエンチャブル</t>
    <phoneticPr fontId="13"/>
  </si>
  <si>
    <t>ロージズインメイ</t>
    <phoneticPr fontId="13"/>
  </si>
  <si>
    <t>アグラード</t>
    <phoneticPr fontId="13"/>
  </si>
  <si>
    <t>ニューイヤーズデイ</t>
    <phoneticPr fontId="13"/>
  </si>
  <si>
    <t>ハクサンムーン</t>
    <phoneticPr fontId="13"/>
  </si>
  <si>
    <t>エンパス</t>
    <phoneticPr fontId="13"/>
  </si>
  <si>
    <t>ベストウォーリア</t>
    <phoneticPr fontId="13"/>
  </si>
  <si>
    <t>タリフライン</t>
    <phoneticPr fontId="13"/>
  </si>
  <si>
    <t>ミエノジュピター</t>
    <phoneticPr fontId="13"/>
  </si>
  <si>
    <t>メイショウカゲカツ</t>
    <phoneticPr fontId="5"/>
  </si>
  <si>
    <t>ダニーデン</t>
    <phoneticPr fontId="13"/>
  </si>
  <si>
    <t>カナテープ</t>
    <phoneticPr fontId="13"/>
  </si>
  <si>
    <t>ミファヴォリート</t>
    <phoneticPr fontId="13"/>
  </si>
  <si>
    <t>ハッピーアズラリー</t>
    <phoneticPr fontId="5"/>
  </si>
  <si>
    <t>アイウィルビー</t>
    <phoneticPr fontId="5"/>
  </si>
  <si>
    <t>ﾏｲﾝﾄﾞﾕｱﾋﾞｽｹｯﾂ</t>
    <phoneticPr fontId="5"/>
  </si>
  <si>
    <t>シャンハイボビー</t>
    <phoneticPr fontId="5"/>
  </si>
  <si>
    <t>スパークリシャール</t>
    <phoneticPr fontId="13"/>
  </si>
  <si>
    <t>ヤングマンパワー</t>
    <phoneticPr fontId="13"/>
  </si>
  <si>
    <t>マイネルフランツ</t>
    <phoneticPr fontId="13"/>
  </si>
  <si>
    <t>バゴ</t>
    <phoneticPr fontId="13"/>
  </si>
  <si>
    <t>モアザンワンス</t>
    <phoneticPr fontId="13"/>
  </si>
  <si>
    <t>シャンパンマーク</t>
    <phoneticPr fontId="13"/>
  </si>
  <si>
    <t>フミバレンタイン</t>
    <phoneticPr fontId="5"/>
  </si>
  <si>
    <t>レフトゥバーズ</t>
    <phoneticPr fontId="13"/>
  </si>
  <si>
    <t>パラレルヴィジョン</t>
    <phoneticPr fontId="13"/>
  </si>
  <si>
    <t>エルトンバローズ</t>
    <phoneticPr fontId="13"/>
  </si>
  <si>
    <t>バグラダス</t>
    <phoneticPr fontId="5"/>
  </si>
  <si>
    <t>カンタロス</t>
    <phoneticPr fontId="5"/>
  </si>
  <si>
    <t>フィリップ</t>
    <phoneticPr fontId="13"/>
  </si>
  <si>
    <t>クリエイターII</t>
    <phoneticPr fontId="13"/>
  </si>
  <si>
    <t>オメガウインク</t>
    <phoneticPr fontId="13"/>
  </si>
  <si>
    <t>コガネノソラ</t>
    <phoneticPr fontId="13"/>
  </si>
  <si>
    <t>ノーネイネヴァー</t>
    <phoneticPr fontId="13"/>
  </si>
  <si>
    <t>ファビュラススター</t>
    <phoneticPr fontId="13"/>
  </si>
  <si>
    <t>アメリカンファラオ</t>
    <phoneticPr fontId="13"/>
  </si>
  <si>
    <t>エンブレムボム</t>
    <phoneticPr fontId="5"/>
  </si>
  <si>
    <t>セントパトリックデイ</t>
    <phoneticPr fontId="5"/>
  </si>
  <si>
    <t>エリーズダイヤ</t>
    <phoneticPr fontId="13"/>
  </si>
  <si>
    <t>グリューヴルム</t>
    <phoneticPr fontId="5"/>
  </si>
  <si>
    <t>チャックネイト</t>
    <phoneticPr fontId="13"/>
  </si>
  <si>
    <t>オメガギネス</t>
    <phoneticPr fontId="13"/>
  </si>
  <si>
    <t>ダノンミカエル</t>
    <phoneticPr fontId="13"/>
  </si>
  <si>
    <t>中盤がかなり緩んで直線での瞬発力勝負に。初ダートだったロールハーアイズが抜けた決め手を見せて差し切り勝ち。</t>
    <phoneticPr fontId="5"/>
  </si>
  <si>
    <t>初ダートでスッと好位ポジションが取れてここは完勝だった。今回はスローで揉まれない競馬ができているので、次走の昇級戦が試金石か。</t>
    <phoneticPr fontId="5"/>
  </si>
  <si>
    <t>アンクエンチャブルが逃げてなかなか速い流れに。ついていった馬はバテてしまったが、アンクエンチャブルがそのまま逃げ切り勝ち。</t>
    <phoneticPr fontId="13"/>
  </si>
  <si>
    <t>初戦を見ても砂を被るとダメそうなタイプ。今回はスタートを決めて逃げる競馬で凄まじいパフォーマンスを発揮。揉まれなければかなり強そう。</t>
    <phoneticPr fontId="13"/>
  </si>
  <si>
    <t>前半スローペースから上がりの速い展開に。先行した馬が粘る展開だったが、外々を回ったアグラードが展開無視で差し切り勝ち。</t>
    <phoneticPr fontId="13"/>
  </si>
  <si>
    <t>大外枠で終始外々を回る厳しい競馬。それでいて勝ち切るんだから能力は相当に高い。距離もマイルまでなら大丈夫だろう。</t>
    <phoneticPr fontId="13"/>
  </si>
  <si>
    <t>エンパスが逃げて新馬戦にしてはハイペースの展開。最後は差し馬も突っこんできたが、なんとかエンパスがギリギリ押し切って勝利。</t>
    <phoneticPr fontId="13"/>
  </si>
  <si>
    <t>ハイペースの逃げを打って押し切り勝ち。展開が向かない中で勝ち切った点は評価できるが、昇級してからが試金石になりそう。</t>
    <phoneticPr fontId="13"/>
  </si>
  <si>
    <t>新馬戦らしくかなりのスローペースからの瞬発戦に。タリフラインが１頭だけ抜けた決め手を発揮して加速ラップで突き抜けた。</t>
    <phoneticPr fontId="13"/>
  </si>
  <si>
    <t>ストライドが大きくていかにも大箱の長距離向き。血統的にダービーに間に合うかは微妙だが、昨年のスキルヴィングのようにゆりかもめ賞路線から出世していきそう。</t>
    <phoneticPr fontId="13"/>
  </si>
  <si>
    <t>スローの決め手勝負を好位から上手く抜け出して勝利。２着馬の勝ちパターンを差し切った点はそれなりに評価できるか。</t>
    <phoneticPr fontId="13"/>
  </si>
  <si>
    <t>中弛みの瞬発戦で基本的には前にいた馬が有利だったか。好位でスムーズに立ち回ったミエノジュピターが抜け出して勝利となった。</t>
    <phoneticPr fontId="13"/>
  </si>
  <si>
    <t>２頭が競り合うように先行して速い流れ。人気のベルウッドグラスが最後に苦しくなったところをメイショウカゲカツが競り落として勝利。</t>
    <phoneticPr fontId="5"/>
  </si>
  <si>
    <t>血統イメージ通りにスタミナを活かしてこその馬で、今回は叩き２戦目で先行したのが良かった。スタミナを活かせる条件なら上でもやれる。</t>
    <phoneticPr fontId="5"/>
  </si>
  <si>
    <t>淀みないミドルペースで流れて地力がはっきりと問われる展開。３歳の素質馬２頭が３着以下を大きく突き放してワンツーとなった。</t>
    <phoneticPr fontId="13"/>
  </si>
  <si>
    <t>開幕週の超高速馬場でさすがにこのペースは遅かった感じ。カナテープが終いを＜10.9-10.9＞でまとめて決め手の違いを見せつけた。</t>
    <phoneticPr fontId="13"/>
  </si>
  <si>
    <t>超スローペースの決め手勝負で素晴らしい末脚を見せた。マイル-1800mの条件なら相当に強そうで、すぐにオープンまで行くだろう。</t>
    <phoneticPr fontId="13"/>
  </si>
  <si>
    <t>先行馬不在でスローペースから上がりの速い展開に。スッと前付けできたミファヴォリートが大接戦を制して勝利。</t>
    <phoneticPr fontId="13"/>
  </si>
  <si>
    <t>長期休養明けでいきなり走れた。超スローをスッと先行して完璧な競馬ができている。</t>
    <phoneticPr fontId="13"/>
  </si>
  <si>
    <t>初出走のトリフィスが逃げて粘り込む展開。最後の最後にハッピーアズラリーが差し切って勝利となった。</t>
    <phoneticPr fontId="5"/>
  </si>
  <si>
    <t>ルメール騎乗でいつもより位置を取れたのが勝因。再度このクラスを使えるが、位置を取れずに脚を余す可能性はありそう。</t>
    <phoneticPr fontId="5"/>
  </si>
  <si>
    <t>２歳未勝利にしてもスローペースの展開。前に行った２頭がそのまま粘り込んでワンツー決着。</t>
    <phoneticPr fontId="5"/>
  </si>
  <si>
    <t>スローペースを外目２番手からで完璧な競馬ができていた。今回は展開に恵まれているのであまり評価はできない。</t>
    <phoneticPr fontId="5"/>
  </si>
  <si>
    <t>テンからペースが流れて持続力が問われる展開。ここでは能力抜けていたスパークリシャールが人気に応えて順当勝ち。</t>
    <phoneticPr fontId="13"/>
  </si>
  <si>
    <t>あまりキレない馬で東京マイルがどうかと見ていたが、ペース流れて持続力が問われたのが良かった。昇級しても持続力を活かせれば。</t>
    <phoneticPr fontId="13"/>
  </si>
  <si>
    <t>少頭数でかなりのスローペース戦に。内枠でなんとか折り合いをつけられたマイネルフランツが末脚比べを制して勝利。</t>
    <phoneticPr fontId="13"/>
  </si>
  <si>
    <t>かなり行きたがっていたが内枠でなんとか折り合いをつけられた。今後も折り合い面が課題になりそうな感じがします。</t>
    <phoneticPr fontId="13"/>
  </si>
  <si>
    <t>いったんはイングランドアイズに並ばれたが、そこから驚異の勝負根性を見せて勝利。時計はすでに重賞級ですしキレはないがポテンシャルは高そう。</t>
    <phoneticPr fontId="13"/>
  </si>
  <si>
    <t>前半ペースがかなり遅くて２歳新馬戦にしてもスローペースに。こうなると前に行った馬しかどうしようもなかった。</t>
    <phoneticPr fontId="13"/>
  </si>
  <si>
    <t>スッと先手を奪って今回はスローペースの逃げで恵まれた。昇級してペース流れてどこまでやれるだろうか。</t>
    <phoneticPr fontId="13"/>
  </si>
  <si>
    <t>２歳新馬にしても超スローペースといっていい展開。レース上がり33.7となってしまうと前目の位置を取らないとどうしようもなかったか。</t>
    <phoneticPr fontId="13"/>
  </si>
  <si>
    <t>超スローペースで素晴らしい決め手を発揮した。素質自体は高そうだが、蛯名厩舎が全く結果が出ていないのでちゃんと育成できるかどうかが鍵。</t>
    <phoneticPr fontId="13"/>
  </si>
  <si>
    <t>エスパダアスールがすんなりと逃げて平均ペース。そのまま逃げ切るかにも見えたが、最後は中団から２頭が差し込んできてワンツー決着。</t>
    <phoneticPr fontId="5"/>
  </si>
  <si>
    <t>休み明けだったがいきなり走ることができた。東京コース巧者だがクラス慣れにそれなりに時間がかかるタイプに見えます。</t>
    <phoneticPr fontId="5"/>
  </si>
  <si>
    <t>初ダートのサルヴァトーレが逃げて平均ペースの流れ。最後はホワイトクロウが差し込んできたが、サルヴァトーレが何とか逃げ切って勝利。</t>
    <phoneticPr fontId="13"/>
  </si>
  <si>
    <t>スピードを活かす競馬で初ダートでも押し切り勝ち。ベルカントの下なのでまだ適性条件がよくわからない感じはある。</t>
    <phoneticPr fontId="13"/>
  </si>
  <si>
    <t>レッドロスタムが先手を奪って少し中弛みの平均ペース。最後は外からココクレーターが差し切って勝利となった。</t>
    <phoneticPr fontId="13"/>
  </si>
  <si>
    <t>休養を挟んだことで馬がリフレッシュされていた感じ。直線では外を通って素晴らしい決め手を発揮することができた。</t>
    <phoneticPr fontId="13"/>
  </si>
  <si>
    <t>少頭数で見立て通りのスローペース戦に。前有利の展開だったが、ここは決め手最上位のレフトゥバーズが外から鮮やかに差し切って勝利。</t>
    <phoneticPr fontId="13"/>
  </si>
  <si>
    <t>ようやくこのクラスを突破。小柄で揉まれ弱いので少頭数の外枠は最高の条件だった。準オープンで頭数が多くなるとどうだろうか。</t>
    <phoneticPr fontId="13"/>
  </si>
  <si>
    <t>３頭が競り合うような展開になってハイペースに。最後は差し馬が突っこんできて混戦の結果になった。</t>
    <phoneticPr fontId="13"/>
  </si>
  <si>
    <t>初ダートでスタートで後手を踏んで揉まれこむ競馬。それでも馬群を縫って差し込んできたあたりダート適性は高そうだ。</t>
    <phoneticPr fontId="13"/>
  </si>
  <si>
    <t>このクラスのダート1400mとしては考えられないほどの超スロー戦に。最後は芝のような決め手比べになって芝実績ある馬のワンツー決着。</t>
    <phoneticPr fontId="5"/>
  </si>
  <si>
    <t>新馬戦以来のダートで強さを見せた。今回は超スローで特殊な展開になっているので、準オープンでペース流れた際にどういう競馬ができるか。</t>
    <phoneticPr fontId="5"/>
  </si>
  <si>
    <t>東京ダートは雨の影響で高速馬場に。速いペースで流れたが、先行策から早めに抜け出したフィリップが押し切って勝利。</t>
    <phoneticPr fontId="13"/>
  </si>
  <si>
    <t>デビューから３戦が柴田大知騎乗で今回は横山武史騎手で超絶鞍上強化。しっかりと脚を使い切っての勝利で時計もまずまず優秀に見えます。</t>
    <phoneticPr fontId="13"/>
  </si>
  <si>
    <t>東京芝は雨の影響はそこまで受けずそれなりに時計が出る馬場。かなり速いペースで前崩れの消耗戦になった。</t>
    <phoneticPr fontId="13"/>
  </si>
  <si>
    <t>父ロジャーバローズで母父ロベルトの血統イメージ通りに持続力勝負でパフォーマンスを上げた。これ以上となるとどこまでやれるか。</t>
    <phoneticPr fontId="13"/>
  </si>
  <si>
    <t>東京芝は雨の影響はそこまで受けずそれなりに時計が出る馬場。まんまとスローペース逃げに持ち込んだコガネノソラがそのまま後続を完封した。</t>
    <phoneticPr fontId="13"/>
  </si>
  <si>
    <t>柴田大知騎手からの超絶鞍上強化で一変。時計もまずまずですし、長く良い脚を活かす競馬なら上でもやれそう。</t>
    <phoneticPr fontId="13"/>
  </si>
  <si>
    <t>東京芝は雨の影響はそこまで受けずそれなりに時計が出る馬場。超スローからほぼ加速ラップの勝負になり、上位３頭が４着以下を突き放した。</t>
    <phoneticPr fontId="13"/>
  </si>
  <si>
    <t>先行２頭がほぼ加速ラップで粘るところを差し切り勝ち。超スローなので評価は難しいが素質はあるかも。次走で真価は判断。</t>
    <phoneticPr fontId="13"/>
  </si>
  <si>
    <t>東京ダートは雨の影響で高速馬場に。水が浮く馬場になったことで逆に走りにくなって時計が掛かった感じか。</t>
    <phoneticPr fontId="5"/>
  </si>
  <si>
    <t>２番手からスムーズな競馬で押し切り勝ち。水が浮く馬場で走りにくかったのかもしれないが時計は遅い。あんまり評価はできないか。</t>
    <phoneticPr fontId="5"/>
  </si>
  <si>
    <t>東京ダートは雨の影響で高速馬場に。先行馬は少なかったが、騎手意識が前掛かりになってハイペースに。最内を突いたタイセイキューティが差し切り勝ち。</t>
    <phoneticPr fontId="13"/>
  </si>
  <si>
    <t>スタートで出遅れ。予想に反してハイペースになったのも良かったですし、一か八かの最内強襲策が完璧にハマった感じがします。</t>
    <phoneticPr fontId="13"/>
  </si>
  <si>
    <t>東京芝は雨の影響はそこまで受けずそれなりに時計が出る馬場。なかなかメンバーは揃っていた感じで、上位混戦だがハイレベル戦とみてよさそう。</t>
    <phoneticPr fontId="13"/>
  </si>
  <si>
    <t>格上挑戦で逃げる競馬で押し切り勝ち。なかなかハイレベルなメンバー相手の勝利ですし、再度の１勝クラスなら当然上位争い。</t>
    <phoneticPr fontId="13"/>
  </si>
  <si>
    <t>東京ダートは雨の影響で高速馬場に。先行タイプが多くてそれなりにペースは流れた感じで、好位につけたグリューヴルムがラフルオリータを交わして勝利。</t>
    <phoneticPr fontId="5"/>
  </si>
  <si>
    <t>水が浮く馬場で好位の揉まれない位置からスムーズな競馬ができた。安定感に欠ける馬なので連続して走れるかは難しいところ。</t>
    <phoneticPr fontId="5"/>
  </si>
  <si>
    <t>東京芝は雨の影響はそこまで受けずそれなりに時計が出る馬場。淡々とペースが流れて地力は問われた感じで、上位４頭が５着以下を突き放した。</t>
    <phoneticPr fontId="13"/>
  </si>
  <si>
    <t>堀厩舎育成の良血馬がようやく本格化した感じ。あまり速い脚を問われない条件ならそこそこやれそう。アルゼンチン共和国杯は合いそうだ。</t>
    <phoneticPr fontId="13"/>
  </si>
  <si>
    <t>東京ダートは雨の影響で高速馬場に。前に行った馬が有利なレースだったが、その中でもオメガギネスが圧巻のパフォーマンスを見せた。</t>
    <phoneticPr fontId="13"/>
  </si>
  <si>
    <t>スタートを決めて好位から圧巻の競馬を見せた。不良馬場も向いたかもしれないが、これは普通に強い。武蔵野Sでも首位候補でしょう。</t>
    <phoneticPr fontId="13"/>
  </si>
  <si>
    <t>東京ダートは雨の影響で高速馬場に。先行馬不在でスーパーリベロが逃げて緩い流れ。その番手につけたダノンミカエルの圧勝となった。</t>
    <phoneticPr fontId="13"/>
  </si>
  <si>
    <t>スタートを決めて２番手からスムーズな競馬ができた。これまでハイレベル戦が続いていただけにここは順当勝ちか。昇級しても通用する。</t>
    <phoneticPr fontId="13"/>
  </si>
  <si>
    <t>2 1勝</t>
    <rPh sb="3" eb="4">
      <t>ショウ</t>
    </rPh>
    <phoneticPr fontId="13"/>
  </si>
  <si>
    <t>レオノーレ</t>
    <phoneticPr fontId="5"/>
  </si>
  <si>
    <t>ヘヴンリーハンド</t>
    <phoneticPr fontId="13"/>
  </si>
  <si>
    <t>リーチザクラウン</t>
    <phoneticPr fontId="13"/>
  </si>
  <si>
    <t>エピカリス</t>
    <phoneticPr fontId="13"/>
  </si>
  <si>
    <t>ロードヴェスパー</t>
    <phoneticPr fontId="13"/>
  </si>
  <si>
    <t>ソンシ</t>
    <phoneticPr fontId="13"/>
  </si>
  <si>
    <t>ナイトオブサンダー</t>
    <phoneticPr fontId="13"/>
  </si>
  <si>
    <t>ウォーフロント</t>
    <phoneticPr fontId="13"/>
  </si>
  <si>
    <t>ルカランフィースト</t>
    <phoneticPr fontId="13"/>
  </si>
  <si>
    <t>グラスシフォン</t>
    <phoneticPr fontId="5"/>
  </si>
  <si>
    <t>エクセレントタイム</t>
    <phoneticPr fontId="13"/>
  </si>
  <si>
    <t>コスモスプモーニ</t>
    <phoneticPr fontId="13"/>
  </si>
  <si>
    <t>イーグルノワール</t>
    <phoneticPr fontId="13"/>
  </si>
  <si>
    <t>ジューンオレンジ</t>
    <phoneticPr fontId="13"/>
  </si>
  <si>
    <t>ディヴィーナ</t>
    <phoneticPr fontId="13"/>
  </si>
  <si>
    <t>リッキーマジック</t>
    <phoneticPr fontId="13"/>
  </si>
  <si>
    <t>キャンディライド</t>
    <phoneticPr fontId="13"/>
  </si>
  <si>
    <t>タリスマン</t>
    <phoneticPr fontId="5"/>
  </si>
  <si>
    <t>ホーエリート</t>
    <phoneticPr fontId="13"/>
  </si>
  <si>
    <t>レイデオロ</t>
    <phoneticPr fontId="13"/>
  </si>
  <si>
    <t>ロジリオン</t>
    <phoneticPr fontId="13"/>
  </si>
  <si>
    <t>ミッキーファイト</t>
    <phoneticPr fontId="13"/>
  </si>
  <si>
    <t>カンサロス</t>
    <phoneticPr fontId="13"/>
  </si>
  <si>
    <t>メイショウボーラー</t>
    <phoneticPr fontId="13"/>
  </si>
  <si>
    <t>カルツァクライン</t>
    <phoneticPr fontId="13"/>
  </si>
  <si>
    <t>クオリティロード</t>
    <phoneticPr fontId="13"/>
  </si>
  <si>
    <t>コパノサントス</t>
    <phoneticPr fontId="13"/>
  </si>
  <si>
    <t>ヤマニンサルバム</t>
    <phoneticPr fontId="13"/>
  </si>
  <si>
    <t>フランケル</t>
    <phoneticPr fontId="13"/>
  </si>
  <si>
    <t>デビルシズカチャンが逃げたが序盤からかなり速い流れに。最後は上がりが掛かる展開をヘヴンリーハンドが差し切って勝利。</t>
    <phoneticPr fontId="13"/>
  </si>
  <si>
    <t>芝スタートで行き足微妙だったが、ハイペースで展開が向いた印象。昇級すると展開待ちの馬になりそうだ。</t>
    <phoneticPr fontId="13"/>
  </si>
  <si>
    <t>少頭数で想定通りの超スローペース戦に。２番手から完璧な競馬ができたロードヴェスパーが後続を突き放して勝利となった。</t>
    <phoneticPr fontId="13"/>
  </si>
  <si>
    <t>キタサンブラック産駒らしい長く脚が使えそうな馬。使いつつ良くなってきているが、今回は横山武史騎手がフルに力を使い切っている。</t>
    <phoneticPr fontId="13"/>
  </si>
  <si>
    <t>新馬戦らしいスローペースから上がりの速い展開に。人気のソンシが逃げ馬を捕らえて順当に勝利となった。</t>
    <phoneticPr fontId="13"/>
  </si>
  <si>
    <t>スローペースを好位から完璧な競馬ができていた。センスはかなり高そうで、この騎手と調教師のコンビならそれなりにやれる馬なんじゃないでしょうか。</t>
    <phoneticPr fontId="13"/>
  </si>
  <si>
    <t>断然人気のブレイゼストにロジホームが競りかけてハイペースの展開。最後にブレイゼストが失速したところを外から差し馬が２頭突っこんできた。</t>
    <phoneticPr fontId="13"/>
  </si>
  <si>
    <t>ルメール騎手の好騎乗もあって持ち前の末脚を存分に活かし切れた。今回は展開も向いているが東京マイルならやれて良さそうな馬だ。</t>
    <phoneticPr fontId="13"/>
  </si>
  <si>
    <t>超スローペースからかなり上がりの速い展開に。前有利の展開だったが、それでいて４着以下を突き放した上位３頭は普通に強そうだ。</t>
    <phoneticPr fontId="13"/>
  </si>
  <si>
    <t>スタートを決めて２番手から完璧な競馬ができた。イスラボニータ産駒らしくトップスピードを維持するのが得意なタイプ。今回はハイレベル戦なので上でも期待。</t>
    <phoneticPr fontId="13"/>
  </si>
  <si>
    <t>中盤ペースが緩んでスローペースの流れ。上がりの速い展開で前に行った馬が有利だったが、グラスシフォンが素晴らしい末脚を見せて差し切り勝ち。</t>
    <phoneticPr fontId="5"/>
  </si>
  <si>
    <t>スローペースで前残りの展開で一頭だけ鬼脚を繰り出した。成長著しい感じで上のクラスでもいきなり差し込んで来れていいはず。</t>
    <phoneticPr fontId="5"/>
  </si>
  <si>
    <t>プリマヴィータが大逃げを打ってこの条件の少頭数にしてはスタミナが問われる展開。スタミナ上位のハーツクライ産駒のワンツーとなった。</t>
    <phoneticPr fontId="13"/>
  </si>
  <si>
    <t>長く脚は使えるが器用さがなかった馬。今回は少頭数で低調なメンバーで、なおかつ上がりのかかるスタミナ勝負も向いていた感じ。</t>
    <phoneticPr fontId="13"/>
  </si>
  <si>
    <t>コスモスプモーニが逃げてややゆったりとしたペース。上位５頭が６着以下を突き放して力が違った感じだった。</t>
    <phoneticPr fontId="13"/>
  </si>
  <si>
    <t>抜群のスタートから先手を奪って押し切り勝ち。緩いペースで行けたとはいえなかなかのメンバー相手に勝ち切った点は評価。</t>
    <phoneticPr fontId="13"/>
  </si>
  <si>
    <t>かなりの好メンバーがそろっていた一戦。スムーズに先行できた２頭が３着以下を突き放してワンツー決着となった。</t>
    <phoneticPr fontId="13"/>
  </si>
  <si>
    <t>抜群のスタートからスムーズな競馬ができた。これだけのメンバー相手に勝ったので素質は高そうだが、揉まれた際にどうなるかは半信半疑。</t>
    <phoneticPr fontId="13"/>
  </si>
  <si>
    <t>スローペースから速い上がりが問われる展開に。スッと好位ポジションが取れたジューンオレンジがあっさりと突き抜けて勝利。</t>
    <phoneticPr fontId="13"/>
  </si>
  <si>
    <t>スローペースの瞬発戦で好位からあっさりと突き抜けた。ここに来てスタートが改善して本格化してきている。オープンでも通用している。</t>
    <phoneticPr fontId="13"/>
  </si>
  <si>
    <t>淀みないペースで流れて最後の最後に差し馬が突っこんでくる展開。追い込み２頭が飛んできたが、リッキーマジックの勝利となった。</t>
    <phoneticPr fontId="13"/>
  </si>
  <si>
    <t>１勝クラス勝ちはタイムランクAで勝利していた馬。近走は溜める競馬で復調してきていた。さすがに上のクラスでは展開待ちになるか。</t>
    <phoneticPr fontId="13"/>
  </si>
  <si>
    <t>東京ダートは大雨の影響で水が浮く馬場。スッと先行したタリスマンが初ダートでいきなり結果を出して押し切り勝ち。</t>
    <phoneticPr fontId="5"/>
  </si>
  <si>
    <t>初ダートで先行してあっさりと押し切った。ダートは合いそうだが、今回は特殊な馬場なので評価が難しいところ。</t>
    <phoneticPr fontId="5"/>
  </si>
  <si>
    <t>東京芝は朝からの大雨の影響で若干時計が掛かる馬場。ここは実力差がはっきりしていた感じで、人気３頭が人気通りに走ってきた。</t>
    <phoneticPr fontId="13"/>
  </si>
  <si>
    <t>逃げ馬をマークする形で最後に競り落とした。まだ底を見せていないが、強い相手と戦ってどこまでやれるかは様子見。</t>
    <phoneticPr fontId="13"/>
  </si>
  <si>
    <t>東京芝は朝からの大雨の影響で若干時計が掛かる馬場。そんな馬場でもスローペースだった感じで、瞬発戦を人気のロジリオンが順当に差し切って勝利。</t>
    <phoneticPr fontId="13"/>
  </si>
  <si>
    <t>ここに入れば決め手が抜けていた。今回は相手に恵まれた感じがあるので、昇級して強い相手と戦ってどこまで。</t>
    <phoneticPr fontId="13"/>
  </si>
  <si>
    <t>東京ダートは大雨の影響で水が浮く馬場。セントラルヴァレーが勝利確実のレースだったが、ゴール手前で寄れたことで最後にミッキーファイトが差し切り勝ち。</t>
    <phoneticPr fontId="13"/>
  </si>
  <si>
    <t>スタートで行き足つかず後ろから。水が浮く馬場で最後にグイグイ伸びてきて、２着馬が大きく寄れたこともあって差し切れた。普通に素質は高そうだ。</t>
    <phoneticPr fontId="13"/>
  </si>
  <si>
    <t>東京芝は朝からの大雨の影響で若干時計が掛かる馬場。そんな馬場にしても中弛みのスローになったが、最後はキレる脚を使えた馬がズバッと差し込んできた。</t>
    <phoneticPr fontId="13"/>
  </si>
  <si>
    <t>初戦からタフな馬場で素晴らしい末脚で差し込むことができた。初戦からブリンカーを着用しているあたり精神的に難しいところはあるかも。</t>
    <phoneticPr fontId="13"/>
  </si>
  <si>
    <t>東京ダートは大雨の影響で水が浮く馬場。２頭が競り合いながら先行する展開になり、最後はウォルラスが外から差し切って勝利。</t>
    <phoneticPr fontId="13"/>
  </si>
  <si>
    <t>未勝利勝ちと同じ舞台でしっかりと決め手を活かすことができた。今回は特殊な馬場だったので評価が難しいところ。</t>
    <phoneticPr fontId="13"/>
  </si>
  <si>
    <t>東京芝は朝からの大雨の影響で若干時計が掛かる馬場。レストアが逃げてペースも流れてはっきりスタミナが問われるレースになった。</t>
    <phoneticPr fontId="13"/>
  </si>
  <si>
    <t>長丁場でスタミナを活かす競馬が合っていた模様。これで一度、休養を挟みそうだが、再度の１勝クラスなら当然上位だろう。</t>
    <phoneticPr fontId="13"/>
  </si>
  <si>
    <t>東京ダートは大雨の影響で水が浮く馬場。ナンヨーヴィオレが速いペースで粘り込みを狙ったが、最後はリバートゥルーが鬼脚で捕らえて差し切り勝ち。</t>
    <phoneticPr fontId="13"/>
  </si>
  <si>
    <t>レパードSは単純に条件が合わなかった。今回は少頭数が良かったが、東京コースで決め手を活かす競馬ならオープンまで行けそう。</t>
    <phoneticPr fontId="13"/>
  </si>
  <si>
    <t>東京ダートは大雨の影響で水が浮く馬場。人気馬が枠やスタートが原因で結果を出せず、伏兵が上位独占で波乱の結果に。</t>
    <phoneticPr fontId="5"/>
  </si>
  <si>
    <t>近走は適性外条件や内枠で揉まれる競馬で結果を出せず。外枠から揉まれずにスムーズな競馬ならこれぐらいはやれる。</t>
    <phoneticPr fontId="5"/>
  </si>
  <si>
    <t>昼過ぎに雨が止んだのでこの頃には少し馬場は乾いてきたか。それでも重馬場で1:58:0は優秀な時計ですし、まずまず評価してもいいか。</t>
    <phoneticPr fontId="13"/>
  </si>
  <si>
    <t>ハミ掛かりに課題がある馬だったがここに来て解消した感じ。いかにも持続力を活かしてこそのイスラボニータ産駒でいずれ重賞級になりそう。</t>
    <phoneticPr fontId="13"/>
  </si>
  <si>
    <t>昼過ぎに雨が止んだのでこの頃には少し馬場は乾いてきたか。一団馬群で最後は追い比べになり、大外に出したニシノライコウが鮮やかに差し切って勝利。</t>
    <phoneticPr fontId="13"/>
  </si>
  <si>
    <t>内枠で直線でも進路を探すのに手間取ったが、大外に出してからは脚力が違った。おそらくマイルならオープン級の馬だろう。</t>
    <phoneticPr fontId="13"/>
  </si>
  <si>
    <t>2OP</t>
    <phoneticPr fontId="13"/>
  </si>
  <si>
    <t>ジューンポンポン</t>
    <phoneticPr fontId="13"/>
  </si>
  <si>
    <t>コパノパサディナ</t>
    <phoneticPr fontId="5"/>
  </si>
  <si>
    <t>2新馬</t>
    <rPh sb="1" eb="3">
      <t xml:space="preserve">シンバ </t>
    </rPh>
    <phoneticPr fontId="5"/>
  </si>
  <si>
    <t>イリディセント</t>
    <phoneticPr fontId="13"/>
  </si>
  <si>
    <t>サミアド</t>
    <phoneticPr fontId="5"/>
  </si>
  <si>
    <t>アポロケンタッキー</t>
    <phoneticPr fontId="5"/>
  </si>
  <si>
    <t>スピリットガイド</t>
    <phoneticPr fontId="13"/>
  </si>
  <si>
    <t>ｲﾝﾋﾞﾝｼﾌﾞﾙｽﾋﾟﾘｯﾄ</t>
    <phoneticPr fontId="13"/>
  </si>
  <si>
    <t>ラタフォレスト</t>
    <phoneticPr fontId="13"/>
  </si>
  <si>
    <t>アフィリオン</t>
    <phoneticPr fontId="13"/>
  </si>
  <si>
    <t>アトリウムチャペル</t>
    <phoneticPr fontId="13"/>
  </si>
  <si>
    <t>エイシンフラッシュ</t>
    <phoneticPr fontId="13"/>
  </si>
  <si>
    <t>オーロイプラータ</t>
    <phoneticPr fontId="5"/>
  </si>
  <si>
    <t>ナミュール</t>
    <phoneticPr fontId="13"/>
  </si>
  <si>
    <t>メイプルタピット</t>
    <phoneticPr fontId="13"/>
  </si>
  <si>
    <t>ドリーミングアップ</t>
    <phoneticPr fontId="13"/>
  </si>
  <si>
    <t>エセルフリーダ</t>
    <phoneticPr fontId="13"/>
  </si>
  <si>
    <t>トーアアイギス</t>
    <phoneticPr fontId="5"/>
  </si>
  <si>
    <t>トロピカルティー</t>
    <phoneticPr fontId="13"/>
  </si>
  <si>
    <t>ルージュスエルテ</t>
    <phoneticPr fontId="13"/>
  </si>
  <si>
    <t>パンテレリア</t>
    <phoneticPr fontId="13"/>
  </si>
  <si>
    <t>マーブルマカロン</t>
    <phoneticPr fontId="5"/>
  </si>
  <si>
    <t>メインクーン</t>
    <phoneticPr fontId="13"/>
  </si>
  <si>
    <t>プラチナトレジャー</t>
    <phoneticPr fontId="13"/>
  </si>
  <si>
    <t>オレデイイノカ</t>
    <phoneticPr fontId="13"/>
  </si>
  <si>
    <t>サウスヴィグラス</t>
    <phoneticPr fontId="13"/>
  </si>
  <si>
    <t>レースレベルが低かったにしても時計が掛かりすぎ。おそらくこの時間は風の影響で時計が掛かっていたか。</t>
    <phoneticPr fontId="13"/>
  </si>
  <si>
    <t>初ダートで外からじりじりと脚を伸ばして差し切った。今回は風の影響なのかやたらに時計が掛かる決着に恵まれたか。</t>
    <phoneticPr fontId="13"/>
  </si>
  <si>
    <t>サミアドが逃げてかなりのスローペースに。こうなれば前に行った馬しかどうしようもなかった。</t>
    <phoneticPr fontId="5"/>
  </si>
  <si>
    <t>スローペースの楽逃げが打てて明らかに展開に恵まれていた。今回は強い競馬だったが、さすがに昇級して厳しい展開になってどうか。</t>
    <phoneticPr fontId="5"/>
  </si>
  <si>
    <t>２歳未勝利にしてもかなりのスローペース。こうなってしまうと前に行った馬しかどうしようもなかったか。</t>
    <phoneticPr fontId="13"/>
  </si>
  <si>
    <t>これまで見せなかった決め手を見せて完勝。スローペースに恵まれたが、短い距離ならそれなりに素質はありそうだ。</t>
    <phoneticPr fontId="13"/>
  </si>
  <si>
    <t>２歳新馬戦にしては速い流れ。好位追走のラタフォレストが圧巻のパフォーマンスを見せて人気通りの結果になった。</t>
    <phoneticPr fontId="13"/>
  </si>
  <si>
    <t>好位からあっさりと抜け出して完勝。同日の未勝利戦や１勝クラス戦と比較しても優秀な時計ですし、普通に強い競馬だったか。</t>
    <phoneticPr fontId="13"/>
  </si>
  <si>
    <t>なかなかメンバーは揃っていた一戦。新馬戦らしい中弛みのスローペース戦になり、逃げたアフィリオンがほぼ加速ラップでまとめて押し切り勝ち。</t>
    <phoneticPr fontId="13"/>
  </si>
  <si>
    <t>ルメールらしく大外枠のロスを減らすために逃げる競馬。ほぼ加速ラップを刻んでいますし、普通に素質は高そうだ。</t>
    <phoneticPr fontId="13"/>
  </si>
  <si>
    <t>２歳新馬にしてもスローペースの展開で基本は前有利の流れ。それでも最後は人気馬が決め手の違いで差し込んできて順当な決着に。</t>
    <phoneticPr fontId="13"/>
  </si>
  <si>
    <t>直線でインを突こうとしたが開かず。そこから大外に切り替えて素晴らしい末脚で差し切った。スムーズなら圧勝だったと思います。</t>
    <phoneticPr fontId="13"/>
  </si>
  <si>
    <t>ゆったりとした流れだったが先行馬が抵抗できず。最後は決め手勝負になって外からジューンポンポンが突き抜けて勝利。</t>
    <phoneticPr fontId="13"/>
  </si>
  <si>
    <t>近走はことごとく馬場に泣かされていた。良馬場で末脚を活かせればこれぐらいはやれる馬だろう。</t>
    <phoneticPr fontId="13"/>
  </si>
  <si>
    <t>このクラスのこの条件にしてはなかなかの超スローペースに。番手追走のコパノパサディナが力の違いを見せて順当勝ち。</t>
    <phoneticPr fontId="5"/>
  </si>
  <si>
    <t>先行馬不在のレースで外枠から完璧な競馬ができていた。もともとオープンでも走れている馬ですし、準オープンでも通用して良さそうだ。</t>
    <phoneticPr fontId="5"/>
  </si>
  <si>
    <t>少頭数で超のつくスローペース戦に。素質よりも位置取りが問われるレースになった感じがします。それでも上位３頭は強かったか。</t>
    <phoneticPr fontId="13"/>
  </si>
  <si>
    <t>初戦では見せなかった決め手を発揮して勝利。超スローの瞬発戦なので地力が問われてどうかだが、おそらくかなりの素質の持ち主だろう。</t>
    <phoneticPr fontId="13"/>
  </si>
  <si>
    <t>先行馬多数でただでさえ差し有利の条件で速い流れに。後方追走のオーロイプラータが人気に応えて素晴らしい末脚を見せて差し切り勝ち。</t>
    <phoneticPr fontId="5"/>
  </si>
  <si>
    <t>器用さはないがどこまでも伸びていく末脚を使える馬。この条件は合っていた感じで、同条件ならオープンでも通用して良さそう。</t>
    <phoneticPr fontId="5"/>
  </si>
  <si>
    <t>この条件らしいスローペースからの上がり勝負に。今回は坂井騎手で位置を取りに行ったグランドカリナンが渋とく脚を伸ばして穴をあけた。</t>
    <phoneticPr fontId="13"/>
  </si>
  <si>
    <t>スパッとはキレないが長く脚を使える馬。今回は坂井騎手で位置を取りに行って完璧な競馬ができていた。</t>
    <phoneticPr fontId="13"/>
  </si>
  <si>
    <t>平均ペースで流れて地力は問われた感じ。最後は外から２頭が差し込んできてワンツー決着となった。</t>
    <phoneticPr fontId="13"/>
  </si>
  <si>
    <t>初の東京コースで素晴らしい末脚を披露。３着以下は突き放しましたし、それなりに評価してもいいんじゃないだろうか。</t>
    <phoneticPr fontId="13"/>
  </si>
  <si>
    <t>前半スローペースからの瞬発戦に。最後は上がり勝負になり、ドリーミングアップが外から突き抜けて勝利となった。</t>
    <phoneticPr fontId="13"/>
  </si>
  <si>
    <t>じっくり脚を溜める競馬で最後は素晴らしい末脚を見せた。上がり33.5は普通に優秀に見えますし、自己条件なら上のクラスでもやれていいか。</t>
    <phoneticPr fontId="13"/>
  </si>
  <si>
    <t>中弛みのスローペースからの瞬発戦に。前目につけたエセルフリーダがあっさりと抜け出して後続を完封した。</t>
    <phoneticPr fontId="13"/>
  </si>
  <si>
    <t>番手追走からしっかりと伸びきって完勝だった。跳びが大きいので長く脚を活かす競馬が合いそうな印象。</t>
    <phoneticPr fontId="13"/>
  </si>
  <si>
    <t>スローペースで前有利の展開。前目につけたトーアアイギスとアシャカデュメが３着以下を突き放してワンツー。</t>
    <phoneticPr fontId="5"/>
  </si>
  <si>
    <t>抜群のスタートから番手のポジションを取ってスムーズな競馬ができた。今回はスローペースに恵まれた感じはある。</t>
    <phoneticPr fontId="5"/>
  </si>
  <si>
    <t>中盤がかなり緩んでの瞬発戦に。最後は人気のトロピカルティーが外からあっさりと突き抜けて差し切り勝ち。</t>
    <phoneticPr fontId="13"/>
  </si>
  <si>
    <t>外枠から上手く折り合いをつけて最後は素晴らしい末脚を見せた。なかなか素質の高いリアルスティール産駒に見えます。</t>
    <phoneticPr fontId="13"/>
  </si>
  <si>
    <t>１勝クラスとは思えない超低レベル戦。さすがにここまで弱い相手となればルージュスエルテが圧勝になるのも当然だろう。</t>
    <phoneticPr fontId="13"/>
  </si>
  <si>
    <t>超スローペースの逃げを打って当然のごとく逃げ切った。あまりにも今回は相手が弱かったので、次走が重賞となると厳しい戦いになりそうだ。</t>
    <phoneticPr fontId="13"/>
  </si>
  <si>
    <t>オーサムデアラーが逃げたがスローペースの展開。上がりの速い競馬になったが、最後は決め手上位の差し馬が突っこんできた。</t>
    <phoneticPr fontId="13"/>
  </si>
  <si>
    <t>好位からスムーズな競馬ができて差し切り勝ち。この条件は合いそうだが、今回はスローペースなので上のクラスでどこまでやれるか。</t>
    <phoneticPr fontId="13"/>
  </si>
  <si>
    <t>平均ペースで流れて地力ははっきり問われた感じ。最後は人気馬が順当に上位独占の結果となった。</t>
    <phoneticPr fontId="5"/>
  </si>
  <si>
    <t>前走は内枠で窮屈な競馬。今回は外枠で伸び伸びと走れたことでパフォーマンスを上げてきた。走破時計もなかなか優秀に見えます。</t>
    <phoneticPr fontId="5"/>
  </si>
  <si>
    <t>なかなかメンバーは揃っていた一戦。淀みないペースで流れて地力が問われた感じで、メインクーンが素晴らしい末脚を見せて差し切り勝ち。</t>
    <phoneticPr fontId="13"/>
  </si>
  <si>
    <t>距離を伸ばすごとにパフォーマンスを上げてきた。ハーツクライ産駒の素質馬が本格化してきた感じで、これからますます良くなっていくか。</t>
    <phoneticPr fontId="13"/>
  </si>
  <si>
    <t>低調なメンバーレベル。２頭が競り合うような展開になり、最後は上がりが掛かって差しが決まるレースになった。</t>
    <phoneticPr fontId="13"/>
  </si>
  <si>
    <t>中団追走からスムーズに末脚を伸ばして差し切り勝ち。今回は低調なメンバー相手に展開も向いての勝利だった感じがします。</t>
    <phoneticPr fontId="13"/>
  </si>
  <si>
    <t>先行馬多数でペースが緩まずに進む展開。差し追い込み有利のレースだった感じで、最後は人気の追い込み馬２頭が順当に差し込んできた。</t>
    <phoneticPr fontId="5"/>
  </si>
  <si>
    <t>前走で小回りの1800mを経験したことで追走がマシになっていた感じ。これから経験を重ねてダート路線で面白い馬になっていきそう。</t>
    <phoneticPr fontId="5"/>
  </si>
  <si>
    <t>かなり速いペースで流れてスタミナが問われる展開。縦長の隊列になったことで中団ぐらいにいた馬に展開が向いた感じがします。</t>
    <phoneticPr fontId="13"/>
  </si>
  <si>
    <t>サウスヴィグラス産駒らしい渋とさが売りの馬。今回はハイペースで渋とさが活きる展開がよかったか。昇級するとクラス慣れは必要に見えます。</t>
    <phoneticPr fontId="13"/>
  </si>
  <si>
    <t>2新馬</t>
    <rPh sb="1" eb="3">
      <t xml:space="preserve">シンバ </t>
    </rPh>
    <phoneticPr fontId="13"/>
  </si>
  <si>
    <t>チェルヴィニア</t>
    <phoneticPr fontId="13"/>
  </si>
  <si>
    <t>ポンピエ</t>
    <phoneticPr fontId="5"/>
  </si>
  <si>
    <t>ディアスポラ</t>
    <phoneticPr fontId="13"/>
  </si>
  <si>
    <t>アドミラブル</t>
    <phoneticPr fontId="13"/>
  </si>
  <si>
    <t>ジョージテソーロ</t>
    <phoneticPr fontId="13"/>
  </si>
  <si>
    <t>ｱﾒﾘｶﾝﾍﾟｲﾄﾘｵｯﾄ</t>
    <phoneticPr fontId="13"/>
  </si>
  <si>
    <t>ジークルーネ</t>
    <phoneticPr fontId="13"/>
  </si>
  <si>
    <t>ショウナンラピダス</t>
    <phoneticPr fontId="13"/>
  </si>
  <si>
    <t>シャーンゴッセ</t>
    <phoneticPr fontId="5"/>
  </si>
  <si>
    <t>ディープブリランテ</t>
    <phoneticPr fontId="5"/>
  </si>
  <si>
    <t>インスタキング</t>
    <phoneticPr fontId="13"/>
  </si>
  <si>
    <t>フィールシンパシー</t>
    <phoneticPr fontId="13"/>
  </si>
  <si>
    <t>良</t>
    <rPh sb="0" eb="1">
      <t xml:space="preserve">ヨイ </t>
    </rPh>
    <phoneticPr fontId="5"/>
  </si>
  <si>
    <t>ポッドテオ</t>
    <phoneticPr fontId="13"/>
  </si>
  <si>
    <t>ショウナンバッハ</t>
    <phoneticPr fontId="13"/>
  </si>
  <si>
    <t>シトラール</t>
    <phoneticPr fontId="13"/>
  </si>
  <si>
    <t>ニューステソーロ</t>
    <phoneticPr fontId="13"/>
  </si>
  <si>
    <t>アースイオス</t>
    <phoneticPr fontId="13"/>
  </si>
  <si>
    <t>アニマルキングダム</t>
    <phoneticPr fontId="13"/>
  </si>
  <si>
    <t>ジオセントリック</t>
    <phoneticPr fontId="13"/>
  </si>
  <si>
    <t>ミュゼスルタン</t>
    <phoneticPr fontId="13"/>
  </si>
  <si>
    <t>クロースコンバット</t>
    <phoneticPr fontId="13"/>
  </si>
  <si>
    <t>ダノンギャラクシー</t>
    <phoneticPr fontId="13"/>
  </si>
  <si>
    <t>ビジュノワール</t>
    <phoneticPr fontId="13"/>
  </si>
  <si>
    <t>ヘリオス</t>
    <phoneticPr fontId="5"/>
  </si>
  <si>
    <t>イクイノックス</t>
    <phoneticPr fontId="13"/>
  </si>
  <si>
    <t>ディーマジェスティ/ディスクリートキャット</t>
    <phoneticPr fontId="13"/>
  </si>
  <si>
    <t>断然人気のディアスポラが逃げて淀みない流れ。ディアスポラも粘っていたが、最後はディアスポラが強烈な末脚を見せて差し切り勝ち。</t>
    <phoneticPr fontId="13"/>
  </si>
  <si>
    <t>2戦目で追走が楽になって中団から競馬ができた。ここでは脚力が抜けていましたし、上のクラスでも楽しめそうな馬です。</t>
    <phoneticPr fontId="13"/>
  </si>
  <si>
    <t>クレイジーディスが逃げて平均ペース。２番手追走のジョージテソーロが人気に応えてあっさり抜け出して完勝となった。</t>
    <phoneticPr fontId="13"/>
  </si>
  <si>
    <t>2戦目の上積みと距離延長でパフォーマンスを上げてきた。相手に恵まれたが、勝ちっぷりや時計はなかなかのものに見えます。</t>
    <phoneticPr fontId="13"/>
  </si>
  <si>
    <t>パーセルペーパーが逃げて超スローペースの展開。最後は完全な上がり勝負になり、人気のポッドテオがウイントレメンデスの末脚を制して勝利。</t>
    <phoneticPr fontId="13"/>
  </si>
  <si>
    <t>若干掛かりながらも先行して完璧な競馬ができた。スローで最後は詰め寄られていますし、上のクラスでどこまでやれるだろうか。</t>
    <phoneticPr fontId="13"/>
  </si>
  <si>
    <t>新馬戦らしくスローペースからの瞬発戦に。好位追走のジークルーネが人気に応えて差し切り勝ちとなった。</t>
    <phoneticPr fontId="13"/>
  </si>
  <si>
    <t>半兄にスキルヴィングがいる血統。なぜこの距離でおろしたのかはわからないが、ここは順当勝ち。今回は特に強調できる内容ではないが適性条件などまだ不明。</t>
    <phoneticPr fontId="13"/>
  </si>
  <si>
    <t>前半スローペースからの瞬発戦に。最後は11.1の加速ラップで２頭が追い込んでワンツーとなっており、おそらくこの２頭は相当に強いんじゃないだろうか。</t>
    <phoneticPr fontId="13"/>
  </si>
  <si>
    <t>スタートで出遅れ。後方で脚を溜めて直線では文字通りにその末脚を爆発させた。上がり33.2で加速ラップでぶっこ抜いており、これはドゥラメンテ産駒の大物かも。</t>
    <phoneticPr fontId="13"/>
  </si>
  <si>
    <t>ドゥヴァンスマンが途中で捲って地力ははっきり問われる展開。ベルウッドグラスが揉まれて力を発揮できなかった一方で、ビップスコーピオンが差し切って勝利。</t>
    <phoneticPr fontId="5"/>
  </si>
  <si>
    <t>徐々に常識的な競馬ができるようになってきた感じ。最後までしっかり脚を使って差し切りましたし、まだ上積みはありそう。</t>
    <phoneticPr fontId="5"/>
  </si>
  <si>
    <t>先行馬は揃っていたが案外ペースは流れず。好位追走のシャーンゴッセがスムーズに抜け出して勝利となった。</t>
    <phoneticPr fontId="5"/>
  </si>
  <si>
    <t>好位で脚を溜めてギリギリまで追い出しを待ったルメール騎手のファインプレイ。一瞬しか脚が使えない馬で1400mの距離はギリギリ。</t>
    <phoneticPr fontId="5"/>
  </si>
  <si>
    <t>低調なメンバー構成。この条件向きの末脚キレる馬があんまりいなかった感じだが、相対的に位置が取れた人気２頭で順当にワンツー決着。</t>
    <phoneticPr fontId="13"/>
  </si>
  <si>
    <t>あんまり決め手勝負は得意じゃなさそうだったが、今回は相手も弱い上に完璧な競馬ができた。これ以上となるとどうだろう。</t>
    <phoneticPr fontId="13"/>
  </si>
  <si>
    <t>中盤ペースが緩んで上がりの速い展開に。今回は位置を取れたクールミラボーが人気に応えて順当に勝利となった。</t>
    <phoneticPr fontId="5"/>
  </si>
  <si>
    <t>初戦では見せなかった決め手を発揮して勝利。超スローの瞬発戦なので地力が問われてどうかだが、おそらくかなりの素質の持ち主だろう。</t>
    <phoneticPr fontId="5"/>
  </si>
  <si>
    <t>中盤ラップが全く緩まずで地力が問われる展開。断然人気のラスールが最後に苦しくなったところを外からフィールシンパシーが差し切って勝利。</t>
    <phoneticPr fontId="13"/>
  </si>
  <si>
    <t>中団追走からなかなかのメンバー相手に差し切り勝ち。これまで東京向きのイメージはなかったが、これだけの時計で走れるならオープンでも通用しそう。</t>
    <phoneticPr fontId="13"/>
  </si>
  <si>
    <t>前半から中盤がかなり緩んで上がりの速い展開に。早めに動いたフォトスフィアが展開利もあって勝利となった。</t>
    <phoneticPr fontId="5"/>
  </si>
  <si>
    <t>スローペースを察知してかいつもより前目の競馬で押し切り勝ち。さすがに準オープンでは後ろからの展開待ち競馬になるか。</t>
    <phoneticPr fontId="5"/>
  </si>
  <si>
    <t>２歳未勝利にしてもスローペースの展開。能力上位のポンピエが２番手追走からあっさりと抜け出して順当勝ち。</t>
    <phoneticPr fontId="5"/>
  </si>
  <si>
    <t>スタートで躓いたが無理矢理に先行する競馬。スローにも恵まれたがここでは能力が違った感じがします。</t>
    <phoneticPr fontId="5"/>
  </si>
  <si>
    <t>スローペースでほぼ加速ラップの瞬発戦に。こうなってしまうと前付けした人気馬がワンツーになるのも仕方がないか。</t>
    <phoneticPr fontId="13"/>
  </si>
  <si>
    <t>好位追走から完璧な競馬で差し切り勝ち。レースセンスは高そうで、良血のイメージ通りに良くなっていけば上のクラスでも。</t>
    <phoneticPr fontId="13"/>
  </si>
  <si>
    <t>ニューステソーロが逃げて中盤ラップが緩む展開。まんまとマイペースに持ち込んだニューステソーロがそのまま押し切って勝利。</t>
    <phoneticPr fontId="13"/>
  </si>
  <si>
    <t>跳びが大きくて長く脚が使える馬。今回はハナに立ってマイペースで逃げられたのが勝因。こういう競馬ができれば普通に上でもやれそう。</t>
    <phoneticPr fontId="13"/>
  </si>
  <si>
    <t>２歳新馬戦にしては速いペースになって地力が問われた感じ。人気馬は全て総崩れになり、大穴が好走して大波乱の結果に。そんな結果の割に時計は優秀。</t>
    <phoneticPr fontId="13"/>
  </si>
  <si>
    <t>全くの低評価だったが好位からあっさりと抜け出して圧勝。大型馬で使っての上積みもありそうですし、普通に上のクラスで通用しそう。</t>
    <phoneticPr fontId="13"/>
  </si>
  <si>
    <t>２歳新馬戦らしく超スローペースの展開。断然人気のジオセントリックが番手からあっさり抜け出して順当勝ちとなった。</t>
    <phoneticPr fontId="13"/>
  </si>
  <si>
    <t>スッと先手を奪って加速ラップであっさりと突き放した。素質は高そうで、長めの距離で活躍してきそう。ゆりかもめ賞あたりを勝つ馬に見えます。</t>
    <phoneticPr fontId="13"/>
  </si>
  <si>
    <t>なかなかメンバーは揃っていた一戦。ペース流れずでスローからの瞬発戦になったが、後方から圧巻の決め手を見せたマルディランダが差し切って勝利。</t>
    <phoneticPr fontId="13"/>
  </si>
  <si>
    <t>スタートで出遅れ。後方から大外をぶん回す競馬で凄まじい脚を見せた。今回はかなり骨っぽい相手でしたし、ここに来てマルセリーナの血が騒ぎ始めたかも。</t>
    <phoneticPr fontId="13"/>
  </si>
  <si>
    <t>断然人気のブレイゼストが早めに抜け出して押し切りを狙う展開。最後の最後にクロースコンバットがブレイゼストを捕らえて勝利となった。</t>
    <phoneticPr fontId="13"/>
  </si>
  <si>
    <t>スタートで出遅れ。今回は初距離だったがインの好位からスムーズな競馬ができた。これぐらいの距離は合っているように見えます。</t>
    <phoneticPr fontId="13"/>
  </si>
  <si>
    <t>少頭数だったがオウケンボルトが逃げてそこまで緩まないミドルペース戦に。今回が久々だったダノンギャラクシーが高速馬場にしても圧巻の時計で勝利となった。</t>
    <phoneticPr fontId="13"/>
  </si>
  <si>
    <t>今回が長期休養明けだったが圧巻のパフォーマンスを披露。超高速馬場とはいえこの時計は素晴らしく、全姉デニムアンドルビーに比肩する素質馬かもしれない。</t>
    <phoneticPr fontId="13"/>
  </si>
  <si>
    <t>少頭数で先行馬不在だった一戦。かなり楽な逃げが打てたビジュノワールがそのまま押し切って勝利となった。</t>
    <phoneticPr fontId="13"/>
  </si>
  <si>
    <t>モレイラ騎乗でスピードを活かす競馬で軌道に乗ってきた。もともと折り合いがかなり怪しい馬だったので、乗り替わりで控える競馬だと怪しい。</t>
    <phoneticPr fontId="13"/>
  </si>
  <si>
    <t>１枠からヘリオスが逃げてそこまでペースは上がらず。ある程度の位置につけた馬が最後は迫ってきたが、最後までヘリオスが止まらずで押し切り勝ち。</t>
    <phoneticPr fontId="5"/>
  </si>
  <si>
    <t>１枠だが積極策で揉まれない競馬ができた。近走はふがいない結果が続いていたが、得意の東京ダート1400mならこれぐらいは走れた。</t>
    <phoneticPr fontId="5"/>
  </si>
  <si>
    <t>レディフォースとメイショウヒューマが競り合って速い流れ。内枠先行勢は厳しくなった感じで、外枠でスムーズに運んだ馬が上位独占の結果に。</t>
    <phoneticPr fontId="13"/>
  </si>
  <si>
    <t>揉まれるとダメな馬で、今回は外枠からスムーズな競馬ができた。ハイペースを先行して強い競馬でしたし、揉まれなければオープンでもやれそう。</t>
    <phoneticPr fontId="13"/>
  </si>
  <si>
    <t>ゼッフィーロ</t>
    <phoneticPr fontId="13"/>
  </si>
  <si>
    <t>クロミナンス</t>
    <phoneticPr fontId="13"/>
  </si>
  <si>
    <t>エルゲルージ</t>
    <phoneticPr fontId="13"/>
  </si>
  <si>
    <t>ビターゼノビア</t>
    <phoneticPr fontId="13"/>
  </si>
  <si>
    <t>ソニックライン</t>
    <phoneticPr fontId="13"/>
  </si>
  <si>
    <t>ニコラウス</t>
    <phoneticPr fontId="13"/>
  </si>
  <si>
    <t>プレリュードシチー</t>
    <phoneticPr fontId="13"/>
  </si>
  <si>
    <t>アッシュルバニパル</t>
    <phoneticPr fontId="13"/>
  </si>
  <si>
    <t>アロゲート</t>
    <phoneticPr fontId="13"/>
  </si>
  <si>
    <t>シンエンペラー</t>
    <phoneticPr fontId="13"/>
  </si>
  <si>
    <t>シユーニ</t>
    <phoneticPr fontId="13"/>
  </si>
  <si>
    <t>プラチナジュビリー</t>
    <phoneticPr fontId="5"/>
  </si>
  <si>
    <t>マイネルケレリウス</t>
    <phoneticPr fontId="13"/>
  </si>
  <si>
    <t>アーバンシック</t>
    <phoneticPr fontId="13"/>
  </si>
  <si>
    <t>デビッドテソーロ</t>
    <phoneticPr fontId="13"/>
  </si>
  <si>
    <t>ニシノティアモ</t>
    <phoneticPr fontId="13"/>
  </si>
  <si>
    <t>ライヴアメデオ</t>
    <phoneticPr fontId="13"/>
  </si>
  <si>
    <t>モーニン</t>
    <phoneticPr fontId="13"/>
  </si>
  <si>
    <t>ボーモンド</t>
    <phoneticPr fontId="13"/>
  </si>
  <si>
    <t>コスモエスメラルダ</t>
    <phoneticPr fontId="13"/>
  </si>
  <si>
    <t>グランドハーバー</t>
    <phoneticPr fontId="13"/>
  </si>
  <si>
    <t>ロンロ</t>
    <phoneticPr fontId="13"/>
  </si>
  <si>
    <t>ネイビースター</t>
    <phoneticPr fontId="13"/>
  </si>
  <si>
    <t>ダノンミカエル</t>
    <phoneticPr fontId="5"/>
  </si>
  <si>
    <t>マンドローネ</t>
    <phoneticPr fontId="13"/>
  </si>
  <si>
    <t>ロジアデレードが逃げてそのまま押し切りを狙ったが、最後は初ダートのソニックラインが強襲。人気２頭で３着以下を大きく突き放した。</t>
    <phoneticPr fontId="13"/>
  </si>
  <si>
    <t>初ダートだったがモレイラ騎手が完璧に乗ってきた。それでもこの時計での勝利は優秀で、ダートではかなり強い馬かもしれない。</t>
    <phoneticPr fontId="13"/>
  </si>
  <si>
    <t>中弛みではあるがそれなりにペースは流れた感じ。それでいて２番手から速い上がりでまとめたニコラウスがここでは力が違った。</t>
    <phoneticPr fontId="13"/>
  </si>
  <si>
    <t>２番手追走からあっさりと抜け出して順当勝ち。時計も優秀ですし、普通に上のクラスでも通用して良さそうだ。</t>
    <phoneticPr fontId="13"/>
  </si>
  <si>
    <t>中盤が緩んでの瞬発力勝負に。好位につけた人気のプレリュードシチーがあっさりと抜け出して順当勝ちとなった。</t>
    <phoneticPr fontId="13"/>
  </si>
  <si>
    <t>あんまり速い脚は使えなそうだが、モレイラ騎手が無理矢理に捌いて力をフルに発揮してきた。もう少しスタミナが問われるレースが合いそう。</t>
    <phoneticPr fontId="13"/>
  </si>
  <si>
    <t>平均ペースで流れて地力ははっきり問われた感じ。最後はアッシュルバニパルとインテルメディオが３着以下を突き放してワンツー決着。</t>
    <phoneticPr fontId="13"/>
  </si>
  <si>
    <t>モレイラ騎手が完璧に捌いてはいたが、アロゲート産駒でも揉まれて問題なく素晴らしい走りだった。素質は高いんじゃないだろうか。</t>
    <phoneticPr fontId="13"/>
  </si>
  <si>
    <t>新馬戦らしく中盤が緩んでの瞬発戦に。それにしても最後の２ハロンを＜1.11-11.0＞でまとめて突き放したシンエンペラーは強い競馬だった。</t>
    <phoneticPr fontId="13"/>
  </si>
  <si>
    <t>凱旋門賞馬ソットサスの全弟という血統背景。スッと先行して加速ラップでまとめましたし、素質は相当に高そう。矢作厩舎の次期エースになるかも。</t>
    <phoneticPr fontId="13"/>
  </si>
  <si>
    <t>そこまで速い流れではなかったが人気のプラチナジュビリーがあっさり突き抜けて勝利。このペースでこの時計はかなり速いと思います。</t>
    <phoneticPr fontId="5"/>
  </si>
  <si>
    <t>番手からあっさりと抜け出して大楽勝。時計も非常に優秀ですし、上のクラスでも即通用とみていいだろう。</t>
    <phoneticPr fontId="5"/>
  </si>
  <si>
    <t>平均ペースで流れたが先行馬がだらしなく前崩れの展開に。人気のビターゼノビアが順当に外から差し切って勝利となった。</t>
    <phoneticPr fontId="13"/>
  </si>
  <si>
    <t>一度使って順当にパフォーマンスを上げてきた。これまで戦ってきたレースレベルからも昇級してやれていいはず。</t>
    <phoneticPr fontId="13"/>
  </si>
  <si>
    <t>平均ペースで進んで地力ははっきり問われた感じ。人気のエルゲルージがサルヴァトーレの追撃をしのいで順当勝ち。</t>
    <phoneticPr fontId="13"/>
  </si>
  <si>
    <t>２番手追走からあっさりと抜け出して勝利。行きたがる所がある馬だけにマイルの距離は良かったか。今回はモレイラの完璧な騎乗も良かった。</t>
    <phoneticPr fontId="13"/>
  </si>
  <si>
    <t>中盤ペースが緩んでの瞬発戦に。最後は上がり32.6の末脚を使ったクロミナンスが差し切って勝利。</t>
    <phoneticPr fontId="13"/>
  </si>
  <si>
    <t>スローペースからの瞬発戦でここでは決め手が違った感じ。いかにもな非根幹距離血統で芝1800mの決め手勝負がベストか。</t>
    <phoneticPr fontId="13"/>
  </si>
  <si>
    <t>あんまりこの条件向きの馬がいなかった一戦。超スローペースからの上がり勝負になったが、断然人気のマイネルケレリウスが順当に差し切って勝利。</t>
    <phoneticPr fontId="13"/>
  </si>
  <si>
    <t>今回のメンバーに入れば能力、瞬発力ともに抜けていた感じ。素質的には準オープンでも通用していい馬だろう。</t>
    <phoneticPr fontId="13"/>
  </si>
  <si>
    <t>淀みないペースで流れたが前の馬が止まらない展開。単純に上位馬が強い競馬をしたんじゃないだろうか。</t>
    <phoneticPr fontId="13"/>
  </si>
  <si>
    <t>初ダートだったがスピードを活かして素晴らしい走りができた。揉まれてどうかはわからないが、ダート適性はありそうだ。</t>
    <phoneticPr fontId="13"/>
  </si>
  <si>
    <t>スローペースから上がりの速い展開に。人気２頭でのワンツー決着となったが、位置を取りに行ったニシノティアモが楽々と抜け出して勝利。</t>
    <phoneticPr fontId="13"/>
  </si>
  <si>
    <t>スタートを決めて番手から完璧な競馬ができていた。今回はスムーズな競馬ができていたので、上のクラスでどこまでやれるか。</t>
    <phoneticPr fontId="13"/>
  </si>
  <si>
    <t>それなりに速いペースで流れて地力が問われる展開。番手からあっさり抜け出したライヴアメデオが圧巻のワンサイドゲームとなった。</t>
    <phoneticPr fontId="13"/>
  </si>
  <si>
    <t>２戦目で一気にパフォーマンスを上げてきた。ペースや時計を見ても優秀ですし、ダートの短距離ではなかなか期待できそうな馬か。</t>
    <phoneticPr fontId="13"/>
  </si>
  <si>
    <t>少頭数で想定通りのスローペース戦に。あっさりと先手を奪ったボーモンドが断然人気に応えて順当に押し切り勝ち。</t>
    <phoneticPr fontId="13"/>
  </si>
  <si>
    <t>行く馬がいないのを見越して逃げる展開。スローペースの楽逃げでここでは力が違った。素質はありそうだが、この家系は気性の難しさが気になるところ。</t>
    <phoneticPr fontId="13"/>
  </si>
  <si>
    <t>テンかなり遅い超スローペース戦に。人気のコスモエスメラルダが勝利したが、柴田大知騎手の馬が１番人気になるあたりメンバーレベルは低かった。</t>
    <phoneticPr fontId="13"/>
  </si>
  <si>
    <t>柴田大知騎手というだけで嫌われる現在、それで１番人気になったんだから相手が弱かった。あんまり評価はできないだろう。</t>
    <phoneticPr fontId="13"/>
  </si>
  <si>
    <t>新馬戦にしてはそこそこペースが流れた感じ。グランドハーバーとインマイポケットが３着以下を大きく突き放してワンツー決着。</t>
    <phoneticPr fontId="13"/>
  </si>
  <si>
    <t>中団から素晴らしい決め手を発揮して差し切り勝ち。３着以下は突き放しましたし、普通に時計面も優秀に見えます。</t>
    <phoneticPr fontId="13"/>
  </si>
  <si>
    <t>人気のネイビースターが展開を読んで逃げる戦法。まんまとスローペースに落とし込んで楽々と押し切り勝ち。</t>
    <phoneticPr fontId="13"/>
  </si>
  <si>
    <t>もともと能力上位の馬が楽なマイペース逃げを打てればそりゃこの結果になる。長期休養明けでしたし、使った上積みで昇級してもやれる。</t>
    <phoneticPr fontId="13"/>
  </si>
  <si>
    <t>淡々と流れて先行勢同士の決着に。最後は人気２頭の追い比べになり、ダノンミカエルがルーラルハピネスを競り落として勝利。</t>
    <phoneticPr fontId="5"/>
  </si>
  <si>
    <t>前走あたりから位置が取れるようになって軌道に乗ってきた。まだ３歳馬で伸びしろがありそうですし、今後も期待して良さそうだ。</t>
    <phoneticPr fontId="5"/>
  </si>
  <si>
    <t>毎年ハイレベルになりやすい百日草特別の最速時計。昨年比較で後半1000m時計は遅いが、それでもこの全体時計で加速ラップならかなりのハイレベル戦か。</t>
    <phoneticPr fontId="13"/>
  </si>
  <si>
    <t>スタートで出遅れたが最後は鬼脚で加速ラップで突き抜けた。母系にウインドインハーヘアを持つ超良血で、難しささえ解消すればダービー候補だろう。</t>
    <phoneticPr fontId="13"/>
  </si>
  <si>
    <t>先行勢は揃っていたが速いペースにはならず。最後は４頭による大接戦になったが、人気のアナンシエーションがハナ差を制して勝利。</t>
    <phoneticPr fontId="13"/>
  </si>
  <si>
    <t>好位追走からモレイラの腕でハナ差勝ち切った感じ。近走は名手の好騎乗も目立っており、オープンでどこまでやれるだろうか。</t>
    <phoneticPr fontId="13"/>
  </si>
  <si>
    <t>マイルでは少し長い馬で1400mがベスト。モレイラ騎手が完璧に乗ってきたとはいえ強い勝ちっぷりで、この距離ならオープンまで行けるでしょう。</t>
    <phoneticPr fontId="13"/>
  </si>
  <si>
    <t>先行馬不在でテンゆったりからのミドルペース戦に。最後は人気馬が上位を独占したが、モレイラが完璧に乗ってきたマンドローネが素晴らしい競馬で差し切り勝ち。</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</si>
</sst>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3"/>
      <charset val="128"/>
    </font>
    <font>
      <sz val="6"/>
      <name val="ＭＳ Ｐゴシック"/>
      <family val="3"/>
      <charset val="128"/>
    </font>
    <font>
      <sz val="14"/>
      <color indexed="81"/>
      <name val="ＭＳ Ｐゴシック"/>
      <family val="2"/>
      <charset val="128"/>
    </font>
    <font>
      <b/>
      <sz val="14"/>
      <color indexed="81"/>
      <name val="ＭＳ Ｐゴシック"/>
      <family val="2"/>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indexed="81"/>
      <name val="ＭＳ Ｐゴシック"/>
      <family val="2"/>
      <charset val="128"/>
    </font>
    <font>
      <sz val="12"/>
      <color rgb="FF000000"/>
      <name val="ＭＳ Ｐゴシック"/>
      <family val="3"/>
      <charset val="128"/>
      <scheme val="minor"/>
    </font>
    <font>
      <sz val="12"/>
      <name val="ＭＳ Ｐゴシック"/>
      <family val="2"/>
      <charset val="128"/>
      <scheme val="minor"/>
    </font>
    <font>
      <sz val="12"/>
      <color rgb="FF000000"/>
      <name val="MS PGothic"/>
      <family val="2"/>
      <charset val="128"/>
    </font>
    <font>
      <sz val="11"/>
      <color theme="1"/>
      <name val="ＭＳ Ｐゴシック"/>
      <family val="2"/>
      <charset val="128"/>
      <scheme val="minor"/>
    </font>
    <font>
      <sz val="5.5"/>
      <color theme="1"/>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3044">
    <xf numFmtId="0" fontId="0" fillId="0" borderId="0"/>
    <xf numFmtId="0" fontId="6" fillId="0" borderId="0">
      <alignment vertical="center"/>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5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7"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6" fillId="0" borderId="1" xfId="0" applyFont="1" applyBorder="1" applyAlignment="1">
      <alignment horizontal="center" vertical="center"/>
    </xf>
    <xf numFmtId="0" fontId="6" fillId="2" borderId="1" xfId="1" applyFill="1" applyBorder="1">
      <alignment vertical="center"/>
    </xf>
    <xf numFmtId="0" fontId="6" fillId="2" borderId="1" xfId="1" applyFill="1" applyBorder="1" applyAlignment="1">
      <alignment horizontal="center" vertical="center"/>
    </xf>
    <xf numFmtId="0" fontId="6" fillId="2" borderId="1" xfId="1" applyFill="1" applyBorder="1" applyAlignment="1">
      <alignment horizontal="left" vertical="center"/>
    </xf>
    <xf numFmtId="0" fontId="6" fillId="0" borderId="0" xfId="1">
      <alignment vertical="center"/>
    </xf>
    <xf numFmtId="0" fontId="8" fillId="0" borderId="1" xfId="1" applyFont="1" applyBorder="1">
      <alignment vertical="center"/>
    </xf>
    <xf numFmtId="0" fontId="6" fillId="0" borderId="1" xfId="1" applyBorder="1">
      <alignment vertical="center"/>
    </xf>
    <xf numFmtId="0" fontId="9" fillId="0" borderId="1" xfId="1" applyFont="1" applyBorder="1">
      <alignment vertical="center"/>
    </xf>
    <xf numFmtId="0" fontId="10" fillId="0" borderId="1" xfId="1" applyFont="1" applyBorder="1">
      <alignment vertical="center"/>
    </xf>
    <xf numFmtId="0" fontId="0" fillId="2" borderId="1" xfId="0" applyFill="1" applyBorder="1" applyAlignment="1">
      <alignment horizontal="left"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7" fillId="5" borderId="1" xfId="0" applyFont="1" applyFill="1" applyBorder="1" applyAlignment="1">
      <alignment vertical="center" wrapText="1"/>
    </xf>
    <xf numFmtId="0" fontId="7" fillId="2" borderId="1" xfId="0" applyFont="1" applyFill="1" applyBorder="1" applyAlignment="1">
      <alignment vertical="center" wrapText="1"/>
    </xf>
    <xf numFmtId="0" fontId="0" fillId="7" borderId="1" xfId="0" applyFill="1" applyBorder="1" applyAlignment="1">
      <alignment vertical="center"/>
    </xf>
    <xf numFmtId="0" fontId="15" fillId="0" borderId="1" xfId="0" applyFont="1" applyBorder="1" applyAlignment="1">
      <alignment horizontal="right" vertical="center"/>
    </xf>
    <xf numFmtId="0" fontId="15" fillId="0" borderId="3" xfId="0" applyFont="1" applyBorder="1" applyAlignment="1">
      <alignment horizontal="right" vertical="center"/>
    </xf>
    <xf numFmtId="0" fontId="16" fillId="5" borderId="1" xfId="0" applyFont="1" applyFill="1" applyBorder="1" applyAlignment="1">
      <alignment horizontal="left" vertical="center"/>
    </xf>
    <xf numFmtId="0" fontId="16" fillId="5" borderId="1" xfId="0" applyFont="1" applyFill="1" applyBorder="1" applyAlignment="1">
      <alignment vertical="center"/>
    </xf>
    <xf numFmtId="176" fontId="16" fillId="5" borderId="1" xfId="0" applyNumberFormat="1" applyFont="1" applyFill="1" applyBorder="1" applyAlignment="1">
      <alignment vertical="center"/>
    </xf>
    <xf numFmtId="0" fontId="16" fillId="0" borderId="1" xfId="0" applyFont="1" applyBorder="1" applyAlignment="1">
      <alignment vertical="center"/>
    </xf>
    <xf numFmtId="0" fontId="17" fillId="0" borderId="1" xfId="0" applyFont="1" applyBorder="1"/>
    <xf numFmtId="0" fontId="7" fillId="8" borderId="1" xfId="0" applyFont="1" applyFill="1" applyBorder="1" applyAlignment="1">
      <alignment vertical="center" wrapText="1"/>
    </xf>
    <xf numFmtId="0" fontId="18" fillId="0" borderId="1" xfId="0" applyFont="1" applyBorder="1" applyAlignment="1">
      <alignment horizontal="center" vertical="center"/>
    </xf>
    <xf numFmtId="0" fontId="16" fillId="4" borderId="1" xfId="0" applyFont="1" applyFill="1" applyBorder="1" applyAlignment="1">
      <alignment horizontal="left" vertical="center"/>
    </xf>
    <xf numFmtId="21" fontId="0" fillId="0" borderId="1" xfId="0" applyNumberFormat="1" applyBorder="1" applyAlignment="1">
      <alignment vertical="center"/>
    </xf>
    <xf numFmtId="0" fontId="19" fillId="0" borderId="1" xfId="0" applyFont="1" applyBorder="1" applyAlignment="1">
      <alignment horizontal="center" vertical="center"/>
    </xf>
    <xf numFmtId="0" fontId="6" fillId="0" borderId="4" xfId="1" applyBorder="1" applyAlignment="1">
      <alignment horizontal="center" vertical="center"/>
    </xf>
    <xf numFmtId="0" fontId="6" fillId="0" borderId="5" xfId="1" applyBorder="1" applyAlignment="1">
      <alignment horizontal="center" vertical="center"/>
    </xf>
    <xf numFmtId="0" fontId="6" fillId="0" borderId="3" xfId="1" applyBorder="1" applyAlignment="1">
      <alignment horizontal="center" vertical="center"/>
    </xf>
    <xf numFmtId="0" fontId="0" fillId="0" borderId="1" xfId="0" applyFont="1" applyBorder="1" applyAlignment="1">
      <alignment vertical="center"/>
    </xf>
  </cellXfs>
  <cellStyles count="3044">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ハイパーリンク" xfId="2806" builtinId="8" hidden="1"/>
    <cellStyle name="ハイパーリンク" xfId="2808" builtinId="8" hidden="1"/>
    <cellStyle name="ハイパーリンク" xfId="2810" builtinId="8" hidden="1"/>
    <cellStyle name="ハイパーリンク" xfId="2812" builtinId="8" hidden="1"/>
    <cellStyle name="ハイパーリンク" xfId="2814" builtinId="8" hidden="1"/>
    <cellStyle name="ハイパーリンク" xfId="2816" builtinId="8" hidden="1"/>
    <cellStyle name="ハイパーリンク" xfId="2818" builtinId="8" hidden="1"/>
    <cellStyle name="ハイパーリンク" xfId="2820" builtinId="8" hidden="1"/>
    <cellStyle name="ハイパーリンク" xfId="2822" builtinId="8" hidden="1"/>
    <cellStyle name="ハイパーリンク" xfId="2824" builtinId="8" hidden="1"/>
    <cellStyle name="ハイパーリンク" xfId="2826" builtinId="8" hidden="1"/>
    <cellStyle name="ハイパーリンク" xfId="2828" builtinId="8" hidden="1"/>
    <cellStyle name="ハイパーリンク" xfId="2830" builtinId="8" hidden="1"/>
    <cellStyle name="ハイパーリンク" xfId="2832" builtinId="8" hidden="1"/>
    <cellStyle name="ハイパーリンク" xfId="2834" builtinId="8" hidden="1"/>
    <cellStyle name="ハイパーリンク" xfId="2836" builtinId="8" hidden="1"/>
    <cellStyle name="ハイパーリンク" xfId="2838" builtinId="8" hidden="1"/>
    <cellStyle name="ハイパーリンク" xfId="2840" builtinId="8" hidden="1"/>
    <cellStyle name="ハイパーリンク" xfId="2842" builtinId="8" hidden="1"/>
    <cellStyle name="ハイパーリンク" xfId="2844" builtinId="8" hidden="1"/>
    <cellStyle name="ハイパーリンク" xfId="2846" builtinId="8" hidden="1"/>
    <cellStyle name="ハイパーリンク" xfId="2848" builtinId="8" hidden="1"/>
    <cellStyle name="ハイパーリンク" xfId="2850" builtinId="8" hidden="1"/>
    <cellStyle name="ハイパーリンク" xfId="2852" builtinId="8" hidden="1"/>
    <cellStyle name="ハイパーリンク" xfId="2854" builtinId="8" hidden="1"/>
    <cellStyle name="ハイパーリンク" xfId="2856" builtinId="8" hidden="1"/>
    <cellStyle name="ハイパーリンク" xfId="2858" builtinId="8" hidden="1"/>
    <cellStyle name="ハイパーリンク" xfId="2860" builtinId="8" hidden="1"/>
    <cellStyle name="ハイパーリンク" xfId="2862" builtinId="8" hidden="1"/>
    <cellStyle name="ハイパーリンク" xfId="2864" builtinId="8" hidden="1"/>
    <cellStyle name="ハイパーリンク" xfId="2866" builtinId="8" hidden="1"/>
    <cellStyle name="ハイパーリンク" xfId="2868" builtinId="8" hidden="1"/>
    <cellStyle name="ハイパーリンク" xfId="2870" builtinId="8" hidden="1"/>
    <cellStyle name="ハイパーリンク" xfId="2872" builtinId="8" hidden="1"/>
    <cellStyle name="ハイパーリンク" xfId="2874" builtinId="8" hidden="1"/>
    <cellStyle name="ハイパーリンク" xfId="2876" builtinId="8" hidden="1"/>
    <cellStyle name="ハイパーリンク" xfId="2878" builtinId="8" hidden="1"/>
    <cellStyle name="ハイパーリンク" xfId="2880" builtinId="8" hidden="1"/>
    <cellStyle name="ハイパーリンク" xfId="2882" builtinId="8" hidden="1"/>
    <cellStyle name="ハイパーリンク" xfId="2884" builtinId="8" hidden="1"/>
    <cellStyle name="ハイパーリンク" xfId="2886" builtinId="8" hidden="1"/>
    <cellStyle name="ハイパーリンク" xfId="2888" builtinId="8" hidden="1"/>
    <cellStyle name="ハイパーリンク" xfId="2890" builtinId="8" hidden="1"/>
    <cellStyle name="ハイパーリンク" xfId="2892" builtinId="8" hidden="1"/>
    <cellStyle name="ハイパーリンク" xfId="2894" builtinId="8" hidden="1"/>
    <cellStyle name="ハイパーリンク" xfId="2896" builtinId="8" hidden="1"/>
    <cellStyle name="ハイパーリンク" xfId="2898" builtinId="8" hidden="1"/>
    <cellStyle name="ハイパーリンク" xfId="2900" builtinId="8" hidden="1"/>
    <cellStyle name="ハイパーリンク" xfId="2902" builtinId="8" hidden="1"/>
    <cellStyle name="ハイパーリンク" xfId="2904" builtinId="8" hidden="1"/>
    <cellStyle name="ハイパーリンク" xfId="2906" builtinId="8" hidden="1"/>
    <cellStyle name="ハイパーリンク" xfId="2908" builtinId="8" hidden="1"/>
    <cellStyle name="ハイパーリンク" xfId="2910" builtinId="8" hidden="1"/>
    <cellStyle name="ハイパーリンク" xfId="2912" builtinId="8" hidden="1"/>
    <cellStyle name="ハイパーリンク" xfId="2914" builtinId="8" hidden="1"/>
    <cellStyle name="ハイパーリンク" xfId="2916" builtinId="8" hidden="1"/>
    <cellStyle name="ハイパーリンク" xfId="2918" builtinId="8" hidden="1"/>
    <cellStyle name="ハイパーリンク" xfId="2920" builtinId="8" hidden="1"/>
    <cellStyle name="ハイパーリンク" xfId="2922" builtinId="8" hidden="1"/>
    <cellStyle name="ハイパーリンク" xfId="2924" builtinId="8" hidden="1"/>
    <cellStyle name="ハイパーリンク" xfId="2926" builtinId="8" hidden="1"/>
    <cellStyle name="ハイパーリンク" xfId="2928" builtinId="8" hidden="1"/>
    <cellStyle name="ハイパーリンク" xfId="2930" builtinId="8" hidden="1"/>
    <cellStyle name="ハイパーリンク" xfId="2932" builtinId="8" hidden="1"/>
    <cellStyle name="ハイパーリンク" xfId="2934" builtinId="8" hidden="1"/>
    <cellStyle name="ハイパーリンク" xfId="2936" builtinId="8" hidden="1"/>
    <cellStyle name="ハイパーリンク" xfId="2938" builtinId="8" hidden="1"/>
    <cellStyle name="ハイパーリンク" xfId="2940" builtinId="8" hidden="1"/>
    <cellStyle name="ハイパーリンク" xfId="2942" builtinId="8" hidden="1"/>
    <cellStyle name="ハイパーリンク" xfId="2944" builtinId="8" hidden="1"/>
    <cellStyle name="ハイパーリンク" xfId="2946" builtinId="8" hidden="1"/>
    <cellStyle name="ハイパーリンク" xfId="2948" builtinId="8" hidden="1"/>
    <cellStyle name="ハイパーリンク" xfId="2950" builtinId="8" hidden="1"/>
    <cellStyle name="ハイパーリンク" xfId="2952" builtinId="8" hidden="1"/>
    <cellStyle name="ハイパーリンク" xfId="2954" builtinId="8" hidden="1"/>
    <cellStyle name="ハイパーリンク" xfId="2956" builtinId="8" hidden="1"/>
    <cellStyle name="ハイパーリンク" xfId="2958" builtinId="8" hidden="1"/>
    <cellStyle name="ハイパーリンク" xfId="2960" builtinId="8" hidden="1"/>
    <cellStyle name="ハイパーリンク" xfId="2962" builtinId="8" hidden="1"/>
    <cellStyle name="ハイパーリンク" xfId="2964" builtinId="8" hidden="1"/>
    <cellStyle name="ハイパーリンク" xfId="2966" builtinId="8" hidden="1"/>
    <cellStyle name="ハイパーリンク" xfId="2968" builtinId="8" hidden="1"/>
    <cellStyle name="ハイパーリンク" xfId="2970" builtinId="8" hidden="1"/>
    <cellStyle name="ハイパーリンク" xfId="2972" builtinId="8" hidden="1"/>
    <cellStyle name="ハイパーリンク" xfId="2974" builtinId="8" hidden="1"/>
    <cellStyle name="ハイパーリンク" xfId="2976" builtinId="8" hidden="1"/>
    <cellStyle name="ハイパーリンク" xfId="2978" builtinId="8" hidden="1"/>
    <cellStyle name="ハイパーリンク" xfId="2980" builtinId="8" hidden="1"/>
    <cellStyle name="ハイパーリンク" xfId="2982" builtinId="8" hidden="1"/>
    <cellStyle name="ハイパーリンク" xfId="2984" builtinId="8" hidden="1"/>
    <cellStyle name="ハイパーリンク" xfId="2986" builtinId="8" hidden="1"/>
    <cellStyle name="ハイパーリンク" xfId="2988" builtinId="8" hidden="1"/>
    <cellStyle name="ハイパーリンク" xfId="2990" builtinId="8" hidden="1"/>
    <cellStyle name="ハイパーリンク" xfId="2992" builtinId="8" hidden="1"/>
    <cellStyle name="ハイパーリンク" xfId="2994" builtinId="8" hidden="1"/>
    <cellStyle name="ハイパーリンク" xfId="2996" builtinId="8" hidden="1"/>
    <cellStyle name="ハイパーリンク" xfId="2998" builtinId="8" hidden="1"/>
    <cellStyle name="ハイパーリンク" xfId="3000" builtinId="8" hidden="1"/>
    <cellStyle name="ハイパーリンク" xfId="3002" builtinId="8" hidden="1"/>
    <cellStyle name="ハイパーリンク" xfId="3004" builtinId="8" hidden="1"/>
    <cellStyle name="ハイパーリンク" xfId="3006" builtinId="8" hidden="1"/>
    <cellStyle name="ハイパーリンク" xfId="3008" builtinId="8" hidden="1"/>
    <cellStyle name="ハイパーリンク" xfId="3010" builtinId="8" hidden="1"/>
    <cellStyle name="ハイパーリンク" xfId="3012" builtinId="8" hidden="1"/>
    <cellStyle name="ハイパーリンク" xfId="3014" builtinId="8" hidden="1"/>
    <cellStyle name="ハイパーリンク" xfId="3016" builtinId="8" hidden="1"/>
    <cellStyle name="ハイパーリンク" xfId="3018" builtinId="8" hidden="1"/>
    <cellStyle name="ハイパーリンク" xfId="3020" builtinId="8" hidden="1"/>
    <cellStyle name="ハイパーリンク" xfId="3022" builtinId="8" hidden="1"/>
    <cellStyle name="ハイパーリンク" xfId="3024" builtinId="8" hidden="1"/>
    <cellStyle name="ハイパーリンク" xfId="3026" builtinId="8" hidden="1"/>
    <cellStyle name="ハイパーリンク" xfId="3028" builtinId="8" hidden="1"/>
    <cellStyle name="ハイパーリンク" xfId="3030" builtinId="8" hidden="1"/>
    <cellStyle name="ハイパーリンク" xfId="3032" builtinId="8" hidden="1"/>
    <cellStyle name="ハイパーリンク" xfId="3034" builtinId="8" hidden="1"/>
    <cellStyle name="ハイパーリンク" xfId="3036" builtinId="8" hidden="1"/>
    <cellStyle name="ハイパーリンク" xfId="3038" builtinId="8" hidden="1"/>
    <cellStyle name="ハイパーリンク" xfId="3040" builtinId="8" hidden="1"/>
    <cellStyle name="ハイパーリンク" xfId="3042" builtinId="8" hidden="1"/>
    <cellStyle name="標準" xfId="0" builtinId="0"/>
    <cellStyle name="標準 2" xfId="1" xr:uid="{00000000-0005-0000-0000-0000F205000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 name="表示済みのハイパーリンク" xfId="2807" builtinId="9" hidden="1"/>
    <cellStyle name="表示済みのハイパーリンク" xfId="2809" builtinId="9" hidden="1"/>
    <cellStyle name="表示済みのハイパーリンク" xfId="2811" builtinId="9" hidden="1"/>
    <cellStyle name="表示済みのハイパーリンク" xfId="2813" builtinId="9" hidden="1"/>
    <cellStyle name="表示済みのハイパーリンク" xfId="2815" builtinId="9" hidden="1"/>
    <cellStyle name="表示済みのハイパーリンク" xfId="2817" builtinId="9" hidden="1"/>
    <cellStyle name="表示済みのハイパーリンク" xfId="2819" builtinId="9" hidden="1"/>
    <cellStyle name="表示済みのハイパーリンク" xfId="2821" builtinId="9" hidden="1"/>
    <cellStyle name="表示済みのハイパーリンク" xfId="2823" builtinId="9" hidden="1"/>
    <cellStyle name="表示済みのハイパーリンク" xfId="2825" builtinId="9" hidden="1"/>
    <cellStyle name="表示済みのハイパーリンク" xfId="2827" builtinId="9" hidden="1"/>
    <cellStyle name="表示済みのハイパーリンク" xfId="2829" builtinId="9" hidden="1"/>
    <cellStyle name="表示済みのハイパーリンク" xfId="2831" builtinId="9" hidden="1"/>
    <cellStyle name="表示済みのハイパーリンク" xfId="2833" builtinId="9" hidden="1"/>
    <cellStyle name="表示済みのハイパーリンク" xfId="2835" builtinId="9" hidden="1"/>
    <cellStyle name="表示済みのハイパーリンク" xfId="2837" builtinId="9" hidden="1"/>
    <cellStyle name="表示済みのハイパーリンク" xfId="2839" builtinId="9" hidden="1"/>
    <cellStyle name="表示済みのハイパーリンク" xfId="2841" builtinId="9" hidden="1"/>
    <cellStyle name="表示済みのハイパーリンク" xfId="2843" builtinId="9" hidden="1"/>
    <cellStyle name="表示済みのハイパーリンク" xfId="2845" builtinId="9" hidden="1"/>
    <cellStyle name="表示済みのハイパーリンク" xfId="2847" builtinId="9" hidden="1"/>
    <cellStyle name="表示済みのハイパーリンク" xfId="2849" builtinId="9" hidden="1"/>
    <cellStyle name="表示済みのハイパーリンク" xfId="2851" builtinId="9" hidden="1"/>
    <cellStyle name="表示済みのハイパーリンク" xfId="2853" builtinId="9" hidden="1"/>
    <cellStyle name="表示済みのハイパーリンク" xfId="2855" builtinId="9" hidden="1"/>
    <cellStyle name="表示済みのハイパーリンク" xfId="2857" builtinId="9" hidden="1"/>
    <cellStyle name="表示済みのハイパーリンク" xfId="2859" builtinId="9" hidden="1"/>
    <cellStyle name="表示済みのハイパーリンク" xfId="2861" builtinId="9" hidden="1"/>
    <cellStyle name="表示済みのハイパーリンク" xfId="2863" builtinId="9" hidden="1"/>
    <cellStyle name="表示済みのハイパーリンク" xfId="2865" builtinId="9" hidden="1"/>
    <cellStyle name="表示済みのハイパーリンク" xfId="2867" builtinId="9" hidden="1"/>
    <cellStyle name="表示済みのハイパーリンク" xfId="2869" builtinId="9" hidden="1"/>
    <cellStyle name="表示済みのハイパーリンク" xfId="2871" builtinId="9" hidden="1"/>
    <cellStyle name="表示済みのハイパーリンク" xfId="2873" builtinId="9" hidden="1"/>
    <cellStyle name="表示済みのハイパーリンク" xfId="2875" builtinId="9" hidden="1"/>
    <cellStyle name="表示済みのハイパーリンク" xfId="2877" builtinId="9" hidden="1"/>
    <cellStyle name="表示済みのハイパーリンク" xfId="2879" builtinId="9" hidden="1"/>
    <cellStyle name="表示済みのハイパーリンク" xfId="2881" builtinId="9" hidden="1"/>
    <cellStyle name="表示済みのハイパーリンク" xfId="2883" builtinId="9" hidden="1"/>
    <cellStyle name="表示済みのハイパーリンク" xfId="2885" builtinId="9" hidden="1"/>
    <cellStyle name="表示済みのハイパーリンク" xfId="2887" builtinId="9" hidden="1"/>
    <cellStyle name="表示済みのハイパーリンク" xfId="2889" builtinId="9" hidden="1"/>
    <cellStyle name="表示済みのハイパーリンク" xfId="2891" builtinId="9" hidden="1"/>
    <cellStyle name="表示済みのハイパーリンク" xfId="2893" builtinId="9" hidden="1"/>
    <cellStyle name="表示済みのハイパーリンク" xfId="2895" builtinId="9" hidden="1"/>
    <cellStyle name="表示済みのハイパーリンク" xfId="2897" builtinId="9" hidden="1"/>
    <cellStyle name="表示済みのハイパーリンク" xfId="2899" builtinId="9" hidden="1"/>
    <cellStyle name="表示済みのハイパーリンク" xfId="2901" builtinId="9" hidden="1"/>
    <cellStyle name="表示済みのハイパーリンク" xfId="2903" builtinId="9" hidden="1"/>
    <cellStyle name="表示済みのハイパーリンク" xfId="2905" builtinId="9" hidden="1"/>
    <cellStyle name="表示済みのハイパーリンク" xfId="2907" builtinId="9" hidden="1"/>
    <cellStyle name="表示済みのハイパーリンク" xfId="2909" builtinId="9" hidden="1"/>
    <cellStyle name="表示済みのハイパーリンク" xfId="2911" builtinId="9" hidden="1"/>
    <cellStyle name="表示済みのハイパーリンク" xfId="2913" builtinId="9" hidden="1"/>
    <cellStyle name="表示済みのハイパーリンク" xfId="2915" builtinId="9" hidden="1"/>
    <cellStyle name="表示済みのハイパーリンク" xfId="2917" builtinId="9" hidden="1"/>
    <cellStyle name="表示済みのハイパーリンク" xfId="2919" builtinId="9" hidden="1"/>
    <cellStyle name="表示済みのハイパーリンク" xfId="2921" builtinId="9" hidden="1"/>
    <cellStyle name="表示済みのハイパーリンク" xfId="2923" builtinId="9" hidden="1"/>
    <cellStyle name="表示済みのハイパーリンク" xfId="2925" builtinId="9" hidden="1"/>
    <cellStyle name="表示済みのハイパーリンク" xfId="2927" builtinId="9" hidden="1"/>
    <cellStyle name="表示済みのハイパーリンク" xfId="2929" builtinId="9" hidden="1"/>
    <cellStyle name="表示済みのハイパーリンク" xfId="2931" builtinId="9" hidden="1"/>
    <cellStyle name="表示済みのハイパーリンク" xfId="2933" builtinId="9" hidden="1"/>
    <cellStyle name="表示済みのハイパーリンク" xfId="2935" builtinId="9" hidden="1"/>
    <cellStyle name="表示済みのハイパーリンク" xfId="2937" builtinId="9" hidden="1"/>
    <cellStyle name="表示済みのハイパーリンク" xfId="2939" builtinId="9" hidden="1"/>
    <cellStyle name="表示済みのハイパーリンク" xfId="2941" builtinId="9" hidden="1"/>
    <cellStyle name="表示済みのハイパーリンク" xfId="2943" builtinId="9" hidden="1"/>
    <cellStyle name="表示済みのハイパーリンク" xfId="2945" builtinId="9" hidden="1"/>
    <cellStyle name="表示済みのハイパーリンク" xfId="2947" builtinId="9" hidden="1"/>
    <cellStyle name="表示済みのハイパーリンク" xfId="2949" builtinId="9" hidden="1"/>
    <cellStyle name="表示済みのハイパーリンク" xfId="2951" builtinId="9" hidden="1"/>
    <cellStyle name="表示済みのハイパーリンク" xfId="2953" builtinId="9" hidden="1"/>
    <cellStyle name="表示済みのハイパーリンク" xfId="2955" builtinId="9" hidden="1"/>
    <cellStyle name="表示済みのハイパーリンク" xfId="2957" builtinId="9" hidden="1"/>
    <cellStyle name="表示済みのハイパーリンク" xfId="2959" builtinId="9" hidden="1"/>
    <cellStyle name="表示済みのハイパーリンク" xfId="2961" builtinId="9" hidden="1"/>
    <cellStyle name="表示済みのハイパーリンク" xfId="2963" builtinId="9" hidden="1"/>
    <cellStyle name="表示済みのハイパーリンク" xfId="2965" builtinId="9" hidden="1"/>
    <cellStyle name="表示済みのハイパーリンク" xfId="2967" builtinId="9" hidden="1"/>
    <cellStyle name="表示済みのハイパーリンク" xfId="2969" builtinId="9" hidden="1"/>
    <cellStyle name="表示済みのハイパーリンク" xfId="2971" builtinId="9" hidden="1"/>
    <cellStyle name="表示済みのハイパーリンク" xfId="2973" builtinId="9" hidden="1"/>
    <cellStyle name="表示済みのハイパーリンク" xfId="2975" builtinId="9" hidden="1"/>
    <cellStyle name="表示済みのハイパーリンク" xfId="2977" builtinId="9" hidden="1"/>
    <cellStyle name="表示済みのハイパーリンク" xfId="2979" builtinId="9" hidden="1"/>
    <cellStyle name="表示済みのハイパーリンク" xfId="2981" builtinId="9" hidden="1"/>
    <cellStyle name="表示済みのハイパーリンク" xfId="2983" builtinId="9" hidden="1"/>
    <cellStyle name="表示済みのハイパーリンク" xfId="2985" builtinId="9" hidden="1"/>
    <cellStyle name="表示済みのハイパーリンク" xfId="2987" builtinId="9" hidden="1"/>
    <cellStyle name="表示済みのハイパーリンク" xfId="2989" builtinId="9" hidden="1"/>
    <cellStyle name="表示済みのハイパーリンク" xfId="2991" builtinId="9" hidden="1"/>
    <cellStyle name="表示済みのハイパーリンク" xfId="2993" builtinId="9" hidden="1"/>
    <cellStyle name="表示済みのハイパーリンク" xfId="2995" builtinId="9" hidden="1"/>
    <cellStyle name="表示済みのハイパーリンク" xfId="2997" builtinId="9" hidden="1"/>
    <cellStyle name="表示済みのハイパーリンク" xfId="2999" builtinId="9" hidden="1"/>
    <cellStyle name="表示済みのハイパーリンク" xfId="3001" builtinId="9" hidden="1"/>
    <cellStyle name="表示済みのハイパーリンク" xfId="3003" builtinId="9" hidden="1"/>
    <cellStyle name="表示済みのハイパーリンク" xfId="3005" builtinId="9" hidden="1"/>
    <cellStyle name="表示済みのハイパーリンク" xfId="3007" builtinId="9" hidden="1"/>
    <cellStyle name="表示済みのハイパーリンク" xfId="3009" builtinId="9" hidden="1"/>
    <cellStyle name="表示済みのハイパーリンク" xfId="3011" builtinId="9" hidden="1"/>
    <cellStyle name="表示済みのハイパーリンク" xfId="3013" builtinId="9" hidden="1"/>
    <cellStyle name="表示済みのハイパーリンク" xfId="3015" builtinId="9" hidden="1"/>
    <cellStyle name="表示済みのハイパーリンク" xfId="3017" builtinId="9" hidden="1"/>
    <cellStyle name="表示済みのハイパーリンク" xfId="3019" builtinId="9" hidden="1"/>
    <cellStyle name="表示済みのハイパーリンク" xfId="3021" builtinId="9" hidden="1"/>
    <cellStyle name="表示済みのハイパーリンク" xfId="3023" builtinId="9" hidden="1"/>
    <cellStyle name="表示済みのハイパーリンク" xfId="3025" builtinId="9" hidden="1"/>
    <cellStyle name="表示済みのハイパーリンク" xfId="3027" builtinId="9" hidden="1"/>
    <cellStyle name="表示済みのハイパーリンク" xfId="3029" builtinId="9" hidden="1"/>
    <cellStyle name="表示済みのハイパーリンク" xfId="3031" builtinId="9" hidden="1"/>
    <cellStyle name="表示済みのハイパーリンク" xfId="3033" builtinId="9" hidden="1"/>
    <cellStyle name="表示済みのハイパーリンク" xfId="3035" builtinId="9" hidden="1"/>
    <cellStyle name="表示済みのハイパーリンク" xfId="3037" builtinId="9" hidden="1"/>
    <cellStyle name="表示済みのハイパーリンク" xfId="3039" builtinId="9" hidden="1"/>
    <cellStyle name="表示済みのハイパーリンク" xfId="3041" builtinId="9" hidden="1"/>
    <cellStyle name="表示済みのハイパーリンク" xfId="3043" builtinId="9" hidden="1"/>
  </cellStyles>
  <dxfs count="501">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2"/>
  <sheetViews>
    <sheetView workbookViewId="0">
      <selection activeCell="B6" sqref="B6"/>
    </sheetView>
  </sheetViews>
  <sheetFormatPr baseColWidth="10" defaultColWidth="8.83203125" defaultRowHeight="14"/>
  <cols>
    <col min="1" max="1" width="9.1640625" style="17" bestFit="1" customWidth="1"/>
    <col min="2" max="2" width="8.1640625" style="17" customWidth="1"/>
    <col min="3" max="3" width="8.83203125" style="17"/>
    <col min="4" max="4" width="9" style="17" bestFit="1" customWidth="1"/>
    <col min="5" max="5" width="18.33203125" style="17" customWidth="1"/>
    <col min="6" max="16" width="8.83203125" style="17"/>
    <col min="17" max="19" width="16.6640625" style="17" customWidth="1"/>
    <col min="20" max="20" width="5.83203125" style="17" customWidth="1"/>
    <col min="21" max="21" width="8.83203125" style="17"/>
    <col min="22" max="22" width="5.5" style="17" customWidth="1"/>
    <col min="23" max="27" width="8.83203125" style="17"/>
    <col min="28" max="28" width="9.1640625" style="17" customWidth="1"/>
    <col min="29" max="29" width="150.83203125" style="17" customWidth="1"/>
    <col min="30" max="16384" width="8.83203125" style="17"/>
  </cols>
  <sheetData>
    <row r="1" spans="1:29">
      <c r="A1" s="14" t="s">
        <v>42</v>
      </c>
      <c r="B1" s="14" t="s">
        <v>81</v>
      </c>
      <c r="C1" s="14" t="s">
        <v>44</v>
      </c>
      <c r="D1" s="14" t="s">
        <v>82</v>
      </c>
      <c r="E1" s="14" t="s">
        <v>46</v>
      </c>
      <c r="F1" s="14" t="s">
        <v>83</v>
      </c>
      <c r="G1" s="14" t="s">
        <v>84</v>
      </c>
      <c r="H1" s="14" t="s">
        <v>85</v>
      </c>
      <c r="I1" s="14" t="s">
        <v>86</v>
      </c>
      <c r="J1" s="14" t="s">
        <v>87</v>
      </c>
      <c r="K1" s="14" t="s">
        <v>88</v>
      </c>
      <c r="L1" s="14" t="s">
        <v>47</v>
      </c>
      <c r="M1" s="14" t="s">
        <v>48</v>
      </c>
      <c r="N1" s="14" t="s">
        <v>49</v>
      </c>
      <c r="O1" s="14" t="s">
        <v>89</v>
      </c>
      <c r="P1" s="14" t="s">
        <v>51</v>
      </c>
      <c r="Q1" s="15" t="s">
        <v>52</v>
      </c>
      <c r="R1" s="15" t="s">
        <v>53</v>
      </c>
      <c r="S1" s="15" t="s">
        <v>54</v>
      </c>
      <c r="T1" s="15" t="s">
        <v>90</v>
      </c>
      <c r="U1" s="15" t="s">
        <v>9</v>
      </c>
      <c r="V1" s="15" t="s">
        <v>91</v>
      </c>
      <c r="W1" s="15" t="s">
        <v>10</v>
      </c>
      <c r="X1" s="15" t="s">
        <v>11</v>
      </c>
      <c r="Y1" s="15" t="s">
        <v>12</v>
      </c>
      <c r="Z1" s="15" t="s">
        <v>13</v>
      </c>
      <c r="AA1" s="15" t="s">
        <v>55</v>
      </c>
      <c r="AB1" s="15" t="s">
        <v>92</v>
      </c>
      <c r="AC1" s="16" t="s">
        <v>93</v>
      </c>
    </row>
    <row r="2" spans="1:29">
      <c r="A2" s="18" t="s">
        <v>35</v>
      </c>
      <c r="B2" s="18" t="s">
        <v>94</v>
      </c>
      <c r="C2" s="19" t="s">
        <v>36</v>
      </c>
      <c r="D2" s="19" t="s">
        <v>37</v>
      </c>
      <c r="E2" s="19" t="s">
        <v>38</v>
      </c>
      <c r="F2" s="48" t="s">
        <v>95</v>
      </c>
      <c r="G2" s="49"/>
      <c r="H2" s="49"/>
      <c r="I2" s="49"/>
      <c r="J2" s="49"/>
      <c r="K2" s="50"/>
      <c r="L2" s="19" t="s">
        <v>39</v>
      </c>
      <c r="M2" s="19" t="s">
        <v>40</v>
      </c>
      <c r="N2" s="19" t="s">
        <v>57</v>
      </c>
      <c r="O2" s="19"/>
      <c r="P2" s="19"/>
      <c r="Q2" s="48" t="s">
        <v>41</v>
      </c>
      <c r="R2" s="49"/>
      <c r="S2" s="50"/>
      <c r="T2" s="23" t="s">
        <v>96</v>
      </c>
      <c r="U2" s="19"/>
      <c r="V2" s="24" t="s">
        <v>97</v>
      </c>
      <c r="W2" s="19"/>
      <c r="X2" s="19"/>
      <c r="Y2" s="18" t="s">
        <v>98</v>
      </c>
      <c r="Z2" s="20" t="s">
        <v>99</v>
      </c>
      <c r="AA2" s="21" t="s">
        <v>58</v>
      </c>
      <c r="AB2" s="21" t="s">
        <v>59</v>
      </c>
      <c r="AC2" s="19"/>
    </row>
  </sheetData>
  <mergeCells count="2">
    <mergeCell ref="F2:K2"/>
    <mergeCell ref="Q2:S2"/>
  </mergeCells>
  <phoneticPr fontId="13"/>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H21"/>
  <sheetViews>
    <sheetView workbookViewId="0">
      <pane xSplit="5" ySplit="1" topLeftCell="H2" activePane="bottomRight" state="frozen"/>
      <selection activeCell="E15" sqref="E15"/>
      <selection pane="topRight" activeCell="E15" sqref="E15"/>
      <selection pane="bottomLeft" activeCell="E15" sqref="E15"/>
      <selection pane="bottomRight" activeCell="AH27" sqref="AH27"/>
    </sheetView>
  </sheetViews>
  <sheetFormatPr baseColWidth="10" defaultColWidth="8.83203125" defaultRowHeight="15"/>
  <cols>
    <col min="1" max="1" width="10" bestFit="1" customWidth="1"/>
    <col min="2" max="2" width="8.1640625" customWidth="1"/>
    <col min="5" max="5" width="18.33203125" customWidth="1"/>
    <col min="18" max="20" width="16.6640625" customWidth="1"/>
    <col min="25" max="25" width="5.33203125" customWidth="1"/>
    <col min="28" max="28" width="8.83203125" hidden="1" customWidth="1"/>
    <col min="33" max="34" width="150.83203125" customWidth="1"/>
  </cols>
  <sheetData>
    <row r="1" spans="1:34" s="5" customFormat="1">
      <c r="A1" s="1" t="s">
        <v>0</v>
      </c>
      <c r="B1" s="1" t="s">
        <v>15</v>
      </c>
      <c r="C1" s="1" t="s">
        <v>1</v>
      </c>
      <c r="D1" s="1" t="s">
        <v>16</v>
      </c>
      <c r="E1" s="1" t="s">
        <v>2</v>
      </c>
      <c r="F1" s="1" t="s">
        <v>127</v>
      </c>
      <c r="G1" s="1" t="s">
        <v>128</v>
      </c>
      <c r="H1" s="1" t="s">
        <v>129</v>
      </c>
      <c r="I1" s="1" t="s">
        <v>130</v>
      </c>
      <c r="J1" s="1" t="s">
        <v>131</v>
      </c>
      <c r="K1" s="1" t="s">
        <v>132</v>
      </c>
      <c r="L1" s="1" t="s">
        <v>34</v>
      </c>
      <c r="M1" s="1" t="s">
        <v>133</v>
      </c>
      <c r="N1" s="1" t="s">
        <v>134</v>
      </c>
      <c r="O1" s="1" t="s">
        <v>4</v>
      </c>
      <c r="P1" s="2" t="s">
        <v>17</v>
      </c>
      <c r="Q1" s="2" t="s">
        <v>5</v>
      </c>
      <c r="R1" s="3" t="s">
        <v>6</v>
      </c>
      <c r="S1" s="3" t="s">
        <v>7</v>
      </c>
      <c r="T1" s="3" t="s">
        <v>8</v>
      </c>
      <c r="U1" s="4" t="s">
        <v>176</v>
      </c>
      <c r="V1" s="4" t="s">
        <v>177</v>
      </c>
      <c r="W1" s="4" t="s">
        <v>192</v>
      </c>
      <c r="X1" s="4" t="s">
        <v>9</v>
      </c>
      <c r="Y1" s="4" t="s">
        <v>100</v>
      </c>
      <c r="Z1" s="4" t="s">
        <v>10</v>
      </c>
      <c r="AA1" s="4" t="s">
        <v>11</v>
      </c>
      <c r="AB1" s="4"/>
      <c r="AC1" s="4" t="s">
        <v>12</v>
      </c>
      <c r="AD1" s="4" t="s">
        <v>13</v>
      </c>
      <c r="AE1" s="4" t="s">
        <v>55</v>
      </c>
      <c r="AF1" s="4" t="s">
        <v>56</v>
      </c>
      <c r="AG1" s="1" t="s">
        <v>14</v>
      </c>
      <c r="AH1" s="22" t="s">
        <v>178</v>
      </c>
    </row>
    <row r="2" spans="1:34" s="5" customFormat="1">
      <c r="A2" s="6">
        <v>44961</v>
      </c>
      <c r="B2" s="7" t="s">
        <v>190</v>
      </c>
      <c r="C2" s="8" t="s">
        <v>223</v>
      </c>
      <c r="D2" s="9">
        <v>5.6307870370370362E-2</v>
      </c>
      <c r="E2" s="8" t="s">
        <v>364</v>
      </c>
      <c r="F2" s="34">
        <v>7.1</v>
      </c>
      <c r="G2" s="10">
        <v>11.4</v>
      </c>
      <c r="H2" s="10">
        <v>12.8</v>
      </c>
      <c r="I2" s="10">
        <v>13.4</v>
      </c>
      <c r="J2" s="10">
        <v>12.3</v>
      </c>
      <c r="K2" s="10">
        <v>12.1</v>
      </c>
      <c r="L2" s="10">
        <v>12.4</v>
      </c>
      <c r="M2" s="31">
        <f t="shared" ref="M2:M12" si="0">SUM(F2:H2)</f>
        <v>31.3</v>
      </c>
      <c r="N2" s="31">
        <f t="shared" ref="N2:N12" si="1">I2</f>
        <v>13.4</v>
      </c>
      <c r="O2" s="31">
        <f t="shared" ref="O2:O12" si="2">SUM(J2:L2)</f>
        <v>36.799999999999997</v>
      </c>
      <c r="P2" s="11" t="s">
        <v>234</v>
      </c>
      <c r="Q2" s="11" t="s">
        <v>235</v>
      </c>
      <c r="R2" s="13" t="s">
        <v>365</v>
      </c>
      <c r="S2" s="13" t="s">
        <v>281</v>
      </c>
      <c r="T2" s="13" t="s">
        <v>366</v>
      </c>
      <c r="U2" s="12">
        <v>1.7</v>
      </c>
      <c r="V2" s="12">
        <v>1.9</v>
      </c>
      <c r="W2" s="11" t="s">
        <v>180</v>
      </c>
      <c r="X2" s="8">
        <v>2.1</v>
      </c>
      <c r="Y2" s="11">
        <v>-0.3</v>
      </c>
      <c r="Z2" s="12">
        <v>1.7</v>
      </c>
      <c r="AA2" s="8">
        <v>0.1</v>
      </c>
      <c r="AB2" s="11"/>
      <c r="AC2" s="11" t="s">
        <v>338</v>
      </c>
      <c r="AD2" s="11" t="s">
        <v>336</v>
      </c>
      <c r="AE2" s="11" t="s">
        <v>197</v>
      </c>
      <c r="AF2" s="8"/>
      <c r="AG2" s="8" t="s">
        <v>417</v>
      </c>
      <c r="AH2" s="35" t="s">
        <v>418</v>
      </c>
    </row>
    <row r="3" spans="1:34" s="5" customFormat="1">
      <c r="A3" s="6">
        <v>44962</v>
      </c>
      <c r="B3" s="7" t="s">
        <v>186</v>
      </c>
      <c r="C3" s="8" t="s">
        <v>223</v>
      </c>
      <c r="D3" s="9">
        <v>5.4259259259259257E-2</v>
      </c>
      <c r="E3" s="8" t="s">
        <v>405</v>
      </c>
      <c r="F3" s="34">
        <v>7.1</v>
      </c>
      <c r="G3" s="10">
        <v>11.1</v>
      </c>
      <c r="H3" s="10">
        <v>11.4</v>
      </c>
      <c r="I3" s="10">
        <v>11.9</v>
      </c>
      <c r="J3" s="10">
        <v>12.3</v>
      </c>
      <c r="K3" s="10">
        <v>12.2</v>
      </c>
      <c r="L3" s="10">
        <v>12.8</v>
      </c>
      <c r="M3" s="31">
        <f t="shared" si="0"/>
        <v>29.6</v>
      </c>
      <c r="N3" s="31">
        <f t="shared" si="1"/>
        <v>11.9</v>
      </c>
      <c r="O3" s="31">
        <f t="shared" si="2"/>
        <v>37.299999999999997</v>
      </c>
      <c r="P3" s="11" t="s">
        <v>228</v>
      </c>
      <c r="Q3" s="11" t="s">
        <v>252</v>
      </c>
      <c r="R3" s="13" t="s">
        <v>254</v>
      </c>
      <c r="S3" s="13" t="s">
        <v>254</v>
      </c>
      <c r="T3" s="13" t="s">
        <v>278</v>
      </c>
      <c r="U3" s="12">
        <v>1.6</v>
      </c>
      <c r="V3" s="12">
        <v>1.8</v>
      </c>
      <c r="W3" s="11" t="s">
        <v>180</v>
      </c>
      <c r="X3" s="8">
        <v>0.3</v>
      </c>
      <c r="Y3" s="11" t="s">
        <v>335</v>
      </c>
      <c r="Z3" s="12">
        <v>0.2</v>
      </c>
      <c r="AA3" s="8">
        <v>0.1</v>
      </c>
      <c r="AB3" s="11"/>
      <c r="AC3" s="11" t="s">
        <v>337</v>
      </c>
      <c r="AD3" s="11" t="s">
        <v>336</v>
      </c>
      <c r="AE3" s="11" t="s">
        <v>180</v>
      </c>
      <c r="AF3" s="8"/>
      <c r="AG3" s="8" t="s">
        <v>451</v>
      </c>
      <c r="AH3" s="35" t="s">
        <v>452</v>
      </c>
    </row>
    <row r="4" spans="1:34" s="5" customFormat="1">
      <c r="A4" s="6">
        <v>44962</v>
      </c>
      <c r="B4" s="7" t="s">
        <v>187</v>
      </c>
      <c r="C4" s="8" t="s">
        <v>223</v>
      </c>
      <c r="D4" s="9">
        <v>5.4189814814814809E-2</v>
      </c>
      <c r="E4" s="8" t="s">
        <v>411</v>
      </c>
      <c r="F4" s="34">
        <v>6.9</v>
      </c>
      <c r="G4" s="10">
        <v>10.9</v>
      </c>
      <c r="H4" s="10">
        <v>11.2</v>
      </c>
      <c r="I4" s="10">
        <v>12</v>
      </c>
      <c r="J4" s="10">
        <v>12</v>
      </c>
      <c r="K4" s="10">
        <v>12.4</v>
      </c>
      <c r="L4" s="10">
        <v>12.8</v>
      </c>
      <c r="M4" s="31">
        <f t="shared" si="0"/>
        <v>29</v>
      </c>
      <c r="N4" s="31">
        <f t="shared" si="1"/>
        <v>12</v>
      </c>
      <c r="O4" s="31">
        <f t="shared" si="2"/>
        <v>37.200000000000003</v>
      </c>
      <c r="P4" s="11" t="s">
        <v>228</v>
      </c>
      <c r="Q4" s="11" t="s">
        <v>279</v>
      </c>
      <c r="R4" s="13" t="s">
        <v>412</v>
      </c>
      <c r="S4" s="13" t="s">
        <v>413</v>
      </c>
      <c r="T4" s="13" t="s">
        <v>414</v>
      </c>
      <c r="U4" s="12">
        <v>1.6</v>
      </c>
      <c r="V4" s="12">
        <v>1.8</v>
      </c>
      <c r="W4" s="11" t="s">
        <v>180</v>
      </c>
      <c r="X4" s="8">
        <v>0.3</v>
      </c>
      <c r="Y4" s="11" t="s">
        <v>335</v>
      </c>
      <c r="Z4" s="12">
        <v>0.2</v>
      </c>
      <c r="AA4" s="8">
        <v>0.1</v>
      </c>
      <c r="AB4" s="11"/>
      <c r="AC4" s="11" t="s">
        <v>337</v>
      </c>
      <c r="AD4" s="11" t="s">
        <v>336</v>
      </c>
      <c r="AE4" s="11" t="s">
        <v>180</v>
      </c>
      <c r="AF4" s="8"/>
      <c r="AG4" s="8" t="s">
        <v>457</v>
      </c>
      <c r="AH4" s="35" t="s">
        <v>458</v>
      </c>
    </row>
    <row r="5" spans="1:34" s="5" customFormat="1">
      <c r="A5" s="6">
        <v>44968</v>
      </c>
      <c r="B5" s="7" t="s">
        <v>204</v>
      </c>
      <c r="C5" s="8" t="s">
        <v>466</v>
      </c>
      <c r="D5" s="9">
        <v>5.3564814814814815E-2</v>
      </c>
      <c r="E5" s="8" t="s">
        <v>467</v>
      </c>
      <c r="F5" s="34">
        <v>7</v>
      </c>
      <c r="G5" s="10">
        <v>10.7</v>
      </c>
      <c r="H5" s="10">
        <v>11.4</v>
      </c>
      <c r="I5" s="10">
        <v>12</v>
      </c>
      <c r="J5" s="10">
        <v>12.1</v>
      </c>
      <c r="K5" s="10">
        <v>12.1</v>
      </c>
      <c r="L5" s="10">
        <v>12.6</v>
      </c>
      <c r="M5" s="31">
        <f t="shared" si="0"/>
        <v>29.1</v>
      </c>
      <c r="N5" s="31">
        <f t="shared" si="1"/>
        <v>12</v>
      </c>
      <c r="O5" s="31">
        <f t="shared" si="2"/>
        <v>36.799999999999997</v>
      </c>
      <c r="P5" s="11" t="s">
        <v>228</v>
      </c>
      <c r="Q5" s="11" t="s">
        <v>252</v>
      </c>
      <c r="R5" s="13" t="s">
        <v>468</v>
      </c>
      <c r="S5" s="13" t="s">
        <v>400</v>
      </c>
      <c r="T5" s="13" t="s">
        <v>469</v>
      </c>
      <c r="U5" s="12">
        <v>16.2</v>
      </c>
      <c r="V5" s="12">
        <v>17.600000000000001</v>
      </c>
      <c r="W5" s="11" t="s">
        <v>201</v>
      </c>
      <c r="X5" s="8">
        <v>-1.5</v>
      </c>
      <c r="Y5" s="11" t="s">
        <v>335</v>
      </c>
      <c r="Z5" s="12" t="s">
        <v>339</v>
      </c>
      <c r="AA5" s="8">
        <v>-1.5</v>
      </c>
      <c r="AB5" s="11"/>
      <c r="AC5" s="11" t="s">
        <v>337</v>
      </c>
      <c r="AD5" s="11" t="s">
        <v>336</v>
      </c>
      <c r="AE5" s="11" t="s">
        <v>197</v>
      </c>
      <c r="AF5" s="8"/>
      <c r="AG5" s="8" t="s">
        <v>520</v>
      </c>
      <c r="AH5" s="35" t="s">
        <v>521</v>
      </c>
    </row>
    <row r="6" spans="1:34" s="5" customFormat="1">
      <c r="A6" s="6">
        <v>45045</v>
      </c>
      <c r="B6" s="7" t="s">
        <v>190</v>
      </c>
      <c r="C6" s="8" t="s">
        <v>223</v>
      </c>
      <c r="D6" s="9">
        <v>5.4918981481481478E-2</v>
      </c>
      <c r="E6" s="8" t="s">
        <v>740</v>
      </c>
      <c r="F6" s="34">
        <v>7.1</v>
      </c>
      <c r="G6" s="10">
        <v>11.1</v>
      </c>
      <c r="H6" s="10">
        <v>11.5</v>
      </c>
      <c r="I6" s="10">
        <v>12.6</v>
      </c>
      <c r="J6" s="10">
        <v>12.6</v>
      </c>
      <c r="K6" s="10">
        <v>12.3</v>
      </c>
      <c r="L6" s="10">
        <v>12.3</v>
      </c>
      <c r="M6" s="31">
        <f t="shared" si="0"/>
        <v>29.7</v>
      </c>
      <c r="N6" s="31">
        <f t="shared" si="1"/>
        <v>12.6</v>
      </c>
      <c r="O6" s="31">
        <f t="shared" si="2"/>
        <v>37.200000000000003</v>
      </c>
      <c r="P6" s="11" t="s">
        <v>221</v>
      </c>
      <c r="Q6" s="11" t="s">
        <v>252</v>
      </c>
      <c r="R6" s="13" t="s">
        <v>231</v>
      </c>
      <c r="S6" s="13" t="s">
        <v>504</v>
      </c>
      <c r="T6" s="13" t="s">
        <v>683</v>
      </c>
      <c r="U6" s="12">
        <v>5.6</v>
      </c>
      <c r="V6" s="12">
        <v>5.2</v>
      </c>
      <c r="W6" s="11" t="s">
        <v>197</v>
      </c>
      <c r="X6" s="8">
        <v>0.3</v>
      </c>
      <c r="Y6" s="11" t="s">
        <v>335</v>
      </c>
      <c r="Z6" s="12">
        <v>0.5</v>
      </c>
      <c r="AA6" s="8">
        <v>-0.2</v>
      </c>
      <c r="AB6" s="11"/>
      <c r="AC6" s="11" t="s">
        <v>336</v>
      </c>
      <c r="AD6" s="11" t="s">
        <v>336</v>
      </c>
      <c r="AE6" s="11" t="s">
        <v>180</v>
      </c>
      <c r="AF6" s="8" t="s">
        <v>749</v>
      </c>
      <c r="AG6" s="8" t="s">
        <v>768</v>
      </c>
      <c r="AH6" s="35" t="s">
        <v>769</v>
      </c>
    </row>
    <row r="7" spans="1:34" s="5" customFormat="1">
      <c r="A7" s="6">
        <v>45052</v>
      </c>
      <c r="B7" s="7" t="s">
        <v>190</v>
      </c>
      <c r="C7" s="8" t="s">
        <v>223</v>
      </c>
      <c r="D7" s="9">
        <v>5.4270833333333331E-2</v>
      </c>
      <c r="E7" s="8" t="s">
        <v>812</v>
      </c>
      <c r="F7" s="34">
        <v>6.9</v>
      </c>
      <c r="G7" s="10">
        <v>10.9</v>
      </c>
      <c r="H7" s="10">
        <v>11.8</v>
      </c>
      <c r="I7" s="10">
        <v>12.2</v>
      </c>
      <c r="J7" s="10">
        <v>12.5</v>
      </c>
      <c r="K7" s="10">
        <v>12.3</v>
      </c>
      <c r="L7" s="10">
        <v>12.3</v>
      </c>
      <c r="M7" s="31">
        <f t="shared" si="0"/>
        <v>29.6</v>
      </c>
      <c r="N7" s="31">
        <f t="shared" si="1"/>
        <v>12.2</v>
      </c>
      <c r="O7" s="31">
        <f t="shared" si="2"/>
        <v>37.1</v>
      </c>
      <c r="P7" s="11" t="s">
        <v>228</v>
      </c>
      <c r="Q7" s="11" t="s">
        <v>252</v>
      </c>
      <c r="R7" s="13" t="s">
        <v>502</v>
      </c>
      <c r="S7" s="13" t="s">
        <v>813</v>
      </c>
      <c r="T7" s="13" t="s">
        <v>227</v>
      </c>
      <c r="U7" s="12">
        <v>2.5</v>
      </c>
      <c r="V7" s="12">
        <v>2.9</v>
      </c>
      <c r="W7" s="11" t="s">
        <v>197</v>
      </c>
      <c r="X7" s="8">
        <v>-0.3</v>
      </c>
      <c r="Y7" s="11" t="s">
        <v>335</v>
      </c>
      <c r="Z7" s="12">
        <v>-0.1</v>
      </c>
      <c r="AA7" s="8">
        <v>-0.2</v>
      </c>
      <c r="AB7" s="11" t="s">
        <v>343</v>
      </c>
      <c r="AC7" s="11" t="s">
        <v>337</v>
      </c>
      <c r="AD7" s="11" t="s">
        <v>336</v>
      </c>
      <c r="AE7" s="11" t="s">
        <v>180</v>
      </c>
      <c r="AF7" s="8" t="s">
        <v>749</v>
      </c>
      <c r="AG7" s="8" t="s">
        <v>848</v>
      </c>
      <c r="AH7" s="35" t="s">
        <v>849</v>
      </c>
    </row>
    <row r="8" spans="1:34" s="5" customFormat="1">
      <c r="A8" s="6">
        <v>45052</v>
      </c>
      <c r="B8" s="7" t="s">
        <v>186</v>
      </c>
      <c r="C8" s="8" t="s">
        <v>223</v>
      </c>
      <c r="D8" s="9">
        <v>5.4178240740740735E-2</v>
      </c>
      <c r="E8" s="8" t="s">
        <v>823</v>
      </c>
      <c r="F8" s="34">
        <v>7</v>
      </c>
      <c r="G8" s="10">
        <v>10.9</v>
      </c>
      <c r="H8" s="10">
        <v>11.1</v>
      </c>
      <c r="I8" s="10">
        <v>11.8</v>
      </c>
      <c r="J8" s="10">
        <v>12.3</v>
      </c>
      <c r="K8" s="10">
        <v>12.4</v>
      </c>
      <c r="L8" s="10">
        <v>12.6</v>
      </c>
      <c r="M8" s="31">
        <f t="shared" si="0"/>
        <v>29</v>
      </c>
      <c r="N8" s="31">
        <f t="shared" si="1"/>
        <v>11.8</v>
      </c>
      <c r="O8" s="31">
        <f t="shared" si="2"/>
        <v>37.300000000000004</v>
      </c>
      <c r="P8" s="11" t="s">
        <v>228</v>
      </c>
      <c r="Q8" s="11" t="s">
        <v>252</v>
      </c>
      <c r="R8" s="13" t="s">
        <v>824</v>
      </c>
      <c r="S8" s="13" t="s">
        <v>264</v>
      </c>
      <c r="T8" s="13" t="s">
        <v>233</v>
      </c>
      <c r="U8" s="12">
        <v>2.5</v>
      </c>
      <c r="V8" s="12">
        <v>2.9</v>
      </c>
      <c r="W8" s="11" t="s">
        <v>197</v>
      </c>
      <c r="X8" s="8">
        <v>-0.4</v>
      </c>
      <c r="Y8" s="11" t="s">
        <v>335</v>
      </c>
      <c r="Z8" s="12">
        <v>-0.2</v>
      </c>
      <c r="AA8" s="8">
        <v>-0.2</v>
      </c>
      <c r="AB8" s="11"/>
      <c r="AC8" s="11" t="s">
        <v>337</v>
      </c>
      <c r="AD8" s="11" t="s">
        <v>336</v>
      </c>
      <c r="AE8" s="11" t="s">
        <v>180</v>
      </c>
      <c r="AF8" s="8" t="s">
        <v>749</v>
      </c>
      <c r="AG8" s="8" t="s">
        <v>858</v>
      </c>
      <c r="AH8" s="35" t="s">
        <v>859</v>
      </c>
    </row>
    <row r="9" spans="1:34" s="5" customFormat="1">
      <c r="A9" s="6">
        <v>45053</v>
      </c>
      <c r="B9" s="7" t="s">
        <v>187</v>
      </c>
      <c r="C9" s="8" t="s">
        <v>223</v>
      </c>
      <c r="D9" s="9">
        <v>5.3530092592592594E-2</v>
      </c>
      <c r="E9" s="8" t="s">
        <v>840</v>
      </c>
      <c r="F9" s="34">
        <v>7.1</v>
      </c>
      <c r="G9" s="10">
        <v>11</v>
      </c>
      <c r="H9" s="10">
        <v>11.1</v>
      </c>
      <c r="I9" s="10">
        <v>11.5</v>
      </c>
      <c r="J9" s="10">
        <v>11.8</v>
      </c>
      <c r="K9" s="10">
        <v>12.3</v>
      </c>
      <c r="L9" s="10">
        <v>12.7</v>
      </c>
      <c r="M9" s="31">
        <f t="shared" si="0"/>
        <v>29.200000000000003</v>
      </c>
      <c r="N9" s="31">
        <f t="shared" si="1"/>
        <v>11.5</v>
      </c>
      <c r="O9" s="31">
        <f t="shared" si="2"/>
        <v>36.799999999999997</v>
      </c>
      <c r="P9" s="11" t="s">
        <v>228</v>
      </c>
      <c r="Q9" s="11" t="s">
        <v>252</v>
      </c>
      <c r="R9" s="13" t="s">
        <v>413</v>
      </c>
      <c r="S9" s="13" t="s">
        <v>841</v>
      </c>
      <c r="T9" s="13" t="s">
        <v>390</v>
      </c>
      <c r="U9" s="12">
        <v>1.6</v>
      </c>
      <c r="V9" s="12">
        <v>1.4</v>
      </c>
      <c r="W9" s="11" t="s">
        <v>197</v>
      </c>
      <c r="X9" s="8">
        <v>-0.4</v>
      </c>
      <c r="Y9" s="11" t="s">
        <v>335</v>
      </c>
      <c r="Z9" s="12" t="s">
        <v>339</v>
      </c>
      <c r="AA9" s="8">
        <v>-0.4</v>
      </c>
      <c r="AB9" s="11"/>
      <c r="AC9" s="11" t="s">
        <v>337</v>
      </c>
      <c r="AD9" s="11" t="s">
        <v>336</v>
      </c>
      <c r="AE9" s="11" t="s">
        <v>180</v>
      </c>
      <c r="AF9" s="8"/>
      <c r="AG9" s="8" t="s">
        <v>884</v>
      </c>
      <c r="AH9" s="35" t="s">
        <v>885</v>
      </c>
    </row>
    <row r="10" spans="1:34" s="5" customFormat="1">
      <c r="A10" s="6">
        <v>45059</v>
      </c>
      <c r="B10" s="7" t="s">
        <v>190</v>
      </c>
      <c r="C10" s="8" t="s">
        <v>465</v>
      </c>
      <c r="D10" s="9">
        <v>5.4259259259259257E-2</v>
      </c>
      <c r="E10" s="8" t="s">
        <v>899</v>
      </c>
      <c r="F10" s="34">
        <v>7</v>
      </c>
      <c r="G10" s="10">
        <v>10.6</v>
      </c>
      <c r="H10" s="10">
        <v>11.7</v>
      </c>
      <c r="I10" s="10">
        <v>12.7</v>
      </c>
      <c r="J10" s="10">
        <v>12.6</v>
      </c>
      <c r="K10" s="10">
        <v>12</v>
      </c>
      <c r="L10" s="10">
        <v>12.2</v>
      </c>
      <c r="M10" s="31">
        <f t="shared" si="0"/>
        <v>29.3</v>
      </c>
      <c r="N10" s="31">
        <f t="shared" si="1"/>
        <v>12.7</v>
      </c>
      <c r="O10" s="31">
        <f t="shared" si="2"/>
        <v>36.799999999999997</v>
      </c>
      <c r="P10" s="11" t="s">
        <v>221</v>
      </c>
      <c r="Q10" s="11" t="s">
        <v>252</v>
      </c>
      <c r="R10" s="13" t="s">
        <v>226</v>
      </c>
      <c r="S10" s="13" t="s">
        <v>226</v>
      </c>
      <c r="T10" s="13" t="s">
        <v>909</v>
      </c>
      <c r="U10" s="12">
        <v>6.8</v>
      </c>
      <c r="V10" s="12">
        <v>8</v>
      </c>
      <c r="W10" s="11" t="s">
        <v>201</v>
      </c>
      <c r="X10" s="8">
        <v>-0.4</v>
      </c>
      <c r="Y10" s="11" t="s">
        <v>335</v>
      </c>
      <c r="Z10" s="12">
        <v>1</v>
      </c>
      <c r="AA10" s="8">
        <v>-1.4</v>
      </c>
      <c r="AB10" s="11"/>
      <c r="AC10" s="11" t="s">
        <v>338</v>
      </c>
      <c r="AD10" s="11" t="s">
        <v>336</v>
      </c>
      <c r="AE10" s="11" t="s">
        <v>180</v>
      </c>
      <c r="AF10" s="8"/>
      <c r="AG10" s="8" t="s">
        <v>929</v>
      </c>
      <c r="AH10" s="35" t="s">
        <v>930</v>
      </c>
    </row>
    <row r="11" spans="1:34" s="5" customFormat="1">
      <c r="A11" s="6">
        <v>45067</v>
      </c>
      <c r="B11" s="7" t="s">
        <v>190</v>
      </c>
      <c r="C11" s="8" t="s">
        <v>482</v>
      </c>
      <c r="D11" s="9">
        <v>5.4236111111111117E-2</v>
      </c>
      <c r="E11" s="8" t="s">
        <v>988</v>
      </c>
      <c r="F11" s="34">
        <v>6.9</v>
      </c>
      <c r="G11" s="10">
        <v>10.9</v>
      </c>
      <c r="H11" s="10">
        <v>11.1</v>
      </c>
      <c r="I11" s="10">
        <v>11.8</v>
      </c>
      <c r="J11" s="10">
        <v>12.4</v>
      </c>
      <c r="K11" s="10">
        <v>12.6</v>
      </c>
      <c r="L11" s="10">
        <v>12.9</v>
      </c>
      <c r="M11" s="31">
        <f t="shared" si="0"/>
        <v>28.9</v>
      </c>
      <c r="N11" s="31">
        <f t="shared" si="1"/>
        <v>11.8</v>
      </c>
      <c r="O11" s="31">
        <f t="shared" si="2"/>
        <v>37.9</v>
      </c>
      <c r="P11" s="11" t="s">
        <v>228</v>
      </c>
      <c r="Q11" s="11" t="s">
        <v>222</v>
      </c>
      <c r="R11" s="13" t="s">
        <v>504</v>
      </c>
      <c r="S11" s="13" t="s">
        <v>231</v>
      </c>
      <c r="T11" s="13" t="s">
        <v>989</v>
      </c>
      <c r="U11" s="12">
        <v>7.2</v>
      </c>
      <c r="V11" s="12">
        <v>8</v>
      </c>
      <c r="W11" s="11" t="s">
        <v>196</v>
      </c>
      <c r="X11" s="8">
        <v>-0.6</v>
      </c>
      <c r="Y11" s="11" t="s">
        <v>335</v>
      </c>
      <c r="Z11" s="12">
        <v>0.4</v>
      </c>
      <c r="AA11" s="8">
        <v>-1</v>
      </c>
      <c r="AB11" s="11"/>
      <c r="AC11" s="11" t="s">
        <v>336</v>
      </c>
      <c r="AD11" s="11" t="s">
        <v>336</v>
      </c>
      <c r="AE11" s="11" t="s">
        <v>197</v>
      </c>
      <c r="AF11" s="8"/>
      <c r="AG11" s="8" t="s">
        <v>1028</v>
      </c>
      <c r="AH11" s="35" t="s">
        <v>1029</v>
      </c>
    </row>
    <row r="12" spans="1:34" s="5" customFormat="1">
      <c r="A12" s="6">
        <v>45080</v>
      </c>
      <c r="B12" s="7" t="s">
        <v>190</v>
      </c>
      <c r="C12" s="8" t="s">
        <v>513</v>
      </c>
      <c r="D12" s="9">
        <v>5.3518518518518521E-2</v>
      </c>
      <c r="E12" s="8" t="s">
        <v>1126</v>
      </c>
      <c r="F12" s="34">
        <v>7.1</v>
      </c>
      <c r="G12" s="10">
        <v>11</v>
      </c>
      <c r="H12" s="10">
        <v>12</v>
      </c>
      <c r="I12" s="10">
        <v>12.2</v>
      </c>
      <c r="J12" s="10">
        <v>12</v>
      </c>
      <c r="K12" s="10">
        <v>11.3</v>
      </c>
      <c r="L12" s="10">
        <v>11.8</v>
      </c>
      <c r="M12" s="31">
        <f t="shared" si="0"/>
        <v>30.1</v>
      </c>
      <c r="N12" s="31">
        <f t="shared" si="1"/>
        <v>12.2</v>
      </c>
      <c r="O12" s="31">
        <f t="shared" si="2"/>
        <v>35.1</v>
      </c>
      <c r="P12" s="11" t="s">
        <v>234</v>
      </c>
      <c r="Q12" s="11" t="s">
        <v>262</v>
      </c>
      <c r="R12" s="13" t="s">
        <v>509</v>
      </c>
      <c r="S12" s="13" t="s">
        <v>226</v>
      </c>
      <c r="T12" s="13" t="s">
        <v>258</v>
      </c>
      <c r="U12" s="12">
        <v>17.2</v>
      </c>
      <c r="V12" s="12">
        <v>16.2</v>
      </c>
      <c r="W12" s="11" t="s">
        <v>234</v>
      </c>
      <c r="X12" s="8">
        <v>-1.8</v>
      </c>
      <c r="Y12" s="11">
        <v>-0.3</v>
      </c>
      <c r="Z12" s="12">
        <v>0.3</v>
      </c>
      <c r="AA12" s="8">
        <v>-2.4</v>
      </c>
      <c r="AB12" s="11"/>
      <c r="AC12" s="11" t="s">
        <v>336</v>
      </c>
      <c r="AD12" s="11" t="s">
        <v>336</v>
      </c>
      <c r="AE12" s="11" t="s">
        <v>180</v>
      </c>
      <c r="AF12" s="8"/>
      <c r="AG12" s="8" t="s">
        <v>1158</v>
      </c>
      <c r="AH12" s="35" t="s">
        <v>1159</v>
      </c>
    </row>
    <row r="13" spans="1:34" s="5" customFormat="1">
      <c r="A13" s="6">
        <v>45094</v>
      </c>
      <c r="B13" s="7" t="s">
        <v>190</v>
      </c>
      <c r="C13" s="8" t="s">
        <v>223</v>
      </c>
      <c r="D13" s="9">
        <v>5.4189814814814809E-2</v>
      </c>
      <c r="E13" s="8" t="s">
        <v>1274</v>
      </c>
      <c r="F13" s="34">
        <v>6.9</v>
      </c>
      <c r="G13" s="10">
        <v>10.7</v>
      </c>
      <c r="H13" s="10">
        <v>11.4</v>
      </c>
      <c r="I13" s="10">
        <v>11.7</v>
      </c>
      <c r="J13" s="10">
        <v>12.2</v>
      </c>
      <c r="K13" s="10">
        <v>12.7</v>
      </c>
      <c r="L13" s="10">
        <v>12.6</v>
      </c>
      <c r="M13" s="31">
        <f t="shared" ref="M13:M20" si="3">SUM(F13:H13)</f>
        <v>29</v>
      </c>
      <c r="N13" s="31">
        <f t="shared" ref="N13:N20" si="4">I13</f>
        <v>11.7</v>
      </c>
      <c r="O13" s="31">
        <f t="shared" ref="O13:O20" si="5">SUM(J13:L13)</f>
        <v>37.5</v>
      </c>
      <c r="P13" s="11" t="s">
        <v>228</v>
      </c>
      <c r="Q13" s="11" t="s">
        <v>252</v>
      </c>
      <c r="R13" s="13" t="s">
        <v>227</v>
      </c>
      <c r="S13" s="13" t="s">
        <v>226</v>
      </c>
      <c r="T13" s="13" t="s">
        <v>1275</v>
      </c>
      <c r="U13" s="12">
        <v>6.8</v>
      </c>
      <c r="V13" s="12">
        <v>6.3</v>
      </c>
      <c r="W13" s="11" t="s">
        <v>201</v>
      </c>
      <c r="X13" s="8">
        <v>-1</v>
      </c>
      <c r="Y13" s="11" t="s">
        <v>335</v>
      </c>
      <c r="Z13" s="12">
        <v>0.4</v>
      </c>
      <c r="AA13" s="8">
        <v>-1.4</v>
      </c>
      <c r="AB13" s="11"/>
      <c r="AC13" s="11" t="s">
        <v>336</v>
      </c>
      <c r="AD13" s="11" t="s">
        <v>336</v>
      </c>
      <c r="AE13" s="11" t="s">
        <v>197</v>
      </c>
      <c r="AF13" s="8"/>
      <c r="AG13" s="8" t="s">
        <v>1303</v>
      </c>
      <c r="AH13" s="35" t="s">
        <v>1304</v>
      </c>
    </row>
    <row r="14" spans="1:34" s="5" customFormat="1">
      <c r="A14" s="6">
        <v>45101</v>
      </c>
      <c r="B14" s="7" t="s">
        <v>190</v>
      </c>
      <c r="C14" s="8" t="s">
        <v>465</v>
      </c>
      <c r="D14" s="9">
        <v>5.4918981481481478E-2</v>
      </c>
      <c r="E14" s="8" t="s">
        <v>1347</v>
      </c>
      <c r="F14" s="34">
        <v>7</v>
      </c>
      <c r="G14" s="10">
        <v>11.3</v>
      </c>
      <c r="H14" s="10">
        <v>12.3</v>
      </c>
      <c r="I14" s="10">
        <v>12.7</v>
      </c>
      <c r="J14" s="10">
        <v>12.1</v>
      </c>
      <c r="K14" s="10">
        <v>11.7</v>
      </c>
      <c r="L14" s="10">
        <v>12.4</v>
      </c>
      <c r="M14" s="31">
        <f t="shared" si="3"/>
        <v>30.6</v>
      </c>
      <c r="N14" s="31">
        <f t="shared" si="4"/>
        <v>12.7</v>
      </c>
      <c r="O14" s="31">
        <f t="shared" si="5"/>
        <v>36.199999999999996</v>
      </c>
      <c r="P14" s="11" t="s">
        <v>234</v>
      </c>
      <c r="Q14" s="11" t="s">
        <v>252</v>
      </c>
      <c r="R14" s="13" t="s">
        <v>226</v>
      </c>
      <c r="S14" s="13" t="s">
        <v>360</v>
      </c>
      <c r="T14" s="13" t="s">
        <v>413</v>
      </c>
      <c r="U14" s="12">
        <v>5.4</v>
      </c>
      <c r="V14" s="12">
        <v>5.2</v>
      </c>
      <c r="W14" s="11" t="s">
        <v>196</v>
      </c>
      <c r="X14" s="8">
        <v>0.3</v>
      </c>
      <c r="Y14" s="11">
        <v>-0.2</v>
      </c>
      <c r="Z14" s="12">
        <v>1.1000000000000001</v>
      </c>
      <c r="AA14" s="8">
        <v>-1</v>
      </c>
      <c r="AB14" s="11"/>
      <c r="AC14" s="11" t="s">
        <v>338</v>
      </c>
      <c r="AD14" s="11" t="s">
        <v>336</v>
      </c>
      <c r="AE14" s="11" t="s">
        <v>197</v>
      </c>
      <c r="AF14" s="8"/>
      <c r="AG14" s="8" t="s">
        <v>1378</v>
      </c>
      <c r="AH14" s="35" t="s">
        <v>1379</v>
      </c>
    </row>
    <row r="15" spans="1:34" s="5" customFormat="1">
      <c r="A15" s="6">
        <v>45206</v>
      </c>
      <c r="B15" s="7" t="s">
        <v>1118</v>
      </c>
      <c r="C15" s="8" t="s">
        <v>223</v>
      </c>
      <c r="D15" s="9">
        <v>5.6261574074074068E-2</v>
      </c>
      <c r="E15" s="8" t="s">
        <v>1436</v>
      </c>
      <c r="F15" s="34">
        <v>7.1</v>
      </c>
      <c r="G15" s="10">
        <v>11.1</v>
      </c>
      <c r="H15" s="10">
        <v>11.6</v>
      </c>
      <c r="I15" s="10">
        <v>12.7</v>
      </c>
      <c r="J15" s="10">
        <v>13</v>
      </c>
      <c r="K15" s="10">
        <v>12.7</v>
      </c>
      <c r="L15" s="10">
        <v>12.9</v>
      </c>
      <c r="M15" s="31">
        <f t="shared" si="3"/>
        <v>29.799999999999997</v>
      </c>
      <c r="N15" s="31">
        <f t="shared" si="4"/>
        <v>12.7</v>
      </c>
      <c r="O15" s="31">
        <f t="shared" si="5"/>
        <v>38.6</v>
      </c>
      <c r="P15" s="11" t="s">
        <v>228</v>
      </c>
      <c r="Q15" s="11" t="s">
        <v>229</v>
      </c>
      <c r="R15" s="13" t="s">
        <v>1437</v>
      </c>
      <c r="S15" s="13" t="s">
        <v>254</v>
      </c>
      <c r="T15" s="13" t="s">
        <v>1432</v>
      </c>
      <c r="U15" s="12">
        <v>3.3</v>
      </c>
      <c r="V15" s="12">
        <v>4.0999999999999996</v>
      </c>
      <c r="W15" s="11" t="s">
        <v>197</v>
      </c>
      <c r="X15" s="8">
        <v>1.6</v>
      </c>
      <c r="Y15" s="11" t="s">
        <v>335</v>
      </c>
      <c r="Z15" s="12">
        <v>1.9</v>
      </c>
      <c r="AA15" s="8">
        <v>-0.3</v>
      </c>
      <c r="AB15" s="11"/>
      <c r="AC15" s="11" t="s">
        <v>338</v>
      </c>
      <c r="AD15" s="11" t="s">
        <v>336</v>
      </c>
      <c r="AE15" s="11" t="s">
        <v>180</v>
      </c>
      <c r="AF15" s="8"/>
      <c r="AG15" s="8" t="s">
        <v>1480</v>
      </c>
      <c r="AH15" s="35" t="s">
        <v>1481</v>
      </c>
    </row>
    <row r="16" spans="1:34" s="5" customFormat="1">
      <c r="A16" s="6">
        <v>45208</v>
      </c>
      <c r="B16" s="7" t="s">
        <v>1420</v>
      </c>
      <c r="C16" s="8" t="s">
        <v>466</v>
      </c>
      <c r="D16" s="9">
        <v>5.3541666666666675E-2</v>
      </c>
      <c r="E16" s="8" t="s">
        <v>1473</v>
      </c>
      <c r="F16" s="34">
        <v>6.8</v>
      </c>
      <c r="G16" s="10">
        <v>11.1</v>
      </c>
      <c r="H16" s="10">
        <v>11.9</v>
      </c>
      <c r="I16" s="10">
        <v>12.3</v>
      </c>
      <c r="J16" s="10">
        <v>12.1</v>
      </c>
      <c r="K16" s="10">
        <v>11.6</v>
      </c>
      <c r="L16" s="10">
        <v>11.8</v>
      </c>
      <c r="M16" s="31">
        <f t="shared" si="3"/>
        <v>29.799999999999997</v>
      </c>
      <c r="N16" s="31">
        <f t="shared" si="4"/>
        <v>12.3</v>
      </c>
      <c r="O16" s="31">
        <f t="shared" si="5"/>
        <v>35.5</v>
      </c>
      <c r="P16" s="11" t="s">
        <v>234</v>
      </c>
      <c r="Q16" s="11" t="s">
        <v>235</v>
      </c>
      <c r="R16" s="13" t="s">
        <v>502</v>
      </c>
      <c r="S16" s="13" t="s">
        <v>231</v>
      </c>
      <c r="T16" s="13" t="s">
        <v>468</v>
      </c>
      <c r="U16" s="12">
        <v>6.4</v>
      </c>
      <c r="V16" s="12">
        <v>6.1</v>
      </c>
      <c r="W16" s="11" t="s">
        <v>201</v>
      </c>
      <c r="X16" s="8">
        <v>-0.9</v>
      </c>
      <c r="Y16" s="11">
        <v>-0.1</v>
      </c>
      <c r="Z16" s="12" t="s">
        <v>339</v>
      </c>
      <c r="AA16" s="8">
        <v>-1</v>
      </c>
      <c r="AB16" s="11"/>
      <c r="AC16" s="11" t="s">
        <v>337</v>
      </c>
      <c r="AD16" s="11" t="s">
        <v>336</v>
      </c>
      <c r="AE16" s="11" t="s">
        <v>180</v>
      </c>
      <c r="AF16" s="8"/>
      <c r="AG16" s="8" t="s">
        <v>1538</v>
      </c>
      <c r="AH16" s="35" t="s">
        <v>1539</v>
      </c>
    </row>
    <row r="17" spans="1:34" s="5" customFormat="1">
      <c r="A17" s="6">
        <v>45213</v>
      </c>
      <c r="B17" s="7" t="s">
        <v>187</v>
      </c>
      <c r="C17" s="8" t="s">
        <v>223</v>
      </c>
      <c r="D17" s="9">
        <v>5.4166666666666669E-2</v>
      </c>
      <c r="E17" s="8" t="s">
        <v>1556</v>
      </c>
      <c r="F17" s="34">
        <v>7.1</v>
      </c>
      <c r="G17" s="10">
        <v>11.1</v>
      </c>
      <c r="H17" s="10">
        <v>11.1</v>
      </c>
      <c r="I17" s="10">
        <v>11.9</v>
      </c>
      <c r="J17" s="10">
        <v>12.2</v>
      </c>
      <c r="K17" s="10">
        <v>12.2</v>
      </c>
      <c r="L17" s="10">
        <v>12.4</v>
      </c>
      <c r="M17" s="31">
        <f t="shared" si="3"/>
        <v>29.299999999999997</v>
      </c>
      <c r="N17" s="31">
        <f t="shared" si="4"/>
        <v>11.9</v>
      </c>
      <c r="O17" s="31">
        <f t="shared" si="5"/>
        <v>36.799999999999997</v>
      </c>
      <c r="P17" s="11" t="s">
        <v>228</v>
      </c>
      <c r="Q17" s="11" t="s">
        <v>252</v>
      </c>
      <c r="R17" s="13" t="s">
        <v>504</v>
      </c>
      <c r="S17" s="13" t="s">
        <v>824</v>
      </c>
      <c r="T17" s="13" t="s">
        <v>1557</v>
      </c>
      <c r="U17" s="12">
        <v>3.8</v>
      </c>
      <c r="V17" s="12">
        <v>5</v>
      </c>
      <c r="W17" s="11" t="s">
        <v>197</v>
      </c>
      <c r="X17" s="8">
        <v>0.1</v>
      </c>
      <c r="Y17" s="11" t="s">
        <v>335</v>
      </c>
      <c r="Z17" s="12">
        <v>0.5</v>
      </c>
      <c r="AA17" s="8">
        <v>-0.4</v>
      </c>
      <c r="AB17" s="11"/>
      <c r="AC17" s="11" t="s">
        <v>336</v>
      </c>
      <c r="AD17" s="11" t="s">
        <v>337</v>
      </c>
      <c r="AE17" s="11" t="s">
        <v>197</v>
      </c>
      <c r="AF17" s="8"/>
      <c r="AG17" s="8" t="s">
        <v>1590</v>
      </c>
      <c r="AH17" s="35" t="s">
        <v>1591</v>
      </c>
    </row>
    <row r="18" spans="1:34" s="5" customFormat="1">
      <c r="A18" s="6">
        <v>45214</v>
      </c>
      <c r="B18" s="7" t="s">
        <v>186</v>
      </c>
      <c r="C18" s="8" t="s">
        <v>466</v>
      </c>
      <c r="D18" s="9">
        <v>5.3576388888888889E-2</v>
      </c>
      <c r="E18" s="8" t="s">
        <v>899</v>
      </c>
      <c r="F18" s="34">
        <v>7</v>
      </c>
      <c r="G18" s="10">
        <v>10.9</v>
      </c>
      <c r="H18" s="10">
        <v>11.4</v>
      </c>
      <c r="I18" s="10">
        <v>12.2</v>
      </c>
      <c r="J18" s="10">
        <v>12.5</v>
      </c>
      <c r="K18" s="10">
        <v>11.6</v>
      </c>
      <c r="L18" s="10">
        <v>12.3</v>
      </c>
      <c r="M18" s="31">
        <f t="shared" si="3"/>
        <v>29.299999999999997</v>
      </c>
      <c r="N18" s="31">
        <f t="shared" si="4"/>
        <v>12.2</v>
      </c>
      <c r="O18" s="31">
        <f t="shared" si="5"/>
        <v>36.400000000000006</v>
      </c>
      <c r="P18" s="11" t="s">
        <v>221</v>
      </c>
      <c r="Q18" s="11" t="s">
        <v>252</v>
      </c>
      <c r="R18" s="13" t="s">
        <v>226</v>
      </c>
      <c r="S18" s="13" t="s">
        <v>1566</v>
      </c>
      <c r="T18" s="13" t="s">
        <v>412</v>
      </c>
      <c r="U18" s="12">
        <v>6.6</v>
      </c>
      <c r="V18" s="12">
        <v>7.5</v>
      </c>
      <c r="W18" s="11" t="s">
        <v>196</v>
      </c>
      <c r="X18" s="8">
        <v>-0.6</v>
      </c>
      <c r="Y18" s="11" t="s">
        <v>335</v>
      </c>
      <c r="Z18" s="12">
        <v>0.4</v>
      </c>
      <c r="AA18" s="8">
        <v>-1</v>
      </c>
      <c r="AB18" s="11"/>
      <c r="AC18" s="11" t="s">
        <v>336</v>
      </c>
      <c r="AD18" s="11" t="s">
        <v>336</v>
      </c>
      <c r="AE18" s="11" t="s">
        <v>180</v>
      </c>
      <c r="AF18" s="8"/>
      <c r="AG18" s="8" t="s">
        <v>1602</v>
      </c>
      <c r="AH18" s="35" t="s">
        <v>1603</v>
      </c>
    </row>
    <row r="19" spans="1:34" s="5" customFormat="1">
      <c r="A19" s="6">
        <v>45227</v>
      </c>
      <c r="B19" s="7" t="s">
        <v>1341</v>
      </c>
      <c r="C19" s="8" t="s">
        <v>223</v>
      </c>
      <c r="D19" s="9">
        <v>5.4895833333333331E-2</v>
      </c>
      <c r="E19" s="8" t="s">
        <v>1692</v>
      </c>
      <c r="F19" s="34">
        <v>7</v>
      </c>
      <c r="G19" s="10">
        <v>10.9</v>
      </c>
      <c r="H19" s="10">
        <v>12</v>
      </c>
      <c r="I19" s="10">
        <v>12.2</v>
      </c>
      <c r="J19" s="10">
        <v>12.7</v>
      </c>
      <c r="K19" s="10">
        <v>12</v>
      </c>
      <c r="L19" s="10">
        <v>12.5</v>
      </c>
      <c r="M19" s="31">
        <f t="shared" si="3"/>
        <v>29.9</v>
      </c>
      <c r="N19" s="31">
        <f t="shared" si="4"/>
        <v>12.2</v>
      </c>
      <c r="O19" s="31">
        <f t="shared" si="5"/>
        <v>37.200000000000003</v>
      </c>
      <c r="P19" s="11" t="s">
        <v>221</v>
      </c>
      <c r="Q19" s="11" t="s">
        <v>252</v>
      </c>
      <c r="R19" s="13" t="s">
        <v>1437</v>
      </c>
      <c r="S19" s="13" t="s">
        <v>1693</v>
      </c>
      <c r="T19" s="13" t="s">
        <v>1202</v>
      </c>
      <c r="U19" s="12">
        <v>1.2</v>
      </c>
      <c r="V19" s="12">
        <v>2.1</v>
      </c>
      <c r="W19" s="11" t="s">
        <v>197</v>
      </c>
      <c r="X19" s="8" t="s">
        <v>339</v>
      </c>
      <c r="Y19" s="11" t="s">
        <v>335</v>
      </c>
      <c r="Z19" s="12">
        <v>0.4</v>
      </c>
      <c r="AA19" s="8">
        <v>-0.4</v>
      </c>
      <c r="AB19" s="11"/>
      <c r="AC19" s="11" t="s">
        <v>336</v>
      </c>
      <c r="AD19" s="11" t="s">
        <v>336</v>
      </c>
      <c r="AE19" s="11" t="s">
        <v>180</v>
      </c>
      <c r="AF19" s="8"/>
      <c r="AG19" s="8" t="s">
        <v>1717</v>
      </c>
      <c r="AH19" s="35" t="s">
        <v>1718</v>
      </c>
    </row>
    <row r="20" spans="1:34" s="5" customFormat="1">
      <c r="A20" s="6">
        <v>45228</v>
      </c>
      <c r="B20" s="7" t="s">
        <v>189</v>
      </c>
      <c r="C20" s="8" t="s">
        <v>223</v>
      </c>
      <c r="D20" s="9">
        <v>5.347222222222222E-2</v>
      </c>
      <c r="E20" s="8" t="s">
        <v>1057</v>
      </c>
      <c r="F20" s="34">
        <v>6.8</v>
      </c>
      <c r="G20" s="10">
        <v>11.1</v>
      </c>
      <c r="H20" s="10">
        <v>11.3</v>
      </c>
      <c r="I20" s="10">
        <v>11.8</v>
      </c>
      <c r="J20" s="10">
        <v>11.9</v>
      </c>
      <c r="K20" s="10">
        <v>11.7</v>
      </c>
      <c r="L20" s="10">
        <v>12.4</v>
      </c>
      <c r="M20" s="31">
        <f t="shared" si="3"/>
        <v>29.2</v>
      </c>
      <c r="N20" s="31">
        <f t="shared" si="4"/>
        <v>11.8</v>
      </c>
      <c r="O20" s="31">
        <f t="shared" si="5"/>
        <v>36</v>
      </c>
      <c r="P20" s="11" t="s">
        <v>228</v>
      </c>
      <c r="Q20" s="11" t="s">
        <v>252</v>
      </c>
      <c r="R20" s="13" t="s">
        <v>1058</v>
      </c>
      <c r="S20" s="13" t="s">
        <v>594</v>
      </c>
      <c r="T20" s="13" t="s">
        <v>237</v>
      </c>
      <c r="U20" s="12">
        <v>2.5</v>
      </c>
      <c r="V20" s="12">
        <v>3</v>
      </c>
      <c r="W20" s="11" t="s">
        <v>197</v>
      </c>
      <c r="X20" s="8">
        <v>-0.3</v>
      </c>
      <c r="Y20" s="11" t="s">
        <v>335</v>
      </c>
      <c r="Z20" s="12">
        <v>0.1</v>
      </c>
      <c r="AA20" s="8">
        <v>-0.4</v>
      </c>
      <c r="AB20" s="11"/>
      <c r="AC20" s="11" t="s">
        <v>337</v>
      </c>
      <c r="AD20" s="11" t="s">
        <v>336</v>
      </c>
      <c r="AE20" s="11" t="s">
        <v>180</v>
      </c>
      <c r="AF20" s="8"/>
      <c r="AG20" s="8" t="s">
        <v>1757</v>
      </c>
      <c r="AH20" s="35" t="s">
        <v>1758</v>
      </c>
    </row>
    <row r="21" spans="1:34" s="5" customFormat="1">
      <c r="A21" s="6">
        <v>45235</v>
      </c>
      <c r="B21" s="7" t="s">
        <v>1428</v>
      </c>
      <c r="C21" s="8" t="s">
        <v>223</v>
      </c>
      <c r="D21" s="9">
        <v>5.424768518518519E-2</v>
      </c>
      <c r="E21" s="8" t="s">
        <v>1775</v>
      </c>
      <c r="F21" s="34">
        <v>7</v>
      </c>
      <c r="G21" s="10">
        <v>11.2</v>
      </c>
      <c r="H21" s="10">
        <v>11.5</v>
      </c>
      <c r="I21" s="10">
        <v>11.8</v>
      </c>
      <c r="J21" s="10">
        <v>12.4</v>
      </c>
      <c r="K21" s="10">
        <v>12.1</v>
      </c>
      <c r="L21" s="10">
        <v>12.7</v>
      </c>
      <c r="M21" s="31">
        <f t="shared" ref="M21" si="6">SUM(F21:H21)</f>
        <v>29.7</v>
      </c>
      <c r="N21" s="31">
        <f t="shared" ref="N21" si="7">I21</f>
        <v>11.8</v>
      </c>
      <c r="O21" s="31">
        <f t="shared" ref="O21" si="8">SUM(J21:L21)</f>
        <v>37.200000000000003</v>
      </c>
      <c r="P21" s="11" t="s">
        <v>228</v>
      </c>
      <c r="Q21" s="11" t="s">
        <v>252</v>
      </c>
      <c r="R21" s="13" t="s">
        <v>502</v>
      </c>
      <c r="S21" s="13" t="s">
        <v>1776</v>
      </c>
      <c r="T21" s="13" t="s">
        <v>1437</v>
      </c>
      <c r="U21" s="12">
        <v>3</v>
      </c>
      <c r="V21" s="12">
        <v>4.2</v>
      </c>
      <c r="W21" s="11" t="s">
        <v>196</v>
      </c>
      <c r="X21" s="8">
        <v>-0.6</v>
      </c>
      <c r="Y21" s="11" t="s">
        <v>335</v>
      </c>
      <c r="Z21" s="12">
        <v>0.2</v>
      </c>
      <c r="AA21" s="8">
        <v>-0.8</v>
      </c>
      <c r="AB21" s="11"/>
      <c r="AC21" s="11" t="s">
        <v>337</v>
      </c>
      <c r="AD21" s="11" t="s">
        <v>336</v>
      </c>
      <c r="AE21" s="11" t="s">
        <v>180</v>
      </c>
      <c r="AF21" s="8"/>
      <c r="AG21" s="8" t="s">
        <v>1808</v>
      </c>
      <c r="AH21" s="35" t="s">
        <v>1809</v>
      </c>
    </row>
  </sheetData>
  <autoFilter ref="A1:AH2" xr:uid="{00000000-0009-0000-0000-000009000000}"/>
  <phoneticPr fontId="13"/>
  <conditionalFormatting sqref="G2:L2">
    <cfRule type="colorScale" priority="1424">
      <colorScale>
        <cfvo type="min"/>
        <cfvo type="percentile" val="50"/>
        <cfvo type="max"/>
        <color rgb="FFF8696B"/>
        <color rgb="FFFFEB84"/>
        <color rgb="FF63BE7B"/>
      </colorScale>
    </cfRule>
  </conditionalFormatting>
  <conditionalFormatting sqref="G3:L3">
    <cfRule type="colorScale" priority="79">
      <colorScale>
        <cfvo type="min"/>
        <cfvo type="percentile" val="50"/>
        <cfvo type="max"/>
        <color rgb="FFF8696B"/>
        <color rgb="FFFFEB84"/>
        <color rgb="FF63BE7B"/>
      </colorScale>
    </cfRule>
  </conditionalFormatting>
  <conditionalFormatting sqref="G4:L4">
    <cfRule type="colorScale" priority="72">
      <colorScale>
        <cfvo type="min"/>
        <cfvo type="percentile" val="50"/>
        <cfvo type="max"/>
        <color rgb="FFF8696B"/>
        <color rgb="FFFFEB84"/>
        <color rgb="FF63BE7B"/>
      </colorScale>
    </cfRule>
  </conditionalFormatting>
  <conditionalFormatting sqref="G5:L5">
    <cfRule type="colorScale" priority="65">
      <colorScale>
        <cfvo type="min"/>
        <cfvo type="percentile" val="50"/>
        <cfvo type="max"/>
        <color rgb="FFF8696B"/>
        <color rgb="FFFFEB84"/>
        <color rgb="FF63BE7B"/>
      </colorScale>
    </cfRule>
  </conditionalFormatting>
  <conditionalFormatting sqref="G6:L6">
    <cfRule type="colorScale" priority="58">
      <colorScale>
        <cfvo type="min"/>
        <cfvo type="percentile" val="50"/>
        <cfvo type="max"/>
        <color rgb="FFF8696B"/>
        <color rgb="FFFFEB84"/>
        <color rgb="FF63BE7B"/>
      </colorScale>
    </cfRule>
  </conditionalFormatting>
  <conditionalFormatting sqref="G7:L9">
    <cfRule type="colorScale" priority="50">
      <colorScale>
        <cfvo type="min"/>
        <cfvo type="percentile" val="50"/>
        <cfvo type="max"/>
        <color rgb="FFF8696B"/>
        <color rgb="FFFFEB84"/>
        <color rgb="FF63BE7B"/>
      </colorScale>
    </cfRule>
  </conditionalFormatting>
  <conditionalFormatting sqref="W2:W21">
    <cfRule type="containsText" dxfId="192" priority="453" operator="containsText" text="D">
      <formula>NOT(ISERROR(SEARCH("D",W2)))</formula>
    </cfRule>
    <cfRule type="containsText" dxfId="191" priority="454" operator="containsText" text="S">
      <formula>NOT(ISERROR(SEARCH("S",W2)))</formula>
    </cfRule>
    <cfRule type="containsText" dxfId="190" priority="455" operator="containsText" text="F">
      <formula>NOT(ISERROR(SEARCH("F",W2)))</formula>
    </cfRule>
    <cfRule type="containsText" dxfId="189" priority="456" operator="containsText" text="E">
      <formula>NOT(ISERROR(SEARCH("E",W2)))</formula>
    </cfRule>
    <cfRule type="containsText" dxfId="188" priority="457" operator="containsText" text="B">
      <formula>NOT(ISERROR(SEARCH("B",W2)))</formula>
    </cfRule>
    <cfRule type="containsText" dxfId="187" priority="458" operator="containsText" text="A">
      <formula>NOT(ISERROR(SEARCH("A",W2)))</formula>
    </cfRule>
  </conditionalFormatting>
  <conditionalFormatting sqref="AC2:AD2">
    <cfRule type="containsText" dxfId="186" priority="1191" operator="containsText" text="A">
      <formula>NOT(ISERROR(SEARCH("A",AC2)))</formula>
    </cfRule>
  </conditionalFormatting>
  <conditionalFormatting sqref="AC4:AD5">
    <cfRule type="containsText" dxfId="185" priority="64" operator="containsText" text="A">
      <formula>NOT(ISERROR(SEARCH("A",AC4)))</formula>
    </cfRule>
  </conditionalFormatting>
  <conditionalFormatting sqref="AC2:AF9">
    <cfRule type="containsText" dxfId="184" priority="41" operator="containsText" text="E">
      <formula>NOT(ISERROR(SEARCH("E",AC2)))</formula>
    </cfRule>
    <cfRule type="containsText" dxfId="183" priority="42" operator="containsText" text="B">
      <formula>NOT(ISERROR(SEARCH("B",AC2)))</formula>
    </cfRule>
  </conditionalFormatting>
  <conditionalFormatting sqref="AC3:AF3">
    <cfRule type="containsText" dxfId="182" priority="75" operator="containsText" text="A">
      <formula>NOT(ISERROR(SEARCH("A",AC3)))</formula>
    </cfRule>
  </conditionalFormatting>
  <conditionalFormatting sqref="AC6:AF9">
    <cfRule type="containsText" dxfId="181" priority="43" operator="containsText" text="A">
      <formula>NOT(ISERROR(SEARCH("A",AC6)))</formula>
    </cfRule>
  </conditionalFormatting>
  <conditionalFormatting sqref="AE2:AF5">
    <cfRule type="containsText" dxfId="180" priority="61" operator="containsText" text="A">
      <formula>NOT(ISERROR(SEARCH("A",AE2)))</formula>
    </cfRule>
  </conditionalFormatting>
  <conditionalFormatting sqref="G10:L10">
    <cfRule type="colorScale" priority="40">
      <colorScale>
        <cfvo type="min"/>
        <cfvo type="percentile" val="50"/>
        <cfvo type="max"/>
        <color rgb="FFF8696B"/>
        <color rgb="FFFFEB84"/>
        <color rgb="FF63BE7B"/>
      </colorScale>
    </cfRule>
  </conditionalFormatting>
  <conditionalFormatting sqref="AC10:AF10">
    <cfRule type="containsText" dxfId="179" priority="37" operator="containsText" text="E">
      <formula>NOT(ISERROR(SEARCH("E",AC10)))</formula>
    </cfRule>
    <cfRule type="containsText" dxfId="178" priority="38" operator="containsText" text="B">
      <formula>NOT(ISERROR(SEARCH("B",AC10)))</formula>
    </cfRule>
  </conditionalFormatting>
  <conditionalFormatting sqref="AC10:AF10">
    <cfRule type="containsText" dxfId="177" priority="39" operator="containsText" text="A">
      <formula>NOT(ISERROR(SEARCH("A",AC10)))</formula>
    </cfRule>
  </conditionalFormatting>
  <conditionalFormatting sqref="G11:L11">
    <cfRule type="colorScale" priority="36">
      <colorScale>
        <cfvo type="min"/>
        <cfvo type="percentile" val="50"/>
        <cfvo type="max"/>
        <color rgb="FFF8696B"/>
        <color rgb="FFFFEB84"/>
        <color rgb="FF63BE7B"/>
      </colorScale>
    </cfRule>
  </conditionalFormatting>
  <conditionalFormatting sqref="AC11:AF11">
    <cfRule type="containsText" dxfId="176" priority="33" operator="containsText" text="E">
      <formula>NOT(ISERROR(SEARCH("E",AC11)))</formula>
    </cfRule>
    <cfRule type="containsText" dxfId="175" priority="34" operator="containsText" text="B">
      <formula>NOT(ISERROR(SEARCH("B",AC11)))</formula>
    </cfRule>
  </conditionalFormatting>
  <conditionalFormatting sqref="AC11:AF11">
    <cfRule type="containsText" dxfId="174" priority="35" operator="containsText" text="A">
      <formula>NOT(ISERROR(SEARCH("A",AC11)))</formula>
    </cfRule>
  </conditionalFormatting>
  <conditionalFormatting sqref="G12:L12">
    <cfRule type="colorScale" priority="28">
      <colorScale>
        <cfvo type="min"/>
        <cfvo type="percentile" val="50"/>
        <cfvo type="max"/>
        <color rgb="FFF8696B"/>
        <color rgb="FFFFEB84"/>
        <color rgb="FF63BE7B"/>
      </colorScale>
    </cfRule>
  </conditionalFormatting>
  <conditionalFormatting sqref="AC12:AF12">
    <cfRule type="containsText" dxfId="173" priority="25" operator="containsText" text="E">
      <formula>NOT(ISERROR(SEARCH("E",AC12)))</formula>
    </cfRule>
    <cfRule type="containsText" dxfId="172" priority="26" operator="containsText" text="B">
      <formula>NOT(ISERROR(SEARCH("B",AC12)))</formula>
    </cfRule>
  </conditionalFormatting>
  <conditionalFormatting sqref="AC12:AF12">
    <cfRule type="containsText" dxfId="171" priority="27" operator="containsText" text="A">
      <formula>NOT(ISERROR(SEARCH("A",AC12)))</formula>
    </cfRule>
  </conditionalFormatting>
  <conditionalFormatting sqref="G13:L13">
    <cfRule type="colorScale" priority="24">
      <colorScale>
        <cfvo type="min"/>
        <cfvo type="percentile" val="50"/>
        <cfvo type="max"/>
        <color rgb="FFF8696B"/>
        <color rgb="FFFFEB84"/>
        <color rgb="FF63BE7B"/>
      </colorScale>
    </cfRule>
  </conditionalFormatting>
  <conditionalFormatting sqref="AC13:AF13">
    <cfRule type="containsText" dxfId="170" priority="21" operator="containsText" text="E">
      <formula>NOT(ISERROR(SEARCH("E",AC13)))</formula>
    </cfRule>
    <cfRule type="containsText" dxfId="169" priority="22" operator="containsText" text="B">
      <formula>NOT(ISERROR(SEARCH("B",AC13)))</formula>
    </cfRule>
  </conditionalFormatting>
  <conditionalFormatting sqref="AC13:AF13">
    <cfRule type="containsText" dxfId="168" priority="23" operator="containsText" text="A">
      <formula>NOT(ISERROR(SEARCH("A",AC13)))</formula>
    </cfRule>
  </conditionalFormatting>
  <conditionalFormatting sqref="G14:L14">
    <cfRule type="colorScale" priority="20">
      <colorScale>
        <cfvo type="min"/>
        <cfvo type="percentile" val="50"/>
        <cfvo type="max"/>
        <color rgb="FFF8696B"/>
        <color rgb="FFFFEB84"/>
        <color rgb="FF63BE7B"/>
      </colorScale>
    </cfRule>
  </conditionalFormatting>
  <conditionalFormatting sqref="AC14:AF14">
    <cfRule type="containsText" dxfId="167" priority="17" operator="containsText" text="E">
      <formula>NOT(ISERROR(SEARCH("E",AC14)))</formula>
    </cfRule>
    <cfRule type="containsText" dxfId="166" priority="18" operator="containsText" text="B">
      <formula>NOT(ISERROR(SEARCH("B",AC14)))</formula>
    </cfRule>
  </conditionalFormatting>
  <conditionalFormatting sqref="AC14:AF14">
    <cfRule type="containsText" dxfId="165" priority="19" operator="containsText" text="A">
      <formula>NOT(ISERROR(SEARCH("A",AC14)))</formula>
    </cfRule>
  </conditionalFormatting>
  <conditionalFormatting sqref="G15:L16">
    <cfRule type="colorScale" priority="16">
      <colorScale>
        <cfvo type="min"/>
        <cfvo type="percentile" val="50"/>
        <cfvo type="max"/>
        <color rgb="FFF8696B"/>
        <color rgb="FFFFEB84"/>
        <color rgb="FF63BE7B"/>
      </colorScale>
    </cfRule>
  </conditionalFormatting>
  <conditionalFormatting sqref="AC15:AF16">
    <cfRule type="containsText" dxfId="164" priority="13" operator="containsText" text="E">
      <formula>NOT(ISERROR(SEARCH("E",AC15)))</formula>
    </cfRule>
    <cfRule type="containsText" dxfId="163" priority="14" operator="containsText" text="B">
      <formula>NOT(ISERROR(SEARCH("B",AC15)))</formula>
    </cfRule>
  </conditionalFormatting>
  <conditionalFormatting sqref="AC15:AF16">
    <cfRule type="containsText" dxfId="162" priority="15" operator="containsText" text="A">
      <formula>NOT(ISERROR(SEARCH("A",AC15)))</formula>
    </cfRule>
  </conditionalFormatting>
  <conditionalFormatting sqref="G17:L18">
    <cfRule type="colorScale" priority="12">
      <colorScale>
        <cfvo type="min"/>
        <cfvo type="percentile" val="50"/>
        <cfvo type="max"/>
        <color rgb="FFF8696B"/>
        <color rgb="FFFFEB84"/>
        <color rgb="FF63BE7B"/>
      </colorScale>
    </cfRule>
  </conditionalFormatting>
  <conditionalFormatting sqref="AC17:AF18">
    <cfRule type="containsText" dxfId="161" priority="9" operator="containsText" text="E">
      <formula>NOT(ISERROR(SEARCH("E",AC17)))</formula>
    </cfRule>
    <cfRule type="containsText" dxfId="160" priority="10" operator="containsText" text="B">
      <formula>NOT(ISERROR(SEARCH("B",AC17)))</formula>
    </cfRule>
  </conditionalFormatting>
  <conditionalFormatting sqref="AC17:AF18">
    <cfRule type="containsText" dxfId="159" priority="11" operator="containsText" text="A">
      <formula>NOT(ISERROR(SEARCH("A",AC17)))</formula>
    </cfRule>
  </conditionalFormatting>
  <conditionalFormatting sqref="G19:L20">
    <cfRule type="colorScale" priority="8">
      <colorScale>
        <cfvo type="min"/>
        <cfvo type="percentile" val="50"/>
        <cfvo type="max"/>
        <color rgb="FFF8696B"/>
        <color rgb="FFFFEB84"/>
        <color rgb="FF63BE7B"/>
      </colorScale>
    </cfRule>
  </conditionalFormatting>
  <conditionalFormatting sqref="AC19:AF20">
    <cfRule type="containsText" dxfId="158" priority="5" operator="containsText" text="E">
      <formula>NOT(ISERROR(SEARCH("E",AC19)))</formula>
    </cfRule>
    <cfRule type="containsText" dxfId="157" priority="6" operator="containsText" text="B">
      <formula>NOT(ISERROR(SEARCH("B",AC19)))</formula>
    </cfRule>
  </conditionalFormatting>
  <conditionalFormatting sqref="AC19:AF20">
    <cfRule type="containsText" dxfId="156" priority="7" operator="containsText" text="A">
      <formula>NOT(ISERROR(SEARCH("A",AC19)))</formula>
    </cfRule>
  </conditionalFormatting>
  <conditionalFormatting sqref="G21:L21">
    <cfRule type="colorScale" priority="4">
      <colorScale>
        <cfvo type="min"/>
        <cfvo type="percentile" val="50"/>
        <cfvo type="max"/>
        <color rgb="FFF8696B"/>
        <color rgb="FFFFEB84"/>
        <color rgb="FF63BE7B"/>
      </colorScale>
    </cfRule>
  </conditionalFormatting>
  <conditionalFormatting sqref="AC21:AF21">
    <cfRule type="containsText" dxfId="155" priority="1" operator="containsText" text="E">
      <formula>NOT(ISERROR(SEARCH("E",AC21)))</formula>
    </cfRule>
    <cfRule type="containsText" dxfId="154" priority="2" operator="containsText" text="B">
      <formula>NOT(ISERROR(SEARCH("B",AC21)))</formula>
    </cfRule>
  </conditionalFormatting>
  <conditionalFormatting sqref="AC21:AF21">
    <cfRule type="containsText" dxfId="153" priority="3" operator="containsText" text="A">
      <formula>NOT(ISERROR(SEARCH("A",AC21)))</formula>
    </cfRule>
  </conditionalFormatting>
  <dataValidations count="1">
    <dataValidation type="list" allowBlank="1" showInputMessage="1" showErrorMessage="1" sqref="AF2:AF21" xr:uid="{00000000-0002-0000-09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M2:O2 M3:O4 M5:O5 M6:O6 M7:O9 M10:O10 M11:O11 M12:O12 M13:O13 M14:O14 M15:O16 M17:O18 M19:O20 M21:O2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83"/>
  <sheetViews>
    <sheetView zoomScaleNormal="100" workbookViewId="0">
      <pane xSplit="5" ySplit="1" topLeftCell="H57" activePane="bottomRight" state="frozen"/>
      <selection activeCell="E15" sqref="E15"/>
      <selection pane="topRight" activeCell="E15" sqref="E15"/>
      <selection pane="bottomLeft" activeCell="E15" sqref="E15"/>
      <selection pane="bottomRight" activeCell="AI87" sqref="AI87"/>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49</v>
      </c>
      <c r="Q1" s="2" t="s">
        <v>28</v>
      </c>
      <c r="R1" s="2" t="s">
        <v>5</v>
      </c>
      <c r="S1" s="3" t="s">
        <v>6</v>
      </c>
      <c r="T1" s="3" t="s">
        <v>7</v>
      </c>
      <c r="U1" s="3" t="s">
        <v>8</v>
      </c>
      <c r="V1" s="4" t="s">
        <v>176</v>
      </c>
      <c r="W1" s="4" t="s">
        <v>177</v>
      </c>
      <c r="X1" s="4" t="s">
        <v>193</v>
      </c>
      <c r="Y1" s="4" t="s">
        <v>9</v>
      </c>
      <c r="Z1" s="4" t="s">
        <v>100</v>
      </c>
      <c r="AA1" s="4" t="s">
        <v>10</v>
      </c>
      <c r="AB1" s="4" t="s">
        <v>11</v>
      </c>
      <c r="AC1" s="4"/>
      <c r="AD1" s="4" t="s">
        <v>12</v>
      </c>
      <c r="AE1" s="4" t="s">
        <v>13</v>
      </c>
      <c r="AF1" s="4" t="s">
        <v>55</v>
      </c>
      <c r="AG1" s="4" t="s">
        <v>60</v>
      </c>
      <c r="AH1" s="1" t="s">
        <v>29</v>
      </c>
      <c r="AI1" s="22" t="s">
        <v>178</v>
      </c>
    </row>
    <row r="2" spans="1:35" s="5" customFormat="1">
      <c r="A2" s="6">
        <v>44954</v>
      </c>
      <c r="B2" s="26" t="s">
        <v>184</v>
      </c>
      <c r="C2" s="8" t="s">
        <v>205</v>
      </c>
      <c r="D2" s="9">
        <v>5.9733796296296299E-2</v>
      </c>
      <c r="E2" s="8" t="s">
        <v>211</v>
      </c>
      <c r="F2" s="10">
        <v>12.5</v>
      </c>
      <c r="G2" s="10">
        <v>11.3</v>
      </c>
      <c r="H2" s="10">
        <v>12.2</v>
      </c>
      <c r="I2" s="10">
        <v>12.8</v>
      </c>
      <c r="J2" s="10">
        <v>12.3</v>
      </c>
      <c r="K2" s="10">
        <v>12.1</v>
      </c>
      <c r="L2" s="10">
        <v>12.9</v>
      </c>
      <c r="M2" s="31">
        <f t="shared" ref="M2:M7" si="0">SUM(F2:H2)</f>
        <v>36</v>
      </c>
      <c r="N2" s="31">
        <f t="shared" ref="N2:N7" si="1">I2</f>
        <v>12.8</v>
      </c>
      <c r="O2" s="31">
        <f t="shared" ref="O2:O7" si="2">SUM(J2:L2)</f>
        <v>37.299999999999997</v>
      </c>
      <c r="P2" s="32">
        <f t="shared" ref="P2:P7" si="3">SUM(F2:J2)</f>
        <v>61.099999999999994</v>
      </c>
      <c r="Q2" s="11" t="s">
        <v>209</v>
      </c>
      <c r="R2" s="11" t="s">
        <v>210</v>
      </c>
      <c r="S2" s="13" t="s">
        <v>212</v>
      </c>
      <c r="T2" s="13" t="s">
        <v>213</v>
      </c>
      <c r="U2" s="13" t="s">
        <v>214</v>
      </c>
      <c r="V2" s="12">
        <v>2.6</v>
      </c>
      <c r="W2" s="12">
        <v>2.7</v>
      </c>
      <c r="X2" s="11" t="s">
        <v>198</v>
      </c>
      <c r="Y2" s="8">
        <v>0.2</v>
      </c>
      <c r="Z2" s="11" t="s">
        <v>335</v>
      </c>
      <c r="AA2" s="8">
        <v>0.3</v>
      </c>
      <c r="AB2" s="8">
        <v>-0.1</v>
      </c>
      <c r="AC2" s="11"/>
      <c r="AD2" s="11" t="s">
        <v>336</v>
      </c>
      <c r="AE2" s="11" t="s">
        <v>337</v>
      </c>
      <c r="AF2" s="11" t="s">
        <v>199</v>
      </c>
      <c r="AG2" s="8" t="s">
        <v>215</v>
      </c>
      <c r="AH2" s="8" t="s">
        <v>299</v>
      </c>
      <c r="AI2" s="35" t="s">
        <v>300</v>
      </c>
    </row>
    <row r="3" spans="1:35" s="5" customFormat="1">
      <c r="A3" s="6">
        <v>44954</v>
      </c>
      <c r="B3" s="7" t="s">
        <v>194</v>
      </c>
      <c r="C3" s="8" t="s">
        <v>205</v>
      </c>
      <c r="D3" s="9">
        <v>6.0486111111111109E-2</v>
      </c>
      <c r="E3" s="8" t="s">
        <v>217</v>
      </c>
      <c r="F3" s="10">
        <v>12.7</v>
      </c>
      <c r="G3" s="10">
        <v>11.4</v>
      </c>
      <c r="H3" s="10">
        <v>12.7</v>
      </c>
      <c r="I3" s="10">
        <v>13.4</v>
      </c>
      <c r="J3" s="10">
        <v>12.8</v>
      </c>
      <c r="K3" s="10">
        <v>12.2</v>
      </c>
      <c r="L3" s="10">
        <v>12.4</v>
      </c>
      <c r="M3" s="31">
        <f t="shared" si="0"/>
        <v>36.799999999999997</v>
      </c>
      <c r="N3" s="31">
        <f t="shared" si="1"/>
        <v>13.4</v>
      </c>
      <c r="O3" s="31">
        <f t="shared" si="2"/>
        <v>37.4</v>
      </c>
      <c r="P3" s="32">
        <f t="shared" si="3"/>
        <v>63</v>
      </c>
      <c r="Q3" s="11" t="s">
        <v>209</v>
      </c>
      <c r="R3" s="11" t="s">
        <v>216</v>
      </c>
      <c r="S3" s="13" t="s">
        <v>218</v>
      </c>
      <c r="T3" s="13" t="s">
        <v>219</v>
      </c>
      <c r="U3" s="13" t="s">
        <v>220</v>
      </c>
      <c r="V3" s="12">
        <v>2.6</v>
      </c>
      <c r="W3" s="12">
        <v>2.7</v>
      </c>
      <c r="X3" s="11" t="s">
        <v>198</v>
      </c>
      <c r="Y3" s="8">
        <v>1.5</v>
      </c>
      <c r="Z3" s="11" t="s">
        <v>335</v>
      </c>
      <c r="AA3" s="8">
        <v>1.6</v>
      </c>
      <c r="AB3" s="8">
        <v>-0.1</v>
      </c>
      <c r="AC3" s="11"/>
      <c r="AD3" s="11" t="s">
        <v>338</v>
      </c>
      <c r="AE3" s="11" t="s">
        <v>336</v>
      </c>
      <c r="AF3" s="11" t="s">
        <v>198</v>
      </c>
      <c r="AG3" s="8" t="s">
        <v>215</v>
      </c>
      <c r="AH3" s="8" t="s">
        <v>301</v>
      </c>
      <c r="AI3" s="35" t="s">
        <v>302</v>
      </c>
    </row>
    <row r="4" spans="1:35" s="5" customFormat="1">
      <c r="A4" s="6">
        <v>44954</v>
      </c>
      <c r="B4" s="7" t="s">
        <v>183</v>
      </c>
      <c r="C4" s="8" t="s">
        <v>205</v>
      </c>
      <c r="D4" s="9">
        <v>5.9108796296296291E-2</v>
      </c>
      <c r="E4" s="8" t="s">
        <v>245</v>
      </c>
      <c r="F4" s="10">
        <v>12.5</v>
      </c>
      <c r="G4" s="10">
        <v>11.4</v>
      </c>
      <c r="H4" s="10">
        <v>11.8</v>
      </c>
      <c r="I4" s="10">
        <v>12.3</v>
      </c>
      <c r="J4" s="10">
        <v>12.3</v>
      </c>
      <c r="K4" s="10">
        <v>12.2</v>
      </c>
      <c r="L4" s="10">
        <v>13.2</v>
      </c>
      <c r="M4" s="31">
        <f t="shared" si="0"/>
        <v>35.700000000000003</v>
      </c>
      <c r="N4" s="31">
        <f t="shared" si="1"/>
        <v>12.3</v>
      </c>
      <c r="O4" s="31">
        <f t="shared" si="2"/>
        <v>37.700000000000003</v>
      </c>
      <c r="P4" s="32">
        <f t="shared" si="3"/>
        <v>60.3</v>
      </c>
      <c r="Q4" s="11" t="s">
        <v>244</v>
      </c>
      <c r="R4" s="11" t="s">
        <v>200</v>
      </c>
      <c r="S4" s="13" t="s">
        <v>246</v>
      </c>
      <c r="T4" s="13" t="s">
        <v>203</v>
      </c>
      <c r="U4" s="13" t="s">
        <v>247</v>
      </c>
      <c r="V4" s="12">
        <v>2.6</v>
      </c>
      <c r="W4" s="12">
        <v>2.7</v>
      </c>
      <c r="X4" s="11" t="s">
        <v>198</v>
      </c>
      <c r="Y4" s="8">
        <v>0.8</v>
      </c>
      <c r="Z4" s="11" t="s">
        <v>335</v>
      </c>
      <c r="AA4" s="8">
        <v>0.9</v>
      </c>
      <c r="AB4" s="8">
        <v>-0.1</v>
      </c>
      <c r="AC4" s="11"/>
      <c r="AD4" s="11" t="s">
        <v>338</v>
      </c>
      <c r="AE4" s="11" t="s">
        <v>336</v>
      </c>
      <c r="AF4" s="11" t="s">
        <v>198</v>
      </c>
      <c r="AG4" s="8" t="s">
        <v>215</v>
      </c>
      <c r="AH4" s="8" t="s">
        <v>311</v>
      </c>
      <c r="AI4" s="35" t="s">
        <v>312</v>
      </c>
    </row>
    <row r="5" spans="1:35" s="5" customFormat="1">
      <c r="A5" s="6">
        <v>44955</v>
      </c>
      <c r="B5" s="7" t="s">
        <v>184</v>
      </c>
      <c r="C5" s="8" t="s">
        <v>205</v>
      </c>
      <c r="D5" s="9">
        <v>5.9814814814814814E-2</v>
      </c>
      <c r="E5" s="8" t="s">
        <v>269</v>
      </c>
      <c r="F5" s="10">
        <v>12.5</v>
      </c>
      <c r="G5" s="10">
        <v>11.1</v>
      </c>
      <c r="H5" s="10">
        <v>12</v>
      </c>
      <c r="I5" s="10">
        <v>12.7</v>
      </c>
      <c r="J5" s="10">
        <v>12.7</v>
      </c>
      <c r="K5" s="10">
        <v>12.7</v>
      </c>
      <c r="L5" s="10">
        <v>13.1</v>
      </c>
      <c r="M5" s="31">
        <f t="shared" si="0"/>
        <v>35.6</v>
      </c>
      <c r="N5" s="31">
        <f t="shared" si="1"/>
        <v>12.7</v>
      </c>
      <c r="O5" s="31">
        <f t="shared" si="2"/>
        <v>38.5</v>
      </c>
      <c r="P5" s="32">
        <f t="shared" si="3"/>
        <v>61</v>
      </c>
      <c r="Q5" s="11" t="s">
        <v>244</v>
      </c>
      <c r="R5" s="11" t="s">
        <v>268</v>
      </c>
      <c r="S5" s="13" t="s">
        <v>270</v>
      </c>
      <c r="T5" s="13" t="s">
        <v>271</v>
      </c>
      <c r="U5" s="13" t="s">
        <v>272</v>
      </c>
      <c r="V5" s="12">
        <v>1.8</v>
      </c>
      <c r="W5" s="12">
        <v>2.2999999999999998</v>
      </c>
      <c r="X5" s="11" t="s">
        <v>198</v>
      </c>
      <c r="Y5" s="8">
        <v>0.9</v>
      </c>
      <c r="Z5" s="11" t="s">
        <v>335</v>
      </c>
      <c r="AA5" s="8">
        <v>0.9</v>
      </c>
      <c r="AB5" s="8" t="s">
        <v>339</v>
      </c>
      <c r="AC5" s="11"/>
      <c r="AD5" s="11" t="s">
        <v>338</v>
      </c>
      <c r="AE5" s="11" t="s">
        <v>336</v>
      </c>
      <c r="AF5" s="11" t="s">
        <v>199</v>
      </c>
      <c r="AG5" s="8" t="s">
        <v>215</v>
      </c>
      <c r="AH5" s="8" t="s">
        <v>323</v>
      </c>
      <c r="AI5" s="35" t="s">
        <v>324</v>
      </c>
    </row>
    <row r="6" spans="1:35" s="5" customFormat="1">
      <c r="A6" s="6">
        <v>44955</v>
      </c>
      <c r="B6" s="7" t="s">
        <v>185</v>
      </c>
      <c r="C6" s="8" t="s">
        <v>205</v>
      </c>
      <c r="D6" s="9">
        <v>5.8414351851851849E-2</v>
      </c>
      <c r="E6" s="8" t="s">
        <v>340</v>
      </c>
      <c r="F6" s="10">
        <v>12.3</v>
      </c>
      <c r="G6" s="10">
        <v>10.9</v>
      </c>
      <c r="H6" s="10">
        <v>11.8</v>
      </c>
      <c r="I6" s="10">
        <v>12.2</v>
      </c>
      <c r="J6" s="10">
        <v>12.2</v>
      </c>
      <c r="K6" s="10">
        <v>12.2</v>
      </c>
      <c r="L6" s="10">
        <v>13.1</v>
      </c>
      <c r="M6" s="31">
        <f t="shared" si="0"/>
        <v>35</v>
      </c>
      <c r="N6" s="31">
        <f t="shared" si="1"/>
        <v>12.2</v>
      </c>
      <c r="O6" s="31">
        <f t="shared" si="2"/>
        <v>37.5</v>
      </c>
      <c r="P6" s="32">
        <f t="shared" si="3"/>
        <v>59.400000000000006</v>
      </c>
      <c r="Q6" s="11" t="s">
        <v>244</v>
      </c>
      <c r="R6" s="11" t="s">
        <v>200</v>
      </c>
      <c r="S6" s="13" t="s">
        <v>295</v>
      </c>
      <c r="T6" s="13" t="s">
        <v>296</v>
      </c>
      <c r="U6" s="13" t="s">
        <v>297</v>
      </c>
      <c r="V6" s="12">
        <v>1.8</v>
      </c>
      <c r="W6" s="12">
        <v>2.2999999999999998</v>
      </c>
      <c r="X6" s="11" t="s">
        <v>198</v>
      </c>
      <c r="Y6" s="8">
        <v>0.5</v>
      </c>
      <c r="Z6" s="11" t="s">
        <v>335</v>
      </c>
      <c r="AA6" s="8">
        <v>0.5</v>
      </c>
      <c r="AB6" s="8" t="s">
        <v>339</v>
      </c>
      <c r="AC6" s="11"/>
      <c r="AD6" s="11" t="s">
        <v>336</v>
      </c>
      <c r="AE6" s="11" t="s">
        <v>337</v>
      </c>
      <c r="AF6" s="11" t="s">
        <v>199</v>
      </c>
      <c r="AG6" s="8" t="s">
        <v>215</v>
      </c>
      <c r="AH6" s="8" t="s">
        <v>347</v>
      </c>
      <c r="AI6" s="35" t="s">
        <v>348</v>
      </c>
    </row>
    <row r="7" spans="1:35" s="5" customFormat="1" ht="15" customHeight="1">
      <c r="A7" s="6">
        <v>44955</v>
      </c>
      <c r="B7" s="7" t="s">
        <v>181</v>
      </c>
      <c r="C7" s="8" t="s">
        <v>205</v>
      </c>
      <c r="D7" s="9">
        <v>5.7002314814814818E-2</v>
      </c>
      <c r="E7" s="8" t="s">
        <v>293</v>
      </c>
      <c r="F7" s="10">
        <v>12.2</v>
      </c>
      <c r="G7" s="10">
        <v>11</v>
      </c>
      <c r="H7" s="10">
        <v>11.4</v>
      </c>
      <c r="I7" s="10">
        <v>12</v>
      </c>
      <c r="J7" s="10">
        <v>11.9</v>
      </c>
      <c r="K7" s="10">
        <v>11.6</v>
      </c>
      <c r="L7" s="10">
        <v>12.4</v>
      </c>
      <c r="M7" s="31">
        <f t="shared" si="0"/>
        <v>34.6</v>
      </c>
      <c r="N7" s="31">
        <f t="shared" si="1"/>
        <v>12</v>
      </c>
      <c r="O7" s="31">
        <f t="shared" si="2"/>
        <v>35.9</v>
      </c>
      <c r="P7" s="32">
        <f t="shared" si="3"/>
        <v>58.5</v>
      </c>
      <c r="Q7" s="11" t="s">
        <v>244</v>
      </c>
      <c r="R7" s="11" t="s">
        <v>200</v>
      </c>
      <c r="S7" s="13" t="s">
        <v>294</v>
      </c>
      <c r="T7" s="13" t="s">
        <v>202</v>
      </c>
      <c r="U7" s="13" t="s">
        <v>271</v>
      </c>
      <c r="V7" s="12">
        <v>1.8</v>
      </c>
      <c r="W7" s="12">
        <v>2.2999999999999998</v>
      </c>
      <c r="X7" s="11" t="s">
        <v>198</v>
      </c>
      <c r="Y7" s="8">
        <v>-0.3</v>
      </c>
      <c r="Z7" s="11" t="s">
        <v>335</v>
      </c>
      <c r="AA7" s="8">
        <v>-0.3</v>
      </c>
      <c r="AB7" s="8" t="s">
        <v>339</v>
      </c>
      <c r="AC7" s="11"/>
      <c r="AD7" s="11" t="s">
        <v>341</v>
      </c>
      <c r="AE7" s="11" t="s">
        <v>337</v>
      </c>
      <c r="AF7" s="11" t="s">
        <v>199</v>
      </c>
      <c r="AG7" s="8" t="s">
        <v>215</v>
      </c>
      <c r="AH7" s="8"/>
      <c r="AI7" s="35"/>
    </row>
    <row r="8" spans="1:35" s="5" customFormat="1" ht="15" customHeight="1">
      <c r="A8" s="6">
        <v>44961</v>
      </c>
      <c r="B8" s="26" t="s">
        <v>355</v>
      </c>
      <c r="C8" s="8" t="s">
        <v>205</v>
      </c>
      <c r="D8" s="9">
        <v>6.0486111111111109E-2</v>
      </c>
      <c r="E8" s="8" t="s">
        <v>361</v>
      </c>
      <c r="F8" s="10">
        <v>12.5</v>
      </c>
      <c r="G8" s="10">
        <v>11.5</v>
      </c>
      <c r="H8" s="10">
        <v>12.8</v>
      </c>
      <c r="I8" s="10">
        <v>13.1</v>
      </c>
      <c r="J8" s="10">
        <v>12.7</v>
      </c>
      <c r="K8" s="10">
        <v>12.3</v>
      </c>
      <c r="L8" s="10">
        <v>12.7</v>
      </c>
      <c r="M8" s="31">
        <f t="shared" ref="M8:M16" si="4">SUM(F8:H8)</f>
        <v>36.799999999999997</v>
      </c>
      <c r="N8" s="31">
        <f t="shared" ref="N8:N16" si="5">I8</f>
        <v>13.1</v>
      </c>
      <c r="O8" s="31">
        <f t="shared" ref="O8:O16" si="6">SUM(J8:L8)</f>
        <v>37.700000000000003</v>
      </c>
      <c r="P8" s="32">
        <f t="shared" ref="P8:P16" si="7">SUM(F8:J8)</f>
        <v>62.599999999999994</v>
      </c>
      <c r="Q8" s="11" t="s">
        <v>209</v>
      </c>
      <c r="R8" s="11" t="s">
        <v>200</v>
      </c>
      <c r="S8" s="13" t="s">
        <v>212</v>
      </c>
      <c r="T8" s="13" t="s">
        <v>362</v>
      </c>
      <c r="U8" s="13" t="s">
        <v>363</v>
      </c>
      <c r="V8" s="12">
        <v>1.7</v>
      </c>
      <c r="W8" s="12">
        <v>1.9</v>
      </c>
      <c r="X8" s="11" t="s">
        <v>198</v>
      </c>
      <c r="Y8" s="8">
        <v>1.7</v>
      </c>
      <c r="Z8" s="11" t="s">
        <v>335</v>
      </c>
      <c r="AA8" s="8">
        <v>1.6</v>
      </c>
      <c r="AB8" s="8">
        <v>0.1</v>
      </c>
      <c r="AC8" s="11"/>
      <c r="AD8" s="11" t="s">
        <v>338</v>
      </c>
      <c r="AE8" s="11" t="s">
        <v>336</v>
      </c>
      <c r="AF8" s="11" t="s">
        <v>198</v>
      </c>
      <c r="AG8" s="8"/>
      <c r="AH8" s="8" t="s">
        <v>415</v>
      </c>
      <c r="AI8" s="35" t="s">
        <v>416</v>
      </c>
    </row>
    <row r="9" spans="1:35" s="5" customFormat="1" ht="15" customHeight="1">
      <c r="A9" s="6">
        <v>44961</v>
      </c>
      <c r="B9" s="7" t="s">
        <v>356</v>
      </c>
      <c r="C9" s="8" t="s">
        <v>205</v>
      </c>
      <c r="D9" s="9">
        <v>5.9722222222222225E-2</v>
      </c>
      <c r="E9" s="8" t="s">
        <v>370</v>
      </c>
      <c r="F9" s="10">
        <v>12.6</v>
      </c>
      <c r="G9" s="10">
        <v>11.7</v>
      </c>
      <c r="H9" s="10">
        <v>12.3</v>
      </c>
      <c r="I9" s="10">
        <v>12.8</v>
      </c>
      <c r="J9" s="10">
        <v>12.4</v>
      </c>
      <c r="K9" s="10">
        <v>11.8</v>
      </c>
      <c r="L9" s="10">
        <v>12.4</v>
      </c>
      <c r="M9" s="31">
        <f t="shared" si="4"/>
        <v>36.599999999999994</v>
      </c>
      <c r="N9" s="31">
        <f t="shared" si="5"/>
        <v>12.8</v>
      </c>
      <c r="O9" s="31">
        <f t="shared" si="6"/>
        <v>36.6</v>
      </c>
      <c r="P9" s="32">
        <f t="shared" si="7"/>
        <v>61.79999999999999</v>
      </c>
      <c r="Q9" s="11" t="s">
        <v>209</v>
      </c>
      <c r="R9" s="11" t="s">
        <v>369</v>
      </c>
      <c r="S9" s="13" t="s">
        <v>371</v>
      </c>
      <c r="T9" s="13" t="s">
        <v>203</v>
      </c>
      <c r="U9" s="13" t="s">
        <v>372</v>
      </c>
      <c r="V9" s="12">
        <v>1.7</v>
      </c>
      <c r="W9" s="12">
        <v>1.9</v>
      </c>
      <c r="X9" s="11" t="s">
        <v>198</v>
      </c>
      <c r="Y9" s="8">
        <v>0.9</v>
      </c>
      <c r="Z9" s="11" t="s">
        <v>335</v>
      </c>
      <c r="AA9" s="8">
        <v>0.8</v>
      </c>
      <c r="AB9" s="8">
        <v>0.1</v>
      </c>
      <c r="AC9" s="11"/>
      <c r="AD9" s="11" t="s">
        <v>338</v>
      </c>
      <c r="AE9" s="11" t="s">
        <v>337</v>
      </c>
      <c r="AF9" s="11" t="s">
        <v>199</v>
      </c>
      <c r="AG9" s="8"/>
      <c r="AH9" s="8" t="s">
        <v>421</v>
      </c>
      <c r="AI9" s="35" t="s">
        <v>422</v>
      </c>
    </row>
    <row r="10" spans="1:35" s="5" customFormat="1" ht="15" customHeight="1">
      <c r="A10" s="6">
        <v>44962</v>
      </c>
      <c r="B10" s="7" t="s">
        <v>184</v>
      </c>
      <c r="C10" s="8" t="s">
        <v>205</v>
      </c>
      <c r="D10" s="9">
        <v>5.9803240740740747E-2</v>
      </c>
      <c r="E10" s="8" t="s">
        <v>391</v>
      </c>
      <c r="F10" s="10">
        <v>12.6</v>
      </c>
      <c r="G10" s="10">
        <v>11.3</v>
      </c>
      <c r="H10" s="10">
        <v>12.1</v>
      </c>
      <c r="I10" s="10">
        <v>12.8</v>
      </c>
      <c r="J10" s="10">
        <v>12.8</v>
      </c>
      <c r="K10" s="10">
        <v>12.3</v>
      </c>
      <c r="L10" s="10">
        <v>12.8</v>
      </c>
      <c r="M10" s="31">
        <f t="shared" si="4"/>
        <v>36</v>
      </c>
      <c r="N10" s="31">
        <f t="shared" si="5"/>
        <v>12.8</v>
      </c>
      <c r="O10" s="31">
        <f t="shared" si="6"/>
        <v>37.900000000000006</v>
      </c>
      <c r="P10" s="32">
        <f t="shared" si="7"/>
        <v>61.599999999999994</v>
      </c>
      <c r="Q10" s="11" t="s">
        <v>244</v>
      </c>
      <c r="R10" s="11" t="s">
        <v>200</v>
      </c>
      <c r="S10" s="13" t="s">
        <v>392</v>
      </c>
      <c r="T10" s="13" t="s">
        <v>220</v>
      </c>
      <c r="U10" s="13" t="s">
        <v>393</v>
      </c>
      <c r="V10" s="12">
        <v>1.6</v>
      </c>
      <c r="W10" s="12">
        <v>1.8</v>
      </c>
      <c r="X10" s="11" t="s">
        <v>198</v>
      </c>
      <c r="Y10" s="8">
        <v>0.8</v>
      </c>
      <c r="Z10" s="11" t="s">
        <v>335</v>
      </c>
      <c r="AA10" s="8">
        <v>0.7</v>
      </c>
      <c r="AB10" s="8">
        <v>0.1</v>
      </c>
      <c r="AC10" s="11"/>
      <c r="AD10" s="11" t="s">
        <v>336</v>
      </c>
      <c r="AE10" s="11" t="s">
        <v>337</v>
      </c>
      <c r="AF10" s="11" t="s">
        <v>199</v>
      </c>
      <c r="AG10" s="8"/>
      <c r="AH10" s="8" t="s">
        <v>439</v>
      </c>
      <c r="AI10" s="35" t="s">
        <v>440</v>
      </c>
    </row>
    <row r="11" spans="1:35" s="5" customFormat="1" ht="15" customHeight="1">
      <c r="A11" s="6">
        <v>44962</v>
      </c>
      <c r="B11" s="7" t="s">
        <v>357</v>
      </c>
      <c r="C11" s="8" t="s">
        <v>205</v>
      </c>
      <c r="D11" s="9">
        <v>5.8333333333333327E-2</v>
      </c>
      <c r="E11" s="8" t="s">
        <v>359</v>
      </c>
      <c r="F11" s="10">
        <v>12.6</v>
      </c>
      <c r="G11" s="10">
        <v>11.2</v>
      </c>
      <c r="H11" s="10">
        <v>11.8</v>
      </c>
      <c r="I11" s="10">
        <v>11.9</v>
      </c>
      <c r="J11" s="10">
        <v>12</v>
      </c>
      <c r="K11" s="10">
        <v>12</v>
      </c>
      <c r="L11" s="10">
        <v>12.5</v>
      </c>
      <c r="M11" s="31">
        <f t="shared" si="4"/>
        <v>35.599999999999994</v>
      </c>
      <c r="N11" s="31">
        <f t="shared" si="5"/>
        <v>11.9</v>
      </c>
      <c r="O11" s="31">
        <f t="shared" si="6"/>
        <v>36.5</v>
      </c>
      <c r="P11" s="32">
        <f t="shared" si="7"/>
        <v>59.499999999999993</v>
      </c>
      <c r="Q11" s="11" t="s">
        <v>209</v>
      </c>
      <c r="R11" s="11" t="s">
        <v>200</v>
      </c>
      <c r="S11" s="13" t="s">
        <v>296</v>
      </c>
      <c r="T11" s="13" t="s">
        <v>295</v>
      </c>
      <c r="U11" s="13" t="s">
        <v>409</v>
      </c>
      <c r="V11" s="12">
        <v>1.6</v>
      </c>
      <c r="W11" s="12">
        <v>1.8</v>
      </c>
      <c r="X11" s="11" t="s">
        <v>198</v>
      </c>
      <c r="Y11" s="8">
        <v>0.5</v>
      </c>
      <c r="Z11" s="11" t="s">
        <v>335</v>
      </c>
      <c r="AA11" s="8">
        <v>0.4</v>
      </c>
      <c r="AB11" s="8">
        <v>0.1</v>
      </c>
      <c r="AC11" s="11"/>
      <c r="AD11" s="11" t="s">
        <v>336</v>
      </c>
      <c r="AE11" s="11" t="s">
        <v>336</v>
      </c>
      <c r="AF11" s="11" t="s">
        <v>199</v>
      </c>
      <c r="AG11" s="8"/>
      <c r="AH11" s="8" t="s">
        <v>459</v>
      </c>
      <c r="AI11" s="35" t="s">
        <v>460</v>
      </c>
    </row>
    <row r="12" spans="1:35" s="5" customFormat="1" ht="15" customHeight="1">
      <c r="A12" s="6">
        <v>44968</v>
      </c>
      <c r="B12" s="7" t="s">
        <v>461</v>
      </c>
      <c r="C12" s="8" t="s">
        <v>471</v>
      </c>
      <c r="D12" s="9">
        <v>5.9097222222222225E-2</v>
      </c>
      <c r="E12" s="8" t="s">
        <v>470</v>
      </c>
      <c r="F12" s="10">
        <v>12.8</v>
      </c>
      <c r="G12" s="10">
        <v>11.4</v>
      </c>
      <c r="H12" s="10">
        <v>12</v>
      </c>
      <c r="I12" s="10">
        <v>12.8</v>
      </c>
      <c r="J12" s="10">
        <v>12.3</v>
      </c>
      <c r="K12" s="10">
        <v>11.7</v>
      </c>
      <c r="L12" s="10">
        <v>12.6</v>
      </c>
      <c r="M12" s="31">
        <f t="shared" si="4"/>
        <v>36.200000000000003</v>
      </c>
      <c r="N12" s="31">
        <f t="shared" si="5"/>
        <v>12.8</v>
      </c>
      <c r="O12" s="31">
        <f t="shared" si="6"/>
        <v>36.6</v>
      </c>
      <c r="P12" s="32">
        <f t="shared" si="7"/>
        <v>61.3</v>
      </c>
      <c r="Q12" s="11" t="s">
        <v>209</v>
      </c>
      <c r="R12" s="11" t="s">
        <v>200</v>
      </c>
      <c r="S12" s="13" t="s">
        <v>272</v>
      </c>
      <c r="T12" s="13" t="s">
        <v>472</v>
      </c>
      <c r="U12" s="13" t="s">
        <v>473</v>
      </c>
      <c r="V12" s="12">
        <v>16.2</v>
      </c>
      <c r="W12" s="12">
        <v>17.600000000000001</v>
      </c>
      <c r="X12" s="11" t="s">
        <v>542</v>
      </c>
      <c r="Y12" s="8">
        <v>-0.5</v>
      </c>
      <c r="Z12" s="11" t="s">
        <v>335</v>
      </c>
      <c r="AA12" s="8">
        <v>1.2</v>
      </c>
      <c r="AB12" s="8">
        <v>-1.7</v>
      </c>
      <c r="AC12" s="11"/>
      <c r="AD12" s="11" t="s">
        <v>338</v>
      </c>
      <c r="AE12" s="11" t="s">
        <v>336</v>
      </c>
      <c r="AF12" s="11" t="s">
        <v>198</v>
      </c>
      <c r="AG12" s="8"/>
      <c r="AH12" s="8" t="s">
        <v>522</v>
      </c>
      <c r="AI12" s="35" t="s">
        <v>523</v>
      </c>
    </row>
    <row r="13" spans="1:35" s="5" customFormat="1" ht="15" customHeight="1">
      <c r="A13" s="6">
        <v>44968</v>
      </c>
      <c r="B13" s="7" t="s">
        <v>183</v>
      </c>
      <c r="C13" s="8" t="s">
        <v>486</v>
      </c>
      <c r="D13" s="9">
        <v>5.8333333333333327E-2</v>
      </c>
      <c r="E13" s="8" t="s">
        <v>485</v>
      </c>
      <c r="F13" s="10">
        <v>12.3</v>
      </c>
      <c r="G13" s="10">
        <v>10.8</v>
      </c>
      <c r="H13" s="10">
        <v>11.5</v>
      </c>
      <c r="I13" s="10">
        <v>11.9</v>
      </c>
      <c r="J13" s="10">
        <v>12.1</v>
      </c>
      <c r="K13" s="10">
        <v>12.5</v>
      </c>
      <c r="L13" s="10">
        <v>12.9</v>
      </c>
      <c r="M13" s="31">
        <f t="shared" si="4"/>
        <v>34.6</v>
      </c>
      <c r="N13" s="31">
        <f t="shared" si="5"/>
        <v>11.9</v>
      </c>
      <c r="O13" s="31">
        <f t="shared" si="6"/>
        <v>37.5</v>
      </c>
      <c r="P13" s="32">
        <f t="shared" si="7"/>
        <v>58.6</v>
      </c>
      <c r="Q13" s="11" t="s">
        <v>484</v>
      </c>
      <c r="R13" s="11" t="s">
        <v>200</v>
      </c>
      <c r="S13" s="13" t="s">
        <v>362</v>
      </c>
      <c r="T13" s="13" t="s">
        <v>487</v>
      </c>
      <c r="U13" s="13" t="s">
        <v>488</v>
      </c>
      <c r="V13" s="12">
        <v>16.2</v>
      </c>
      <c r="W13" s="12">
        <v>17.600000000000001</v>
      </c>
      <c r="X13" s="11" t="s">
        <v>209</v>
      </c>
      <c r="Y13" s="8">
        <v>-0.9</v>
      </c>
      <c r="Z13" s="11" t="s">
        <v>335</v>
      </c>
      <c r="AA13" s="8">
        <v>1.1000000000000001</v>
      </c>
      <c r="AB13" s="8">
        <v>-2</v>
      </c>
      <c r="AC13" s="11"/>
      <c r="AD13" s="11" t="s">
        <v>338</v>
      </c>
      <c r="AE13" s="11" t="s">
        <v>336</v>
      </c>
      <c r="AF13" s="11" t="s">
        <v>198</v>
      </c>
      <c r="AG13" s="8"/>
      <c r="AH13" s="8" t="s">
        <v>534</v>
      </c>
      <c r="AI13" s="35" t="s">
        <v>535</v>
      </c>
    </row>
    <row r="14" spans="1:35" s="5" customFormat="1" ht="15" customHeight="1">
      <c r="A14" s="6">
        <v>44969</v>
      </c>
      <c r="B14" s="7" t="s">
        <v>184</v>
      </c>
      <c r="C14" s="8" t="s">
        <v>496</v>
      </c>
      <c r="D14" s="9">
        <v>5.7731481481481474E-2</v>
      </c>
      <c r="E14" s="8" t="s">
        <v>497</v>
      </c>
      <c r="F14" s="10">
        <v>12.6</v>
      </c>
      <c r="G14" s="10">
        <v>11</v>
      </c>
      <c r="H14" s="10">
        <v>11.6</v>
      </c>
      <c r="I14" s="10">
        <v>12</v>
      </c>
      <c r="J14" s="10">
        <v>12.1</v>
      </c>
      <c r="K14" s="10">
        <v>12</v>
      </c>
      <c r="L14" s="10">
        <v>12.5</v>
      </c>
      <c r="M14" s="31">
        <f t="shared" si="4"/>
        <v>35.200000000000003</v>
      </c>
      <c r="N14" s="31">
        <f t="shared" si="5"/>
        <v>12</v>
      </c>
      <c r="O14" s="31">
        <f t="shared" si="6"/>
        <v>36.6</v>
      </c>
      <c r="P14" s="32">
        <f t="shared" si="7"/>
        <v>59.300000000000004</v>
      </c>
      <c r="Q14" s="11" t="s">
        <v>244</v>
      </c>
      <c r="R14" s="11" t="s">
        <v>200</v>
      </c>
      <c r="S14" s="13" t="s">
        <v>371</v>
      </c>
      <c r="T14" s="13" t="s">
        <v>212</v>
      </c>
      <c r="U14" s="13" t="s">
        <v>271</v>
      </c>
      <c r="V14" s="12">
        <v>14.6</v>
      </c>
      <c r="W14" s="12">
        <v>14</v>
      </c>
      <c r="X14" s="11" t="s">
        <v>209</v>
      </c>
      <c r="Y14" s="8">
        <v>-2.1</v>
      </c>
      <c r="Z14" s="11" t="s">
        <v>335</v>
      </c>
      <c r="AA14" s="8">
        <v>0.4</v>
      </c>
      <c r="AB14" s="8">
        <v>-2.5</v>
      </c>
      <c r="AC14" s="11"/>
      <c r="AD14" s="11" t="s">
        <v>336</v>
      </c>
      <c r="AE14" s="11" t="s">
        <v>336</v>
      </c>
      <c r="AF14" s="11" t="s">
        <v>198</v>
      </c>
      <c r="AG14" s="8"/>
      <c r="AH14" s="8" t="s">
        <v>543</v>
      </c>
      <c r="AI14" s="35" t="s">
        <v>544</v>
      </c>
    </row>
    <row r="15" spans="1:35" s="5" customFormat="1" ht="15" customHeight="1">
      <c r="A15" s="6">
        <v>44969</v>
      </c>
      <c r="B15" s="7" t="s">
        <v>181</v>
      </c>
      <c r="C15" s="8" t="s">
        <v>496</v>
      </c>
      <c r="D15" s="9">
        <v>5.6944444444444443E-2</v>
      </c>
      <c r="E15" s="8" t="s">
        <v>511</v>
      </c>
      <c r="F15" s="10">
        <v>12.2</v>
      </c>
      <c r="G15" s="10">
        <v>10.3</v>
      </c>
      <c r="H15" s="10">
        <v>11</v>
      </c>
      <c r="I15" s="10">
        <v>11.7</v>
      </c>
      <c r="J15" s="10">
        <v>12</v>
      </c>
      <c r="K15" s="10">
        <v>12.4</v>
      </c>
      <c r="L15" s="10">
        <v>12.4</v>
      </c>
      <c r="M15" s="31">
        <f t="shared" si="4"/>
        <v>33.5</v>
      </c>
      <c r="N15" s="31">
        <f t="shared" si="5"/>
        <v>11.7</v>
      </c>
      <c r="O15" s="31">
        <f t="shared" si="6"/>
        <v>36.799999999999997</v>
      </c>
      <c r="P15" s="32">
        <f t="shared" si="7"/>
        <v>57.2</v>
      </c>
      <c r="Q15" s="11" t="s">
        <v>484</v>
      </c>
      <c r="R15" s="11" t="s">
        <v>200</v>
      </c>
      <c r="S15" s="13" t="s">
        <v>275</v>
      </c>
      <c r="T15" s="13" t="s">
        <v>247</v>
      </c>
      <c r="U15" s="13" t="s">
        <v>393</v>
      </c>
      <c r="V15" s="12">
        <v>14.6</v>
      </c>
      <c r="W15" s="12">
        <v>14</v>
      </c>
      <c r="X15" s="11" t="s">
        <v>209</v>
      </c>
      <c r="Y15" s="8">
        <v>-1</v>
      </c>
      <c r="Z15" s="11" t="s">
        <v>335</v>
      </c>
      <c r="AA15" s="8">
        <v>1</v>
      </c>
      <c r="AB15" s="8">
        <v>-2</v>
      </c>
      <c r="AC15" s="11"/>
      <c r="AD15" s="11" t="s">
        <v>338</v>
      </c>
      <c r="AE15" s="11" t="s">
        <v>336</v>
      </c>
      <c r="AF15" s="11" t="s">
        <v>199</v>
      </c>
      <c r="AG15" s="8"/>
      <c r="AH15" s="8" t="s">
        <v>561</v>
      </c>
      <c r="AI15" s="35" t="s">
        <v>562</v>
      </c>
    </row>
    <row r="16" spans="1:35" s="5" customFormat="1" ht="15" customHeight="1">
      <c r="A16" s="6">
        <v>44969</v>
      </c>
      <c r="B16" s="7" t="s">
        <v>185</v>
      </c>
      <c r="C16" s="8" t="s">
        <v>496</v>
      </c>
      <c r="D16" s="9">
        <v>5.7638888888888885E-2</v>
      </c>
      <c r="E16" s="8" t="s">
        <v>516</v>
      </c>
      <c r="F16" s="10">
        <v>12.5</v>
      </c>
      <c r="G16" s="10">
        <v>11.2</v>
      </c>
      <c r="H16" s="10">
        <v>11.7</v>
      </c>
      <c r="I16" s="10">
        <v>11.9</v>
      </c>
      <c r="J16" s="10">
        <v>11.6</v>
      </c>
      <c r="K16" s="10">
        <v>11.7</v>
      </c>
      <c r="L16" s="10">
        <v>12.4</v>
      </c>
      <c r="M16" s="31">
        <f t="shared" si="4"/>
        <v>35.4</v>
      </c>
      <c r="N16" s="31">
        <f t="shared" si="5"/>
        <v>11.9</v>
      </c>
      <c r="O16" s="31">
        <f t="shared" si="6"/>
        <v>35.699999999999996</v>
      </c>
      <c r="P16" s="32">
        <f t="shared" si="7"/>
        <v>58.9</v>
      </c>
      <c r="Q16" s="11" t="s">
        <v>209</v>
      </c>
      <c r="R16" s="11" t="s">
        <v>200</v>
      </c>
      <c r="S16" s="13" t="s">
        <v>213</v>
      </c>
      <c r="T16" s="13" t="s">
        <v>517</v>
      </c>
      <c r="U16" s="13" t="s">
        <v>518</v>
      </c>
      <c r="V16" s="12">
        <v>14.6</v>
      </c>
      <c r="W16" s="12">
        <v>14</v>
      </c>
      <c r="X16" s="11" t="s">
        <v>209</v>
      </c>
      <c r="Y16" s="8">
        <v>-1.2</v>
      </c>
      <c r="Z16" s="11" t="s">
        <v>335</v>
      </c>
      <c r="AA16" s="8">
        <v>0.7</v>
      </c>
      <c r="AB16" s="8">
        <v>-1.9</v>
      </c>
      <c r="AC16" s="11"/>
      <c r="AD16" s="11" t="s">
        <v>336</v>
      </c>
      <c r="AE16" s="11" t="s">
        <v>336</v>
      </c>
      <c r="AF16" s="11" t="s">
        <v>198</v>
      </c>
      <c r="AG16" s="8"/>
      <c r="AH16" s="8" t="s">
        <v>563</v>
      </c>
      <c r="AI16" s="35" t="s">
        <v>564</v>
      </c>
    </row>
    <row r="17" spans="1:35" s="5" customFormat="1" ht="15" customHeight="1">
      <c r="A17" s="6">
        <v>44975</v>
      </c>
      <c r="B17" s="26" t="s">
        <v>184</v>
      </c>
      <c r="C17" s="8" t="s">
        <v>492</v>
      </c>
      <c r="D17" s="9">
        <v>5.9745370370370372E-2</v>
      </c>
      <c r="E17" s="8" t="s">
        <v>569</v>
      </c>
      <c r="F17" s="10">
        <v>12.4</v>
      </c>
      <c r="G17" s="10">
        <v>11.3</v>
      </c>
      <c r="H17" s="10">
        <v>12.2</v>
      </c>
      <c r="I17" s="10">
        <v>12.8</v>
      </c>
      <c r="J17" s="10">
        <v>12.7</v>
      </c>
      <c r="K17" s="10">
        <v>12.1</v>
      </c>
      <c r="L17" s="10">
        <v>12.7</v>
      </c>
      <c r="M17" s="31">
        <f t="shared" ref="M17:M22" si="8">SUM(F17:H17)</f>
        <v>35.900000000000006</v>
      </c>
      <c r="N17" s="31">
        <f t="shared" ref="N17:N22" si="9">I17</f>
        <v>12.8</v>
      </c>
      <c r="O17" s="31">
        <f t="shared" ref="O17:O22" si="10">SUM(J17:L17)</f>
        <v>37.5</v>
      </c>
      <c r="P17" s="32">
        <f t="shared" ref="P17:P22" si="11">SUM(F17:J17)</f>
        <v>61.400000000000006</v>
      </c>
      <c r="Q17" s="11" t="s">
        <v>244</v>
      </c>
      <c r="R17" s="11" t="s">
        <v>200</v>
      </c>
      <c r="S17" s="13" t="s">
        <v>219</v>
      </c>
      <c r="T17" s="13" t="s">
        <v>393</v>
      </c>
      <c r="U17" s="13" t="s">
        <v>572</v>
      </c>
      <c r="V17" s="12">
        <v>8.1</v>
      </c>
      <c r="W17" s="12">
        <v>7.9</v>
      </c>
      <c r="X17" s="11" t="s">
        <v>199</v>
      </c>
      <c r="Y17" s="8">
        <v>0.3</v>
      </c>
      <c r="Z17" s="11" t="s">
        <v>335</v>
      </c>
      <c r="AA17" s="8">
        <v>0.9</v>
      </c>
      <c r="AB17" s="8">
        <v>-0.6</v>
      </c>
      <c r="AC17" s="11"/>
      <c r="AD17" s="11" t="s">
        <v>338</v>
      </c>
      <c r="AE17" s="11" t="s">
        <v>337</v>
      </c>
      <c r="AF17" s="11" t="s">
        <v>199</v>
      </c>
      <c r="AG17" s="8" t="s">
        <v>653</v>
      </c>
      <c r="AH17" s="8" t="s">
        <v>609</v>
      </c>
      <c r="AI17" s="35" t="s">
        <v>610</v>
      </c>
    </row>
    <row r="18" spans="1:35" s="5" customFormat="1" ht="15" customHeight="1">
      <c r="A18" s="6">
        <v>44975</v>
      </c>
      <c r="B18" s="7" t="s">
        <v>194</v>
      </c>
      <c r="C18" s="8" t="s">
        <v>571</v>
      </c>
      <c r="D18" s="9">
        <v>5.9803240740740747E-2</v>
      </c>
      <c r="E18" s="8" t="s">
        <v>570</v>
      </c>
      <c r="F18" s="10">
        <v>12.7</v>
      </c>
      <c r="G18" s="10">
        <v>11.9</v>
      </c>
      <c r="H18" s="10">
        <v>12.3</v>
      </c>
      <c r="I18" s="10">
        <v>12.6</v>
      </c>
      <c r="J18" s="10">
        <v>12.2</v>
      </c>
      <c r="K18" s="10">
        <v>12.2</v>
      </c>
      <c r="L18" s="10">
        <v>12.8</v>
      </c>
      <c r="M18" s="31">
        <f t="shared" si="8"/>
        <v>36.900000000000006</v>
      </c>
      <c r="N18" s="31">
        <f t="shared" si="9"/>
        <v>12.6</v>
      </c>
      <c r="O18" s="31">
        <f t="shared" si="10"/>
        <v>37.200000000000003</v>
      </c>
      <c r="P18" s="32">
        <f t="shared" si="11"/>
        <v>61.7</v>
      </c>
      <c r="Q18" s="11" t="s">
        <v>209</v>
      </c>
      <c r="R18" s="11" t="s">
        <v>200</v>
      </c>
      <c r="S18" s="13" t="s">
        <v>203</v>
      </c>
      <c r="T18" s="13" t="s">
        <v>573</v>
      </c>
      <c r="U18" s="13" t="s">
        <v>220</v>
      </c>
      <c r="V18" s="12">
        <v>8.1</v>
      </c>
      <c r="W18" s="12">
        <v>7.9</v>
      </c>
      <c r="X18" s="11" t="s">
        <v>199</v>
      </c>
      <c r="Y18" s="8">
        <v>0.6</v>
      </c>
      <c r="Z18" s="11" t="s">
        <v>335</v>
      </c>
      <c r="AA18" s="8">
        <v>1.2</v>
      </c>
      <c r="AB18" s="8">
        <v>-0.6</v>
      </c>
      <c r="AC18" s="11"/>
      <c r="AD18" s="11" t="s">
        <v>338</v>
      </c>
      <c r="AE18" s="11" t="s">
        <v>336</v>
      </c>
      <c r="AF18" s="11" t="s">
        <v>198</v>
      </c>
      <c r="AG18" s="8" t="s">
        <v>653</v>
      </c>
      <c r="AH18" s="8" t="s">
        <v>611</v>
      </c>
      <c r="AI18" s="35" t="s">
        <v>612</v>
      </c>
    </row>
    <row r="19" spans="1:35" s="5" customFormat="1" ht="15" customHeight="1">
      <c r="A19" s="6">
        <v>44975</v>
      </c>
      <c r="B19" s="7" t="s">
        <v>183</v>
      </c>
      <c r="C19" s="8" t="s">
        <v>492</v>
      </c>
      <c r="D19" s="9">
        <v>5.9108796296296291E-2</v>
      </c>
      <c r="E19" s="8" t="s">
        <v>580</v>
      </c>
      <c r="F19" s="10">
        <v>12.4</v>
      </c>
      <c r="G19" s="10">
        <v>11.4</v>
      </c>
      <c r="H19" s="10">
        <v>11.9</v>
      </c>
      <c r="I19" s="10">
        <v>12.1</v>
      </c>
      <c r="J19" s="10">
        <v>12.1</v>
      </c>
      <c r="K19" s="10">
        <v>12.6</v>
      </c>
      <c r="L19" s="10">
        <v>13.2</v>
      </c>
      <c r="M19" s="31">
        <f t="shared" si="8"/>
        <v>35.700000000000003</v>
      </c>
      <c r="N19" s="31">
        <f t="shared" si="9"/>
        <v>12.1</v>
      </c>
      <c r="O19" s="31">
        <f t="shared" si="10"/>
        <v>37.9</v>
      </c>
      <c r="P19" s="32">
        <f t="shared" si="11"/>
        <v>59.900000000000006</v>
      </c>
      <c r="Q19" s="11" t="s">
        <v>244</v>
      </c>
      <c r="R19" s="11" t="s">
        <v>579</v>
      </c>
      <c r="S19" s="13" t="s">
        <v>203</v>
      </c>
      <c r="T19" s="13" t="s">
        <v>581</v>
      </c>
      <c r="U19" s="13" t="s">
        <v>275</v>
      </c>
      <c r="V19" s="12">
        <v>8.1</v>
      </c>
      <c r="W19" s="12">
        <v>7.9</v>
      </c>
      <c r="X19" s="11" t="s">
        <v>199</v>
      </c>
      <c r="Y19" s="8">
        <v>0.8</v>
      </c>
      <c r="Z19" s="11" t="s">
        <v>335</v>
      </c>
      <c r="AA19" s="8">
        <v>1.4</v>
      </c>
      <c r="AB19" s="8">
        <v>-0.6</v>
      </c>
      <c r="AC19" s="11"/>
      <c r="AD19" s="11" t="s">
        <v>338</v>
      </c>
      <c r="AE19" s="11" t="s">
        <v>336</v>
      </c>
      <c r="AF19" s="11" t="s">
        <v>198</v>
      </c>
      <c r="AG19" s="8" t="s">
        <v>653</v>
      </c>
      <c r="AH19" s="8" t="s">
        <v>621</v>
      </c>
      <c r="AI19" s="35" t="s">
        <v>622</v>
      </c>
    </row>
    <row r="20" spans="1:35" s="5" customFormat="1" ht="15" customHeight="1">
      <c r="A20" s="6">
        <v>44976</v>
      </c>
      <c r="B20" s="7" t="s">
        <v>184</v>
      </c>
      <c r="C20" s="8" t="s">
        <v>492</v>
      </c>
      <c r="D20" s="9">
        <v>5.9050925925925923E-2</v>
      </c>
      <c r="E20" s="8" t="s">
        <v>590</v>
      </c>
      <c r="F20" s="10">
        <v>12.6</v>
      </c>
      <c r="G20" s="10">
        <v>11.2</v>
      </c>
      <c r="H20" s="10">
        <v>12.1</v>
      </c>
      <c r="I20" s="10">
        <v>12.6</v>
      </c>
      <c r="J20" s="10">
        <v>12.1</v>
      </c>
      <c r="K20" s="10">
        <v>11.9</v>
      </c>
      <c r="L20" s="10">
        <v>12.7</v>
      </c>
      <c r="M20" s="31">
        <f t="shared" si="8"/>
        <v>35.9</v>
      </c>
      <c r="N20" s="31">
        <f t="shared" si="9"/>
        <v>12.6</v>
      </c>
      <c r="O20" s="31">
        <f t="shared" si="10"/>
        <v>36.700000000000003</v>
      </c>
      <c r="P20" s="32">
        <f t="shared" si="11"/>
        <v>60.6</v>
      </c>
      <c r="Q20" s="11" t="s">
        <v>244</v>
      </c>
      <c r="R20" s="11" t="s">
        <v>200</v>
      </c>
      <c r="S20" s="13" t="s">
        <v>212</v>
      </c>
      <c r="T20" s="13" t="s">
        <v>498</v>
      </c>
      <c r="U20" s="13" t="s">
        <v>220</v>
      </c>
      <c r="V20" s="12">
        <v>7.4</v>
      </c>
      <c r="W20" s="12">
        <v>7.6</v>
      </c>
      <c r="X20" s="11" t="s">
        <v>199</v>
      </c>
      <c r="Y20" s="8">
        <v>-0.7</v>
      </c>
      <c r="Z20" s="11" t="s">
        <v>335</v>
      </c>
      <c r="AA20" s="8">
        <v>-0.2</v>
      </c>
      <c r="AB20" s="8">
        <v>-0.5</v>
      </c>
      <c r="AC20" s="11"/>
      <c r="AD20" s="11" t="s">
        <v>337</v>
      </c>
      <c r="AE20" s="11" t="s">
        <v>337</v>
      </c>
      <c r="AF20" s="11" t="s">
        <v>199</v>
      </c>
      <c r="AG20" s="8" t="s">
        <v>653</v>
      </c>
      <c r="AH20" s="8" t="s">
        <v>632</v>
      </c>
      <c r="AI20" s="35" t="s">
        <v>631</v>
      </c>
    </row>
    <row r="21" spans="1:35" s="5" customFormat="1" ht="15" customHeight="1">
      <c r="A21" s="6">
        <v>44976</v>
      </c>
      <c r="B21" s="7" t="s">
        <v>356</v>
      </c>
      <c r="C21" s="8" t="s">
        <v>492</v>
      </c>
      <c r="D21" s="9">
        <v>5.8379629629629635E-2</v>
      </c>
      <c r="E21" s="8" t="s">
        <v>565</v>
      </c>
      <c r="F21" s="10">
        <v>12.5</v>
      </c>
      <c r="G21" s="10">
        <v>11.2</v>
      </c>
      <c r="H21" s="10">
        <v>11.8</v>
      </c>
      <c r="I21" s="10">
        <v>12.6</v>
      </c>
      <c r="J21" s="10">
        <v>12.3</v>
      </c>
      <c r="K21" s="10">
        <v>11.7</v>
      </c>
      <c r="L21" s="10">
        <v>12.3</v>
      </c>
      <c r="M21" s="31">
        <f t="shared" si="8"/>
        <v>35.5</v>
      </c>
      <c r="N21" s="31">
        <f t="shared" si="9"/>
        <v>12.6</v>
      </c>
      <c r="O21" s="31">
        <f t="shared" si="10"/>
        <v>36.299999999999997</v>
      </c>
      <c r="P21" s="32">
        <f t="shared" si="11"/>
        <v>60.400000000000006</v>
      </c>
      <c r="Q21" s="11" t="s">
        <v>244</v>
      </c>
      <c r="R21" s="11" t="s">
        <v>200</v>
      </c>
      <c r="S21" s="13" t="s">
        <v>220</v>
      </c>
      <c r="T21" s="13" t="s">
        <v>203</v>
      </c>
      <c r="U21" s="13" t="s">
        <v>203</v>
      </c>
      <c r="V21" s="12">
        <v>7.4</v>
      </c>
      <c r="W21" s="12">
        <v>7.6</v>
      </c>
      <c r="X21" s="11" t="s">
        <v>199</v>
      </c>
      <c r="Y21" s="8">
        <v>-0.7</v>
      </c>
      <c r="Z21" s="11" t="s">
        <v>335</v>
      </c>
      <c r="AA21" s="8">
        <v>-0.2</v>
      </c>
      <c r="AB21" s="8">
        <v>-0.5</v>
      </c>
      <c r="AC21" s="11"/>
      <c r="AD21" s="11" t="s">
        <v>337</v>
      </c>
      <c r="AE21" s="11" t="s">
        <v>337</v>
      </c>
      <c r="AF21" s="11" t="s">
        <v>199</v>
      </c>
      <c r="AG21" s="8"/>
      <c r="AH21" s="8" t="s">
        <v>635</v>
      </c>
      <c r="AI21" s="35" t="s">
        <v>636</v>
      </c>
    </row>
    <row r="22" spans="1:35" s="5" customFormat="1" ht="15" customHeight="1">
      <c r="A22" s="6">
        <v>44976</v>
      </c>
      <c r="B22" s="7" t="s">
        <v>185</v>
      </c>
      <c r="C22" s="8" t="s">
        <v>205</v>
      </c>
      <c r="D22" s="9">
        <v>5.8402777777777776E-2</v>
      </c>
      <c r="E22" s="8" t="s">
        <v>607</v>
      </c>
      <c r="F22" s="10">
        <v>12.4</v>
      </c>
      <c r="G22" s="10">
        <v>10.8</v>
      </c>
      <c r="H22" s="10">
        <v>11.8</v>
      </c>
      <c r="I22" s="10">
        <v>12.5</v>
      </c>
      <c r="J22" s="10">
        <v>11.9</v>
      </c>
      <c r="K22" s="10">
        <v>12.2</v>
      </c>
      <c r="L22" s="10">
        <v>13</v>
      </c>
      <c r="M22" s="31">
        <f t="shared" si="8"/>
        <v>35</v>
      </c>
      <c r="N22" s="31">
        <f t="shared" si="9"/>
        <v>12.5</v>
      </c>
      <c r="O22" s="31">
        <f t="shared" si="10"/>
        <v>37.1</v>
      </c>
      <c r="P22" s="32">
        <f t="shared" si="11"/>
        <v>59.4</v>
      </c>
      <c r="Q22" s="11" t="s">
        <v>244</v>
      </c>
      <c r="R22" s="11" t="s">
        <v>200</v>
      </c>
      <c r="S22" s="13" t="s">
        <v>203</v>
      </c>
      <c r="T22" s="13" t="s">
        <v>297</v>
      </c>
      <c r="U22" s="13" t="s">
        <v>296</v>
      </c>
      <c r="V22" s="12">
        <v>7.4</v>
      </c>
      <c r="W22" s="12">
        <v>7.6</v>
      </c>
      <c r="X22" s="11" t="s">
        <v>199</v>
      </c>
      <c r="Y22" s="8">
        <v>0.4</v>
      </c>
      <c r="Z22" s="11" t="s">
        <v>335</v>
      </c>
      <c r="AA22" s="8">
        <v>0.8</v>
      </c>
      <c r="AB22" s="8">
        <v>-0.4</v>
      </c>
      <c r="AC22" s="11"/>
      <c r="AD22" s="11" t="s">
        <v>338</v>
      </c>
      <c r="AE22" s="11" t="s">
        <v>336</v>
      </c>
      <c r="AF22" s="11" t="s">
        <v>199</v>
      </c>
      <c r="AG22" s="8"/>
      <c r="AH22" s="8" t="s">
        <v>651</v>
      </c>
      <c r="AI22" s="35" t="s">
        <v>652</v>
      </c>
    </row>
    <row r="23" spans="1:35" s="5" customFormat="1" ht="15" customHeight="1">
      <c r="A23" s="6">
        <v>45038</v>
      </c>
      <c r="B23" s="7" t="s">
        <v>184</v>
      </c>
      <c r="C23" s="8" t="s">
        <v>205</v>
      </c>
      <c r="D23" s="9">
        <v>5.9768518518518519E-2</v>
      </c>
      <c r="E23" s="8" t="s">
        <v>657</v>
      </c>
      <c r="F23" s="10">
        <v>12.8</v>
      </c>
      <c r="G23" s="10">
        <v>11.3</v>
      </c>
      <c r="H23" s="10">
        <v>12.3</v>
      </c>
      <c r="I23" s="10">
        <v>12.4</v>
      </c>
      <c r="J23" s="10">
        <v>12.4</v>
      </c>
      <c r="K23" s="10">
        <v>12.1</v>
      </c>
      <c r="L23" s="10">
        <v>13.1</v>
      </c>
      <c r="M23" s="31">
        <f t="shared" ref="M23:M28" si="12">SUM(F23:H23)</f>
        <v>36.400000000000006</v>
      </c>
      <c r="N23" s="31">
        <f t="shared" ref="N23:N28" si="13">I23</f>
        <v>12.4</v>
      </c>
      <c r="O23" s="31">
        <f t="shared" ref="O23:O28" si="14">SUM(J23:L23)</f>
        <v>37.6</v>
      </c>
      <c r="P23" s="32">
        <f t="shared" ref="P23:P28" si="15">SUM(F23:J23)</f>
        <v>61.2</v>
      </c>
      <c r="Q23" s="11" t="s">
        <v>209</v>
      </c>
      <c r="R23" s="11" t="s">
        <v>200</v>
      </c>
      <c r="S23" s="13" t="s">
        <v>658</v>
      </c>
      <c r="T23" s="13" t="s">
        <v>371</v>
      </c>
      <c r="U23" s="13" t="s">
        <v>581</v>
      </c>
      <c r="V23" s="12">
        <v>3.8</v>
      </c>
      <c r="W23" s="12">
        <v>3.3</v>
      </c>
      <c r="X23" s="11" t="s">
        <v>198</v>
      </c>
      <c r="Y23" s="8">
        <v>0.7</v>
      </c>
      <c r="Z23" s="11" t="s">
        <v>335</v>
      </c>
      <c r="AA23" s="8">
        <v>0.7</v>
      </c>
      <c r="AB23" s="8" t="s">
        <v>339</v>
      </c>
      <c r="AC23" s="11"/>
      <c r="AD23" s="11" t="s">
        <v>336</v>
      </c>
      <c r="AE23" s="11" t="s">
        <v>336</v>
      </c>
      <c r="AF23" s="11" t="s">
        <v>199</v>
      </c>
      <c r="AG23" s="8"/>
      <c r="AH23" s="8" t="s">
        <v>691</v>
      </c>
      <c r="AI23" s="35" t="s">
        <v>692</v>
      </c>
    </row>
    <row r="24" spans="1:35" s="5" customFormat="1" ht="15" customHeight="1">
      <c r="A24" s="6">
        <v>45038</v>
      </c>
      <c r="B24" s="7" t="s">
        <v>183</v>
      </c>
      <c r="C24" s="8" t="s">
        <v>205</v>
      </c>
      <c r="D24" s="9">
        <v>5.9108796296296291E-2</v>
      </c>
      <c r="E24" s="8" t="s">
        <v>666</v>
      </c>
      <c r="F24" s="10">
        <v>12.7</v>
      </c>
      <c r="G24" s="10">
        <v>11.4</v>
      </c>
      <c r="H24" s="10">
        <v>12</v>
      </c>
      <c r="I24" s="10">
        <v>11.9</v>
      </c>
      <c r="J24" s="10">
        <v>12.2</v>
      </c>
      <c r="K24" s="10">
        <v>12.6</v>
      </c>
      <c r="L24" s="10">
        <v>12.9</v>
      </c>
      <c r="M24" s="31">
        <f t="shared" si="12"/>
        <v>36.1</v>
      </c>
      <c r="N24" s="31">
        <f t="shared" si="13"/>
        <v>11.9</v>
      </c>
      <c r="O24" s="31">
        <f t="shared" si="14"/>
        <v>37.699999999999996</v>
      </c>
      <c r="P24" s="32">
        <f t="shared" si="15"/>
        <v>60.2</v>
      </c>
      <c r="Q24" s="11" t="s">
        <v>244</v>
      </c>
      <c r="R24" s="11" t="s">
        <v>200</v>
      </c>
      <c r="S24" s="13" t="s">
        <v>488</v>
      </c>
      <c r="T24" s="13" t="s">
        <v>203</v>
      </c>
      <c r="U24" s="13" t="s">
        <v>296</v>
      </c>
      <c r="V24" s="12">
        <v>3.8</v>
      </c>
      <c r="W24" s="12">
        <v>3.3</v>
      </c>
      <c r="X24" s="11" t="s">
        <v>198</v>
      </c>
      <c r="Y24" s="8">
        <v>0.8</v>
      </c>
      <c r="Z24" s="11" t="s">
        <v>335</v>
      </c>
      <c r="AA24" s="8">
        <v>0.8</v>
      </c>
      <c r="AB24" s="8" t="s">
        <v>339</v>
      </c>
      <c r="AC24" s="11"/>
      <c r="AD24" s="11" t="s">
        <v>338</v>
      </c>
      <c r="AE24" s="11" t="s">
        <v>336</v>
      </c>
      <c r="AF24" s="11" t="s">
        <v>198</v>
      </c>
      <c r="AG24" s="8"/>
      <c r="AH24" s="8" t="s">
        <v>701</v>
      </c>
      <c r="AI24" s="35" t="s">
        <v>702</v>
      </c>
    </row>
    <row r="25" spans="1:35" s="5" customFormat="1" ht="15" customHeight="1">
      <c r="A25" s="6">
        <v>45038</v>
      </c>
      <c r="B25" s="7" t="s">
        <v>185</v>
      </c>
      <c r="C25" s="8" t="s">
        <v>205</v>
      </c>
      <c r="D25" s="9">
        <v>5.842592592592593E-2</v>
      </c>
      <c r="E25" s="8" t="s">
        <v>672</v>
      </c>
      <c r="F25" s="10">
        <v>12.7</v>
      </c>
      <c r="G25" s="10">
        <v>11.4</v>
      </c>
      <c r="H25" s="10">
        <v>11.8</v>
      </c>
      <c r="I25" s="10">
        <v>12.1</v>
      </c>
      <c r="J25" s="10">
        <v>12.2</v>
      </c>
      <c r="K25" s="10">
        <v>12</v>
      </c>
      <c r="L25" s="10">
        <v>12.6</v>
      </c>
      <c r="M25" s="31">
        <f t="shared" si="12"/>
        <v>35.900000000000006</v>
      </c>
      <c r="N25" s="31">
        <f t="shared" si="13"/>
        <v>12.1</v>
      </c>
      <c r="O25" s="31">
        <f t="shared" si="14"/>
        <v>36.799999999999997</v>
      </c>
      <c r="P25" s="32">
        <f t="shared" si="15"/>
        <v>60.2</v>
      </c>
      <c r="Q25" s="11" t="s">
        <v>244</v>
      </c>
      <c r="R25" s="11" t="s">
        <v>200</v>
      </c>
      <c r="S25" s="13" t="s">
        <v>396</v>
      </c>
      <c r="T25" s="13" t="s">
        <v>673</v>
      </c>
      <c r="U25" s="13" t="s">
        <v>518</v>
      </c>
      <c r="V25" s="12">
        <v>3.8</v>
      </c>
      <c r="W25" s="12">
        <v>3.3</v>
      </c>
      <c r="X25" s="11" t="s">
        <v>198</v>
      </c>
      <c r="Y25" s="8">
        <v>0.6</v>
      </c>
      <c r="Z25" s="11" t="s">
        <v>335</v>
      </c>
      <c r="AA25" s="8">
        <v>0.6</v>
      </c>
      <c r="AB25" s="8" t="s">
        <v>339</v>
      </c>
      <c r="AC25" s="11"/>
      <c r="AD25" s="11" t="s">
        <v>336</v>
      </c>
      <c r="AE25" s="11" t="s">
        <v>336</v>
      </c>
      <c r="AF25" s="11" t="s">
        <v>198</v>
      </c>
      <c r="AG25" s="8"/>
      <c r="AH25" s="8" t="s">
        <v>711</v>
      </c>
      <c r="AI25" s="35" t="s">
        <v>712</v>
      </c>
    </row>
    <row r="26" spans="1:35" s="5" customFormat="1" ht="15" customHeight="1">
      <c r="A26" s="6">
        <v>45039</v>
      </c>
      <c r="B26" s="26" t="s">
        <v>184</v>
      </c>
      <c r="C26" s="8" t="s">
        <v>205</v>
      </c>
      <c r="D26" s="9">
        <v>6.0462962962962961E-2</v>
      </c>
      <c r="E26" s="8" t="s">
        <v>671</v>
      </c>
      <c r="F26" s="10">
        <v>12.6</v>
      </c>
      <c r="G26" s="10">
        <v>11.3</v>
      </c>
      <c r="H26" s="10">
        <v>12.7</v>
      </c>
      <c r="I26" s="10">
        <v>13.1</v>
      </c>
      <c r="J26" s="10">
        <v>12.6</v>
      </c>
      <c r="K26" s="10">
        <v>12.3</v>
      </c>
      <c r="L26" s="10">
        <v>12.8</v>
      </c>
      <c r="M26" s="31">
        <f t="shared" si="12"/>
        <v>36.599999999999994</v>
      </c>
      <c r="N26" s="31">
        <f t="shared" si="13"/>
        <v>13.1</v>
      </c>
      <c r="O26" s="31">
        <f t="shared" si="14"/>
        <v>37.700000000000003</v>
      </c>
      <c r="P26" s="32">
        <f t="shared" si="15"/>
        <v>62.3</v>
      </c>
      <c r="Q26" s="11" t="s">
        <v>209</v>
      </c>
      <c r="R26" s="11" t="s">
        <v>200</v>
      </c>
      <c r="S26" s="13" t="s">
        <v>472</v>
      </c>
      <c r="T26" s="13" t="s">
        <v>219</v>
      </c>
      <c r="U26" s="13" t="s">
        <v>362</v>
      </c>
      <c r="V26" s="12">
        <v>2.4</v>
      </c>
      <c r="W26" s="12">
        <v>2.4</v>
      </c>
      <c r="X26" s="11" t="s">
        <v>198</v>
      </c>
      <c r="Y26" s="8">
        <v>1.7</v>
      </c>
      <c r="Z26" s="11" t="s">
        <v>335</v>
      </c>
      <c r="AA26" s="8">
        <v>1.5</v>
      </c>
      <c r="AB26" s="8">
        <v>0.2</v>
      </c>
      <c r="AC26" s="11"/>
      <c r="AD26" s="11" t="s">
        <v>338</v>
      </c>
      <c r="AE26" s="11" t="s">
        <v>336</v>
      </c>
      <c r="AF26" s="11" t="s">
        <v>198</v>
      </c>
      <c r="AG26" s="8"/>
      <c r="AH26" s="8" t="s">
        <v>713</v>
      </c>
      <c r="AI26" s="35" t="s">
        <v>714</v>
      </c>
    </row>
    <row r="27" spans="1:35" s="5" customFormat="1" ht="15" customHeight="1">
      <c r="A27" s="6">
        <v>45039</v>
      </c>
      <c r="B27" s="7" t="s">
        <v>356</v>
      </c>
      <c r="C27" s="8" t="s">
        <v>205</v>
      </c>
      <c r="D27" s="9">
        <v>5.9085648148148151E-2</v>
      </c>
      <c r="E27" s="8" t="s">
        <v>681</v>
      </c>
      <c r="F27" s="10">
        <v>12.3</v>
      </c>
      <c r="G27" s="10">
        <v>11.2</v>
      </c>
      <c r="H27" s="10">
        <v>12</v>
      </c>
      <c r="I27" s="10">
        <v>12.2</v>
      </c>
      <c r="J27" s="10">
        <v>12.4</v>
      </c>
      <c r="K27" s="10">
        <v>12.4</v>
      </c>
      <c r="L27" s="10">
        <v>13</v>
      </c>
      <c r="M27" s="31">
        <f t="shared" si="12"/>
        <v>35.5</v>
      </c>
      <c r="N27" s="31">
        <f t="shared" si="13"/>
        <v>12.2</v>
      </c>
      <c r="O27" s="31">
        <f t="shared" si="14"/>
        <v>37.799999999999997</v>
      </c>
      <c r="P27" s="32">
        <f t="shared" si="15"/>
        <v>60.1</v>
      </c>
      <c r="Q27" s="11" t="s">
        <v>244</v>
      </c>
      <c r="R27" s="11" t="s">
        <v>200</v>
      </c>
      <c r="S27" s="13" t="s">
        <v>296</v>
      </c>
      <c r="T27" s="13" t="s">
        <v>218</v>
      </c>
      <c r="U27" s="13" t="s">
        <v>247</v>
      </c>
      <c r="V27" s="12">
        <v>2.4</v>
      </c>
      <c r="W27" s="12">
        <v>2.4</v>
      </c>
      <c r="X27" s="11" t="s">
        <v>198</v>
      </c>
      <c r="Y27" s="8">
        <v>0.6</v>
      </c>
      <c r="Z27" s="11" t="s">
        <v>335</v>
      </c>
      <c r="AA27" s="8">
        <v>0.4</v>
      </c>
      <c r="AB27" s="8">
        <v>0.2</v>
      </c>
      <c r="AC27" s="11"/>
      <c r="AD27" s="11" t="s">
        <v>336</v>
      </c>
      <c r="AE27" s="11" t="s">
        <v>337</v>
      </c>
      <c r="AF27" s="11" t="s">
        <v>654</v>
      </c>
      <c r="AG27" s="8"/>
      <c r="AH27" s="8" t="s">
        <v>723</v>
      </c>
      <c r="AI27" s="35" t="s">
        <v>724</v>
      </c>
    </row>
    <row r="28" spans="1:35" s="5" customFormat="1" ht="15" customHeight="1">
      <c r="A28" s="6">
        <v>45039</v>
      </c>
      <c r="B28" s="7" t="s">
        <v>357</v>
      </c>
      <c r="C28" s="8" t="s">
        <v>205</v>
      </c>
      <c r="D28" s="9">
        <v>5.8356481481481481E-2</v>
      </c>
      <c r="E28" s="8" t="s">
        <v>340</v>
      </c>
      <c r="F28" s="10">
        <v>12.4</v>
      </c>
      <c r="G28" s="10">
        <v>10.9</v>
      </c>
      <c r="H28" s="10">
        <v>11.3</v>
      </c>
      <c r="I28" s="10">
        <v>12.1</v>
      </c>
      <c r="J28" s="10">
        <v>12.5</v>
      </c>
      <c r="K28" s="10">
        <v>12.4</v>
      </c>
      <c r="L28" s="10">
        <v>12.6</v>
      </c>
      <c r="M28" s="31">
        <f t="shared" si="12"/>
        <v>34.6</v>
      </c>
      <c r="N28" s="31">
        <f t="shared" si="13"/>
        <v>12.1</v>
      </c>
      <c r="O28" s="31">
        <f t="shared" si="14"/>
        <v>37.5</v>
      </c>
      <c r="P28" s="32">
        <f t="shared" si="15"/>
        <v>59.2</v>
      </c>
      <c r="Q28" s="11" t="s">
        <v>484</v>
      </c>
      <c r="R28" s="11" t="s">
        <v>200</v>
      </c>
      <c r="S28" s="13" t="s">
        <v>295</v>
      </c>
      <c r="T28" s="13" t="s">
        <v>296</v>
      </c>
      <c r="U28" s="13" t="s">
        <v>212</v>
      </c>
      <c r="V28" s="12">
        <v>2.4</v>
      </c>
      <c r="W28" s="12">
        <v>2.4</v>
      </c>
      <c r="X28" s="11" t="s">
        <v>198</v>
      </c>
      <c r="Y28" s="8">
        <v>0.7</v>
      </c>
      <c r="Z28" s="11" t="s">
        <v>335</v>
      </c>
      <c r="AA28" s="8">
        <v>0.5</v>
      </c>
      <c r="AB28" s="8">
        <v>0.2</v>
      </c>
      <c r="AC28" s="11"/>
      <c r="AD28" s="11" t="s">
        <v>336</v>
      </c>
      <c r="AE28" s="11" t="s">
        <v>336</v>
      </c>
      <c r="AF28" s="11" t="s">
        <v>199</v>
      </c>
      <c r="AG28" s="8"/>
      <c r="AH28" s="8" t="s">
        <v>731</v>
      </c>
      <c r="AI28" s="35" t="s">
        <v>732</v>
      </c>
    </row>
    <row r="29" spans="1:35" s="5" customFormat="1" ht="15" customHeight="1">
      <c r="A29" s="6">
        <v>45045</v>
      </c>
      <c r="B29" s="26" t="s">
        <v>184</v>
      </c>
      <c r="C29" s="8" t="s">
        <v>205</v>
      </c>
      <c r="D29" s="9">
        <v>5.9756944444444439E-2</v>
      </c>
      <c r="E29" s="8" t="s">
        <v>736</v>
      </c>
      <c r="F29" s="10">
        <v>12.3</v>
      </c>
      <c r="G29" s="10">
        <v>11.4</v>
      </c>
      <c r="H29" s="10">
        <v>11.6</v>
      </c>
      <c r="I29" s="10">
        <v>11.8</v>
      </c>
      <c r="J29" s="10">
        <v>12.2</v>
      </c>
      <c r="K29" s="10">
        <v>13.3</v>
      </c>
      <c r="L29" s="10">
        <v>13.7</v>
      </c>
      <c r="M29" s="31">
        <f t="shared" ref="M29:M56" si="16">SUM(F29:H29)</f>
        <v>35.300000000000004</v>
      </c>
      <c r="N29" s="31">
        <f t="shared" ref="N29:N56" si="17">I29</f>
        <v>11.8</v>
      </c>
      <c r="O29" s="31">
        <f t="shared" ref="O29:O56" si="18">SUM(J29:L29)</f>
        <v>39.200000000000003</v>
      </c>
      <c r="P29" s="32">
        <f t="shared" ref="P29:P35" si="19">SUM(F29:J29)</f>
        <v>59.300000000000011</v>
      </c>
      <c r="Q29" s="11" t="s">
        <v>484</v>
      </c>
      <c r="R29" s="11" t="s">
        <v>268</v>
      </c>
      <c r="S29" s="13" t="s">
        <v>214</v>
      </c>
      <c r="T29" s="13" t="s">
        <v>573</v>
      </c>
      <c r="U29" s="13" t="s">
        <v>737</v>
      </c>
      <c r="V29" s="12">
        <v>5.6</v>
      </c>
      <c r="W29" s="12">
        <v>5.2</v>
      </c>
      <c r="X29" s="11" t="s">
        <v>199</v>
      </c>
      <c r="Y29" s="8">
        <v>0.6</v>
      </c>
      <c r="Z29" s="11" t="s">
        <v>335</v>
      </c>
      <c r="AA29" s="8">
        <v>0.8</v>
      </c>
      <c r="AB29" s="8">
        <v>-0.2</v>
      </c>
      <c r="AC29" s="11"/>
      <c r="AD29" s="11" t="s">
        <v>338</v>
      </c>
      <c r="AE29" s="11" t="s">
        <v>336</v>
      </c>
      <c r="AF29" s="11" t="s">
        <v>199</v>
      </c>
      <c r="AG29" s="8" t="s">
        <v>749</v>
      </c>
      <c r="AH29" s="8" t="s">
        <v>764</v>
      </c>
      <c r="AI29" s="35" t="s">
        <v>765</v>
      </c>
    </row>
    <row r="30" spans="1:35" s="5" customFormat="1" ht="15" customHeight="1">
      <c r="A30" s="6">
        <v>45045</v>
      </c>
      <c r="B30" s="26" t="s">
        <v>183</v>
      </c>
      <c r="C30" s="8" t="s">
        <v>205</v>
      </c>
      <c r="D30" s="9">
        <v>5.8414351851851849E-2</v>
      </c>
      <c r="E30" s="8" t="s">
        <v>744</v>
      </c>
      <c r="F30" s="10">
        <v>12.6</v>
      </c>
      <c r="G30" s="10">
        <v>11.3</v>
      </c>
      <c r="H30" s="10">
        <v>12.1</v>
      </c>
      <c r="I30" s="10">
        <v>12.3</v>
      </c>
      <c r="J30" s="10">
        <v>12</v>
      </c>
      <c r="K30" s="10">
        <v>11.9</v>
      </c>
      <c r="L30" s="10">
        <v>12.5</v>
      </c>
      <c r="M30" s="31">
        <f t="shared" si="16"/>
        <v>36</v>
      </c>
      <c r="N30" s="31">
        <f t="shared" si="17"/>
        <v>12.3</v>
      </c>
      <c r="O30" s="31">
        <f t="shared" si="18"/>
        <v>36.4</v>
      </c>
      <c r="P30" s="32">
        <f t="shared" si="19"/>
        <v>60.3</v>
      </c>
      <c r="Q30" s="11" t="s">
        <v>209</v>
      </c>
      <c r="R30" s="11" t="s">
        <v>200</v>
      </c>
      <c r="S30" s="13" t="s">
        <v>396</v>
      </c>
      <c r="T30" s="13" t="s">
        <v>296</v>
      </c>
      <c r="U30" s="13" t="s">
        <v>581</v>
      </c>
      <c r="V30" s="12">
        <v>5.6</v>
      </c>
      <c r="W30" s="12">
        <v>5.2</v>
      </c>
      <c r="X30" s="11" t="s">
        <v>199</v>
      </c>
      <c r="Y30" s="8">
        <v>-0.2</v>
      </c>
      <c r="Z30" s="11" t="s">
        <v>335</v>
      </c>
      <c r="AA30" s="8" t="s">
        <v>339</v>
      </c>
      <c r="AB30" s="8">
        <v>-0.2</v>
      </c>
      <c r="AC30" s="11"/>
      <c r="AD30" s="11" t="s">
        <v>337</v>
      </c>
      <c r="AE30" s="11" t="s">
        <v>336</v>
      </c>
      <c r="AF30" s="11" t="s">
        <v>198</v>
      </c>
      <c r="AG30" s="8" t="s">
        <v>749</v>
      </c>
      <c r="AH30" s="8" t="s">
        <v>776</v>
      </c>
      <c r="AI30" s="35" t="s">
        <v>777</v>
      </c>
    </row>
    <row r="31" spans="1:35" s="5" customFormat="1" ht="15" customHeight="1">
      <c r="A31" s="6">
        <v>45046</v>
      </c>
      <c r="B31" s="7" t="s">
        <v>184</v>
      </c>
      <c r="C31" s="8" t="s">
        <v>205</v>
      </c>
      <c r="D31" s="9">
        <v>5.9733796296296299E-2</v>
      </c>
      <c r="E31" s="8" t="s">
        <v>751</v>
      </c>
      <c r="F31" s="10">
        <v>12.7</v>
      </c>
      <c r="G31" s="10">
        <v>11.2</v>
      </c>
      <c r="H31" s="10">
        <v>12</v>
      </c>
      <c r="I31" s="10">
        <v>12.8</v>
      </c>
      <c r="J31" s="10">
        <v>12.5</v>
      </c>
      <c r="K31" s="10">
        <v>12.3</v>
      </c>
      <c r="L31" s="10">
        <v>12.6</v>
      </c>
      <c r="M31" s="31">
        <f t="shared" si="16"/>
        <v>35.9</v>
      </c>
      <c r="N31" s="31">
        <f t="shared" si="17"/>
        <v>12.8</v>
      </c>
      <c r="O31" s="31">
        <f t="shared" si="18"/>
        <v>37.4</v>
      </c>
      <c r="P31" s="32">
        <f t="shared" si="19"/>
        <v>61.2</v>
      </c>
      <c r="Q31" s="11" t="s">
        <v>244</v>
      </c>
      <c r="R31" s="11" t="s">
        <v>200</v>
      </c>
      <c r="S31" s="13" t="s">
        <v>203</v>
      </c>
      <c r="T31" s="13" t="s">
        <v>737</v>
      </c>
      <c r="U31" s="13" t="s">
        <v>752</v>
      </c>
      <c r="V31" s="12">
        <v>4.4000000000000004</v>
      </c>
      <c r="W31" s="12">
        <v>4.7</v>
      </c>
      <c r="X31" s="11" t="s">
        <v>199</v>
      </c>
      <c r="Y31" s="8">
        <v>0.4</v>
      </c>
      <c r="Z31" s="11" t="s">
        <v>335</v>
      </c>
      <c r="AA31" s="8">
        <v>0.6</v>
      </c>
      <c r="AB31" s="8">
        <v>-0.2</v>
      </c>
      <c r="AC31" s="11"/>
      <c r="AD31" s="11" t="s">
        <v>336</v>
      </c>
      <c r="AE31" s="11" t="s">
        <v>336</v>
      </c>
      <c r="AF31" s="11" t="s">
        <v>198</v>
      </c>
      <c r="AG31" s="8"/>
      <c r="AH31" s="8" t="s">
        <v>788</v>
      </c>
      <c r="AI31" s="35" t="s">
        <v>789</v>
      </c>
    </row>
    <row r="32" spans="1:35" s="5" customFormat="1" ht="15" customHeight="1">
      <c r="A32" s="6">
        <v>45046</v>
      </c>
      <c r="B32" s="26" t="s">
        <v>185</v>
      </c>
      <c r="C32" s="8" t="s">
        <v>205</v>
      </c>
      <c r="D32" s="9">
        <v>5.8368055555555555E-2</v>
      </c>
      <c r="E32" s="8" t="s">
        <v>763</v>
      </c>
      <c r="F32" s="10">
        <v>12.4</v>
      </c>
      <c r="G32" s="10">
        <v>11.4</v>
      </c>
      <c r="H32" s="10">
        <v>12</v>
      </c>
      <c r="I32" s="10">
        <v>12.3</v>
      </c>
      <c r="J32" s="10">
        <v>12.2</v>
      </c>
      <c r="K32" s="10">
        <v>11.6</v>
      </c>
      <c r="L32" s="10">
        <v>12.4</v>
      </c>
      <c r="M32" s="31">
        <f t="shared" si="16"/>
        <v>35.799999999999997</v>
      </c>
      <c r="N32" s="31">
        <f t="shared" si="17"/>
        <v>12.3</v>
      </c>
      <c r="O32" s="31">
        <f t="shared" si="18"/>
        <v>36.199999999999996</v>
      </c>
      <c r="P32" s="32">
        <f t="shared" si="19"/>
        <v>60.3</v>
      </c>
      <c r="Q32" s="11" t="s">
        <v>244</v>
      </c>
      <c r="R32" s="11" t="s">
        <v>200</v>
      </c>
      <c r="S32" s="13" t="s">
        <v>212</v>
      </c>
      <c r="T32" s="13" t="s">
        <v>247</v>
      </c>
      <c r="U32" s="13" t="s">
        <v>212</v>
      </c>
      <c r="V32" s="12">
        <v>4.4000000000000004</v>
      </c>
      <c r="W32" s="12">
        <v>4.7</v>
      </c>
      <c r="X32" s="11" t="s">
        <v>199</v>
      </c>
      <c r="Y32" s="8">
        <v>0.1</v>
      </c>
      <c r="Z32" s="11" t="s">
        <v>335</v>
      </c>
      <c r="AA32" s="8">
        <v>0.3</v>
      </c>
      <c r="AB32" s="8">
        <v>-0.2</v>
      </c>
      <c r="AC32" s="11"/>
      <c r="AD32" s="11" t="s">
        <v>336</v>
      </c>
      <c r="AE32" s="11" t="s">
        <v>336</v>
      </c>
      <c r="AF32" s="11" t="s">
        <v>198</v>
      </c>
      <c r="AG32" s="8"/>
      <c r="AH32" s="8" t="s">
        <v>808</v>
      </c>
      <c r="AI32" s="35" t="s">
        <v>809</v>
      </c>
    </row>
    <row r="33" spans="1:35" s="5" customFormat="1" ht="15" customHeight="1">
      <c r="A33" s="6">
        <v>45052</v>
      </c>
      <c r="B33" s="7" t="s">
        <v>184</v>
      </c>
      <c r="C33" s="8" t="s">
        <v>205</v>
      </c>
      <c r="D33" s="9">
        <v>5.9108796296296291E-2</v>
      </c>
      <c r="E33" s="8" t="s">
        <v>814</v>
      </c>
      <c r="F33" s="10">
        <v>12.5</v>
      </c>
      <c r="G33" s="10">
        <v>11</v>
      </c>
      <c r="H33" s="10">
        <v>11.9</v>
      </c>
      <c r="I33" s="10">
        <v>12.5</v>
      </c>
      <c r="J33" s="10">
        <v>12.7</v>
      </c>
      <c r="K33" s="10">
        <v>12.5</v>
      </c>
      <c r="L33" s="10">
        <v>12.6</v>
      </c>
      <c r="M33" s="31">
        <f t="shared" si="16"/>
        <v>35.4</v>
      </c>
      <c r="N33" s="31">
        <f t="shared" si="17"/>
        <v>12.5</v>
      </c>
      <c r="O33" s="31">
        <f t="shared" si="18"/>
        <v>37.799999999999997</v>
      </c>
      <c r="P33" s="32">
        <f t="shared" si="19"/>
        <v>60.599999999999994</v>
      </c>
      <c r="Q33" s="11" t="s">
        <v>244</v>
      </c>
      <c r="R33" s="11" t="s">
        <v>200</v>
      </c>
      <c r="S33" s="13" t="s">
        <v>213</v>
      </c>
      <c r="T33" s="13" t="s">
        <v>581</v>
      </c>
      <c r="U33" s="13" t="s">
        <v>815</v>
      </c>
      <c r="V33" s="12">
        <v>2.5</v>
      </c>
      <c r="W33" s="12">
        <v>2.9</v>
      </c>
      <c r="X33" s="11" t="s">
        <v>199</v>
      </c>
      <c r="Y33" s="8" t="s">
        <v>339</v>
      </c>
      <c r="Z33" s="11" t="s">
        <v>335</v>
      </c>
      <c r="AA33" s="8">
        <v>0.2</v>
      </c>
      <c r="AB33" s="8">
        <v>-0.2</v>
      </c>
      <c r="AC33" s="11"/>
      <c r="AD33" s="11" t="s">
        <v>337</v>
      </c>
      <c r="AE33" s="11" t="s">
        <v>336</v>
      </c>
      <c r="AF33" s="11" t="s">
        <v>198</v>
      </c>
      <c r="AG33" s="8" t="s">
        <v>749</v>
      </c>
      <c r="AH33" s="8" t="s">
        <v>850</v>
      </c>
      <c r="AI33" s="35" t="s">
        <v>851</v>
      </c>
    </row>
    <row r="34" spans="1:35" s="5" customFormat="1" ht="15" customHeight="1">
      <c r="A34" s="6">
        <v>45053</v>
      </c>
      <c r="B34" s="26" t="s">
        <v>184</v>
      </c>
      <c r="C34" s="8" t="s">
        <v>205</v>
      </c>
      <c r="D34" s="9">
        <v>5.9131944444444445E-2</v>
      </c>
      <c r="E34" s="8" t="s">
        <v>829</v>
      </c>
      <c r="F34" s="10">
        <v>12.4</v>
      </c>
      <c r="G34" s="10">
        <v>10.9</v>
      </c>
      <c r="H34" s="10">
        <v>11.5</v>
      </c>
      <c r="I34" s="10">
        <v>12.1</v>
      </c>
      <c r="J34" s="10">
        <v>12.6</v>
      </c>
      <c r="K34" s="10">
        <v>13.2</v>
      </c>
      <c r="L34" s="10">
        <v>13.2</v>
      </c>
      <c r="M34" s="31">
        <f t="shared" si="16"/>
        <v>34.799999999999997</v>
      </c>
      <c r="N34" s="31">
        <f t="shared" si="17"/>
        <v>12.1</v>
      </c>
      <c r="O34" s="31">
        <f t="shared" si="18"/>
        <v>39</v>
      </c>
      <c r="P34" s="32">
        <f t="shared" si="19"/>
        <v>59.5</v>
      </c>
      <c r="Q34" s="11" t="s">
        <v>484</v>
      </c>
      <c r="R34" s="11" t="s">
        <v>268</v>
      </c>
      <c r="S34" s="13" t="s">
        <v>830</v>
      </c>
      <c r="T34" s="13" t="s">
        <v>396</v>
      </c>
      <c r="U34" s="13" t="s">
        <v>203</v>
      </c>
      <c r="V34" s="12">
        <v>1.6</v>
      </c>
      <c r="W34" s="12">
        <v>1.4</v>
      </c>
      <c r="X34" s="11" t="s">
        <v>199</v>
      </c>
      <c r="Y34" s="8">
        <v>0.2</v>
      </c>
      <c r="Z34" s="11" t="s">
        <v>335</v>
      </c>
      <c r="AA34" s="8">
        <v>0.4</v>
      </c>
      <c r="AB34" s="8">
        <v>-0.2</v>
      </c>
      <c r="AC34" s="11"/>
      <c r="AD34" s="11" t="s">
        <v>336</v>
      </c>
      <c r="AE34" s="11" t="s">
        <v>336</v>
      </c>
      <c r="AF34" s="11" t="s">
        <v>198</v>
      </c>
      <c r="AG34" s="8"/>
      <c r="AH34" s="8" t="s">
        <v>870</v>
      </c>
      <c r="AI34" s="35" t="s">
        <v>871</v>
      </c>
    </row>
    <row r="35" spans="1:35" s="5" customFormat="1" ht="15" customHeight="1">
      <c r="A35" s="6">
        <v>45053</v>
      </c>
      <c r="B35" s="7" t="s">
        <v>356</v>
      </c>
      <c r="C35" s="8" t="s">
        <v>205</v>
      </c>
      <c r="D35" s="9">
        <v>5.9027777777777783E-2</v>
      </c>
      <c r="E35" s="8" t="s">
        <v>835</v>
      </c>
      <c r="F35" s="10">
        <v>12.2</v>
      </c>
      <c r="G35" s="10">
        <v>11</v>
      </c>
      <c r="H35" s="10">
        <v>11.5</v>
      </c>
      <c r="I35" s="10">
        <v>12.4</v>
      </c>
      <c r="J35" s="10">
        <v>12.6</v>
      </c>
      <c r="K35" s="10">
        <v>12.5</v>
      </c>
      <c r="L35" s="10">
        <v>12.8</v>
      </c>
      <c r="M35" s="31">
        <f t="shared" si="16"/>
        <v>34.700000000000003</v>
      </c>
      <c r="N35" s="31">
        <f t="shared" si="17"/>
        <v>12.4</v>
      </c>
      <c r="O35" s="31">
        <f t="shared" si="18"/>
        <v>37.900000000000006</v>
      </c>
      <c r="P35" s="32">
        <f t="shared" si="19"/>
        <v>59.7</v>
      </c>
      <c r="Q35" s="11" t="s">
        <v>484</v>
      </c>
      <c r="R35" s="11" t="s">
        <v>268</v>
      </c>
      <c r="S35" s="13" t="s">
        <v>836</v>
      </c>
      <c r="T35" s="13" t="s">
        <v>488</v>
      </c>
      <c r="U35" s="13" t="s">
        <v>220</v>
      </c>
      <c r="V35" s="12">
        <v>1.6</v>
      </c>
      <c r="W35" s="12">
        <v>1.4</v>
      </c>
      <c r="X35" s="11" t="s">
        <v>199</v>
      </c>
      <c r="Y35" s="8">
        <v>0.1</v>
      </c>
      <c r="Z35" s="11" t="s">
        <v>335</v>
      </c>
      <c r="AA35" s="8">
        <v>0.4</v>
      </c>
      <c r="AB35" s="8">
        <v>-0.3</v>
      </c>
      <c r="AC35" s="11"/>
      <c r="AD35" s="11" t="s">
        <v>336</v>
      </c>
      <c r="AE35" s="11" t="s">
        <v>336</v>
      </c>
      <c r="AF35" s="11" t="s">
        <v>199</v>
      </c>
      <c r="AG35" s="8"/>
      <c r="AH35" s="8" t="s">
        <v>878</v>
      </c>
      <c r="AI35" s="35" t="s">
        <v>879</v>
      </c>
    </row>
    <row r="36" spans="1:35" s="5" customFormat="1" ht="15" customHeight="1">
      <c r="A36" s="6">
        <v>45059</v>
      </c>
      <c r="B36" s="26" t="s">
        <v>356</v>
      </c>
      <c r="C36" s="8" t="s">
        <v>492</v>
      </c>
      <c r="D36" s="9">
        <v>5.7037037037037032E-2</v>
      </c>
      <c r="E36" s="8" t="s">
        <v>901</v>
      </c>
      <c r="F36" s="10">
        <v>12.3</v>
      </c>
      <c r="G36" s="10">
        <v>11.1</v>
      </c>
      <c r="H36" s="10">
        <v>11.6</v>
      </c>
      <c r="I36" s="10">
        <v>11.9</v>
      </c>
      <c r="J36" s="10">
        <v>11.9</v>
      </c>
      <c r="K36" s="10">
        <v>11.7</v>
      </c>
      <c r="L36" s="10">
        <v>12.3</v>
      </c>
      <c r="M36" s="31">
        <f t="shared" si="16"/>
        <v>35</v>
      </c>
      <c r="N36" s="31">
        <f t="shared" si="17"/>
        <v>11.9</v>
      </c>
      <c r="O36" s="31">
        <f t="shared" si="18"/>
        <v>35.900000000000006</v>
      </c>
      <c r="P36" s="32">
        <f t="shared" ref="P36:P56" si="20">SUM(F36:J36)</f>
        <v>58.8</v>
      </c>
      <c r="Q36" s="11" t="s">
        <v>244</v>
      </c>
      <c r="R36" s="11" t="s">
        <v>200</v>
      </c>
      <c r="S36" s="13" t="s">
        <v>392</v>
      </c>
      <c r="T36" s="13" t="s">
        <v>212</v>
      </c>
      <c r="U36" s="13" t="s">
        <v>737</v>
      </c>
      <c r="V36" s="12">
        <v>6.8</v>
      </c>
      <c r="W36" s="12">
        <v>8</v>
      </c>
      <c r="X36" s="11" t="s">
        <v>542</v>
      </c>
      <c r="Y36" s="8">
        <v>-2.1</v>
      </c>
      <c r="Z36" s="11" t="s">
        <v>335</v>
      </c>
      <c r="AA36" s="8">
        <v>-0.5</v>
      </c>
      <c r="AB36" s="8">
        <v>-1.6</v>
      </c>
      <c r="AC36" s="11"/>
      <c r="AD36" s="11" t="s">
        <v>341</v>
      </c>
      <c r="AE36" s="11" t="s">
        <v>337</v>
      </c>
      <c r="AF36" s="11" t="s">
        <v>199</v>
      </c>
      <c r="AG36" s="8"/>
      <c r="AH36" s="8" t="s">
        <v>935</v>
      </c>
      <c r="AI36" s="35" t="s">
        <v>936</v>
      </c>
    </row>
    <row r="37" spans="1:35" s="5" customFormat="1" ht="15" customHeight="1">
      <c r="A37" s="6">
        <v>45059</v>
      </c>
      <c r="B37" s="7" t="s">
        <v>185</v>
      </c>
      <c r="C37" s="8" t="s">
        <v>492</v>
      </c>
      <c r="D37" s="9">
        <v>5.7013888888888892E-2</v>
      </c>
      <c r="E37" s="8" t="s">
        <v>905</v>
      </c>
      <c r="F37" s="10">
        <v>12.2</v>
      </c>
      <c r="G37" s="10">
        <v>11</v>
      </c>
      <c r="H37" s="10">
        <v>11.6</v>
      </c>
      <c r="I37" s="10">
        <v>11.9</v>
      </c>
      <c r="J37" s="10">
        <v>11.8</v>
      </c>
      <c r="K37" s="10">
        <v>11.8</v>
      </c>
      <c r="L37" s="10">
        <v>12.3</v>
      </c>
      <c r="M37" s="31">
        <f t="shared" si="16"/>
        <v>34.799999999999997</v>
      </c>
      <c r="N37" s="31">
        <f t="shared" si="17"/>
        <v>11.9</v>
      </c>
      <c r="O37" s="31">
        <f t="shared" si="18"/>
        <v>35.900000000000006</v>
      </c>
      <c r="P37" s="32">
        <f t="shared" si="20"/>
        <v>58.5</v>
      </c>
      <c r="Q37" s="11" t="s">
        <v>244</v>
      </c>
      <c r="R37" s="11" t="s">
        <v>200</v>
      </c>
      <c r="S37" s="13" t="s">
        <v>296</v>
      </c>
      <c r="T37" s="13" t="s">
        <v>517</v>
      </c>
      <c r="U37" s="13" t="s">
        <v>518</v>
      </c>
      <c r="V37" s="12">
        <v>6.8</v>
      </c>
      <c r="W37" s="12">
        <v>8</v>
      </c>
      <c r="X37" s="11" t="s">
        <v>542</v>
      </c>
      <c r="Y37" s="8">
        <v>-1.6</v>
      </c>
      <c r="Z37" s="11" t="s">
        <v>335</v>
      </c>
      <c r="AA37" s="8">
        <v>0.2</v>
      </c>
      <c r="AB37" s="8">
        <v>-1.8</v>
      </c>
      <c r="AC37" s="11"/>
      <c r="AD37" s="11" t="s">
        <v>337</v>
      </c>
      <c r="AE37" s="11" t="s">
        <v>337</v>
      </c>
      <c r="AF37" s="11" t="s">
        <v>199</v>
      </c>
      <c r="AG37" s="8"/>
      <c r="AH37" s="8" t="s">
        <v>941</v>
      </c>
      <c r="AI37" s="35" t="s">
        <v>942</v>
      </c>
    </row>
    <row r="38" spans="1:35" s="5" customFormat="1" ht="15" customHeight="1">
      <c r="A38" s="6">
        <v>45060</v>
      </c>
      <c r="B38" s="7" t="s">
        <v>184</v>
      </c>
      <c r="C38" s="8" t="s">
        <v>492</v>
      </c>
      <c r="D38" s="9">
        <v>5.8414351851851849E-2</v>
      </c>
      <c r="E38" s="8" t="s">
        <v>910</v>
      </c>
      <c r="F38" s="10">
        <v>12.6</v>
      </c>
      <c r="G38" s="10">
        <v>11.1</v>
      </c>
      <c r="H38" s="10">
        <v>11.4</v>
      </c>
      <c r="I38" s="10">
        <v>11.9</v>
      </c>
      <c r="J38" s="10">
        <v>12.3</v>
      </c>
      <c r="K38" s="10">
        <v>12.5</v>
      </c>
      <c r="L38" s="10">
        <v>12.9</v>
      </c>
      <c r="M38" s="31">
        <f t="shared" si="16"/>
        <v>35.1</v>
      </c>
      <c r="N38" s="31">
        <f t="shared" si="17"/>
        <v>11.9</v>
      </c>
      <c r="O38" s="31">
        <f t="shared" si="18"/>
        <v>37.700000000000003</v>
      </c>
      <c r="P38" s="32">
        <f t="shared" si="20"/>
        <v>59.3</v>
      </c>
      <c r="Q38" s="11" t="s">
        <v>484</v>
      </c>
      <c r="R38" s="11" t="s">
        <v>200</v>
      </c>
      <c r="S38" s="13" t="s">
        <v>911</v>
      </c>
      <c r="T38" s="13" t="s">
        <v>296</v>
      </c>
      <c r="U38" s="13" t="s">
        <v>246</v>
      </c>
      <c r="V38" s="12">
        <v>8</v>
      </c>
      <c r="W38" s="12">
        <v>8.3000000000000007</v>
      </c>
      <c r="X38" s="11" t="s">
        <v>542</v>
      </c>
      <c r="Y38" s="8">
        <v>-1</v>
      </c>
      <c r="Z38" s="11" t="s">
        <v>335</v>
      </c>
      <c r="AA38" s="8">
        <v>0.3</v>
      </c>
      <c r="AB38" s="8">
        <v>-1.3</v>
      </c>
      <c r="AC38" s="11"/>
      <c r="AD38" s="11" t="s">
        <v>336</v>
      </c>
      <c r="AE38" s="11" t="s">
        <v>336</v>
      </c>
      <c r="AF38" s="11" t="s">
        <v>198</v>
      </c>
      <c r="AG38" s="8"/>
      <c r="AH38" s="8" t="s">
        <v>947</v>
      </c>
      <c r="AI38" s="35" t="s">
        <v>948</v>
      </c>
    </row>
    <row r="39" spans="1:35" s="5" customFormat="1" ht="15" customHeight="1">
      <c r="A39" s="6">
        <v>45060</v>
      </c>
      <c r="B39" s="7" t="s">
        <v>357</v>
      </c>
      <c r="C39" s="8" t="s">
        <v>492</v>
      </c>
      <c r="D39" s="9">
        <v>5.7013888888888892E-2</v>
      </c>
      <c r="E39" s="8" t="s">
        <v>924</v>
      </c>
      <c r="F39" s="10">
        <v>12.2</v>
      </c>
      <c r="G39" s="10">
        <v>10.7</v>
      </c>
      <c r="H39" s="10">
        <v>11.6</v>
      </c>
      <c r="I39" s="10">
        <v>11.8</v>
      </c>
      <c r="J39" s="10">
        <v>11.9</v>
      </c>
      <c r="K39" s="10">
        <v>11.8</v>
      </c>
      <c r="L39" s="10">
        <v>12.6</v>
      </c>
      <c r="M39" s="31">
        <f t="shared" si="16"/>
        <v>34.5</v>
      </c>
      <c r="N39" s="31">
        <f t="shared" si="17"/>
        <v>11.8</v>
      </c>
      <c r="O39" s="31">
        <f t="shared" si="18"/>
        <v>36.300000000000004</v>
      </c>
      <c r="P39" s="32">
        <f t="shared" si="20"/>
        <v>58.199999999999996</v>
      </c>
      <c r="Q39" s="11" t="s">
        <v>484</v>
      </c>
      <c r="R39" s="11" t="s">
        <v>200</v>
      </c>
      <c r="S39" s="13" t="s">
        <v>220</v>
      </c>
      <c r="T39" s="13" t="s">
        <v>287</v>
      </c>
      <c r="U39" s="13" t="s">
        <v>212</v>
      </c>
      <c r="V39" s="12">
        <v>8</v>
      </c>
      <c r="W39" s="12">
        <v>8.3000000000000007</v>
      </c>
      <c r="X39" s="11" t="s">
        <v>542</v>
      </c>
      <c r="Y39" s="8">
        <v>-0.9</v>
      </c>
      <c r="Z39" s="11" t="s">
        <v>335</v>
      </c>
      <c r="AA39" s="8">
        <v>0.6</v>
      </c>
      <c r="AB39" s="8">
        <v>-1.5</v>
      </c>
      <c r="AC39" s="11"/>
      <c r="AD39" s="11" t="s">
        <v>336</v>
      </c>
      <c r="AE39" s="11" t="s">
        <v>337</v>
      </c>
      <c r="AF39" s="11" t="s">
        <v>199</v>
      </c>
      <c r="AG39" s="8"/>
      <c r="AH39" s="8" t="s">
        <v>967</v>
      </c>
      <c r="AI39" s="35" t="s">
        <v>968</v>
      </c>
    </row>
    <row r="40" spans="1:35" s="5" customFormat="1" ht="15" customHeight="1">
      <c r="A40" s="6">
        <v>45066</v>
      </c>
      <c r="B40" s="7" t="s">
        <v>184</v>
      </c>
      <c r="C40" s="8" t="s">
        <v>492</v>
      </c>
      <c r="D40" s="9">
        <v>5.9074074074074077E-2</v>
      </c>
      <c r="E40" s="8" t="s">
        <v>972</v>
      </c>
      <c r="F40" s="10">
        <v>12.6</v>
      </c>
      <c r="G40" s="10">
        <v>11.1</v>
      </c>
      <c r="H40" s="10">
        <v>11.9</v>
      </c>
      <c r="I40" s="10">
        <v>12.5</v>
      </c>
      <c r="J40" s="10">
        <v>12.5</v>
      </c>
      <c r="K40" s="10">
        <v>12.3</v>
      </c>
      <c r="L40" s="10">
        <v>12.5</v>
      </c>
      <c r="M40" s="31">
        <f t="shared" si="16"/>
        <v>35.6</v>
      </c>
      <c r="N40" s="31">
        <f t="shared" si="17"/>
        <v>12.5</v>
      </c>
      <c r="O40" s="31">
        <f t="shared" si="18"/>
        <v>37.299999999999997</v>
      </c>
      <c r="P40" s="32">
        <f t="shared" si="20"/>
        <v>60.6</v>
      </c>
      <c r="Q40" s="11" t="s">
        <v>244</v>
      </c>
      <c r="R40" s="11" t="s">
        <v>200</v>
      </c>
      <c r="S40" s="13" t="s">
        <v>220</v>
      </c>
      <c r="T40" s="13" t="s">
        <v>581</v>
      </c>
      <c r="U40" s="13" t="s">
        <v>271</v>
      </c>
      <c r="V40" s="12">
        <v>9.1</v>
      </c>
      <c r="W40" s="12">
        <v>9.1</v>
      </c>
      <c r="X40" s="11" t="s">
        <v>542</v>
      </c>
      <c r="Y40" s="8">
        <v>-0.3</v>
      </c>
      <c r="Z40" s="11" t="s">
        <v>335</v>
      </c>
      <c r="AA40" s="8">
        <v>1.3</v>
      </c>
      <c r="AB40" s="8">
        <v>-1.6</v>
      </c>
      <c r="AC40" s="11"/>
      <c r="AD40" s="11" t="s">
        <v>338</v>
      </c>
      <c r="AE40" s="11" t="s">
        <v>336</v>
      </c>
      <c r="AF40" s="11" t="s">
        <v>198</v>
      </c>
      <c r="AG40" s="8"/>
      <c r="AH40" s="8" t="s">
        <v>1002</v>
      </c>
      <c r="AI40" s="35" t="s">
        <v>1003</v>
      </c>
    </row>
    <row r="41" spans="1:35" s="5" customFormat="1" ht="15" customHeight="1">
      <c r="A41" s="6">
        <v>45066</v>
      </c>
      <c r="B41" s="7" t="s">
        <v>356</v>
      </c>
      <c r="C41" s="8" t="s">
        <v>492</v>
      </c>
      <c r="D41" s="9">
        <v>5.7662037037037039E-2</v>
      </c>
      <c r="E41" s="8" t="s">
        <v>976</v>
      </c>
      <c r="F41" s="10">
        <v>12.5</v>
      </c>
      <c r="G41" s="10">
        <v>11</v>
      </c>
      <c r="H41" s="10">
        <v>11.5</v>
      </c>
      <c r="I41" s="10">
        <v>11.9</v>
      </c>
      <c r="J41" s="10">
        <v>12</v>
      </c>
      <c r="K41" s="10">
        <v>11.7</v>
      </c>
      <c r="L41" s="10">
        <v>12.6</v>
      </c>
      <c r="M41" s="31">
        <f t="shared" si="16"/>
        <v>35</v>
      </c>
      <c r="N41" s="31">
        <f t="shared" si="17"/>
        <v>11.9</v>
      </c>
      <c r="O41" s="31">
        <f t="shared" si="18"/>
        <v>36.299999999999997</v>
      </c>
      <c r="P41" s="32">
        <f t="shared" si="20"/>
        <v>58.9</v>
      </c>
      <c r="Q41" s="11" t="s">
        <v>244</v>
      </c>
      <c r="R41" s="11" t="s">
        <v>200</v>
      </c>
      <c r="S41" s="13" t="s">
        <v>977</v>
      </c>
      <c r="T41" s="13" t="s">
        <v>295</v>
      </c>
      <c r="U41" s="13" t="s">
        <v>202</v>
      </c>
      <c r="V41" s="12">
        <v>9.1</v>
      </c>
      <c r="W41" s="12">
        <v>9.1</v>
      </c>
      <c r="X41" s="11" t="s">
        <v>542</v>
      </c>
      <c r="Y41" s="8">
        <v>-1.7</v>
      </c>
      <c r="Z41" s="11" t="s">
        <v>335</v>
      </c>
      <c r="AA41" s="8">
        <v>-0.4</v>
      </c>
      <c r="AB41" s="8">
        <v>-1.3</v>
      </c>
      <c r="AC41" s="11"/>
      <c r="AD41" s="11" t="s">
        <v>341</v>
      </c>
      <c r="AE41" s="11" t="s">
        <v>337</v>
      </c>
      <c r="AF41" s="11" t="s">
        <v>199</v>
      </c>
      <c r="AG41" s="8"/>
      <c r="AH41" s="8" t="s">
        <v>1010</v>
      </c>
      <c r="AI41" s="35" t="s">
        <v>1011</v>
      </c>
    </row>
    <row r="42" spans="1:35" s="5" customFormat="1" ht="15" customHeight="1">
      <c r="A42" s="6">
        <v>45066</v>
      </c>
      <c r="B42" s="7" t="s">
        <v>183</v>
      </c>
      <c r="C42" s="8" t="s">
        <v>492</v>
      </c>
      <c r="D42" s="9">
        <v>5.7731481481481474E-2</v>
      </c>
      <c r="E42" s="46" t="s">
        <v>979</v>
      </c>
      <c r="F42" s="10">
        <v>12.6</v>
      </c>
      <c r="G42" s="10">
        <v>11.4</v>
      </c>
      <c r="H42" s="10">
        <v>11.9</v>
      </c>
      <c r="I42" s="10">
        <v>12.2</v>
      </c>
      <c r="J42" s="10">
        <v>12</v>
      </c>
      <c r="K42" s="10">
        <v>11.6</v>
      </c>
      <c r="L42" s="10">
        <v>12.1</v>
      </c>
      <c r="M42" s="31">
        <f t="shared" si="16"/>
        <v>35.9</v>
      </c>
      <c r="N42" s="31">
        <f t="shared" si="17"/>
        <v>12.2</v>
      </c>
      <c r="O42" s="31">
        <f t="shared" si="18"/>
        <v>35.700000000000003</v>
      </c>
      <c r="P42" s="32">
        <f t="shared" si="20"/>
        <v>60.099999999999994</v>
      </c>
      <c r="Q42" s="11" t="s">
        <v>209</v>
      </c>
      <c r="R42" s="11" t="s">
        <v>200</v>
      </c>
      <c r="S42" s="13" t="s">
        <v>980</v>
      </c>
      <c r="T42" s="13" t="s">
        <v>296</v>
      </c>
      <c r="U42" s="13" t="s">
        <v>247</v>
      </c>
      <c r="V42" s="12">
        <v>9.1</v>
      </c>
      <c r="W42" s="12">
        <v>9.1</v>
      </c>
      <c r="X42" s="11" t="s">
        <v>542</v>
      </c>
      <c r="Y42" s="8">
        <v>-1.1000000000000001</v>
      </c>
      <c r="Z42" s="11">
        <v>-0.1</v>
      </c>
      <c r="AA42" s="8" t="s">
        <v>339</v>
      </c>
      <c r="AB42" s="8">
        <v>-1.2</v>
      </c>
      <c r="AC42" s="11"/>
      <c r="AD42" s="11" t="s">
        <v>337</v>
      </c>
      <c r="AE42" s="11" t="s">
        <v>337</v>
      </c>
      <c r="AF42" s="11" t="s">
        <v>199</v>
      </c>
      <c r="AG42" s="8"/>
      <c r="AH42" s="8" t="s">
        <v>1014</v>
      </c>
      <c r="AI42" s="35" t="s">
        <v>1015</v>
      </c>
    </row>
    <row r="43" spans="1:35" s="5" customFormat="1" ht="15" customHeight="1">
      <c r="A43" s="6">
        <v>45067</v>
      </c>
      <c r="B43" s="26" t="s">
        <v>184</v>
      </c>
      <c r="C43" s="8" t="s">
        <v>492</v>
      </c>
      <c r="D43" s="9">
        <v>5.8437499999999996E-2</v>
      </c>
      <c r="E43" s="8" t="s">
        <v>986</v>
      </c>
      <c r="F43" s="10">
        <v>12.4</v>
      </c>
      <c r="G43" s="10">
        <v>11.3</v>
      </c>
      <c r="H43" s="10">
        <v>11.5</v>
      </c>
      <c r="I43" s="10">
        <v>12.4</v>
      </c>
      <c r="J43" s="10">
        <v>12.4</v>
      </c>
      <c r="K43" s="10">
        <v>12.1</v>
      </c>
      <c r="L43" s="10">
        <v>12.8</v>
      </c>
      <c r="M43" s="31">
        <f t="shared" si="16"/>
        <v>35.200000000000003</v>
      </c>
      <c r="N43" s="31">
        <f t="shared" si="17"/>
        <v>12.4</v>
      </c>
      <c r="O43" s="31">
        <f t="shared" si="18"/>
        <v>37.299999999999997</v>
      </c>
      <c r="P43" s="32">
        <f t="shared" si="20"/>
        <v>60</v>
      </c>
      <c r="Q43" s="11" t="s">
        <v>244</v>
      </c>
      <c r="R43" s="11" t="s">
        <v>200</v>
      </c>
      <c r="S43" s="13" t="s">
        <v>573</v>
      </c>
      <c r="T43" s="13" t="s">
        <v>362</v>
      </c>
      <c r="U43" s="13" t="s">
        <v>274</v>
      </c>
      <c r="V43" s="12">
        <v>7.2</v>
      </c>
      <c r="W43" s="12">
        <v>8</v>
      </c>
      <c r="X43" s="11" t="s">
        <v>654</v>
      </c>
      <c r="Y43" s="8">
        <v>-0.8</v>
      </c>
      <c r="Z43" s="11" t="s">
        <v>335</v>
      </c>
      <c r="AA43" s="8">
        <v>0.3</v>
      </c>
      <c r="AB43" s="8">
        <v>-1.1000000000000001</v>
      </c>
      <c r="AC43" s="11"/>
      <c r="AD43" s="11" t="s">
        <v>336</v>
      </c>
      <c r="AE43" s="11" t="s">
        <v>336</v>
      </c>
      <c r="AF43" s="11" t="s">
        <v>198</v>
      </c>
      <c r="AG43" s="8"/>
      <c r="AH43" s="8" t="s">
        <v>1024</v>
      </c>
      <c r="AI43" s="35" t="s">
        <v>1025</v>
      </c>
    </row>
    <row r="44" spans="1:35" s="5" customFormat="1" ht="15" customHeight="1">
      <c r="A44" s="6">
        <v>45073</v>
      </c>
      <c r="B44" s="7" t="s">
        <v>184</v>
      </c>
      <c r="C44" s="8" t="s">
        <v>205</v>
      </c>
      <c r="D44" s="9">
        <v>5.842592592592593E-2</v>
      </c>
      <c r="E44" s="46" t="s">
        <v>1048</v>
      </c>
      <c r="F44" s="10">
        <v>12.5</v>
      </c>
      <c r="G44" s="10">
        <v>11.3</v>
      </c>
      <c r="H44" s="10">
        <v>11.9</v>
      </c>
      <c r="I44" s="10">
        <v>12.3</v>
      </c>
      <c r="J44" s="10">
        <v>12.3</v>
      </c>
      <c r="K44" s="10">
        <v>12</v>
      </c>
      <c r="L44" s="10">
        <v>12.5</v>
      </c>
      <c r="M44" s="31">
        <f t="shared" si="16"/>
        <v>35.700000000000003</v>
      </c>
      <c r="N44" s="31">
        <f t="shared" si="17"/>
        <v>12.3</v>
      </c>
      <c r="O44" s="31">
        <f t="shared" si="18"/>
        <v>36.799999999999997</v>
      </c>
      <c r="P44" s="32">
        <f t="shared" si="20"/>
        <v>60.3</v>
      </c>
      <c r="Q44" s="11" t="s">
        <v>244</v>
      </c>
      <c r="R44" s="11" t="s">
        <v>200</v>
      </c>
      <c r="S44" s="13" t="s">
        <v>220</v>
      </c>
      <c r="T44" s="13" t="s">
        <v>830</v>
      </c>
      <c r="U44" s="13" t="s">
        <v>392</v>
      </c>
      <c r="V44" s="12">
        <v>4</v>
      </c>
      <c r="W44" s="12">
        <v>5</v>
      </c>
      <c r="X44" s="11" t="s">
        <v>199</v>
      </c>
      <c r="Y44" s="8">
        <v>-0.9</v>
      </c>
      <c r="Z44" s="11" t="s">
        <v>335</v>
      </c>
      <c r="AA44" s="8">
        <v>-0.4</v>
      </c>
      <c r="AB44" s="8">
        <v>-0.5</v>
      </c>
      <c r="AC44" s="11"/>
      <c r="AD44" s="11" t="s">
        <v>341</v>
      </c>
      <c r="AE44" s="11" t="s">
        <v>336</v>
      </c>
      <c r="AF44" s="11" t="s">
        <v>198</v>
      </c>
      <c r="AG44" s="8"/>
      <c r="AH44" s="8" t="s">
        <v>1078</v>
      </c>
      <c r="AI44" s="35" t="s">
        <v>1079</v>
      </c>
    </row>
    <row r="45" spans="1:35" s="5" customFormat="1" ht="15" customHeight="1">
      <c r="A45" s="6">
        <v>45073</v>
      </c>
      <c r="B45" s="7" t="s">
        <v>185</v>
      </c>
      <c r="C45" s="8" t="s">
        <v>205</v>
      </c>
      <c r="D45" s="9">
        <v>5.7743055555555554E-2</v>
      </c>
      <c r="E45" s="46" t="s">
        <v>1052</v>
      </c>
      <c r="F45" s="10">
        <v>12.3</v>
      </c>
      <c r="G45" s="10">
        <v>10.9</v>
      </c>
      <c r="H45" s="10">
        <v>11.5</v>
      </c>
      <c r="I45" s="10">
        <v>12</v>
      </c>
      <c r="J45" s="10">
        <v>12</v>
      </c>
      <c r="K45" s="10">
        <v>12.2</v>
      </c>
      <c r="L45" s="10">
        <v>13</v>
      </c>
      <c r="M45" s="31">
        <f t="shared" si="16"/>
        <v>34.700000000000003</v>
      </c>
      <c r="N45" s="31">
        <f t="shared" si="17"/>
        <v>12</v>
      </c>
      <c r="O45" s="31">
        <f t="shared" si="18"/>
        <v>37.200000000000003</v>
      </c>
      <c r="P45" s="32">
        <f t="shared" si="20"/>
        <v>58.7</v>
      </c>
      <c r="Q45" s="11" t="s">
        <v>484</v>
      </c>
      <c r="R45" s="11" t="s">
        <v>200</v>
      </c>
      <c r="S45" s="13" t="s">
        <v>295</v>
      </c>
      <c r="T45" s="13" t="s">
        <v>297</v>
      </c>
      <c r="U45" s="13" t="s">
        <v>1053</v>
      </c>
      <c r="V45" s="12">
        <v>4</v>
      </c>
      <c r="W45" s="12">
        <v>5</v>
      </c>
      <c r="X45" s="11" t="s">
        <v>199</v>
      </c>
      <c r="Y45" s="8">
        <v>-0.3</v>
      </c>
      <c r="Z45" s="11" t="s">
        <v>335</v>
      </c>
      <c r="AA45" s="8">
        <v>0.2</v>
      </c>
      <c r="AB45" s="8">
        <v>-0.5</v>
      </c>
      <c r="AC45" s="11"/>
      <c r="AD45" s="11" t="s">
        <v>337</v>
      </c>
      <c r="AE45" s="11" t="s">
        <v>336</v>
      </c>
      <c r="AF45" s="11" t="s">
        <v>198</v>
      </c>
      <c r="AG45" s="8"/>
      <c r="AH45" s="8" t="s">
        <v>1090</v>
      </c>
      <c r="AI45" s="35" t="s">
        <v>1091</v>
      </c>
    </row>
    <row r="46" spans="1:35" s="5" customFormat="1" ht="15" customHeight="1">
      <c r="A46" s="6">
        <v>45073</v>
      </c>
      <c r="B46" s="7" t="s">
        <v>181</v>
      </c>
      <c r="C46" s="8" t="s">
        <v>205</v>
      </c>
      <c r="D46" s="9">
        <v>5.7638888888888885E-2</v>
      </c>
      <c r="E46" s="46" t="s">
        <v>1056</v>
      </c>
      <c r="F46" s="10">
        <v>12.5</v>
      </c>
      <c r="G46" s="10">
        <v>11</v>
      </c>
      <c r="H46" s="10">
        <v>11.3</v>
      </c>
      <c r="I46" s="10">
        <v>11.8</v>
      </c>
      <c r="J46" s="10">
        <v>11.9</v>
      </c>
      <c r="K46" s="10">
        <v>12</v>
      </c>
      <c r="L46" s="10">
        <v>12.5</v>
      </c>
      <c r="M46" s="31">
        <f t="shared" si="16"/>
        <v>34.799999999999997</v>
      </c>
      <c r="N46" s="31">
        <f t="shared" si="17"/>
        <v>11.8</v>
      </c>
      <c r="O46" s="31">
        <f t="shared" si="18"/>
        <v>36.4</v>
      </c>
      <c r="P46" s="32">
        <f t="shared" si="20"/>
        <v>58.499999999999993</v>
      </c>
      <c r="Q46" s="11" t="s">
        <v>244</v>
      </c>
      <c r="R46" s="11" t="s">
        <v>200</v>
      </c>
      <c r="S46" s="13" t="s">
        <v>271</v>
      </c>
      <c r="T46" s="13" t="s">
        <v>296</v>
      </c>
      <c r="U46" s="13" t="s">
        <v>250</v>
      </c>
      <c r="V46" s="12">
        <v>4</v>
      </c>
      <c r="W46" s="12">
        <v>5</v>
      </c>
      <c r="X46" s="11" t="s">
        <v>199</v>
      </c>
      <c r="Y46" s="8" t="s">
        <v>339</v>
      </c>
      <c r="Z46" s="11" t="s">
        <v>335</v>
      </c>
      <c r="AA46" s="8">
        <v>0.5</v>
      </c>
      <c r="AB46" s="8">
        <v>-0.5</v>
      </c>
      <c r="AC46" s="11"/>
      <c r="AD46" s="11" t="s">
        <v>336</v>
      </c>
      <c r="AE46" s="11" t="s">
        <v>336</v>
      </c>
      <c r="AF46" s="11" t="s">
        <v>199</v>
      </c>
      <c r="AG46" s="8"/>
      <c r="AH46" s="8" t="s">
        <v>1094</v>
      </c>
      <c r="AI46" s="35" t="s">
        <v>1095</v>
      </c>
    </row>
    <row r="47" spans="1:35" s="5" customFormat="1" ht="15" customHeight="1">
      <c r="A47" s="6">
        <v>45074</v>
      </c>
      <c r="B47" s="7" t="s">
        <v>184</v>
      </c>
      <c r="C47" s="8" t="s">
        <v>205</v>
      </c>
      <c r="D47" s="9">
        <v>5.9074074074074077E-2</v>
      </c>
      <c r="E47" s="46" t="s">
        <v>1060</v>
      </c>
      <c r="F47" s="10">
        <v>12.5</v>
      </c>
      <c r="G47" s="10">
        <v>10.9</v>
      </c>
      <c r="H47" s="10">
        <v>11.7</v>
      </c>
      <c r="I47" s="10">
        <v>12</v>
      </c>
      <c r="J47" s="10">
        <v>12.8</v>
      </c>
      <c r="K47" s="10">
        <v>13</v>
      </c>
      <c r="L47" s="10">
        <v>12.5</v>
      </c>
      <c r="M47" s="31">
        <f t="shared" si="16"/>
        <v>35.099999999999994</v>
      </c>
      <c r="N47" s="31">
        <f t="shared" si="17"/>
        <v>12</v>
      </c>
      <c r="O47" s="31">
        <f t="shared" si="18"/>
        <v>38.299999999999997</v>
      </c>
      <c r="P47" s="32">
        <f t="shared" si="20"/>
        <v>59.899999999999991</v>
      </c>
      <c r="Q47" s="11" t="s">
        <v>244</v>
      </c>
      <c r="R47" s="11" t="s">
        <v>268</v>
      </c>
      <c r="S47" s="13" t="s">
        <v>220</v>
      </c>
      <c r="T47" s="13" t="s">
        <v>392</v>
      </c>
      <c r="U47" s="13" t="s">
        <v>1061</v>
      </c>
      <c r="V47" s="12">
        <v>2.6</v>
      </c>
      <c r="W47" s="12">
        <v>3.6</v>
      </c>
      <c r="X47" s="11" t="s">
        <v>199</v>
      </c>
      <c r="Y47" s="8">
        <v>-0.3</v>
      </c>
      <c r="Z47" s="11" t="s">
        <v>335</v>
      </c>
      <c r="AA47" s="8">
        <v>0.2</v>
      </c>
      <c r="AB47" s="8">
        <v>-0.5</v>
      </c>
      <c r="AC47" s="11"/>
      <c r="AD47" s="11" t="s">
        <v>337</v>
      </c>
      <c r="AE47" s="11" t="s">
        <v>336</v>
      </c>
      <c r="AF47" s="11" t="s">
        <v>198</v>
      </c>
      <c r="AG47" s="8"/>
      <c r="AH47" s="8" t="s">
        <v>1100</v>
      </c>
      <c r="AI47" s="35" t="s">
        <v>1101</v>
      </c>
    </row>
    <row r="48" spans="1:35" s="5" customFormat="1" ht="15" customHeight="1">
      <c r="A48" s="6">
        <v>45075</v>
      </c>
      <c r="B48" s="7" t="s">
        <v>183</v>
      </c>
      <c r="C48" s="8" t="s">
        <v>205</v>
      </c>
      <c r="D48" s="9">
        <v>5.9027777777777783E-2</v>
      </c>
      <c r="E48" s="46" t="s">
        <v>1067</v>
      </c>
      <c r="F48" s="10">
        <v>12.4</v>
      </c>
      <c r="G48" s="10">
        <v>10.8</v>
      </c>
      <c r="H48" s="10">
        <v>12.1</v>
      </c>
      <c r="I48" s="10">
        <v>12.5</v>
      </c>
      <c r="J48" s="10">
        <v>12.2</v>
      </c>
      <c r="K48" s="10">
        <v>12.4</v>
      </c>
      <c r="L48" s="10">
        <v>12.6</v>
      </c>
      <c r="M48" s="31">
        <f t="shared" si="16"/>
        <v>35.300000000000004</v>
      </c>
      <c r="N48" s="31">
        <f t="shared" si="17"/>
        <v>12.5</v>
      </c>
      <c r="O48" s="31">
        <f t="shared" si="18"/>
        <v>37.200000000000003</v>
      </c>
      <c r="P48" s="32">
        <f t="shared" si="20"/>
        <v>60</v>
      </c>
      <c r="Q48" s="11" t="s">
        <v>244</v>
      </c>
      <c r="R48" s="11" t="s">
        <v>200</v>
      </c>
      <c r="S48" s="13" t="s">
        <v>213</v>
      </c>
      <c r="T48" s="13" t="s">
        <v>974</v>
      </c>
      <c r="U48" s="13" t="s">
        <v>1068</v>
      </c>
      <c r="V48" s="12">
        <v>2.6</v>
      </c>
      <c r="W48" s="12">
        <v>3.6</v>
      </c>
      <c r="X48" s="11" t="s">
        <v>199</v>
      </c>
      <c r="Y48" s="8">
        <v>0.1</v>
      </c>
      <c r="Z48" s="11" t="s">
        <v>335</v>
      </c>
      <c r="AA48" s="8">
        <v>0.6</v>
      </c>
      <c r="AB48" s="8">
        <v>-0.5</v>
      </c>
      <c r="AC48" s="11"/>
      <c r="AD48" s="11" t="s">
        <v>336</v>
      </c>
      <c r="AE48" s="11" t="s">
        <v>336</v>
      </c>
      <c r="AF48" s="11" t="s">
        <v>198</v>
      </c>
      <c r="AG48" s="8"/>
      <c r="AH48" s="8" t="s">
        <v>1108</v>
      </c>
      <c r="AI48" s="35" t="s">
        <v>1109</v>
      </c>
    </row>
    <row r="49" spans="1:35" s="5" customFormat="1" ht="15" customHeight="1">
      <c r="A49" s="6">
        <v>45080</v>
      </c>
      <c r="B49" s="26" t="s">
        <v>184</v>
      </c>
      <c r="C49" s="8" t="s">
        <v>471</v>
      </c>
      <c r="D49" s="9">
        <v>5.903935185185185E-2</v>
      </c>
      <c r="E49" s="46" t="s">
        <v>1121</v>
      </c>
      <c r="F49" s="10">
        <v>12.7</v>
      </c>
      <c r="G49" s="10">
        <v>11.2</v>
      </c>
      <c r="H49" s="10">
        <v>12.6</v>
      </c>
      <c r="I49" s="10">
        <v>12.7</v>
      </c>
      <c r="J49" s="10">
        <v>12.3</v>
      </c>
      <c r="K49" s="10">
        <v>11.6</v>
      </c>
      <c r="L49" s="10">
        <v>12</v>
      </c>
      <c r="M49" s="31">
        <f t="shared" si="16"/>
        <v>36.5</v>
      </c>
      <c r="N49" s="31">
        <f t="shared" si="17"/>
        <v>12.7</v>
      </c>
      <c r="O49" s="31">
        <f t="shared" si="18"/>
        <v>35.9</v>
      </c>
      <c r="P49" s="32">
        <f t="shared" si="20"/>
        <v>61.5</v>
      </c>
      <c r="Q49" s="11" t="s">
        <v>209</v>
      </c>
      <c r="R49" s="11" t="s">
        <v>216</v>
      </c>
      <c r="S49" s="13" t="s">
        <v>212</v>
      </c>
      <c r="T49" s="13" t="s">
        <v>1122</v>
      </c>
      <c r="U49" s="13" t="s">
        <v>393</v>
      </c>
      <c r="V49" s="12">
        <v>17.2</v>
      </c>
      <c r="W49" s="12">
        <v>16.2</v>
      </c>
      <c r="X49" s="11" t="s">
        <v>209</v>
      </c>
      <c r="Y49" s="8">
        <v>-0.6</v>
      </c>
      <c r="Z49" s="11">
        <v>-0.2</v>
      </c>
      <c r="AA49" s="8">
        <v>1.9</v>
      </c>
      <c r="AB49" s="8">
        <v>-2.7</v>
      </c>
      <c r="AC49" s="11"/>
      <c r="AD49" s="11" t="s">
        <v>338</v>
      </c>
      <c r="AE49" s="11" t="s">
        <v>336</v>
      </c>
      <c r="AF49" s="11" t="s">
        <v>198</v>
      </c>
      <c r="AG49" s="8"/>
      <c r="AH49" s="8" t="s">
        <v>1151</v>
      </c>
      <c r="AI49" s="35" t="s">
        <v>1172</v>
      </c>
    </row>
    <row r="50" spans="1:35" s="5" customFormat="1" ht="15" customHeight="1">
      <c r="A50" s="6">
        <v>45080</v>
      </c>
      <c r="B50" s="7" t="s">
        <v>183</v>
      </c>
      <c r="C50" s="8" t="s">
        <v>1133</v>
      </c>
      <c r="D50" s="9">
        <v>5.6956018518518524E-2</v>
      </c>
      <c r="E50" s="46" t="s">
        <v>211</v>
      </c>
      <c r="F50" s="10">
        <v>12.2</v>
      </c>
      <c r="G50" s="10">
        <v>11</v>
      </c>
      <c r="H50" s="10">
        <v>11.8</v>
      </c>
      <c r="I50" s="10">
        <v>11.8</v>
      </c>
      <c r="J50" s="10">
        <v>11.7</v>
      </c>
      <c r="K50" s="10">
        <v>11.5</v>
      </c>
      <c r="L50" s="10">
        <v>12.1</v>
      </c>
      <c r="M50" s="31">
        <f t="shared" si="16"/>
        <v>35</v>
      </c>
      <c r="N50" s="31">
        <f t="shared" si="17"/>
        <v>11.8</v>
      </c>
      <c r="O50" s="31">
        <f t="shared" si="18"/>
        <v>35.299999999999997</v>
      </c>
      <c r="P50" s="32">
        <f t="shared" si="20"/>
        <v>58.5</v>
      </c>
      <c r="Q50" s="11" t="s">
        <v>244</v>
      </c>
      <c r="R50" s="11" t="s">
        <v>200</v>
      </c>
      <c r="S50" s="13" t="s">
        <v>212</v>
      </c>
      <c r="T50" s="13" t="s">
        <v>737</v>
      </c>
      <c r="U50" s="13" t="s">
        <v>271</v>
      </c>
      <c r="V50" s="12">
        <v>17.2</v>
      </c>
      <c r="W50" s="12">
        <v>16.2</v>
      </c>
      <c r="X50" s="11" t="s">
        <v>209</v>
      </c>
      <c r="Y50" s="8">
        <v>-2.8</v>
      </c>
      <c r="Z50" s="11" t="s">
        <v>335</v>
      </c>
      <c r="AA50" s="8">
        <v>-0.5</v>
      </c>
      <c r="AB50" s="8">
        <v>-2.2999999999999998</v>
      </c>
      <c r="AC50" s="11"/>
      <c r="AD50" s="11" t="s">
        <v>341</v>
      </c>
      <c r="AE50" s="11" t="s">
        <v>337</v>
      </c>
      <c r="AF50" s="11" t="s">
        <v>654</v>
      </c>
      <c r="AG50" s="8"/>
      <c r="AH50" s="8" t="s">
        <v>1170</v>
      </c>
      <c r="AI50" s="35" t="s">
        <v>1171</v>
      </c>
    </row>
    <row r="51" spans="1:35" s="5" customFormat="1" ht="15" customHeight="1">
      <c r="A51" s="6">
        <v>45081</v>
      </c>
      <c r="B51" s="7" t="s">
        <v>184</v>
      </c>
      <c r="C51" s="8" t="s">
        <v>1133</v>
      </c>
      <c r="D51" s="9">
        <v>5.9074074074074077E-2</v>
      </c>
      <c r="E51" s="46" t="s">
        <v>1137</v>
      </c>
      <c r="F51" s="10">
        <v>12.4</v>
      </c>
      <c r="G51" s="10">
        <v>10.7</v>
      </c>
      <c r="H51" s="10">
        <v>11.8</v>
      </c>
      <c r="I51" s="10">
        <v>12.3</v>
      </c>
      <c r="J51" s="10">
        <v>12.2</v>
      </c>
      <c r="K51" s="10">
        <v>12.7</v>
      </c>
      <c r="L51" s="10">
        <v>13.3</v>
      </c>
      <c r="M51" s="31">
        <f t="shared" si="16"/>
        <v>34.900000000000006</v>
      </c>
      <c r="N51" s="31">
        <f t="shared" si="17"/>
        <v>12.3</v>
      </c>
      <c r="O51" s="31">
        <f t="shared" si="18"/>
        <v>38.200000000000003</v>
      </c>
      <c r="P51" s="32">
        <f t="shared" si="20"/>
        <v>59.400000000000006</v>
      </c>
      <c r="Q51" s="11" t="s">
        <v>484</v>
      </c>
      <c r="R51" s="11" t="s">
        <v>268</v>
      </c>
      <c r="S51" s="13" t="s">
        <v>472</v>
      </c>
      <c r="T51" s="13" t="s">
        <v>572</v>
      </c>
      <c r="U51" s="13" t="s">
        <v>1138</v>
      </c>
      <c r="V51" s="12">
        <v>11.6</v>
      </c>
      <c r="W51" s="12">
        <v>12.1</v>
      </c>
      <c r="X51" s="11" t="s">
        <v>542</v>
      </c>
      <c r="Y51" s="8">
        <v>-0.3</v>
      </c>
      <c r="Z51" s="11" t="s">
        <v>335</v>
      </c>
      <c r="AA51" s="8">
        <v>0.8</v>
      </c>
      <c r="AB51" s="8">
        <v>-1.1000000000000001</v>
      </c>
      <c r="AC51" s="11"/>
      <c r="AD51" s="11" t="s">
        <v>338</v>
      </c>
      <c r="AE51" s="11" t="s">
        <v>336</v>
      </c>
      <c r="AF51" s="11" t="s">
        <v>198</v>
      </c>
      <c r="AG51" s="8" t="s">
        <v>749</v>
      </c>
      <c r="AH51" s="8" t="s">
        <v>1178</v>
      </c>
      <c r="AI51" s="35" t="s">
        <v>1179</v>
      </c>
    </row>
    <row r="52" spans="1:35" s="5" customFormat="1" ht="15" customHeight="1">
      <c r="A52" s="6">
        <v>45081</v>
      </c>
      <c r="B52" s="7" t="s">
        <v>357</v>
      </c>
      <c r="C52" s="8" t="s">
        <v>492</v>
      </c>
      <c r="D52" s="9">
        <v>5.7662037037037039E-2</v>
      </c>
      <c r="E52" s="46" t="s">
        <v>1146</v>
      </c>
      <c r="F52" s="10">
        <v>12.1</v>
      </c>
      <c r="G52" s="10">
        <v>10.6</v>
      </c>
      <c r="H52" s="10">
        <v>11.4</v>
      </c>
      <c r="I52" s="10">
        <v>11.8</v>
      </c>
      <c r="J52" s="10">
        <v>12.1</v>
      </c>
      <c r="K52" s="10">
        <v>12.3</v>
      </c>
      <c r="L52" s="10">
        <v>12.9</v>
      </c>
      <c r="M52" s="31">
        <f t="shared" si="16"/>
        <v>34.1</v>
      </c>
      <c r="N52" s="31">
        <f t="shared" si="17"/>
        <v>11.8</v>
      </c>
      <c r="O52" s="31">
        <f t="shared" si="18"/>
        <v>37.299999999999997</v>
      </c>
      <c r="P52" s="32">
        <f t="shared" si="20"/>
        <v>58.000000000000007</v>
      </c>
      <c r="Q52" s="11" t="s">
        <v>484</v>
      </c>
      <c r="R52" s="11" t="s">
        <v>268</v>
      </c>
      <c r="S52" s="13" t="s">
        <v>212</v>
      </c>
      <c r="T52" s="13" t="s">
        <v>1148</v>
      </c>
      <c r="U52" s="13" t="s">
        <v>517</v>
      </c>
      <c r="V52" s="12">
        <v>11.6</v>
      </c>
      <c r="W52" s="12">
        <v>12.1</v>
      </c>
      <c r="X52" s="11" t="s">
        <v>654</v>
      </c>
      <c r="Y52" s="8">
        <v>-0.3</v>
      </c>
      <c r="Z52" s="11" t="s">
        <v>335</v>
      </c>
      <c r="AA52" s="8">
        <v>0.6</v>
      </c>
      <c r="AB52" s="8">
        <v>-0.9</v>
      </c>
      <c r="AC52" s="11"/>
      <c r="AD52" s="11" t="s">
        <v>336</v>
      </c>
      <c r="AE52" s="11" t="s">
        <v>336</v>
      </c>
      <c r="AF52" s="11" t="s">
        <v>199</v>
      </c>
      <c r="AG52" s="8" t="s">
        <v>749</v>
      </c>
      <c r="AH52" s="8" t="s">
        <v>1189</v>
      </c>
      <c r="AI52" s="35" t="s">
        <v>1190</v>
      </c>
    </row>
    <row r="53" spans="1:35" s="5" customFormat="1" ht="15" customHeight="1">
      <c r="A53" s="6">
        <v>45081</v>
      </c>
      <c r="B53" s="7" t="s">
        <v>185</v>
      </c>
      <c r="C53" s="8" t="s">
        <v>492</v>
      </c>
      <c r="D53" s="9">
        <v>5.7743055555555554E-2</v>
      </c>
      <c r="E53" s="46" t="s">
        <v>1147</v>
      </c>
      <c r="F53" s="10">
        <v>12.4</v>
      </c>
      <c r="G53" s="10">
        <v>10.9</v>
      </c>
      <c r="H53" s="10">
        <v>12.1</v>
      </c>
      <c r="I53" s="10">
        <v>12.4</v>
      </c>
      <c r="J53" s="10">
        <v>12.3</v>
      </c>
      <c r="K53" s="10">
        <v>11.8</v>
      </c>
      <c r="L53" s="10">
        <v>12</v>
      </c>
      <c r="M53" s="31">
        <f t="shared" si="16"/>
        <v>35.4</v>
      </c>
      <c r="N53" s="31">
        <f t="shared" si="17"/>
        <v>12.4</v>
      </c>
      <c r="O53" s="31">
        <f t="shared" si="18"/>
        <v>36.1</v>
      </c>
      <c r="P53" s="32">
        <f t="shared" si="20"/>
        <v>60.099999999999994</v>
      </c>
      <c r="Q53" s="11" t="s">
        <v>244</v>
      </c>
      <c r="R53" s="11" t="s">
        <v>200</v>
      </c>
      <c r="S53" s="13" t="s">
        <v>1148</v>
      </c>
      <c r="T53" s="13" t="s">
        <v>1149</v>
      </c>
      <c r="U53" s="13" t="s">
        <v>518</v>
      </c>
      <c r="V53" s="12">
        <v>11.6</v>
      </c>
      <c r="W53" s="12">
        <v>12.1</v>
      </c>
      <c r="X53" s="11" t="s">
        <v>654</v>
      </c>
      <c r="Y53" s="8">
        <v>-0.3</v>
      </c>
      <c r="Z53" s="11" t="s">
        <v>335</v>
      </c>
      <c r="AA53" s="8">
        <v>0.5</v>
      </c>
      <c r="AB53" s="8">
        <v>-0.8</v>
      </c>
      <c r="AC53" s="11"/>
      <c r="AD53" s="11" t="s">
        <v>336</v>
      </c>
      <c r="AE53" s="11" t="s">
        <v>336</v>
      </c>
      <c r="AF53" s="11" t="s">
        <v>199</v>
      </c>
      <c r="AG53" s="8" t="s">
        <v>749</v>
      </c>
      <c r="AH53" s="8" t="s">
        <v>1189</v>
      </c>
      <c r="AI53" s="35" t="s">
        <v>1191</v>
      </c>
    </row>
    <row r="54" spans="1:35" s="5" customFormat="1" ht="15" customHeight="1">
      <c r="A54" s="6">
        <v>45087</v>
      </c>
      <c r="B54" s="26" t="s">
        <v>184</v>
      </c>
      <c r="C54" s="8" t="s">
        <v>492</v>
      </c>
      <c r="D54" s="9">
        <v>5.8356481481481481E-2</v>
      </c>
      <c r="E54" s="46" t="s">
        <v>1198</v>
      </c>
      <c r="F54" s="10">
        <v>12.4</v>
      </c>
      <c r="G54" s="10">
        <v>11.2</v>
      </c>
      <c r="H54" s="10">
        <v>11.8</v>
      </c>
      <c r="I54" s="10">
        <v>12.2</v>
      </c>
      <c r="J54" s="10">
        <v>12.3</v>
      </c>
      <c r="K54" s="10">
        <v>11.9</v>
      </c>
      <c r="L54" s="10">
        <v>12.4</v>
      </c>
      <c r="M54" s="31">
        <f t="shared" si="16"/>
        <v>35.400000000000006</v>
      </c>
      <c r="N54" s="31">
        <f t="shared" si="17"/>
        <v>12.2</v>
      </c>
      <c r="O54" s="31">
        <f t="shared" si="18"/>
        <v>36.6</v>
      </c>
      <c r="P54" s="32">
        <f t="shared" si="20"/>
        <v>59.900000000000006</v>
      </c>
      <c r="Q54" s="11" t="s">
        <v>244</v>
      </c>
      <c r="R54" s="11" t="s">
        <v>200</v>
      </c>
      <c r="S54" s="13" t="s">
        <v>396</v>
      </c>
      <c r="T54" s="13" t="s">
        <v>362</v>
      </c>
      <c r="U54" s="13" t="s">
        <v>974</v>
      </c>
      <c r="V54" s="12">
        <v>12</v>
      </c>
      <c r="W54" s="12">
        <v>9.3000000000000007</v>
      </c>
      <c r="X54" s="11" t="s">
        <v>542</v>
      </c>
      <c r="Y54" s="8">
        <v>-1.5</v>
      </c>
      <c r="Z54" s="11" t="s">
        <v>335</v>
      </c>
      <c r="AA54" s="8">
        <v>0.5</v>
      </c>
      <c r="AB54" s="8">
        <v>-2</v>
      </c>
      <c r="AC54" s="11"/>
      <c r="AD54" s="11" t="s">
        <v>336</v>
      </c>
      <c r="AE54" s="11" t="s">
        <v>336</v>
      </c>
      <c r="AF54" s="11" t="s">
        <v>199</v>
      </c>
      <c r="AG54" s="8"/>
      <c r="AH54" s="8" t="s">
        <v>1222</v>
      </c>
      <c r="AI54" s="35" t="s">
        <v>1223</v>
      </c>
    </row>
    <row r="55" spans="1:35" s="5" customFormat="1" ht="15" customHeight="1">
      <c r="A55" s="6">
        <v>45087</v>
      </c>
      <c r="B55" s="7" t="s">
        <v>183</v>
      </c>
      <c r="C55" s="8" t="s">
        <v>492</v>
      </c>
      <c r="D55" s="9">
        <v>5.769675925925926E-2</v>
      </c>
      <c r="E55" s="46" t="s">
        <v>1209</v>
      </c>
      <c r="F55" s="10">
        <v>12.1</v>
      </c>
      <c r="G55" s="10">
        <v>11.3</v>
      </c>
      <c r="H55" s="10">
        <v>12</v>
      </c>
      <c r="I55" s="10">
        <v>11.9</v>
      </c>
      <c r="J55" s="10">
        <v>11.8</v>
      </c>
      <c r="K55" s="10">
        <v>11.9</v>
      </c>
      <c r="L55" s="10">
        <v>12.5</v>
      </c>
      <c r="M55" s="31">
        <f t="shared" si="16"/>
        <v>35.4</v>
      </c>
      <c r="N55" s="31">
        <f t="shared" si="17"/>
        <v>11.9</v>
      </c>
      <c r="O55" s="31">
        <f t="shared" si="18"/>
        <v>36.200000000000003</v>
      </c>
      <c r="P55" s="32">
        <f t="shared" si="20"/>
        <v>59.099999999999994</v>
      </c>
      <c r="Q55" s="11" t="s">
        <v>244</v>
      </c>
      <c r="R55" s="11" t="s">
        <v>200</v>
      </c>
      <c r="S55" s="13" t="s">
        <v>202</v>
      </c>
      <c r="T55" s="13" t="s">
        <v>1210</v>
      </c>
      <c r="U55" s="13" t="s">
        <v>1211</v>
      </c>
      <c r="V55" s="12">
        <v>12</v>
      </c>
      <c r="W55" s="12">
        <v>9.3000000000000007</v>
      </c>
      <c r="X55" s="11" t="s">
        <v>542</v>
      </c>
      <c r="Y55" s="8">
        <v>-1.4</v>
      </c>
      <c r="Z55" s="11" t="s">
        <v>335</v>
      </c>
      <c r="AA55" s="8">
        <v>0.4</v>
      </c>
      <c r="AB55" s="8">
        <v>-1.8</v>
      </c>
      <c r="AC55" s="11"/>
      <c r="AD55" s="11" t="s">
        <v>336</v>
      </c>
      <c r="AE55" s="11" t="s">
        <v>336</v>
      </c>
      <c r="AF55" s="11" t="s">
        <v>654</v>
      </c>
      <c r="AG55" s="8"/>
      <c r="AH55" s="8" t="s">
        <v>1243</v>
      </c>
      <c r="AI55" s="35" t="s">
        <v>1244</v>
      </c>
    </row>
    <row r="56" spans="1:35" s="5" customFormat="1" ht="15" customHeight="1">
      <c r="A56" s="6">
        <v>45088</v>
      </c>
      <c r="B56" s="7" t="s">
        <v>184</v>
      </c>
      <c r="C56" s="8" t="s">
        <v>1133</v>
      </c>
      <c r="D56" s="9">
        <v>5.768518518518518E-2</v>
      </c>
      <c r="E56" s="46" t="s">
        <v>1213</v>
      </c>
      <c r="F56" s="10">
        <v>12.5</v>
      </c>
      <c r="G56" s="10">
        <v>10.8</v>
      </c>
      <c r="H56" s="10">
        <v>11.9</v>
      </c>
      <c r="I56" s="10">
        <v>12.1</v>
      </c>
      <c r="J56" s="10">
        <v>12.1</v>
      </c>
      <c r="K56" s="10">
        <v>11.8</v>
      </c>
      <c r="L56" s="10">
        <v>12.2</v>
      </c>
      <c r="M56" s="31">
        <f t="shared" si="16"/>
        <v>35.200000000000003</v>
      </c>
      <c r="N56" s="31">
        <f t="shared" si="17"/>
        <v>12.1</v>
      </c>
      <c r="O56" s="31">
        <f t="shared" si="18"/>
        <v>36.099999999999994</v>
      </c>
      <c r="P56" s="32">
        <f t="shared" si="20"/>
        <v>59.400000000000006</v>
      </c>
      <c r="Q56" s="11" t="s">
        <v>244</v>
      </c>
      <c r="R56" s="11" t="s">
        <v>200</v>
      </c>
      <c r="S56" s="13" t="s">
        <v>830</v>
      </c>
      <c r="T56" s="13" t="s">
        <v>395</v>
      </c>
      <c r="U56" s="13" t="s">
        <v>581</v>
      </c>
      <c r="V56" s="12">
        <v>12.4</v>
      </c>
      <c r="W56" s="12">
        <v>12.1</v>
      </c>
      <c r="X56" s="11" t="s">
        <v>209</v>
      </c>
      <c r="Y56" s="8">
        <v>-2.2999999999999998</v>
      </c>
      <c r="Z56" s="11" t="s">
        <v>335</v>
      </c>
      <c r="AA56" s="8">
        <v>0.1</v>
      </c>
      <c r="AB56" s="8">
        <v>-2.4</v>
      </c>
      <c r="AC56" s="11"/>
      <c r="AD56" s="11" t="s">
        <v>337</v>
      </c>
      <c r="AE56" s="11" t="s">
        <v>336</v>
      </c>
      <c r="AF56" s="11" t="s">
        <v>199</v>
      </c>
      <c r="AG56" s="8"/>
      <c r="AH56" s="8" t="s">
        <v>1247</v>
      </c>
      <c r="AI56" s="35" t="s">
        <v>1248</v>
      </c>
    </row>
    <row r="57" spans="1:35" s="5" customFormat="1" ht="15" customHeight="1">
      <c r="A57" s="6">
        <v>45094</v>
      </c>
      <c r="B57" s="26" t="s">
        <v>184</v>
      </c>
      <c r="C57" s="8" t="s">
        <v>205</v>
      </c>
      <c r="D57" s="9">
        <v>5.9085648148148151E-2</v>
      </c>
      <c r="E57" s="46" t="s">
        <v>1269</v>
      </c>
      <c r="F57" s="10">
        <v>12.4</v>
      </c>
      <c r="G57" s="10">
        <v>11.4</v>
      </c>
      <c r="H57" s="10">
        <v>12.6</v>
      </c>
      <c r="I57" s="10">
        <v>12.7</v>
      </c>
      <c r="J57" s="10">
        <v>12.3</v>
      </c>
      <c r="K57" s="10">
        <v>11.8</v>
      </c>
      <c r="L57" s="10">
        <v>12.3</v>
      </c>
      <c r="M57" s="31">
        <f t="shared" ref="M57:M64" si="21">SUM(F57:H57)</f>
        <v>36.4</v>
      </c>
      <c r="N57" s="31">
        <f t="shared" ref="N57:N64" si="22">I57</f>
        <v>12.7</v>
      </c>
      <c r="O57" s="31">
        <f t="shared" ref="O57:O64" si="23">SUM(J57:L57)</f>
        <v>36.400000000000006</v>
      </c>
      <c r="P57" s="32">
        <f t="shared" ref="P57:P64" si="24">SUM(F57:J57)</f>
        <v>61.399999999999991</v>
      </c>
      <c r="Q57" s="11" t="s">
        <v>209</v>
      </c>
      <c r="R57" s="11" t="s">
        <v>216</v>
      </c>
      <c r="S57" s="13" t="s">
        <v>1270</v>
      </c>
      <c r="T57" s="13" t="s">
        <v>1138</v>
      </c>
      <c r="U57" s="13" t="s">
        <v>1271</v>
      </c>
      <c r="V57" s="12">
        <v>6.8</v>
      </c>
      <c r="W57" s="12">
        <v>6.3</v>
      </c>
      <c r="X57" s="11" t="s">
        <v>542</v>
      </c>
      <c r="Y57" s="8">
        <v>-0.2</v>
      </c>
      <c r="Z57" s="11" t="s">
        <v>335</v>
      </c>
      <c r="AA57" s="8">
        <v>1.4</v>
      </c>
      <c r="AB57" s="8">
        <v>-1.6</v>
      </c>
      <c r="AC57" s="11"/>
      <c r="AD57" s="11" t="s">
        <v>338</v>
      </c>
      <c r="AE57" s="11" t="s">
        <v>336</v>
      </c>
      <c r="AF57" s="11" t="s">
        <v>199</v>
      </c>
      <c r="AG57" s="8"/>
      <c r="AH57" s="8" t="s">
        <v>1297</v>
      </c>
      <c r="AI57" s="35" t="s">
        <v>1298</v>
      </c>
    </row>
    <row r="58" spans="1:35" s="5" customFormat="1" ht="15" customHeight="1">
      <c r="A58" s="6">
        <v>45094</v>
      </c>
      <c r="B58" s="7" t="s">
        <v>1267</v>
      </c>
      <c r="C58" s="8" t="s">
        <v>205</v>
      </c>
      <c r="D58" s="9">
        <v>5.9085648148148151E-2</v>
      </c>
      <c r="E58" s="46" t="s">
        <v>1277</v>
      </c>
      <c r="F58" s="10">
        <v>12.8</v>
      </c>
      <c r="G58" s="10">
        <v>11.1</v>
      </c>
      <c r="H58" s="10">
        <v>12.2</v>
      </c>
      <c r="I58" s="10">
        <v>12.4</v>
      </c>
      <c r="J58" s="10">
        <v>12.4</v>
      </c>
      <c r="K58" s="10">
        <v>12.2</v>
      </c>
      <c r="L58" s="10">
        <v>12.4</v>
      </c>
      <c r="M58" s="31">
        <f t="shared" si="21"/>
        <v>36.099999999999994</v>
      </c>
      <c r="N58" s="31">
        <f t="shared" si="22"/>
        <v>12.4</v>
      </c>
      <c r="O58" s="31">
        <f t="shared" si="23"/>
        <v>37</v>
      </c>
      <c r="P58" s="32">
        <f t="shared" si="24"/>
        <v>60.899999999999991</v>
      </c>
      <c r="Q58" s="11" t="s">
        <v>244</v>
      </c>
      <c r="R58" s="11" t="s">
        <v>200</v>
      </c>
      <c r="S58" s="13" t="s">
        <v>203</v>
      </c>
      <c r="T58" s="13" t="s">
        <v>203</v>
      </c>
      <c r="U58" s="13" t="s">
        <v>219</v>
      </c>
      <c r="V58" s="12">
        <v>6.8</v>
      </c>
      <c r="W58" s="12">
        <v>6.3</v>
      </c>
      <c r="X58" s="11" t="s">
        <v>542</v>
      </c>
      <c r="Y58" s="8">
        <v>-1.1000000000000001</v>
      </c>
      <c r="Z58" s="11" t="s">
        <v>335</v>
      </c>
      <c r="AA58" s="8">
        <v>0.4</v>
      </c>
      <c r="AB58" s="8">
        <v>-1.5</v>
      </c>
      <c r="AC58" s="11"/>
      <c r="AD58" s="11" t="s">
        <v>336</v>
      </c>
      <c r="AE58" s="11" t="s">
        <v>337</v>
      </c>
      <c r="AF58" s="11" t="s">
        <v>199</v>
      </c>
      <c r="AG58" s="8"/>
      <c r="AH58" s="8" t="s">
        <v>1307</v>
      </c>
      <c r="AI58" s="35" t="s">
        <v>1308</v>
      </c>
    </row>
    <row r="59" spans="1:35" s="5" customFormat="1" ht="15" customHeight="1">
      <c r="A59" s="6">
        <v>45094</v>
      </c>
      <c r="B59" s="7" t="s">
        <v>185</v>
      </c>
      <c r="C59" s="8" t="s">
        <v>205</v>
      </c>
      <c r="D59" s="9">
        <v>5.8356481481481481E-2</v>
      </c>
      <c r="E59" s="46" t="s">
        <v>1280</v>
      </c>
      <c r="F59" s="10">
        <v>12.4</v>
      </c>
      <c r="G59" s="10">
        <v>11.2</v>
      </c>
      <c r="H59" s="10">
        <v>12</v>
      </c>
      <c r="I59" s="10">
        <v>12</v>
      </c>
      <c r="J59" s="10">
        <v>12</v>
      </c>
      <c r="K59" s="10">
        <v>12</v>
      </c>
      <c r="L59" s="10">
        <v>12.6</v>
      </c>
      <c r="M59" s="31">
        <f t="shared" si="21"/>
        <v>35.6</v>
      </c>
      <c r="N59" s="31">
        <f t="shared" si="22"/>
        <v>12</v>
      </c>
      <c r="O59" s="31">
        <f t="shared" si="23"/>
        <v>36.6</v>
      </c>
      <c r="P59" s="32">
        <f t="shared" si="24"/>
        <v>59.6</v>
      </c>
      <c r="Q59" s="11" t="s">
        <v>244</v>
      </c>
      <c r="R59" s="11" t="s">
        <v>200</v>
      </c>
      <c r="S59" s="13" t="s">
        <v>247</v>
      </c>
      <c r="T59" s="13" t="s">
        <v>1053</v>
      </c>
      <c r="U59" s="13" t="s">
        <v>488</v>
      </c>
      <c r="V59" s="12">
        <v>6.8</v>
      </c>
      <c r="W59" s="12">
        <v>6.3</v>
      </c>
      <c r="X59" s="11" t="s">
        <v>542</v>
      </c>
      <c r="Y59" s="8" t="s">
        <v>339</v>
      </c>
      <c r="Z59" s="11" t="s">
        <v>335</v>
      </c>
      <c r="AA59" s="8">
        <v>1.4</v>
      </c>
      <c r="AB59" s="8">
        <v>-1.4</v>
      </c>
      <c r="AC59" s="11"/>
      <c r="AD59" s="11" t="s">
        <v>338</v>
      </c>
      <c r="AE59" s="11" t="s">
        <v>336</v>
      </c>
      <c r="AF59" s="11" t="s">
        <v>198</v>
      </c>
      <c r="AG59" s="8"/>
      <c r="AH59" s="8" t="s">
        <v>1312</v>
      </c>
      <c r="AI59" s="35" t="s">
        <v>1313</v>
      </c>
    </row>
    <row r="60" spans="1:35" s="5" customFormat="1" ht="15" customHeight="1">
      <c r="A60" s="6">
        <v>45095</v>
      </c>
      <c r="B60" s="7" t="s">
        <v>184</v>
      </c>
      <c r="C60" s="8" t="s">
        <v>205</v>
      </c>
      <c r="D60" s="9">
        <v>5.903935185185185E-2</v>
      </c>
      <c r="E60" s="46" t="s">
        <v>1289</v>
      </c>
      <c r="F60" s="10">
        <v>12.6</v>
      </c>
      <c r="G60" s="10">
        <v>11.3</v>
      </c>
      <c r="H60" s="10">
        <v>11.8</v>
      </c>
      <c r="I60" s="10">
        <v>12.3</v>
      </c>
      <c r="J60" s="10">
        <v>12.4</v>
      </c>
      <c r="K60" s="10">
        <v>12.2</v>
      </c>
      <c r="L60" s="10">
        <v>12.5</v>
      </c>
      <c r="M60" s="31">
        <f t="shared" si="21"/>
        <v>35.700000000000003</v>
      </c>
      <c r="N60" s="31">
        <f t="shared" si="22"/>
        <v>12.3</v>
      </c>
      <c r="O60" s="31">
        <f t="shared" si="23"/>
        <v>37.1</v>
      </c>
      <c r="P60" s="32">
        <f t="shared" si="24"/>
        <v>60.4</v>
      </c>
      <c r="Q60" s="11" t="s">
        <v>244</v>
      </c>
      <c r="R60" s="11" t="s">
        <v>200</v>
      </c>
      <c r="S60" s="13" t="s">
        <v>1061</v>
      </c>
      <c r="T60" s="13" t="s">
        <v>1290</v>
      </c>
      <c r="U60" s="13" t="s">
        <v>203</v>
      </c>
      <c r="V60" s="12">
        <v>3.7</v>
      </c>
      <c r="W60" s="12">
        <v>3.6</v>
      </c>
      <c r="X60" s="11" t="s">
        <v>654</v>
      </c>
      <c r="Y60" s="8">
        <v>-0.6</v>
      </c>
      <c r="Z60" s="11" t="s">
        <v>335</v>
      </c>
      <c r="AA60" s="8">
        <v>0.5</v>
      </c>
      <c r="AB60" s="8">
        <v>-1.1000000000000001</v>
      </c>
      <c r="AC60" s="11"/>
      <c r="AD60" s="11" t="s">
        <v>336</v>
      </c>
      <c r="AE60" s="11" t="s">
        <v>336</v>
      </c>
      <c r="AF60" s="11" t="s">
        <v>199</v>
      </c>
      <c r="AG60" s="8"/>
      <c r="AH60" s="8" t="s">
        <v>1328</v>
      </c>
      <c r="AI60" s="35" t="s">
        <v>1329</v>
      </c>
    </row>
    <row r="61" spans="1:35" s="5" customFormat="1" ht="15" customHeight="1">
      <c r="A61" s="6">
        <v>45095</v>
      </c>
      <c r="B61" s="7" t="s">
        <v>183</v>
      </c>
      <c r="C61" s="8" t="s">
        <v>205</v>
      </c>
      <c r="D61" s="9">
        <v>5.8368055555555555E-2</v>
      </c>
      <c r="E61" s="46" t="s">
        <v>1292</v>
      </c>
      <c r="F61" s="10">
        <v>12.3</v>
      </c>
      <c r="G61" s="10">
        <v>11.4</v>
      </c>
      <c r="H61" s="10">
        <v>12</v>
      </c>
      <c r="I61" s="10">
        <v>12</v>
      </c>
      <c r="J61" s="10">
        <v>12.1</v>
      </c>
      <c r="K61" s="10">
        <v>12</v>
      </c>
      <c r="L61" s="10">
        <v>12.5</v>
      </c>
      <c r="M61" s="31">
        <f t="shared" si="21"/>
        <v>35.700000000000003</v>
      </c>
      <c r="N61" s="31">
        <f t="shared" si="22"/>
        <v>12</v>
      </c>
      <c r="O61" s="31">
        <f t="shared" si="23"/>
        <v>36.6</v>
      </c>
      <c r="P61" s="32">
        <f t="shared" si="24"/>
        <v>59.800000000000004</v>
      </c>
      <c r="Q61" s="11" t="s">
        <v>244</v>
      </c>
      <c r="R61" s="11" t="s">
        <v>200</v>
      </c>
      <c r="S61" s="13" t="s">
        <v>1293</v>
      </c>
      <c r="T61" s="13" t="s">
        <v>581</v>
      </c>
      <c r="U61" s="13" t="s">
        <v>974</v>
      </c>
      <c r="V61" s="12">
        <v>3.7</v>
      </c>
      <c r="W61" s="12">
        <v>3.6</v>
      </c>
      <c r="X61" s="11" t="s">
        <v>654</v>
      </c>
      <c r="Y61" s="8">
        <v>-0.6</v>
      </c>
      <c r="Z61" s="11" t="s">
        <v>335</v>
      </c>
      <c r="AA61" s="8">
        <v>0.5</v>
      </c>
      <c r="AB61" s="8">
        <v>-1.1000000000000001</v>
      </c>
      <c r="AC61" s="11"/>
      <c r="AD61" s="11" t="s">
        <v>336</v>
      </c>
      <c r="AE61" s="11" t="s">
        <v>337</v>
      </c>
      <c r="AF61" s="11" t="s">
        <v>199</v>
      </c>
      <c r="AG61" s="8"/>
      <c r="AH61" s="8" t="s">
        <v>1332</v>
      </c>
      <c r="AI61" s="35" t="s">
        <v>1333</v>
      </c>
    </row>
    <row r="62" spans="1:35" s="5" customFormat="1" ht="15" customHeight="1">
      <c r="A62" s="6">
        <v>45101</v>
      </c>
      <c r="B62" s="7" t="s">
        <v>185</v>
      </c>
      <c r="C62" s="8" t="s">
        <v>492</v>
      </c>
      <c r="D62" s="9">
        <v>5.8333333333333327E-2</v>
      </c>
      <c r="E62" s="46" t="s">
        <v>1352</v>
      </c>
      <c r="F62" s="10">
        <v>12.5</v>
      </c>
      <c r="G62" s="10">
        <v>10.8</v>
      </c>
      <c r="H62" s="10">
        <v>11.7</v>
      </c>
      <c r="I62" s="10">
        <v>12.1</v>
      </c>
      <c r="J62" s="10">
        <v>12.3</v>
      </c>
      <c r="K62" s="10">
        <v>12.2</v>
      </c>
      <c r="L62" s="10">
        <v>12.4</v>
      </c>
      <c r="M62" s="31">
        <f t="shared" si="21"/>
        <v>35</v>
      </c>
      <c r="N62" s="31">
        <f t="shared" si="22"/>
        <v>12.1</v>
      </c>
      <c r="O62" s="31">
        <f t="shared" si="23"/>
        <v>36.9</v>
      </c>
      <c r="P62" s="32">
        <f t="shared" si="24"/>
        <v>59.400000000000006</v>
      </c>
      <c r="Q62" s="11" t="s">
        <v>244</v>
      </c>
      <c r="R62" s="11" t="s">
        <v>200</v>
      </c>
      <c r="S62" s="13" t="s">
        <v>1149</v>
      </c>
      <c r="T62" s="13" t="s">
        <v>1353</v>
      </c>
      <c r="U62" s="13" t="s">
        <v>202</v>
      </c>
      <c r="V62" s="12">
        <v>5.4</v>
      </c>
      <c r="W62" s="12">
        <v>5.2</v>
      </c>
      <c r="X62" s="11" t="s">
        <v>654</v>
      </c>
      <c r="Y62" s="8">
        <v>-0.2</v>
      </c>
      <c r="Z62" s="11" t="s">
        <v>335</v>
      </c>
      <c r="AA62" s="8">
        <v>0.9</v>
      </c>
      <c r="AB62" s="8">
        <v>-1.1000000000000001</v>
      </c>
      <c r="AC62" s="11"/>
      <c r="AD62" s="11" t="s">
        <v>338</v>
      </c>
      <c r="AE62" s="11" t="s">
        <v>336</v>
      </c>
      <c r="AF62" s="11" t="s">
        <v>199</v>
      </c>
      <c r="AG62" s="8"/>
      <c r="AH62" s="8" t="s">
        <v>1388</v>
      </c>
      <c r="AI62" s="35" t="s">
        <v>1389</v>
      </c>
    </row>
    <row r="63" spans="1:35" s="5" customFormat="1" ht="15" customHeight="1">
      <c r="A63" s="6">
        <v>45102</v>
      </c>
      <c r="B63" s="7" t="s">
        <v>184</v>
      </c>
      <c r="C63" s="8" t="s">
        <v>205</v>
      </c>
      <c r="D63" s="9">
        <v>5.9131944444444445E-2</v>
      </c>
      <c r="E63" s="46" t="s">
        <v>1361</v>
      </c>
      <c r="F63" s="10">
        <v>12.7</v>
      </c>
      <c r="G63" s="10">
        <v>11.5</v>
      </c>
      <c r="H63" s="10">
        <v>12.5</v>
      </c>
      <c r="I63" s="10">
        <v>12.6</v>
      </c>
      <c r="J63" s="10">
        <v>12.2</v>
      </c>
      <c r="K63" s="10">
        <v>11.9</v>
      </c>
      <c r="L63" s="10">
        <v>12.5</v>
      </c>
      <c r="M63" s="31">
        <f t="shared" si="21"/>
        <v>36.700000000000003</v>
      </c>
      <c r="N63" s="31">
        <f t="shared" si="22"/>
        <v>12.6</v>
      </c>
      <c r="O63" s="31">
        <f t="shared" si="23"/>
        <v>36.6</v>
      </c>
      <c r="P63" s="32">
        <f t="shared" si="24"/>
        <v>61.5</v>
      </c>
      <c r="Q63" s="11" t="s">
        <v>209</v>
      </c>
      <c r="R63" s="11" t="s">
        <v>200</v>
      </c>
      <c r="S63" s="13" t="s">
        <v>737</v>
      </c>
      <c r="T63" s="13" t="s">
        <v>572</v>
      </c>
      <c r="U63" s="13" t="s">
        <v>296</v>
      </c>
      <c r="V63" s="12">
        <v>3.7</v>
      </c>
      <c r="W63" s="12">
        <v>3.8</v>
      </c>
      <c r="X63" s="11" t="s">
        <v>654</v>
      </c>
      <c r="Y63" s="8">
        <v>0.2</v>
      </c>
      <c r="Z63" s="11" t="s">
        <v>335</v>
      </c>
      <c r="AA63" s="8">
        <v>1.2</v>
      </c>
      <c r="AB63" s="8">
        <v>-1</v>
      </c>
      <c r="AC63" s="11"/>
      <c r="AD63" s="11" t="s">
        <v>338</v>
      </c>
      <c r="AE63" s="11" t="s">
        <v>336</v>
      </c>
      <c r="AF63" s="11" t="s">
        <v>199</v>
      </c>
      <c r="AG63" s="8"/>
      <c r="AH63" s="8" t="s">
        <v>1400</v>
      </c>
      <c r="AI63" s="35" t="s">
        <v>1401</v>
      </c>
    </row>
    <row r="64" spans="1:35" s="5" customFormat="1" ht="15" customHeight="1">
      <c r="A64" s="6">
        <v>45102</v>
      </c>
      <c r="B64" s="7" t="s">
        <v>183</v>
      </c>
      <c r="C64" s="8" t="s">
        <v>205</v>
      </c>
      <c r="D64" s="9">
        <v>5.768518518518518E-2</v>
      </c>
      <c r="E64" s="46" t="s">
        <v>1371</v>
      </c>
      <c r="F64" s="10">
        <v>12.1</v>
      </c>
      <c r="G64" s="10">
        <v>10.9</v>
      </c>
      <c r="H64" s="10">
        <v>12</v>
      </c>
      <c r="I64" s="10">
        <v>12.1</v>
      </c>
      <c r="J64" s="10">
        <v>12.2</v>
      </c>
      <c r="K64" s="10">
        <v>12</v>
      </c>
      <c r="L64" s="10">
        <v>12.1</v>
      </c>
      <c r="M64" s="31">
        <f t="shared" si="21"/>
        <v>35</v>
      </c>
      <c r="N64" s="31">
        <f t="shared" si="22"/>
        <v>12.1</v>
      </c>
      <c r="O64" s="31">
        <f t="shared" si="23"/>
        <v>36.299999999999997</v>
      </c>
      <c r="P64" s="32">
        <f t="shared" si="24"/>
        <v>59.3</v>
      </c>
      <c r="Q64" s="11" t="s">
        <v>244</v>
      </c>
      <c r="R64" s="11" t="s">
        <v>200</v>
      </c>
      <c r="S64" s="13" t="s">
        <v>1372</v>
      </c>
      <c r="T64" s="13" t="s">
        <v>737</v>
      </c>
      <c r="U64" s="13" t="s">
        <v>1373</v>
      </c>
      <c r="V64" s="12">
        <v>3.7</v>
      </c>
      <c r="W64" s="12">
        <v>3.8</v>
      </c>
      <c r="X64" s="11" t="s">
        <v>654</v>
      </c>
      <c r="Y64" s="8">
        <v>-1.5</v>
      </c>
      <c r="Z64" s="11" t="s">
        <v>335</v>
      </c>
      <c r="AA64" s="8">
        <v>-0.5</v>
      </c>
      <c r="AB64" s="8">
        <v>-1</v>
      </c>
      <c r="AC64" s="11" t="s">
        <v>343</v>
      </c>
      <c r="AD64" s="11" t="s">
        <v>341</v>
      </c>
      <c r="AE64" s="11" t="s">
        <v>337</v>
      </c>
      <c r="AF64" s="11" t="s">
        <v>654</v>
      </c>
      <c r="AG64" s="8"/>
      <c r="AH64" s="8" t="s">
        <v>1418</v>
      </c>
      <c r="AI64" s="35" t="s">
        <v>1419</v>
      </c>
    </row>
    <row r="65" spans="1:35" s="5" customFormat="1" ht="15" customHeight="1">
      <c r="A65" s="6">
        <v>45206</v>
      </c>
      <c r="B65" s="26" t="s">
        <v>1421</v>
      </c>
      <c r="C65" s="8" t="s">
        <v>205</v>
      </c>
      <c r="D65" s="9">
        <v>6.0486111111111109E-2</v>
      </c>
      <c r="E65" s="46" t="s">
        <v>1429</v>
      </c>
      <c r="F65" s="10">
        <v>12.6</v>
      </c>
      <c r="G65" s="10">
        <v>11.3</v>
      </c>
      <c r="H65" s="10">
        <v>12.3</v>
      </c>
      <c r="I65" s="10">
        <v>13.2</v>
      </c>
      <c r="J65" s="10">
        <v>13.1</v>
      </c>
      <c r="K65" s="10">
        <v>12.4</v>
      </c>
      <c r="L65" s="10">
        <v>12.7</v>
      </c>
      <c r="M65" s="31">
        <f t="shared" ref="M65:M81" si="25">SUM(F65:H65)</f>
        <v>36.200000000000003</v>
      </c>
      <c r="N65" s="31">
        <f t="shared" ref="N65:N81" si="26">I65</f>
        <v>13.2</v>
      </c>
      <c r="O65" s="31">
        <f t="shared" ref="O65:O81" si="27">SUM(J65:L65)</f>
        <v>38.200000000000003</v>
      </c>
      <c r="P65" s="32">
        <f t="shared" ref="P65:P81" si="28">SUM(F65:J65)</f>
        <v>62.500000000000007</v>
      </c>
      <c r="Q65" s="11" t="s">
        <v>209</v>
      </c>
      <c r="R65" s="11" t="s">
        <v>200</v>
      </c>
      <c r="S65" s="13" t="s">
        <v>212</v>
      </c>
      <c r="T65" s="13" t="s">
        <v>220</v>
      </c>
      <c r="U65" s="13" t="s">
        <v>1430</v>
      </c>
      <c r="V65" s="12">
        <v>3.3</v>
      </c>
      <c r="W65" s="12">
        <v>4.0999999999999996</v>
      </c>
      <c r="X65" s="11" t="s">
        <v>199</v>
      </c>
      <c r="Y65" s="8">
        <v>1.7</v>
      </c>
      <c r="Z65" s="11" t="s">
        <v>335</v>
      </c>
      <c r="AA65" s="8">
        <v>2.1</v>
      </c>
      <c r="AB65" s="8">
        <v>-0.4</v>
      </c>
      <c r="AC65" s="11"/>
      <c r="AD65" s="11" t="s">
        <v>338</v>
      </c>
      <c r="AE65" s="11" t="s">
        <v>336</v>
      </c>
      <c r="AF65" s="11" t="s">
        <v>198</v>
      </c>
      <c r="AG65" s="8"/>
      <c r="AH65" s="8" t="s">
        <v>1474</v>
      </c>
      <c r="AI65" s="35" t="s">
        <v>1475</v>
      </c>
    </row>
    <row r="66" spans="1:35" s="5" customFormat="1" ht="15" customHeight="1">
      <c r="A66" s="6">
        <v>45206</v>
      </c>
      <c r="B66" s="7" t="s">
        <v>1422</v>
      </c>
      <c r="C66" s="8" t="s">
        <v>205</v>
      </c>
      <c r="D66" s="9">
        <v>5.8391203703703702E-2</v>
      </c>
      <c r="E66" s="46" t="s">
        <v>1444</v>
      </c>
      <c r="F66" s="10">
        <v>12.5</v>
      </c>
      <c r="G66" s="10">
        <v>11.2</v>
      </c>
      <c r="H66" s="10">
        <v>11.7</v>
      </c>
      <c r="I66" s="10">
        <v>12.4</v>
      </c>
      <c r="J66" s="10">
        <v>12.5</v>
      </c>
      <c r="K66" s="10">
        <v>12</v>
      </c>
      <c r="L66" s="10">
        <v>12.2</v>
      </c>
      <c r="M66" s="31">
        <f t="shared" si="25"/>
        <v>35.4</v>
      </c>
      <c r="N66" s="31">
        <f t="shared" si="26"/>
        <v>12.4</v>
      </c>
      <c r="O66" s="31">
        <f t="shared" si="27"/>
        <v>36.700000000000003</v>
      </c>
      <c r="P66" s="32">
        <f t="shared" si="28"/>
        <v>60.3</v>
      </c>
      <c r="Q66" s="11" t="s">
        <v>244</v>
      </c>
      <c r="R66" s="11" t="s">
        <v>200</v>
      </c>
      <c r="S66" s="13" t="s">
        <v>1271</v>
      </c>
      <c r="T66" s="13" t="s">
        <v>296</v>
      </c>
      <c r="U66" s="13" t="s">
        <v>218</v>
      </c>
      <c r="V66" s="12">
        <v>3.3</v>
      </c>
      <c r="W66" s="12">
        <v>4.0999999999999996</v>
      </c>
      <c r="X66" s="11" t="s">
        <v>199</v>
      </c>
      <c r="Y66" s="8">
        <v>-0.4</v>
      </c>
      <c r="Z66" s="11" t="s">
        <v>335</v>
      </c>
      <c r="AA66" s="8" t="s">
        <v>339</v>
      </c>
      <c r="AB66" s="8">
        <v>-0.4</v>
      </c>
      <c r="AC66" s="11"/>
      <c r="AD66" s="11" t="s">
        <v>337</v>
      </c>
      <c r="AE66" s="11" t="s">
        <v>336</v>
      </c>
      <c r="AF66" s="11" t="s">
        <v>198</v>
      </c>
      <c r="AG66" s="8"/>
      <c r="AH66" s="8" t="s">
        <v>1493</v>
      </c>
      <c r="AI66" s="35" t="s">
        <v>1494</v>
      </c>
    </row>
    <row r="67" spans="1:35" s="5" customFormat="1" ht="15" customHeight="1">
      <c r="A67" s="6">
        <v>45207</v>
      </c>
      <c r="B67" s="7" t="s">
        <v>1423</v>
      </c>
      <c r="C67" s="8" t="s">
        <v>205</v>
      </c>
      <c r="D67" s="9">
        <v>6.0474537037037035E-2</v>
      </c>
      <c r="E67" s="46" t="s">
        <v>1445</v>
      </c>
      <c r="F67" s="10">
        <v>12.4</v>
      </c>
      <c r="G67" s="10">
        <v>11.9</v>
      </c>
      <c r="H67" s="10">
        <v>12.7</v>
      </c>
      <c r="I67" s="10">
        <v>13.1</v>
      </c>
      <c r="J67" s="10">
        <v>12.8</v>
      </c>
      <c r="K67" s="10">
        <v>12</v>
      </c>
      <c r="L67" s="10">
        <v>12.6</v>
      </c>
      <c r="M67" s="31">
        <f t="shared" si="25"/>
        <v>37</v>
      </c>
      <c r="N67" s="31">
        <f t="shared" si="26"/>
        <v>13.1</v>
      </c>
      <c r="O67" s="31">
        <f t="shared" si="27"/>
        <v>37.4</v>
      </c>
      <c r="P67" s="32">
        <f t="shared" si="28"/>
        <v>62.900000000000006</v>
      </c>
      <c r="Q67" s="11" t="s">
        <v>209</v>
      </c>
      <c r="R67" s="11" t="s">
        <v>200</v>
      </c>
      <c r="S67" s="13" t="s">
        <v>1446</v>
      </c>
      <c r="T67" s="13" t="s">
        <v>1447</v>
      </c>
      <c r="U67" s="13" t="s">
        <v>658</v>
      </c>
      <c r="V67" s="12">
        <v>4</v>
      </c>
      <c r="W67" s="12">
        <v>3</v>
      </c>
      <c r="X67" s="11" t="s">
        <v>199</v>
      </c>
      <c r="Y67" s="8">
        <v>1.6</v>
      </c>
      <c r="Z67" s="11" t="s">
        <v>335</v>
      </c>
      <c r="AA67" s="8">
        <v>2</v>
      </c>
      <c r="AB67" s="8">
        <v>-0.4</v>
      </c>
      <c r="AC67" s="11"/>
      <c r="AD67" s="11" t="s">
        <v>338</v>
      </c>
      <c r="AE67" s="11" t="s">
        <v>336</v>
      </c>
      <c r="AF67" s="11" t="s">
        <v>198</v>
      </c>
      <c r="AG67" s="8"/>
      <c r="AH67" s="8" t="s">
        <v>1495</v>
      </c>
      <c r="AI67" s="35" t="s">
        <v>1496</v>
      </c>
    </row>
    <row r="68" spans="1:35" s="5" customFormat="1" ht="15" customHeight="1">
      <c r="A68" s="6">
        <v>45207</v>
      </c>
      <c r="B68" s="26" t="s">
        <v>1422</v>
      </c>
      <c r="C68" s="8" t="s">
        <v>205</v>
      </c>
      <c r="D68" s="9">
        <v>5.9050925925925923E-2</v>
      </c>
      <c r="E68" s="46" t="s">
        <v>1454</v>
      </c>
      <c r="F68" s="10">
        <v>12.4</v>
      </c>
      <c r="G68" s="10">
        <v>11.2</v>
      </c>
      <c r="H68" s="10">
        <v>11.8</v>
      </c>
      <c r="I68" s="10">
        <v>12.2</v>
      </c>
      <c r="J68" s="10">
        <v>12.3</v>
      </c>
      <c r="K68" s="10">
        <v>12.5</v>
      </c>
      <c r="L68" s="10">
        <v>12.8</v>
      </c>
      <c r="M68" s="31">
        <f t="shared" si="25"/>
        <v>35.400000000000006</v>
      </c>
      <c r="N68" s="31">
        <f t="shared" si="26"/>
        <v>12.2</v>
      </c>
      <c r="O68" s="31">
        <f t="shared" si="27"/>
        <v>37.6</v>
      </c>
      <c r="P68" s="32">
        <f t="shared" si="28"/>
        <v>59.900000000000006</v>
      </c>
      <c r="Q68" s="11" t="s">
        <v>244</v>
      </c>
      <c r="R68" s="11" t="s">
        <v>200</v>
      </c>
      <c r="S68" s="13" t="s">
        <v>581</v>
      </c>
      <c r="T68" s="13" t="s">
        <v>830</v>
      </c>
      <c r="U68" s="13" t="s">
        <v>250</v>
      </c>
      <c r="V68" s="12">
        <v>4</v>
      </c>
      <c r="W68" s="12">
        <v>3</v>
      </c>
      <c r="X68" s="11" t="s">
        <v>199</v>
      </c>
      <c r="Y68" s="8">
        <v>0.3</v>
      </c>
      <c r="Z68" s="11" t="s">
        <v>335</v>
      </c>
      <c r="AA68" s="8">
        <v>0.7</v>
      </c>
      <c r="AB68" s="8">
        <v>-0.4</v>
      </c>
      <c r="AC68" s="11"/>
      <c r="AD68" s="11" t="s">
        <v>336</v>
      </c>
      <c r="AE68" s="11" t="s">
        <v>337</v>
      </c>
      <c r="AF68" s="11" t="s">
        <v>199</v>
      </c>
      <c r="AG68" s="8"/>
      <c r="AH68" s="8" t="s">
        <v>1506</v>
      </c>
      <c r="AI68" s="35" t="s">
        <v>1507</v>
      </c>
    </row>
    <row r="69" spans="1:35" s="5" customFormat="1" ht="15" customHeight="1">
      <c r="A69" s="6">
        <v>45207</v>
      </c>
      <c r="B69" s="27" t="s">
        <v>1424</v>
      </c>
      <c r="C69" s="8" t="s">
        <v>205</v>
      </c>
      <c r="D69" s="9">
        <v>5.8437499999999996E-2</v>
      </c>
      <c r="E69" s="46" t="s">
        <v>1458</v>
      </c>
      <c r="F69" s="10">
        <v>12.5</v>
      </c>
      <c r="G69" s="10">
        <v>11.6</v>
      </c>
      <c r="H69" s="10">
        <v>12.4</v>
      </c>
      <c r="I69" s="10">
        <v>12.8</v>
      </c>
      <c r="J69" s="10">
        <v>12</v>
      </c>
      <c r="K69" s="10">
        <v>11.7</v>
      </c>
      <c r="L69" s="10">
        <v>11.9</v>
      </c>
      <c r="M69" s="31">
        <f t="shared" si="25"/>
        <v>36.5</v>
      </c>
      <c r="N69" s="31">
        <f t="shared" si="26"/>
        <v>12.8</v>
      </c>
      <c r="O69" s="31">
        <f t="shared" si="27"/>
        <v>35.6</v>
      </c>
      <c r="P69" s="32">
        <f t="shared" si="28"/>
        <v>61.3</v>
      </c>
      <c r="Q69" s="11" t="s">
        <v>1367</v>
      </c>
      <c r="R69" s="11" t="s">
        <v>216</v>
      </c>
      <c r="S69" s="13" t="s">
        <v>1122</v>
      </c>
      <c r="T69" s="13" t="s">
        <v>247</v>
      </c>
      <c r="U69" s="13" t="s">
        <v>1459</v>
      </c>
      <c r="V69" s="12">
        <v>4</v>
      </c>
      <c r="W69" s="12">
        <v>3</v>
      </c>
      <c r="X69" s="11" t="s">
        <v>199</v>
      </c>
      <c r="Y69" s="8">
        <v>0.7</v>
      </c>
      <c r="Z69" s="11">
        <v>-0.3</v>
      </c>
      <c r="AA69" s="8">
        <v>0.8</v>
      </c>
      <c r="AB69" s="8">
        <v>-0.4</v>
      </c>
      <c r="AC69" s="11"/>
      <c r="AD69" s="11" t="s">
        <v>342</v>
      </c>
      <c r="AE69" s="11" t="s">
        <v>337</v>
      </c>
      <c r="AF69" s="11" t="s">
        <v>199</v>
      </c>
      <c r="AG69" s="8"/>
      <c r="AH69" s="8" t="s">
        <v>1516</v>
      </c>
      <c r="AI69" s="35" t="s">
        <v>1517</v>
      </c>
    </row>
    <row r="70" spans="1:35" s="5" customFormat="1" ht="15" customHeight="1">
      <c r="A70" s="6">
        <v>45208</v>
      </c>
      <c r="B70" s="27" t="s">
        <v>1425</v>
      </c>
      <c r="C70" s="8" t="s">
        <v>471</v>
      </c>
      <c r="D70" s="9">
        <v>5.9756944444444439E-2</v>
      </c>
      <c r="E70" s="46" t="s">
        <v>1467</v>
      </c>
      <c r="F70" s="10">
        <v>12.6</v>
      </c>
      <c r="G70" s="10">
        <v>11.2</v>
      </c>
      <c r="H70" s="10">
        <v>11.9</v>
      </c>
      <c r="I70" s="10">
        <v>12.6</v>
      </c>
      <c r="J70" s="10">
        <v>12.4</v>
      </c>
      <c r="K70" s="10">
        <v>12.4</v>
      </c>
      <c r="L70" s="10">
        <v>13.2</v>
      </c>
      <c r="M70" s="31">
        <f t="shared" si="25"/>
        <v>35.699999999999996</v>
      </c>
      <c r="N70" s="31">
        <f t="shared" si="26"/>
        <v>12.6</v>
      </c>
      <c r="O70" s="31">
        <f t="shared" si="27"/>
        <v>38</v>
      </c>
      <c r="P70" s="32">
        <f t="shared" si="28"/>
        <v>60.699999999999996</v>
      </c>
      <c r="Q70" s="11" t="s">
        <v>244</v>
      </c>
      <c r="R70" s="11" t="s">
        <v>268</v>
      </c>
      <c r="S70" s="13" t="s">
        <v>1468</v>
      </c>
      <c r="T70" s="13" t="s">
        <v>288</v>
      </c>
      <c r="U70" s="13" t="s">
        <v>1447</v>
      </c>
      <c r="V70" s="12">
        <v>6.4</v>
      </c>
      <c r="W70" s="12">
        <v>6.1</v>
      </c>
      <c r="X70" s="11" t="s">
        <v>542</v>
      </c>
      <c r="Y70" s="8">
        <v>0.2</v>
      </c>
      <c r="Z70" s="11" t="s">
        <v>335</v>
      </c>
      <c r="AA70" s="8">
        <v>1.3</v>
      </c>
      <c r="AB70" s="8">
        <v>-1.1000000000000001</v>
      </c>
      <c r="AC70" s="11"/>
      <c r="AD70" s="11" t="s">
        <v>338</v>
      </c>
      <c r="AE70" s="11" t="s">
        <v>336</v>
      </c>
      <c r="AF70" s="11" t="s">
        <v>198</v>
      </c>
      <c r="AG70" s="8"/>
      <c r="AH70" s="8" t="s">
        <v>1526</v>
      </c>
      <c r="AI70" s="35" t="s">
        <v>1527</v>
      </c>
    </row>
    <row r="71" spans="1:35" s="5" customFormat="1" ht="15" customHeight="1">
      <c r="A71" s="6">
        <v>45213</v>
      </c>
      <c r="B71" s="27" t="s">
        <v>183</v>
      </c>
      <c r="C71" s="8" t="s">
        <v>205</v>
      </c>
      <c r="D71" s="9">
        <v>5.9050925925925923E-2</v>
      </c>
      <c r="E71" s="46" t="s">
        <v>1550</v>
      </c>
      <c r="F71" s="10">
        <v>12.5</v>
      </c>
      <c r="G71" s="10">
        <v>11.2</v>
      </c>
      <c r="H71" s="10">
        <v>12.3</v>
      </c>
      <c r="I71" s="10">
        <v>12.5</v>
      </c>
      <c r="J71" s="10">
        <v>12.2</v>
      </c>
      <c r="K71" s="10">
        <v>11.9</v>
      </c>
      <c r="L71" s="10">
        <v>12.6</v>
      </c>
      <c r="M71" s="31">
        <f t="shared" si="25"/>
        <v>36</v>
      </c>
      <c r="N71" s="31">
        <f t="shared" si="26"/>
        <v>12.5</v>
      </c>
      <c r="O71" s="31">
        <f t="shared" si="27"/>
        <v>36.700000000000003</v>
      </c>
      <c r="P71" s="32">
        <f t="shared" si="28"/>
        <v>60.7</v>
      </c>
      <c r="Q71" s="11" t="s">
        <v>209</v>
      </c>
      <c r="R71" s="11" t="s">
        <v>200</v>
      </c>
      <c r="S71" s="13" t="s">
        <v>220</v>
      </c>
      <c r="T71" s="13" t="s">
        <v>1447</v>
      </c>
      <c r="U71" s="13" t="s">
        <v>271</v>
      </c>
      <c r="V71" s="12">
        <v>3.8</v>
      </c>
      <c r="W71" s="12">
        <v>5</v>
      </c>
      <c r="X71" s="11" t="s">
        <v>199</v>
      </c>
      <c r="Y71" s="8">
        <v>0.3</v>
      </c>
      <c r="Z71" s="11" t="s">
        <v>335</v>
      </c>
      <c r="AA71" s="8">
        <v>0.7</v>
      </c>
      <c r="AB71" s="8">
        <v>-0.4</v>
      </c>
      <c r="AC71" s="11"/>
      <c r="AD71" s="11" t="s">
        <v>336</v>
      </c>
      <c r="AE71" s="11" t="s">
        <v>336</v>
      </c>
      <c r="AF71" s="11" t="s">
        <v>199</v>
      </c>
      <c r="AG71" s="8"/>
      <c r="AH71" s="8" t="s">
        <v>1580</v>
      </c>
      <c r="AI71" s="35" t="s">
        <v>1581</v>
      </c>
    </row>
    <row r="72" spans="1:35" s="5" customFormat="1" ht="15" customHeight="1">
      <c r="A72" s="6">
        <v>45214</v>
      </c>
      <c r="B72" s="27" t="s">
        <v>1421</v>
      </c>
      <c r="C72" s="8" t="s">
        <v>471</v>
      </c>
      <c r="D72" s="9">
        <v>5.903935185185185E-2</v>
      </c>
      <c r="E72" s="46" t="s">
        <v>1558</v>
      </c>
      <c r="F72" s="10">
        <v>12.6</v>
      </c>
      <c r="G72" s="10">
        <v>10.9</v>
      </c>
      <c r="H72" s="10">
        <v>11.6</v>
      </c>
      <c r="I72" s="10">
        <v>12.4</v>
      </c>
      <c r="J72" s="10">
        <v>12.7</v>
      </c>
      <c r="K72" s="10">
        <v>12.3</v>
      </c>
      <c r="L72" s="10">
        <v>12.6</v>
      </c>
      <c r="M72" s="31">
        <f t="shared" si="25"/>
        <v>35.1</v>
      </c>
      <c r="N72" s="31">
        <f t="shared" si="26"/>
        <v>12.4</v>
      </c>
      <c r="O72" s="31">
        <f t="shared" si="27"/>
        <v>37.6</v>
      </c>
      <c r="P72" s="32">
        <f t="shared" si="28"/>
        <v>60.2</v>
      </c>
      <c r="Q72" s="11" t="s">
        <v>244</v>
      </c>
      <c r="R72" s="11" t="s">
        <v>200</v>
      </c>
      <c r="S72" s="13" t="s">
        <v>573</v>
      </c>
      <c r="T72" s="13" t="s">
        <v>362</v>
      </c>
      <c r="U72" s="13" t="s">
        <v>581</v>
      </c>
      <c r="V72" s="12">
        <v>6.6</v>
      </c>
      <c r="W72" s="12">
        <v>7.5</v>
      </c>
      <c r="X72" s="11" t="s">
        <v>654</v>
      </c>
      <c r="Y72" s="8">
        <v>-0.8</v>
      </c>
      <c r="Z72" s="11" t="s">
        <v>335</v>
      </c>
      <c r="AA72" s="8">
        <v>0.3</v>
      </c>
      <c r="AB72" s="8">
        <v>-1.1000000000000001</v>
      </c>
      <c r="AC72" s="11"/>
      <c r="AD72" s="11" t="s">
        <v>336</v>
      </c>
      <c r="AE72" s="11" t="s">
        <v>336</v>
      </c>
      <c r="AF72" s="11" t="s">
        <v>198</v>
      </c>
      <c r="AG72" s="8"/>
      <c r="AH72" s="8" t="s">
        <v>1592</v>
      </c>
      <c r="AI72" s="35" t="s">
        <v>1593</v>
      </c>
    </row>
    <row r="73" spans="1:35" s="5" customFormat="1" ht="15" customHeight="1">
      <c r="A73" s="6">
        <v>45214</v>
      </c>
      <c r="B73" s="27" t="s">
        <v>357</v>
      </c>
      <c r="C73" s="8" t="s">
        <v>471</v>
      </c>
      <c r="D73" s="9">
        <v>5.635416666666667E-2</v>
      </c>
      <c r="E73" s="46" t="s">
        <v>1541</v>
      </c>
      <c r="F73" s="10">
        <v>12.2</v>
      </c>
      <c r="G73" s="10">
        <v>10.6</v>
      </c>
      <c r="H73" s="10">
        <v>11.6</v>
      </c>
      <c r="I73" s="10">
        <v>12</v>
      </c>
      <c r="J73" s="10">
        <v>11.9</v>
      </c>
      <c r="K73" s="10">
        <v>11.5</v>
      </c>
      <c r="L73" s="10">
        <v>12.1</v>
      </c>
      <c r="M73" s="31">
        <f t="shared" si="25"/>
        <v>34.4</v>
      </c>
      <c r="N73" s="31">
        <f t="shared" si="26"/>
        <v>12</v>
      </c>
      <c r="O73" s="31">
        <f t="shared" si="27"/>
        <v>35.5</v>
      </c>
      <c r="P73" s="32">
        <f t="shared" si="28"/>
        <v>58.3</v>
      </c>
      <c r="Q73" s="11" t="s">
        <v>484</v>
      </c>
      <c r="R73" s="11" t="s">
        <v>200</v>
      </c>
      <c r="S73" s="13" t="s">
        <v>1122</v>
      </c>
      <c r="T73" s="13" t="s">
        <v>213</v>
      </c>
      <c r="U73" s="13" t="s">
        <v>409</v>
      </c>
      <c r="V73" s="12">
        <v>6.6</v>
      </c>
      <c r="W73" s="12">
        <v>7.5</v>
      </c>
      <c r="X73" s="11" t="s">
        <v>542</v>
      </c>
      <c r="Y73" s="8">
        <v>-1.6</v>
      </c>
      <c r="Z73" s="11" t="s">
        <v>335</v>
      </c>
      <c r="AA73" s="8">
        <v>0.1</v>
      </c>
      <c r="AB73" s="8">
        <v>-1.7</v>
      </c>
      <c r="AC73" s="11"/>
      <c r="AD73" s="11" t="s">
        <v>337</v>
      </c>
      <c r="AE73" s="11" t="s">
        <v>336</v>
      </c>
      <c r="AF73" s="11" t="s">
        <v>198</v>
      </c>
      <c r="AG73" s="8"/>
      <c r="AH73" s="8" t="s">
        <v>1608</v>
      </c>
      <c r="AI73" s="35" t="s">
        <v>1609</v>
      </c>
    </row>
    <row r="74" spans="1:35" s="5" customFormat="1" ht="15" customHeight="1">
      <c r="A74" s="6">
        <v>45220</v>
      </c>
      <c r="B74" s="27" t="s">
        <v>1421</v>
      </c>
      <c r="C74" s="8" t="s">
        <v>205</v>
      </c>
      <c r="D74" s="9">
        <v>5.9756944444444439E-2</v>
      </c>
      <c r="E74" s="46" t="s">
        <v>1619</v>
      </c>
      <c r="F74" s="10">
        <v>12.6</v>
      </c>
      <c r="G74" s="10">
        <v>11.4</v>
      </c>
      <c r="H74" s="10">
        <v>12.5</v>
      </c>
      <c r="I74" s="10">
        <v>12.9</v>
      </c>
      <c r="J74" s="10">
        <v>12.3</v>
      </c>
      <c r="K74" s="10">
        <v>12</v>
      </c>
      <c r="L74" s="10">
        <v>12.6</v>
      </c>
      <c r="M74" s="31">
        <f t="shared" si="25"/>
        <v>36.5</v>
      </c>
      <c r="N74" s="31">
        <f t="shared" si="26"/>
        <v>12.9</v>
      </c>
      <c r="O74" s="31">
        <f t="shared" si="27"/>
        <v>36.9</v>
      </c>
      <c r="P74" s="32">
        <f t="shared" si="28"/>
        <v>61.7</v>
      </c>
      <c r="Q74" s="11" t="s">
        <v>209</v>
      </c>
      <c r="R74" s="11" t="s">
        <v>216</v>
      </c>
      <c r="S74" s="13" t="s">
        <v>1447</v>
      </c>
      <c r="T74" s="13" t="s">
        <v>1620</v>
      </c>
      <c r="U74" s="13" t="s">
        <v>1430</v>
      </c>
      <c r="V74" s="12">
        <v>2.4</v>
      </c>
      <c r="W74" s="12">
        <v>2.8</v>
      </c>
      <c r="X74" s="11" t="s">
        <v>199</v>
      </c>
      <c r="Y74" s="8">
        <v>0.4</v>
      </c>
      <c r="Z74" s="11" t="s">
        <v>335</v>
      </c>
      <c r="AA74" s="8">
        <v>0.8</v>
      </c>
      <c r="AB74" s="8">
        <v>-0.4</v>
      </c>
      <c r="AC74" s="11"/>
      <c r="AD74" s="11" t="s">
        <v>338</v>
      </c>
      <c r="AE74" s="11" t="s">
        <v>336</v>
      </c>
      <c r="AF74" s="11" t="s">
        <v>198</v>
      </c>
      <c r="AG74" s="8"/>
      <c r="AH74" s="8" t="s">
        <v>1643</v>
      </c>
      <c r="AI74" s="35" t="s">
        <v>1644</v>
      </c>
    </row>
    <row r="75" spans="1:35" s="5" customFormat="1" ht="15" customHeight="1">
      <c r="A75" s="6">
        <v>45220</v>
      </c>
      <c r="B75" s="27" t="s">
        <v>1424</v>
      </c>
      <c r="C75" s="8" t="s">
        <v>205</v>
      </c>
      <c r="D75" s="9">
        <v>5.9027777777777783E-2</v>
      </c>
      <c r="E75" s="46" t="s">
        <v>1616</v>
      </c>
      <c r="F75" s="10">
        <v>12.5</v>
      </c>
      <c r="G75" s="10">
        <v>12.1</v>
      </c>
      <c r="H75" s="10">
        <v>12.3</v>
      </c>
      <c r="I75" s="10">
        <v>12.2</v>
      </c>
      <c r="J75" s="10">
        <v>11.8</v>
      </c>
      <c r="K75" s="10">
        <v>11.7</v>
      </c>
      <c r="L75" s="10">
        <v>12.4</v>
      </c>
      <c r="M75" s="31">
        <f t="shared" si="25"/>
        <v>36.900000000000006</v>
      </c>
      <c r="N75" s="31">
        <f t="shared" si="26"/>
        <v>12.2</v>
      </c>
      <c r="O75" s="31">
        <f t="shared" si="27"/>
        <v>35.9</v>
      </c>
      <c r="P75" s="32">
        <f t="shared" si="28"/>
        <v>60.900000000000006</v>
      </c>
      <c r="Q75" s="11" t="s">
        <v>1367</v>
      </c>
      <c r="R75" s="11" t="s">
        <v>216</v>
      </c>
      <c r="S75" s="13" t="s">
        <v>585</v>
      </c>
      <c r="T75" s="13" t="s">
        <v>572</v>
      </c>
      <c r="U75" s="13" t="s">
        <v>247</v>
      </c>
      <c r="V75" s="12">
        <v>2.4</v>
      </c>
      <c r="W75" s="12">
        <v>2.8</v>
      </c>
      <c r="X75" s="11" t="s">
        <v>199</v>
      </c>
      <c r="Y75" s="8">
        <v>0.8</v>
      </c>
      <c r="Z75" s="11">
        <v>-0.3</v>
      </c>
      <c r="AA75" s="8">
        <v>0.9</v>
      </c>
      <c r="AB75" s="8">
        <v>-0.4</v>
      </c>
      <c r="AC75" s="11"/>
      <c r="AD75" s="11" t="s">
        <v>342</v>
      </c>
      <c r="AE75" s="11" t="s">
        <v>336</v>
      </c>
      <c r="AF75" s="11" t="s">
        <v>198</v>
      </c>
      <c r="AG75" s="8"/>
      <c r="AH75" s="8" t="s">
        <v>1655</v>
      </c>
      <c r="AI75" s="35" t="s">
        <v>1656</v>
      </c>
    </row>
    <row r="76" spans="1:35" s="5" customFormat="1" ht="15" customHeight="1">
      <c r="A76" s="6">
        <v>45221</v>
      </c>
      <c r="B76" s="27" t="s">
        <v>1617</v>
      </c>
      <c r="C76" s="8" t="s">
        <v>205</v>
      </c>
      <c r="D76" s="9">
        <v>6.0451388888888895E-2</v>
      </c>
      <c r="E76" s="46" t="s">
        <v>1632</v>
      </c>
      <c r="F76" s="10">
        <v>12.8</v>
      </c>
      <c r="G76" s="10">
        <v>11.8</v>
      </c>
      <c r="H76" s="10">
        <v>12.8</v>
      </c>
      <c r="I76" s="10">
        <v>12.8</v>
      </c>
      <c r="J76" s="10">
        <v>12.4</v>
      </c>
      <c r="K76" s="10">
        <v>12.1</v>
      </c>
      <c r="L76" s="10">
        <v>12.6</v>
      </c>
      <c r="M76" s="31">
        <f t="shared" si="25"/>
        <v>37.400000000000006</v>
      </c>
      <c r="N76" s="31">
        <f t="shared" si="26"/>
        <v>12.8</v>
      </c>
      <c r="O76" s="31">
        <f t="shared" si="27"/>
        <v>37.1</v>
      </c>
      <c r="P76" s="32">
        <f t="shared" si="28"/>
        <v>62.6</v>
      </c>
      <c r="Q76" s="11" t="s">
        <v>209</v>
      </c>
      <c r="R76" s="11" t="s">
        <v>200</v>
      </c>
      <c r="S76" s="13" t="s">
        <v>219</v>
      </c>
      <c r="T76" s="13" t="s">
        <v>363</v>
      </c>
      <c r="U76" s="13" t="s">
        <v>488</v>
      </c>
      <c r="V76" s="12">
        <v>2.5</v>
      </c>
      <c r="W76" s="12">
        <v>3</v>
      </c>
      <c r="X76" s="11" t="s">
        <v>199</v>
      </c>
      <c r="Y76" s="8">
        <v>1.2</v>
      </c>
      <c r="Z76" s="11">
        <v>-0.1</v>
      </c>
      <c r="AA76" s="8">
        <v>1.5</v>
      </c>
      <c r="AB76" s="8">
        <v>-0.4</v>
      </c>
      <c r="AC76" s="11"/>
      <c r="AD76" s="11" t="s">
        <v>338</v>
      </c>
      <c r="AE76" s="11" t="s">
        <v>336</v>
      </c>
      <c r="AF76" s="11" t="s">
        <v>198</v>
      </c>
      <c r="AG76" s="8"/>
      <c r="AH76" s="8" t="s">
        <v>1669</v>
      </c>
      <c r="AI76" s="35" t="s">
        <v>1670</v>
      </c>
    </row>
    <row r="77" spans="1:35" s="5" customFormat="1" ht="15" customHeight="1">
      <c r="A77" s="6">
        <v>45221</v>
      </c>
      <c r="B77" s="27" t="s">
        <v>1422</v>
      </c>
      <c r="C77" s="8" t="s">
        <v>205</v>
      </c>
      <c r="D77" s="9">
        <v>5.8368055555555555E-2</v>
      </c>
      <c r="E77" s="46" t="s">
        <v>1636</v>
      </c>
      <c r="F77" s="10">
        <v>12.5</v>
      </c>
      <c r="G77" s="10">
        <v>11</v>
      </c>
      <c r="H77" s="10">
        <v>11.8</v>
      </c>
      <c r="I77" s="10">
        <v>12.4</v>
      </c>
      <c r="J77" s="10">
        <v>12.7</v>
      </c>
      <c r="K77" s="10">
        <v>11.8</v>
      </c>
      <c r="L77" s="10">
        <v>12.1</v>
      </c>
      <c r="M77" s="31">
        <f t="shared" si="25"/>
        <v>35.299999999999997</v>
      </c>
      <c r="N77" s="31">
        <f t="shared" si="26"/>
        <v>12.4</v>
      </c>
      <c r="O77" s="31">
        <f t="shared" si="27"/>
        <v>36.6</v>
      </c>
      <c r="P77" s="32">
        <f t="shared" si="28"/>
        <v>60.399999999999991</v>
      </c>
      <c r="Q77" s="11" t="s">
        <v>244</v>
      </c>
      <c r="R77" s="11" t="s">
        <v>200</v>
      </c>
      <c r="S77" s="13" t="s">
        <v>488</v>
      </c>
      <c r="T77" s="13" t="s">
        <v>488</v>
      </c>
      <c r="U77" s="13" t="s">
        <v>974</v>
      </c>
      <c r="V77" s="12">
        <v>2.5</v>
      </c>
      <c r="W77" s="12">
        <v>3</v>
      </c>
      <c r="X77" s="11" t="s">
        <v>199</v>
      </c>
      <c r="Y77" s="8">
        <v>-0.6</v>
      </c>
      <c r="Z77" s="11" t="s">
        <v>335</v>
      </c>
      <c r="AA77" s="8">
        <v>-0.2</v>
      </c>
      <c r="AB77" s="8">
        <v>-0.4</v>
      </c>
      <c r="AC77" s="11"/>
      <c r="AD77" s="11" t="s">
        <v>337</v>
      </c>
      <c r="AE77" s="11" t="s">
        <v>336</v>
      </c>
      <c r="AF77" s="11" t="s">
        <v>198</v>
      </c>
      <c r="AG77" s="8"/>
      <c r="AH77" s="8" t="s">
        <v>1677</v>
      </c>
      <c r="AI77" s="35" t="s">
        <v>1678</v>
      </c>
    </row>
    <row r="78" spans="1:35" s="5" customFormat="1" ht="15" customHeight="1">
      <c r="A78" s="6">
        <v>45227</v>
      </c>
      <c r="B78" s="27" t="s">
        <v>183</v>
      </c>
      <c r="C78" s="8" t="s">
        <v>205</v>
      </c>
      <c r="D78" s="9">
        <v>5.8437499999999996E-2</v>
      </c>
      <c r="E78" s="46" t="s">
        <v>1696</v>
      </c>
      <c r="F78" s="10">
        <v>12.4</v>
      </c>
      <c r="G78" s="10">
        <v>11.3</v>
      </c>
      <c r="H78" s="10">
        <v>12</v>
      </c>
      <c r="I78" s="10">
        <v>12.3</v>
      </c>
      <c r="J78" s="10">
        <v>12.3</v>
      </c>
      <c r="K78" s="10">
        <v>12.1</v>
      </c>
      <c r="L78" s="10">
        <v>12.5</v>
      </c>
      <c r="M78" s="31">
        <f t="shared" si="25"/>
        <v>35.700000000000003</v>
      </c>
      <c r="N78" s="31">
        <f t="shared" si="26"/>
        <v>12.3</v>
      </c>
      <c r="O78" s="31">
        <f t="shared" si="27"/>
        <v>36.9</v>
      </c>
      <c r="P78" s="32">
        <f t="shared" si="28"/>
        <v>60.3</v>
      </c>
      <c r="Q78" s="11" t="s">
        <v>244</v>
      </c>
      <c r="R78" s="11" t="s">
        <v>200</v>
      </c>
      <c r="S78" s="13" t="s">
        <v>271</v>
      </c>
      <c r="T78" s="13" t="s">
        <v>1697</v>
      </c>
      <c r="U78" s="13" t="s">
        <v>220</v>
      </c>
      <c r="V78" s="12">
        <v>1.2</v>
      </c>
      <c r="W78" s="12">
        <v>2.1</v>
      </c>
      <c r="X78" s="11" t="s">
        <v>199</v>
      </c>
      <c r="Y78" s="8" t="s">
        <v>339</v>
      </c>
      <c r="Z78" s="11" t="s">
        <v>335</v>
      </c>
      <c r="AA78" s="8">
        <v>0.4</v>
      </c>
      <c r="AB78" s="8">
        <v>-0.4</v>
      </c>
      <c r="AC78" s="11"/>
      <c r="AD78" s="11" t="s">
        <v>336</v>
      </c>
      <c r="AE78" s="11" t="s">
        <v>336</v>
      </c>
      <c r="AF78" s="11" t="s">
        <v>198</v>
      </c>
      <c r="AG78" s="8"/>
      <c r="AH78" s="8" t="s">
        <v>1727</v>
      </c>
      <c r="AI78" s="35" t="s">
        <v>1728</v>
      </c>
    </row>
    <row r="79" spans="1:35" s="5" customFormat="1" ht="15" customHeight="1">
      <c r="A79" s="6">
        <v>45227</v>
      </c>
      <c r="B79" s="27" t="s">
        <v>185</v>
      </c>
      <c r="C79" s="8" t="s">
        <v>1700</v>
      </c>
      <c r="D79" s="9">
        <v>5.9120370370370372E-2</v>
      </c>
      <c r="E79" s="46" t="s">
        <v>580</v>
      </c>
      <c r="F79" s="10">
        <v>12.7</v>
      </c>
      <c r="G79" s="10">
        <v>11.4</v>
      </c>
      <c r="H79" s="10">
        <v>12.4</v>
      </c>
      <c r="I79" s="10">
        <v>12.8</v>
      </c>
      <c r="J79" s="10">
        <v>12.2</v>
      </c>
      <c r="K79" s="10">
        <v>12</v>
      </c>
      <c r="L79" s="10">
        <v>12.3</v>
      </c>
      <c r="M79" s="31">
        <f t="shared" si="25"/>
        <v>36.5</v>
      </c>
      <c r="N79" s="31">
        <f t="shared" si="26"/>
        <v>12.8</v>
      </c>
      <c r="O79" s="31">
        <f t="shared" si="27"/>
        <v>36.5</v>
      </c>
      <c r="P79" s="32">
        <f t="shared" si="28"/>
        <v>61.5</v>
      </c>
      <c r="Q79" s="11" t="s">
        <v>1367</v>
      </c>
      <c r="R79" s="11" t="s">
        <v>216</v>
      </c>
      <c r="S79" s="13" t="s">
        <v>203</v>
      </c>
      <c r="T79" s="13" t="s">
        <v>212</v>
      </c>
      <c r="U79" s="13" t="s">
        <v>297</v>
      </c>
      <c r="V79" s="12">
        <v>1.2</v>
      </c>
      <c r="W79" s="12">
        <v>2.1</v>
      </c>
      <c r="X79" s="11" t="s">
        <v>199</v>
      </c>
      <c r="Y79" s="8">
        <v>1.6</v>
      </c>
      <c r="Z79" s="11" t="s">
        <v>335</v>
      </c>
      <c r="AA79" s="8">
        <v>2</v>
      </c>
      <c r="AB79" s="8">
        <v>-0.4</v>
      </c>
      <c r="AC79" s="11"/>
      <c r="AD79" s="11" t="s">
        <v>338</v>
      </c>
      <c r="AE79" s="11" t="s">
        <v>336</v>
      </c>
      <c r="AF79" s="11" t="s">
        <v>198</v>
      </c>
      <c r="AG79" s="8"/>
      <c r="AH79" s="8" t="s">
        <v>1735</v>
      </c>
      <c r="AI79" s="35" t="s">
        <v>1736</v>
      </c>
    </row>
    <row r="80" spans="1:35" s="5" customFormat="1" ht="15" customHeight="1">
      <c r="A80" s="6">
        <v>45228</v>
      </c>
      <c r="B80" s="27" t="s">
        <v>1421</v>
      </c>
      <c r="C80" s="8" t="s">
        <v>205</v>
      </c>
      <c r="D80" s="9">
        <v>5.9826388888888887E-2</v>
      </c>
      <c r="E80" s="46" t="s">
        <v>1689</v>
      </c>
      <c r="F80" s="10">
        <v>12.7</v>
      </c>
      <c r="G80" s="10">
        <v>11.3</v>
      </c>
      <c r="H80" s="10">
        <v>12.4</v>
      </c>
      <c r="I80" s="10">
        <v>13.2</v>
      </c>
      <c r="J80" s="10">
        <v>12.8</v>
      </c>
      <c r="K80" s="10">
        <v>12</v>
      </c>
      <c r="L80" s="10">
        <v>12.5</v>
      </c>
      <c r="M80" s="31">
        <f t="shared" si="25"/>
        <v>36.4</v>
      </c>
      <c r="N80" s="31">
        <f t="shared" si="26"/>
        <v>13.2</v>
      </c>
      <c r="O80" s="31">
        <f t="shared" si="27"/>
        <v>37.299999999999997</v>
      </c>
      <c r="P80" s="32">
        <f t="shared" si="28"/>
        <v>62.399999999999991</v>
      </c>
      <c r="Q80" s="11" t="s">
        <v>209</v>
      </c>
      <c r="R80" s="11" t="s">
        <v>200</v>
      </c>
      <c r="S80" s="13" t="s">
        <v>219</v>
      </c>
      <c r="T80" s="13" t="s">
        <v>658</v>
      </c>
      <c r="U80" s="13" t="s">
        <v>573</v>
      </c>
      <c r="V80" s="12">
        <v>2.5</v>
      </c>
      <c r="W80" s="12">
        <v>3</v>
      </c>
      <c r="X80" s="11" t="s">
        <v>199</v>
      </c>
      <c r="Y80" s="8">
        <v>1</v>
      </c>
      <c r="Z80" s="11" t="s">
        <v>335</v>
      </c>
      <c r="AA80" s="8">
        <v>1.4</v>
      </c>
      <c r="AB80" s="8">
        <v>-0.4</v>
      </c>
      <c r="AC80" s="11"/>
      <c r="AD80" s="11" t="s">
        <v>338</v>
      </c>
      <c r="AE80" s="11" t="s">
        <v>336</v>
      </c>
      <c r="AF80" s="11" t="s">
        <v>199</v>
      </c>
      <c r="AG80" s="8"/>
      <c r="AH80" s="8" t="s">
        <v>1737</v>
      </c>
      <c r="AI80" s="35" t="s">
        <v>1738</v>
      </c>
    </row>
    <row r="81" spans="1:35" s="5" customFormat="1" ht="15" customHeight="1">
      <c r="A81" s="6">
        <v>45228</v>
      </c>
      <c r="B81" s="27" t="s">
        <v>181</v>
      </c>
      <c r="C81" s="8" t="s">
        <v>205</v>
      </c>
      <c r="D81" s="9">
        <v>5.7708333333333334E-2</v>
      </c>
      <c r="E81" s="46" t="s">
        <v>1712</v>
      </c>
      <c r="F81" s="10">
        <v>12.5</v>
      </c>
      <c r="G81" s="10">
        <v>11.1</v>
      </c>
      <c r="H81" s="10">
        <v>11.7</v>
      </c>
      <c r="I81" s="10">
        <v>11.9</v>
      </c>
      <c r="J81" s="10">
        <v>12</v>
      </c>
      <c r="K81" s="10">
        <v>11.9</v>
      </c>
      <c r="L81" s="10">
        <v>12.5</v>
      </c>
      <c r="M81" s="31">
        <f t="shared" si="25"/>
        <v>35.299999999999997</v>
      </c>
      <c r="N81" s="31">
        <f t="shared" si="26"/>
        <v>11.9</v>
      </c>
      <c r="O81" s="31">
        <f t="shared" si="27"/>
        <v>36.4</v>
      </c>
      <c r="P81" s="32">
        <f t="shared" si="28"/>
        <v>59.199999999999996</v>
      </c>
      <c r="Q81" s="11" t="s">
        <v>209</v>
      </c>
      <c r="R81" s="11" t="s">
        <v>200</v>
      </c>
      <c r="S81" s="13" t="s">
        <v>202</v>
      </c>
      <c r="T81" s="13" t="s">
        <v>974</v>
      </c>
      <c r="U81" s="13" t="s">
        <v>220</v>
      </c>
      <c r="V81" s="12">
        <v>2.5</v>
      </c>
      <c r="W81" s="12">
        <v>3</v>
      </c>
      <c r="X81" s="11" t="s">
        <v>199</v>
      </c>
      <c r="Y81" s="8">
        <v>0.6</v>
      </c>
      <c r="Z81" s="11" t="s">
        <v>335</v>
      </c>
      <c r="AA81" s="8">
        <v>1</v>
      </c>
      <c r="AB81" s="8">
        <v>-0.4</v>
      </c>
      <c r="AC81" s="11"/>
      <c r="AD81" s="11" t="s">
        <v>338</v>
      </c>
      <c r="AE81" s="11" t="s">
        <v>336</v>
      </c>
      <c r="AF81" s="11" t="s">
        <v>198</v>
      </c>
      <c r="AG81" s="8"/>
      <c r="AH81" s="8" t="s">
        <v>1755</v>
      </c>
      <c r="AI81" s="35" t="s">
        <v>1756</v>
      </c>
    </row>
    <row r="82" spans="1:35" s="5" customFormat="1" ht="15" customHeight="1">
      <c r="A82" s="6">
        <v>45234</v>
      </c>
      <c r="B82" s="27" t="s">
        <v>183</v>
      </c>
      <c r="C82" s="8" t="s">
        <v>205</v>
      </c>
      <c r="D82" s="9">
        <v>5.768518518518518E-2</v>
      </c>
      <c r="E82" s="46" t="s">
        <v>1770</v>
      </c>
      <c r="F82" s="10">
        <v>12.5</v>
      </c>
      <c r="G82" s="10">
        <v>11.3</v>
      </c>
      <c r="H82" s="10">
        <v>11.9</v>
      </c>
      <c r="I82" s="10">
        <v>12.2</v>
      </c>
      <c r="J82" s="10">
        <v>12.2</v>
      </c>
      <c r="K82" s="10">
        <v>11.3</v>
      </c>
      <c r="L82" s="10">
        <v>12</v>
      </c>
      <c r="M82" s="31">
        <f t="shared" ref="M82:M83" si="29">SUM(F82:H82)</f>
        <v>35.700000000000003</v>
      </c>
      <c r="N82" s="31">
        <f t="shared" ref="N82:N83" si="30">I82</f>
        <v>12.2</v>
      </c>
      <c r="O82" s="31">
        <f t="shared" ref="O82:O83" si="31">SUM(J82:L82)</f>
        <v>35.5</v>
      </c>
      <c r="P82" s="32">
        <f t="shared" ref="P82:P83" si="32">SUM(F82:J82)</f>
        <v>60.100000000000009</v>
      </c>
      <c r="Q82" s="11" t="s">
        <v>244</v>
      </c>
      <c r="R82" s="11" t="s">
        <v>216</v>
      </c>
      <c r="S82" s="13" t="s">
        <v>737</v>
      </c>
      <c r="T82" s="13" t="s">
        <v>218</v>
      </c>
      <c r="U82" s="13" t="s">
        <v>1447</v>
      </c>
      <c r="V82" s="12">
        <v>3.4</v>
      </c>
      <c r="W82" s="12">
        <v>3.9</v>
      </c>
      <c r="X82" s="11" t="s">
        <v>196</v>
      </c>
      <c r="Y82" s="8">
        <v>-1.5</v>
      </c>
      <c r="Z82" s="11">
        <v>-0.1</v>
      </c>
      <c r="AA82" s="8">
        <v>-0.7</v>
      </c>
      <c r="AB82" s="8">
        <v>-0.9</v>
      </c>
      <c r="AC82" s="11" t="s">
        <v>343</v>
      </c>
      <c r="AD82" s="11" t="s">
        <v>341</v>
      </c>
      <c r="AE82" s="11" t="s">
        <v>337</v>
      </c>
      <c r="AF82" s="11" t="s">
        <v>199</v>
      </c>
      <c r="AG82" s="8"/>
      <c r="AH82" s="8" t="s">
        <v>1794</v>
      </c>
      <c r="AI82" s="35" t="s">
        <v>1795</v>
      </c>
    </row>
    <row r="83" spans="1:35" s="5" customFormat="1" ht="15" customHeight="1">
      <c r="A83" s="6">
        <v>45235</v>
      </c>
      <c r="B83" s="26" t="s">
        <v>185</v>
      </c>
      <c r="C83" s="8" t="s">
        <v>205</v>
      </c>
      <c r="D83" s="9">
        <v>5.8333333333333327E-2</v>
      </c>
      <c r="E83" s="46" t="s">
        <v>1782</v>
      </c>
      <c r="F83" s="10">
        <v>12.6</v>
      </c>
      <c r="G83" s="10">
        <v>11.1</v>
      </c>
      <c r="H83" s="10">
        <v>11.9</v>
      </c>
      <c r="I83" s="10">
        <v>12.2</v>
      </c>
      <c r="J83" s="10">
        <v>12.4</v>
      </c>
      <c r="K83" s="10">
        <v>11.6</v>
      </c>
      <c r="L83" s="10">
        <v>12.2</v>
      </c>
      <c r="M83" s="31">
        <f t="shared" si="29"/>
        <v>35.6</v>
      </c>
      <c r="N83" s="31">
        <f t="shared" si="30"/>
        <v>12.2</v>
      </c>
      <c r="O83" s="31">
        <f t="shared" si="31"/>
        <v>36.200000000000003</v>
      </c>
      <c r="P83" s="32">
        <f t="shared" si="32"/>
        <v>60.199999999999996</v>
      </c>
      <c r="Q83" s="11" t="s">
        <v>244</v>
      </c>
      <c r="R83" s="11" t="s">
        <v>200</v>
      </c>
      <c r="S83" s="13" t="s">
        <v>488</v>
      </c>
      <c r="T83" s="13" t="s">
        <v>270</v>
      </c>
      <c r="U83" s="13" t="s">
        <v>212</v>
      </c>
      <c r="V83" s="12">
        <v>3</v>
      </c>
      <c r="W83" s="12">
        <v>4.2</v>
      </c>
      <c r="X83" s="11" t="s">
        <v>196</v>
      </c>
      <c r="Y83" s="8">
        <v>-0.2</v>
      </c>
      <c r="Z83" s="11" t="s">
        <v>335</v>
      </c>
      <c r="AA83" s="8">
        <v>0.7</v>
      </c>
      <c r="AB83" s="8">
        <v>-0.9</v>
      </c>
      <c r="AC83" s="11"/>
      <c r="AD83" s="11" t="s">
        <v>336</v>
      </c>
      <c r="AE83" s="11" t="s">
        <v>336</v>
      </c>
      <c r="AF83" s="11" t="s">
        <v>199</v>
      </c>
      <c r="AG83" s="8"/>
      <c r="AH83" s="8" t="s">
        <v>1818</v>
      </c>
      <c r="AI83" s="35" t="s">
        <v>1819</v>
      </c>
    </row>
  </sheetData>
  <autoFilter ref="A1:AH7" xr:uid="{00000000-0009-0000-0000-00000A000000}"/>
  <phoneticPr fontId="5"/>
  <conditionalFormatting sqref="F2:L6">
    <cfRule type="colorScale" priority="358">
      <colorScale>
        <cfvo type="min"/>
        <cfvo type="percentile" val="50"/>
        <cfvo type="max"/>
        <color rgb="FFF8696B"/>
        <color rgb="FFFFEB84"/>
        <color rgb="FF63BE7B"/>
      </colorScale>
    </cfRule>
  </conditionalFormatting>
  <conditionalFormatting sqref="F7:L7">
    <cfRule type="colorScale" priority="89">
      <colorScale>
        <cfvo type="min"/>
        <cfvo type="percentile" val="50"/>
        <cfvo type="max"/>
        <color rgb="FFF8696B"/>
        <color rgb="FFFFEB84"/>
        <color rgb="FF63BE7B"/>
      </colorScale>
    </cfRule>
  </conditionalFormatting>
  <conditionalFormatting sqref="F8:L11">
    <cfRule type="colorScale" priority="85">
      <colorScale>
        <cfvo type="min"/>
        <cfvo type="percentile" val="50"/>
        <cfvo type="max"/>
        <color rgb="FFF8696B"/>
        <color rgb="FFFFEB84"/>
        <color rgb="FF63BE7B"/>
      </colorScale>
    </cfRule>
  </conditionalFormatting>
  <conditionalFormatting sqref="F12:L16">
    <cfRule type="colorScale" priority="81">
      <colorScale>
        <cfvo type="min"/>
        <cfvo type="percentile" val="50"/>
        <cfvo type="max"/>
        <color rgb="FFF8696B"/>
        <color rgb="FFFFEB84"/>
        <color rgb="FF63BE7B"/>
      </colorScale>
    </cfRule>
  </conditionalFormatting>
  <conditionalFormatting sqref="F17:L22">
    <cfRule type="colorScale" priority="80">
      <colorScale>
        <cfvo type="min"/>
        <cfvo type="percentile" val="50"/>
        <cfvo type="max"/>
        <color rgb="FFF8696B"/>
        <color rgb="FFFFEB84"/>
        <color rgb="FF63BE7B"/>
      </colorScale>
    </cfRule>
  </conditionalFormatting>
  <conditionalFormatting sqref="F23:L28">
    <cfRule type="colorScale" priority="76">
      <colorScale>
        <cfvo type="min"/>
        <cfvo type="percentile" val="50"/>
        <cfvo type="max"/>
        <color rgb="FFF8696B"/>
        <color rgb="FFFFEB84"/>
        <color rgb="FF63BE7B"/>
      </colorScale>
    </cfRule>
  </conditionalFormatting>
  <conditionalFormatting sqref="F29:L32">
    <cfRule type="colorScale" priority="72">
      <colorScale>
        <cfvo type="min"/>
        <cfvo type="percentile" val="50"/>
        <cfvo type="max"/>
        <color rgb="FFF8696B"/>
        <color rgb="FFFFEB84"/>
        <color rgb="FF63BE7B"/>
      </colorScale>
    </cfRule>
  </conditionalFormatting>
  <conditionalFormatting sqref="F33:L35">
    <cfRule type="colorScale" priority="68">
      <colorScale>
        <cfvo type="min"/>
        <cfvo type="percentile" val="50"/>
        <cfvo type="max"/>
        <color rgb="FFF8696B"/>
        <color rgb="FFFFEB84"/>
        <color rgb="FF63BE7B"/>
      </colorScale>
    </cfRule>
  </conditionalFormatting>
  <conditionalFormatting sqref="X2:X81">
    <cfRule type="containsText" dxfId="152" priority="330" operator="containsText" text="D">
      <formula>NOT(ISERROR(SEARCH("D",X2)))</formula>
    </cfRule>
    <cfRule type="containsText" dxfId="151" priority="331" operator="containsText" text="S">
      <formula>NOT(ISERROR(SEARCH("S",X2)))</formula>
    </cfRule>
    <cfRule type="containsText" dxfId="150" priority="332" operator="containsText" text="F">
      <formula>NOT(ISERROR(SEARCH("F",X2)))</formula>
    </cfRule>
    <cfRule type="containsText" dxfId="149" priority="333" operator="containsText" text="E">
      <formula>NOT(ISERROR(SEARCH("E",X2)))</formula>
    </cfRule>
    <cfRule type="containsText" dxfId="148" priority="334" operator="containsText" text="B">
      <formula>NOT(ISERROR(SEARCH("B",X2)))</formula>
    </cfRule>
    <cfRule type="containsText" dxfId="147" priority="335" operator="containsText" text="A">
      <formula>NOT(ISERROR(SEARCH("A",X2)))</formula>
    </cfRule>
  </conditionalFormatting>
  <conditionalFormatting sqref="AD2:AG35">
    <cfRule type="containsText" dxfId="146" priority="62" operator="containsText" text="E">
      <formula>NOT(ISERROR(SEARCH("E",AD2)))</formula>
    </cfRule>
    <cfRule type="containsText" dxfId="145" priority="63" operator="containsText" text="B">
      <formula>NOT(ISERROR(SEARCH("B",AD2)))</formula>
    </cfRule>
    <cfRule type="containsText" dxfId="144" priority="64" operator="containsText" text="A">
      <formula>NOT(ISERROR(SEARCH("A",AD2)))</formula>
    </cfRule>
  </conditionalFormatting>
  <conditionalFormatting sqref="F36:L39">
    <cfRule type="colorScale" priority="61">
      <colorScale>
        <cfvo type="min"/>
        <cfvo type="percentile" val="50"/>
        <cfvo type="max"/>
        <color rgb="FFF8696B"/>
        <color rgb="FFFFEB84"/>
        <color rgb="FF63BE7B"/>
      </colorScale>
    </cfRule>
  </conditionalFormatting>
  <conditionalFormatting sqref="AD36:AG39">
    <cfRule type="containsText" dxfId="143" priority="58" operator="containsText" text="E">
      <formula>NOT(ISERROR(SEARCH("E",AD36)))</formula>
    </cfRule>
    <cfRule type="containsText" dxfId="142" priority="59" operator="containsText" text="B">
      <formula>NOT(ISERROR(SEARCH("B",AD36)))</formula>
    </cfRule>
    <cfRule type="containsText" dxfId="141" priority="60" operator="containsText" text="A">
      <formula>NOT(ISERROR(SEARCH("A",AD36)))</formula>
    </cfRule>
  </conditionalFormatting>
  <conditionalFormatting sqref="F40:L43">
    <cfRule type="colorScale" priority="57">
      <colorScale>
        <cfvo type="min"/>
        <cfvo type="percentile" val="50"/>
        <cfvo type="max"/>
        <color rgb="FFF8696B"/>
        <color rgb="FFFFEB84"/>
        <color rgb="FF63BE7B"/>
      </colorScale>
    </cfRule>
  </conditionalFormatting>
  <conditionalFormatting sqref="AD40:AG43">
    <cfRule type="containsText" dxfId="140" priority="54" operator="containsText" text="E">
      <formula>NOT(ISERROR(SEARCH("E",AD40)))</formula>
    </cfRule>
    <cfRule type="containsText" dxfId="139" priority="55" operator="containsText" text="B">
      <formula>NOT(ISERROR(SEARCH("B",AD40)))</formula>
    </cfRule>
    <cfRule type="containsText" dxfId="138" priority="56" operator="containsText" text="A">
      <formula>NOT(ISERROR(SEARCH("A",AD40)))</formula>
    </cfRule>
  </conditionalFormatting>
  <conditionalFormatting sqref="F44:L48">
    <cfRule type="colorScale" priority="53">
      <colorScale>
        <cfvo type="min"/>
        <cfvo type="percentile" val="50"/>
        <cfvo type="max"/>
        <color rgb="FFF8696B"/>
        <color rgb="FFFFEB84"/>
        <color rgb="FF63BE7B"/>
      </colorScale>
    </cfRule>
  </conditionalFormatting>
  <conditionalFormatting sqref="AD44:AG48">
    <cfRule type="containsText" dxfId="137" priority="50" operator="containsText" text="E">
      <formula>NOT(ISERROR(SEARCH("E",AD44)))</formula>
    </cfRule>
    <cfRule type="containsText" dxfId="136" priority="51" operator="containsText" text="B">
      <formula>NOT(ISERROR(SEARCH("B",AD44)))</formula>
    </cfRule>
    <cfRule type="containsText" dxfId="135" priority="52" operator="containsText" text="A">
      <formula>NOT(ISERROR(SEARCH("A",AD44)))</formula>
    </cfRule>
  </conditionalFormatting>
  <conditionalFormatting sqref="F49:L53">
    <cfRule type="colorScale" priority="49">
      <colorScale>
        <cfvo type="min"/>
        <cfvo type="percentile" val="50"/>
        <cfvo type="max"/>
        <color rgb="FFF8696B"/>
        <color rgb="FFFFEB84"/>
        <color rgb="FF63BE7B"/>
      </colorScale>
    </cfRule>
  </conditionalFormatting>
  <conditionalFormatting sqref="AD49:AG50 AD51:AF53">
    <cfRule type="containsText" dxfId="134" priority="46" operator="containsText" text="E">
      <formula>NOT(ISERROR(SEARCH("E",AD49)))</formula>
    </cfRule>
    <cfRule type="containsText" dxfId="133" priority="47" operator="containsText" text="B">
      <formula>NOT(ISERROR(SEARCH("B",AD49)))</formula>
    </cfRule>
    <cfRule type="containsText" dxfId="132" priority="48" operator="containsText" text="A">
      <formula>NOT(ISERROR(SEARCH("A",AD49)))</formula>
    </cfRule>
  </conditionalFormatting>
  <conditionalFormatting sqref="AG51:AG83">
    <cfRule type="containsText" dxfId="131" priority="43" operator="containsText" text="E">
      <formula>NOT(ISERROR(SEARCH("E",AG51)))</formula>
    </cfRule>
    <cfRule type="containsText" dxfId="130" priority="44" operator="containsText" text="B">
      <formula>NOT(ISERROR(SEARCH("B",AG51)))</formula>
    </cfRule>
  </conditionalFormatting>
  <conditionalFormatting sqref="AG51:AG83">
    <cfRule type="containsText" dxfId="129" priority="45" operator="containsText" text="A">
      <formula>NOT(ISERROR(SEARCH("A",AG51)))</formula>
    </cfRule>
  </conditionalFormatting>
  <conditionalFormatting sqref="F54:L56">
    <cfRule type="colorScale" priority="42">
      <colorScale>
        <cfvo type="min"/>
        <cfvo type="percentile" val="50"/>
        <cfvo type="max"/>
        <color rgb="FFF8696B"/>
        <color rgb="FFFFEB84"/>
        <color rgb="FF63BE7B"/>
      </colorScale>
    </cfRule>
  </conditionalFormatting>
  <conditionalFormatting sqref="AD54:AF56">
    <cfRule type="containsText" dxfId="128" priority="39" operator="containsText" text="E">
      <formula>NOT(ISERROR(SEARCH("E",AD54)))</formula>
    </cfRule>
    <cfRule type="containsText" dxfId="127" priority="40" operator="containsText" text="B">
      <formula>NOT(ISERROR(SEARCH("B",AD54)))</formula>
    </cfRule>
    <cfRule type="containsText" dxfId="126" priority="41" operator="containsText" text="A">
      <formula>NOT(ISERROR(SEARCH("A",AD54)))</formula>
    </cfRule>
  </conditionalFormatting>
  <conditionalFormatting sqref="F57:L61">
    <cfRule type="colorScale" priority="38">
      <colorScale>
        <cfvo type="min"/>
        <cfvo type="percentile" val="50"/>
        <cfvo type="max"/>
        <color rgb="FFF8696B"/>
        <color rgb="FFFFEB84"/>
        <color rgb="FF63BE7B"/>
      </colorScale>
    </cfRule>
  </conditionalFormatting>
  <conditionalFormatting sqref="AD57:AF61">
    <cfRule type="containsText" dxfId="125" priority="35" operator="containsText" text="E">
      <formula>NOT(ISERROR(SEARCH("E",AD57)))</formula>
    </cfRule>
    <cfRule type="containsText" dxfId="124" priority="36" operator="containsText" text="B">
      <formula>NOT(ISERROR(SEARCH("B",AD57)))</formula>
    </cfRule>
    <cfRule type="containsText" dxfId="123" priority="37" operator="containsText" text="A">
      <formula>NOT(ISERROR(SEARCH("A",AD57)))</formula>
    </cfRule>
  </conditionalFormatting>
  <conditionalFormatting sqref="F62:L64">
    <cfRule type="colorScale" priority="34">
      <colorScale>
        <cfvo type="min"/>
        <cfvo type="percentile" val="50"/>
        <cfvo type="max"/>
        <color rgb="FFF8696B"/>
        <color rgb="FFFFEB84"/>
        <color rgb="FF63BE7B"/>
      </colorScale>
    </cfRule>
  </conditionalFormatting>
  <conditionalFormatting sqref="AD62:AF64">
    <cfRule type="containsText" dxfId="122" priority="31" operator="containsText" text="E">
      <formula>NOT(ISERROR(SEARCH("E",AD62)))</formula>
    </cfRule>
    <cfRule type="containsText" dxfId="121" priority="32" operator="containsText" text="B">
      <formula>NOT(ISERROR(SEARCH("B",AD62)))</formula>
    </cfRule>
    <cfRule type="containsText" dxfId="120" priority="33" operator="containsText" text="A">
      <formula>NOT(ISERROR(SEARCH("A",AD62)))</formula>
    </cfRule>
  </conditionalFormatting>
  <conditionalFormatting sqref="F65:L69">
    <cfRule type="colorScale" priority="30">
      <colorScale>
        <cfvo type="min"/>
        <cfvo type="percentile" val="50"/>
        <cfvo type="max"/>
        <color rgb="FFF8696B"/>
        <color rgb="FFFFEB84"/>
        <color rgb="FF63BE7B"/>
      </colorScale>
    </cfRule>
  </conditionalFormatting>
  <conditionalFormatting sqref="AD65:AF69">
    <cfRule type="containsText" dxfId="119" priority="27" operator="containsText" text="E">
      <formula>NOT(ISERROR(SEARCH("E",AD65)))</formula>
    </cfRule>
    <cfRule type="containsText" dxfId="118" priority="28" operator="containsText" text="B">
      <formula>NOT(ISERROR(SEARCH("B",AD65)))</formula>
    </cfRule>
    <cfRule type="containsText" dxfId="117" priority="29" operator="containsText" text="A">
      <formula>NOT(ISERROR(SEARCH("A",AD65)))</formula>
    </cfRule>
  </conditionalFormatting>
  <conditionalFormatting sqref="F70:L70">
    <cfRule type="colorScale" priority="26">
      <colorScale>
        <cfvo type="min"/>
        <cfvo type="percentile" val="50"/>
        <cfvo type="max"/>
        <color rgb="FFF8696B"/>
        <color rgb="FFFFEB84"/>
        <color rgb="FF63BE7B"/>
      </colorScale>
    </cfRule>
  </conditionalFormatting>
  <conditionalFormatting sqref="AD70:AF70">
    <cfRule type="containsText" dxfId="116" priority="23" operator="containsText" text="E">
      <formula>NOT(ISERROR(SEARCH("E",AD70)))</formula>
    </cfRule>
    <cfRule type="containsText" dxfId="115" priority="24" operator="containsText" text="B">
      <formula>NOT(ISERROR(SEARCH("B",AD70)))</formula>
    </cfRule>
    <cfRule type="containsText" dxfId="114" priority="25" operator="containsText" text="A">
      <formula>NOT(ISERROR(SEARCH("A",AD70)))</formula>
    </cfRule>
  </conditionalFormatting>
  <conditionalFormatting sqref="F71:L73">
    <cfRule type="colorScale" priority="22">
      <colorScale>
        <cfvo type="min"/>
        <cfvo type="percentile" val="50"/>
        <cfvo type="max"/>
        <color rgb="FFF8696B"/>
        <color rgb="FFFFEB84"/>
        <color rgb="FF63BE7B"/>
      </colorScale>
    </cfRule>
  </conditionalFormatting>
  <conditionalFormatting sqref="AD71:AF73">
    <cfRule type="containsText" dxfId="113" priority="19" operator="containsText" text="E">
      <formula>NOT(ISERROR(SEARCH("E",AD71)))</formula>
    </cfRule>
    <cfRule type="containsText" dxfId="112" priority="20" operator="containsText" text="B">
      <formula>NOT(ISERROR(SEARCH("B",AD71)))</formula>
    </cfRule>
    <cfRule type="containsText" dxfId="111" priority="21" operator="containsText" text="A">
      <formula>NOT(ISERROR(SEARCH("A",AD71)))</formula>
    </cfRule>
  </conditionalFormatting>
  <conditionalFormatting sqref="F74:L77">
    <cfRule type="colorScale" priority="18">
      <colorScale>
        <cfvo type="min"/>
        <cfvo type="percentile" val="50"/>
        <cfvo type="max"/>
        <color rgb="FFF8696B"/>
        <color rgb="FFFFEB84"/>
        <color rgb="FF63BE7B"/>
      </colorScale>
    </cfRule>
  </conditionalFormatting>
  <conditionalFormatting sqref="AD74:AF77">
    <cfRule type="containsText" dxfId="110" priority="15" operator="containsText" text="E">
      <formula>NOT(ISERROR(SEARCH("E",AD74)))</formula>
    </cfRule>
    <cfRule type="containsText" dxfId="109" priority="16" operator="containsText" text="B">
      <formula>NOT(ISERROR(SEARCH("B",AD74)))</formula>
    </cfRule>
    <cfRule type="containsText" dxfId="108" priority="17" operator="containsText" text="A">
      <formula>NOT(ISERROR(SEARCH("A",AD74)))</formula>
    </cfRule>
  </conditionalFormatting>
  <conditionalFormatting sqref="F78:L81">
    <cfRule type="colorScale" priority="14">
      <colorScale>
        <cfvo type="min"/>
        <cfvo type="percentile" val="50"/>
        <cfvo type="max"/>
        <color rgb="FFF8696B"/>
        <color rgb="FFFFEB84"/>
        <color rgb="FF63BE7B"/>
      </colorScale>
    </cfRule>
  </conditionalFormatting>
  <conditionalFormatting sqref="AD78:AF81">
    <cfRule type="containsText" dxfId="107" priority="11" operator="containsText" text="E">
      <formula>NOT(ISERROR(SEARCH("E",AD78)))</formula>
    </cfRule>
    <cfRule type="containsText" dxfId="106" priority="12" operator="containsText" text="B">
      <formula>NOT(ISERROR(SEARCH("B",AD78)))</formula>
    </cfRule>
    <cfRule type="containsText" dxfId="105" priority="13" operator="containsText" text="A">
      <formula>NOT(ISERROR(SEARCH("A",AD78)))</formula>
    </cfRule>
  </conditionalFormatting>
  <conditionalFormatting sqref="F82:L83">
    <cfRule type="colorScale" priority="10">
      <colorScale>
        <cfvo type="min"/>
        <cfvo type="percentile" val="50"/>
        <cfvo type="max"/>
        <color rgb="FFF8696B"/>
        <color rgb="FFFFEB84"/>
        <color rgb="FF63BE7B"/>
      </colorScale>
    </cfRule>
  </conditionalFormatting>
  <conditionalFormatting sqref="AD82:AF83">
    <cfRule type="containsText" dxfId="104" priority="7" operator="containsText" text="E">
      <formula>NOT(ISERROR(SEARCH("E",AD82)))</formula>
    </cfRule>
    <cfRule type="containsText" dxfId="103" priority="8" operator="containsText" text="B">
      <formula>NOT(ISERROR(SEARCH("B",AD82)))</formula>
    </cfRule>
    <cfRule type="containsText" dxfId="102" priority="9" operator="containsText" text="A">
      <formula>NOT(ISERROR(SEARCH("A",AD82)))</formula>
    </cfRule>
  </conditionalFormatting>
  <conditionalFormatting sqref="X82:X83">
    <cfRule type="containsText" dxfId="5" priority="1" operator="containsText" text="D">
      <formula>NOT(ISERROR(SEARCH("D",X82)))</formula>
    </cfRule>
    <cfRule type="containsText" dxfId="4" priority="2" operator="containsText" text="S">
      <formula>NOT(ISERROR(SEARCH("S",X82)))</formula>
    </cfRule>
    <cfRule type="containsText" dxfId="3" priority="3" operator="containsText" text="F">
      <formula>NOT(ISERROR(SEARCH("F",X82)))</formula>
    </cfRule>
    <cfRule type="containsText" dxfId="2" priority="4" operator="containsText" text="E">
      <formula>NOT(ISERROR(SEARCH("E",X82)))</formula>
    </cfRule>
    <cfRule type="containsText" dxfId="1" priority="5" operator="containsText" text="B">
      <formula>NOT(ISERROR(SEARCH("B",X82)))</formula>
    </cfRule>
    <cfRule type="containsText" dxfId="0" priority="6" operator="containsText" text="A">
      <formula>NOT(ISERROR(SEARCH("A",X82)))</formula>
    </cfRule>
  </conditionalFormatting>
  <dataValidations count="2">
    <dataValidation type="list" allowBlank="1" showInputMessage="1" showErrorMessage="1" sqref="AG2:AG50" xr:uid="{F199639A-A70F-FA40-9ACC-DC877E74F98E}">
      <formula1>"強風,外差し,イン先行,凍結防止"</formula1>
    </dataValidation>
    <dataValidation type="list" allowBlank="1" showInputMessage="1" showErrorMessage="1" sqref="AG51:AG83" xr:uid="{BDB62A69-7BFB-BC43-942C-7AB1CBCFA52C}">
      <formula1>"強風,外差し,イン先行"</formula1>
    </dataValidation>
  </dataValidations>
  <pageMargins left="0.75" right="0.75" top="1" bottom="1" header="0.3" footer="0.3"/>
  <pageSetup paperSize="9" orientation="portrait" horizontalDpi="4294967292" verticalDpi="4294967292"/>
  <ignoredErrors>
    <ignoredError sqref="M2:P7 M8:P11 M12:P16 M17:P22 M23:P28 M29:P30 M32:P32 M31:P31 M33:P35 M36:P39 M40:P43 M44:P48 M49:P53 M54:P56 M57:P61 M62:P64 M65:P70 M71:P73 M74:P77 M78:P81 M82:P83"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K103"/>
  <sheetViews>
    <sheetView workbookViewId="0">
      <pane xSplit="5" ySplit="1" topLeftCell="J82" activePane="bottomRight" state="frozen"/>
      <selection activeCell="E24" sqref="E24"/>
      <selection pane="topRight" activeCell="E24" sqref="E24"/>
      <selection pane="bottomLeft" activeCell="E24" sqref="E24"/>
      <selection pane="bottomRight" activeCell="AK103" sqref="AK103"/>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4" t="s">
        <v>176</v>
      </c>
      <c r="Y1" s="4" t="s">
        <v>177</v>
      </c>
      <c r="Z1" s="4" t="s">
        <v>193</v>
      </c>
      <c r="AA1" s="4" t="s">
        <v>9</v>
      </c>
      <c r="AB1" s="4" t="s">
        <v>91</v>
      </c>
      <c r="AC1" s="4" t="s">
        <v>10</v>
      </c>
      <c r="AD1" s="4" t="s">
        <v>11</v>
      </c>
      <c r="AE1" s="4"/>
      <c r="AF1" s="4" t="s">
        <v>12</v>
      </c>
      <c r="AG1" s="4" t="s">
        <v>13</v>
      </c>
      <c r="AH1" s="4" t="s">
        <v>55</v>
      </c>
      <c r="AI1" s="4" t="s">
        <v>92</v>
      </c>
      <c r="AJ1" s="22" t="s">
        <v>93</v>
      </c>
      <c r="AK1" s="22" t="s">
        <v>178</v>
      </c>
    </row>
    <row r="2" spans="1:37" s="5" customFormat="1">
      <c r="A2" s="6">
        <v>44954</v>
      </c>
      <c r="B2" s="27" t="s">
        <v>190</v>
      </c>
      <c r="C2" s="8" t="s">
        <v>223</v>
      </c>
      <c r="D2" s="9">
        <v>6.880787037037038E-2</v>
      </c>
      <c r="E2" s="8" t="s">
        <v>224</v>
      </c>
      <c r="F2" s="10">
        <v>12.3</v>
      </c>
      <c r="G2" s="10">
        <v>11.6</v>
      </c>
      <c r="H2" s="10">
        <v>12</v>
      </c>
      <c r="I2" s="10">
        <v>12.3</v>
      </c>
      <c r="J2" s="10">
        <v>12.7</v>
      </c>
      <c r="K2" s="10">
        <v>12.4</v>
      </c>
      <c r="L2" s="10">
        <v>13.1</v>
      </c>
      <c r="M2" s="10">
        <v>13.1</v>
      </c>
      <c r="N2" s="31">
        <f t="shared" ref="N2:N21" si="0">SUM(F2:H2)</f>
        <v>35.9</v>
      </c>
      <c r="O2" s="31">
        <f t="shared" ref="O2:O21" si="1">SUM(I2:J2)</f>
        <v>25</v>
      </c>
      <c r="P2" s="31">
        <f t="shared" ref="P2:P21" si="2">SUM(K2:M2)</f>
        <v>38.6</v>
      </c>
      <c r="Q2" s="32">
        <f t="shared" ref="Q2:Q21" si="3">SUM(F2:J2)</f>
        <v>60.900000000000006</v>
      </c>
      <c r="R2" s="32">
        <f t="shared" ref="R2:R21" si="4">SUM(I2:M2)</f>
        <v>63.6</v>
      </c>
      <c r="S2" s="11" t="s">
        <v>221</v>
      </c>
      <c r="T2" s="11" t="s">
        <v>222</v>
      </c>
      <c r="U2" s="13" t="s">
        <v>225</v>
      </c>
      <c r="V2" s="13" t="s">
        <v>226</v>
      </c>
      <c r="W2" s="13" t="s">
        <v>227</v>
      </c>
      <c r="X2" s="12">
        <v>2.6</v>
      </c>
      <c r="Y2" s="12">
        <v>2.7</v>
      </c>
      <c r="Z2" s="11" t="s">
        <v>180</v>
      </c>
      <c r="AA2" s="12">
        <v>0.2</v>
      </c>
      <c r="AB2" s="12" t="s">
        <v>335</v>
      </c>
      <c r="AC2" s="12">
        <v>0.3</v>
      </c>
      <c r="AD2" s="12">
        <v>-0.1</v>
      </c>
      <c r="AE2" s="12"/>
      <c r="AF2" s="11" t="s">
        <v>337</v>
      </c>
      <c r="AG2" s="11" t="s">
        <v>336</v>
      </c>
      <c r="AH2" s="11" t="s">
        <v>180</v>
      </c>
      <c r="AI2" s="8" t="s">
        <v>215</v>
      </c>
      <c r="AJ2" s="8" t="s">
        <v>304</v>
      </c>
      <c r="AK2" s="35" t="s">
        <v>303</v>
      </c>
    </row>
    <row r="3" spans="1:37" s="5" customFormat="1">
      <c r="A3" s="6">
        <v>44954</v>
      </c>
      <c r="B3" s="27" t="s">
        <v>188</v>
      </c>
      <c r="C3" s="8" t="s">
        <v>223</v>
      </c>
      <c r="D3" s="9">
        <v>6.806712962962963E-2</v>
      </c>
      <c r="E3" s="8" t="s">
        <v>230</v>
      </c>
      <c r="F3" s="10">
        <v>12</v>
      </c>
      <c r="G3" s="10">
        <v>11.1</v>
      </c>
      <c r="H3" s="10">
        <v>12.1</v>
      </c>
      <c r="I3" s="10">
        <v>12.3</v>
      </c>
      <c r="J3" s="10">
        <v>12.4</v>
      </c>
      <c r="K3" s="10">
        <v>12.2</v>
      </c>
      <c r="L3" s="10">
        <v>12.7</v>
      </c>
      <c r="M3" s="10">
        <v>13.3</v>
      </c>
      <c r="N3" s="31">
        <f t="shared" si="0"/>
        <v>35.200000000000003</v>
      </c>
      <c r="O3" s="31">
        <f t="shared" si="1"/>
        <v>24.700000000000003</v>
      </c>
      <c r="P3" s="31">
        <f t="shared" si="2"/>
        <v>38.200000000000003</v>
      </c>
      <c r="Q3" s="32">
        <f t="shared" si="3"/>
        <v>59.9</v>
      </c>
      <c r="R3" s="32">
        <f t="shared" si="4"/>
        <v>62.900000000000006</v>
      </c>
      <c r="S3" s="11" t="s">
        <v>228</v>
      </c>
      <c r="T3" s="11" t="s">
        <v>229</v>
      </c>
      <c r="U3" s="13" t="s">
        <v>231</v>
      </c>
      <c r="V3" s="13" t="s">
        <v>232</v>
      </c>
      <c r="W3" s="13" t="s">
        <v>233</v>
      </c>
      <c r="X3" s="12">
        <v>2.6</v>
      </c>
      <c r="Y3" s="12">
        <v>2.7</v>
      </c>
      <c r="Z3" s="11" t="s">
        <v>180</v>
      </c>
      <c r="AA3" s="12">
        <v>-0.3</v>
      </c>
      <c r="AB3" s="12" t="s">
        <v>335</v>
      </c>
      <c r="AC3" s="12">
        <v>-0.2</v>
      </c>
      <c r="AD3" s="12">
        <v>-0.1</v>
      </c>
      <c r="AE3" s="12"/>
      <c r="AF3" s="11" t="s">
        <v>337</v>
      </c>
      <c r="AG3" s="11" t="s">
        <v>341</v>
      </c>
      <c r="AH3" s="11" t="s">
        <v>197</v>
      </c>
      <c r="AI3" s="8" t="s">
        <v>215</v>
      </c>
      <c r="AJ3" s="8" t="s">
        <v>305</v>
      </c>
      <c r="AK3" s="35" t="s">
        <v>306</v>
      </c>
    </row>
    <row r="4" spans="1:37" s="5" customFormat="1">
      <c r="A4" s="6">
        <v>44954</v>
      </c>
      <c r="B4" s="27" t="s">
        <v>189</v>
      </c>
      <c r="C4" s="8" t="s">
        <v>223</v>
      </c>
      <c r="D4" s="9">
        <v>6.6770833333333335E-2</v>
      </c>
      <c r="E4" s="8" t="s">
        <v>253</v>
      </c>
      <c r="F4" s="10">
        <v>12.2</v>
      </c>
      <c r="G4" s="10">
        <v>10.9</v>
      </c>
      <c r="H4" s="10">
        <v>12.1</v>
      </c>
      <c r="I4" s="10">
        <v>12.3</v>
      </c>
      <c r="J4" s="10">
        <v>12.4</v>
      </c>
      <c r="K4" s="10">
        <v>12.2</v>
      </c>
      <c r="L4" s="10">
        <v>12.1</v>
      </c>
      <c r="M4" s="10">
        <v>12.6</v>
      </c>
      <c r="N4" s="31">
        <f t="shared" si="0"/>
        <v>35.200000000000003</v>
      </c>
      <c r="O4" s="31">
        <f t="shared" si="1"/>
        <v>24.700000000000003</v>
      </c>
      <c r="P4" s="31">
        <f t="shared" si="2"/>
        <v>36.9</v>
      </c>
      <c r="Q4" s="32">
        <f t="shared" si="3"/>
        <v>59.9</v>
      </c>
      <c r="R4" s="32">
        <f t="shared" si="4"/>
        <v>61.600000000000009</v>
      </c>
      <c r="S4" s="11" t="s">
        <v>221</v>
      </c>
      <c r="T4" s="11" t="s">
        <v>252</v>
      </c>
      <c r="U4" s="13" t="s">
        <v>233</v>
      </c>
      <c r="V4" s="13" t="s">
        <v>254</v>
      </c>
      <c r="W4" s="13" t="s">
        <v>255</v>
      </c>
      <c r="X4" s="12">
        <v>2.6</v>
      </c>
      <c r="Y4" s="12">
        <v>2.7</v>
      </c>
      <c r="Z4" s="11" t="s">
        <v>180</v>
      </c>
      <c r="AA4" s="12">
        <v>0.4</v>
      </c>
      <c r="AB4" s="12" t="s">
        <v>335</v>
      </c>
      <c r="AC4" s="12">
        <v>0.5</v>
      </c>
      <c r="AD4" s="12">
        <v>-0.1</v>
      </c>
      <c r="AE4" s="12"/>
      <c r="AF4" s="11" t="s">
        <v>336</v>
      </c>
      <c r="AG4" s="11" t="s">
        <v>336</v>
      </c>
      <c r="AH4" s="11" t="s">
        <v>197</v>
      </c>
      <c r="AI4" s="8" t="s">
        <v>215</v>
      </c>
      <c r="AJ4" s="8" t="s">
        <v>315</v>
      </c>
      <c r="AK4" s="35" t="s">
        <v>316</v>
      </c>
    </row>
    <row r="5" spans="1:37" s="5" customFormat="1">
      <c r="A5" s="6">
        <v>44955</v>
      </c>
      <c r="B5" s="26" t="s">
        <v>204</v>
      </c>
      <c r="C5" s="8" t="s">
        <v>223</v>
      </c>
      <c r="D5" s="9">
        <v>6.87962962962963E-2</v>
      </c>
      <c r="E5" s="8" t="s">
        <v>277</v>
      </c>
      <c r="F5" s="10">
        <v>12.4</v>
      </c>
      <c r="G5" s="10">
        <v>11</v>
      </c>
      <c r="H5" s="10">
        <v>11.8</v>
      </c>
      <c r="I5" s="10">
        <v>12.5</v>
      </c>
      <c r="J5" s="10">
        <v>13.1</v>
      </c>
      <c r="K5" s="10">
        <v>12.4</v>
      </c>
      <c r="L5" s="10">
        <v>12.8</v>
      </c>
      <c r="M5" s="10">
        <v>13.4</v>
      </c>
      <c r="N5" s="31">
        <f t="shared" si="0"/>
        <v>35.200000000000003</v>
      </c>
      <c r="O5" s="31">
        <f t="shared" si="1"/>
        <v>25.6</v>
      </c>
      <c r="P5" s="31">
        <f t="shared" si="2"/>
        <v>38.6</v>
      </c>
      <c r="Q5" s="32">
        <f t="shared" si="3"/>
        <v>60.800000000000004</v>
      </c>
      <c r="R5" s="32">
        <f t="shared" si="4"/>
        <v>64.2</v>
      </c>
      <c r="S5" s="11" t="s">
        <v>228</v>
      </c>
      <c r="T5" s="11" t="s">
        <v>222</v>
      </c>
      <c r="U5" s="13" t="s">
        <v>278</v>
      </c>
      <c r="V5" s="13" t="s">
        <v>225</v>
      </c>
      <c r="W5" s="13" t="s">
        <v>239</v>
      </c>
      <c r="X5" s="12">
        <v>1.8</v>
      </c>
      <c r="Y5" s="12">
        <v>2.2999999999999998</v>
      </c>
      <c r="Z5" s="11" t="s">
        <v>180</v>
      </c>
      <c r="AA5" s="12">
        <v>0.1</v>
      </c>
      <c r="AB5" s="12" t="s">
        <v>335</v>
      </c>
      <c r="AC5" s="12">
        <v>0.1</v>
      </c>
      <c r="AD5" s="12" t="s">
        <v>339</v>
      </c>
      <c r="AE5" s="12"/>
      <c r="AF5" s="11" t="s">
        <v>337</v>
      </c>
      <c r="AG5" s="11" t="s">
        <v>336</v>
      </c>
      <c r="AH5" s="11" t="s">
        <v>180</v>
      </c>
      <c r="AI5" s="8" t="s">
        <v>215</v>
      </c>
      <c r="AJ5" s="8" t="s">
        <v>327</v>
      </c>
      <c r="AK5" s="35" t="s">
        <v>328</v>
      </c>
    </row>
    <row r="6" spans="1:37" s="5" customFormat="1">
      <c r="A6" s="6">
        <v>44955</v>
      </c>
      <c r="B6" s="27" t="s">
        <v>186</v>
      </c>
      <c r="C6" s="8" t="s">
        <v>223</v>
      </c>
      <c r="D6" s="9">
        <v>6.8113425925925938E-2</v>
      </c>
      <c r="E6" s="8" t="s">
        <v>280</v>
      </c>
      <c r="F6" s="10">
        <v>12.5</v>
      </c>
      <c r="G6" s="10">
        <v>11.5</v>
      </c>
      <c r="H6" s="10">
        <v>12.1</v>
      </c>
      <c r="I6" s="10">
        <v>12.8</v>
      </c>
      <c r="J6" s="10">
        <v>12.8</v>
      </c>
      <c r="K6" s="10">
        <v>12.2</v>
      </c>
      <c r="L6" s="10">
        <v>11.9</v>
      </c>
      <c r="M6" s="10">
        <v>12.7</v>
      </c>
      <c r="N6" s="31">
        <f t="shared" si="0"/>
        <v>36.1</v>
      </c>
      <c r="O6" s="31">
        <f t="shared" si="1"/>
        <v>25.6</v>
      </c>
      <c r="P6" s="31">
        <f t="shared" si="2"/>
        <v>36.799999999999997</v>
      </c>
      <c r="Q6" s="32">
        <f t="shared" si="3"/>
        <v>61.7</v>
      </c>
      <c r="R6" s="32">
        <f t="shared" si="4"/>
        <v>62.399999999999991</v>
      </c>
      <c r="S6" s="11" t="s">
        <v>234</v>
      </c>
      <c r="T6" s="11" t="s">
        <v>279</v>
      </c>
      <c r="U6" s="13" t="s">
        <v>254</v>
      </c>
      <c r="V6" s="13" t="s">
        <v>281</v>
      </c>
      <c r="W6" s="13" t="s">
        <v>255</v>
      </c>
      <c r="X6" s="12">
        <v>1.8</v>
      </c>
      <c r="Y6" s="12">
        <v>2.2999999999999998</v>
      </c>
      <c r="Z6" s="11" t="s">
        <v>180</v>
      </c>
      <c r="AA6" s="12">
        <v>0.5</v>
      </c>
      <c r="AB6" s="12" t="s">
        <v>335</v>
      </c>
      <c r="AC6" s="12">
        <v>0.5</v>
      </c>
      <c r="AD6" s="12" t="s">
        <v>339</v>
      </c>
      <c r="AE6" s="12"/>
      <c r="AF6" s="11" t="s">
        <v>336</v>
      </c>
      <c r="AG6" s="11" t="s">
        <v>336</v>
      </c>
      <c r="AH6" s="11" t="s">
        <v>197</v>
      </c>
      <c r="AI6" s="8" t="s">
        <v>215</v>
      </c>
      <c r="AJ6" s="8" t="s">
        <v>329</v>
      </c>
      <c r="AK6" s="35" t="s">
        <v>330</v>
      </c>
    </row>
    <row r="7" spans="1:37" s="5" customFormat="1">
      <c r="A7" s="6">
        <v>44961</v>
      </c>
      <c r="B7" s="27" t="s">
        <v>190</v>
      </c>
      <c r="C7" s="8" t="s">
        <v>223</v>
      </c>
      <c r="D7" s="9">
        <v>6.880787037037038E-2</v>
      </c>
      <c r="E7" s="8" t="s">
        <v>367</v>
      </c>
      <c r="F7" s="10">
        <v>12.3</v>
      </c>
      <c r="G7" s="10">
        <v>10.9</v>
      </c>
      <c r="H7" s="10">
        <v>11.9</v>
      </c>
      <c r="I7" s="10">
        <v>12.9</v>
      </c>
      <c r="J7" s="10">
        <v>13.5</v>
      </c>
      <c r="K7" s="10">
        <v>12.8</v>
      </c>
      <c r="L7" s="10">
        <v>12.6</v>
      </c>
      <c r="M7" s="10">
        <v>12.6</v>
      </c>
      <c r="N7" s="31">
        <f t="shared" si="0"/>
        <v>35.1</v>
      </c>
      <c r="O7" s="31">
        <f t="shared" si="1"/>
        <v>26.4</v>
      </c>
      <c r="P7" s="31">
        <f t="shared" si="2"/>
        <v>38</v>
      </c>
      <c r="Q7" s="32">
        <f t="shared" si="3"/>
        <v>61.5</v>
      </c>
      <c r="R7" s="32">
        <f t="shared" si="4"/>
        <v>64.400000000000006</v>
      </c>
      <c r="S7" s="11" t="s">
        <v>221</v>
      </c>
      <c r="T7" s="11" t="s">
        <v>252</v>
      </c>
      <c r="U7" s="13" t="s">
        <v>298</v>
      </c>
      <c r="V7" s="13" t="s">
        <v>360</v>
      </c>
      <c r="W7" s="13" t="s">
        <v>368</v>
      </c>
      <c r="X7" s="12">
        <v>1.7</v>
      </c>
      <c r="Y7" s="12">
        <v>1.9</v>
      </c>
      <c r="Z7" s="11" t="s">
        <v>180</v>
      </c>
      <c r="AA7" s="12">
        <v>0.2</v>
      </c>
      <c r="AB7" s="12" t="s">
        <v>335</v>
      </c>
      <c r="AC7" s="12">
        <v>0.1</v>
      </c>
      <c r="AD7" s="12">
        <v>0.1</v>
      </c>
      <c r="AE7" s="12"/>
      <c r="AF7" s="11" t="s">
        <v>337</v>
      </c>
      <c r="AG7" s="11" t="s">
        <v>337</v>
      </c>
      <c r="AH7" s="11" t="s">
        <v>197</v>
      </c>
      <c r="AI7" s="8"/>
      <c r="AJ7" s="8" t="s">
        <v>419</v>
      </c>
      <c r="AK7" s="35" t="s">
        <v>420</v>
      </c>
    </row>
    <row r="8" spans="1:37" s="5" customFormat="1">
      <c r="A8" s="6">
        <v>44961</v>
      </c>
      <c r="B8" s="27" t="s">
        <v>186</v>
      </c>
      <c r="C8" s="8" t="s">
        <v>223</v>
      </c>
      <c r="D8" s="9">
        <v>6.8078703703703711E-2</v>
      </c>
      <c r="E8" s="8" t="s">
        <v>377</v>
      </c>
      <c r="F8" s="10">
        <v>12.4</v>
      </c>
      <c r="G8" s="10">
        <v>11.3</v>
      </c>
      <c r="H8" s="10">
        <v>12.2</v>
      </c>
      <c r="I8" s="10">
        <v>12.5</v>
      </c>
      <c r="J8" s="10">
        <v>12.5</v>
      </c>
      <c r="K8" s="10">
        <v>12.4</v>
      </c>
      <c r="L8" s="10">
        <v>12.2</v>
      </c>
      <c r="M8" s="10">
        <v>12.7</v>
      </c>
      <c r="N8" s="31">
        <f t="shared" si="0"/>
        <v>35.900000000000006</v>
      </c>
      <c r="O8" s="31">
        <f t="shared" si="1"/>
        <v>25</v>
      </c>
      <c r="P8" s="31">
        <f t="shared" si="2"/>
        <v>37.299999999999997</v>
      </c>
      <c r="Q8" s="32">
        <f t="shared" si="3"/>
        <v>60.900000000000006</v>
      </c>
      <c r="R8" s="32">
        <f t="shared" si="4"/>
        <v>62.3</v>
      </c>
      <c r="S8" s="11" t="s">
        <v>221</v>
      </c>
      <c r="T8" s="11" t="s">
        <v>252</v>
      </c>
      <c r="U8" s="13" t="s">
        <v>289</v>
      </c>
      <c r="V8" s="13" t="s">
        <v>378</v>
      </c>
      <c r="W8" s="13" t="s">
        <v>254</v>
      </c>
      <c r="X8" s="12">
        <v>1.7</v>
      </c>
      <c r="Y8" s="12">
        <v>1.9</v>
      </c>
      <c r="Z8" s="11" t="s">
        <v>180</v>
      </c>
      <c r="AA8" s="12">
        <v>0.2</v>
      </c>
      <c r="AB8" s="12" t="s">
        <v>335</v>
      </c>
      <c r="AC8" s="12">
        <v>0.1</v>
      </c>
      <c r="AD8" s="12">
        <v>0.1</v>
      </c>
      <c r="AE8" s="12"/>
      <c r="AF8" s="11" t="s">
        <v>337</v>
      </c>
      <c r="AG8" s="11" t="s">
        <v>336</v>
      </c>
      <c r="AH8" s="11" t="s">
        <v>180</v>
      </c>
      <c r="AI8" s="8"/>
      <c r="AJ8" s="8" t="s">
        <v>429</v>
      </c>
      <c r="AK8" s="35" t="s">
        <v>430</v>
      </c>
    </row>
    <row r="9" spans="1:37" s="5" customFormat="1">
      <c r="A9" s="6">
        <v>44961</v>
      </c>
      <c r="B9" s="27" t="s">
        <v>187</v>
      </c>
      <c r="C9" s="8" t="s">
        <v>223</v>
      </c>
      <c r="D9" s="9">
        <v>6.7407407407407416E-2</v>
      </c>
      <c r="E9" s="8" t="s">
        <v>387</v>
      </c>
      <c r="F9" s="10">
        <v>12.3</v>
      </c>
      <c r="G9" s="10">
        <v>11</v>
      </c>
      <c r="H9" s="10">
        <v>11.5</v>
      </c>
      <c r="I9" s="10">
        <v>12.4</v>
      </c>
      <c r="J9" s="10">
        <v>12.8</v>
      </c>
      <c r="K9" s="10">
        <v>12.5</v>
      </c>
      <c r="L9" s="10">
        <v>12.3</v>
      </c>
      <c r="M9" s="10">
        <v>12.6</v>
      </c>
      <c r="N9" s="31">
        <f t="shared" si="0"/>
        <v>34.799999999999997</v>
      </c>
      <c r="O9" s="31">
        <f t="shared" si="1"/>
        <v>25.200000000000003</v>
      </c>
      <c r="P9" s="31">
        <f t="shared" si="2"/>
        <v>37.4</v>
      </c>
      <c r="Q9" s="32">
        <f t="shared" si="3"/>
        <v>60</v>
      </c>
      <c r="R9" s="32">
        <f t="shared" si="4"/>
        <v>62.6</v>
      </c>
      <c r="S9" s="11" t="s">
        <v>221</v>
      </c>
      <c r="T9" s="11" t="s">
        <v>252</v>
      </c>
      <c r="U9" s="13" t="s">
        <v>388</v>
      </c>
      <c r="V9" s="13" t="s">
        <v>389</v>
      </c>
      <c r="W9" s="13" t="s">
        <v>390</v>
      </c>
      <c r="X9" s="12">
        <v>1.7</v>
      </c>
      <c r="Y9" s="12">
        <v>1.9</v>
      </c>
      <c r="Z9" s="11" t="s">
        <v>180</v>
      </c>
      <c r="AA9" s="12">
        <v>0.2</v>
      </c>
      <c r="AB9" s="12" t="s">
        <v>335</v>
      </c>
      <c r="AC9" s="12">
        <v>0.1</v>
      </c>
      <c r="AD9" s="12">
        <v>0.1</v>
      </c>
      <c r="AE9" s="12"/>
      <c r="AF9" s="11" t="s">
        <v>337</v>
      </c>
      <c r="AG9" s="11" t="s">
        <v>337</v>
      </c>
      <c r="AH9" s="11" t="s">
        <v>197</v>
      </c>
      <c r="AI9" s="8"/>
      <c r="AJ9" s="8" t="s">
        <v>437</v>
      </c>
      <c r="AK9" s="35" t="s">
        <v>438</v>
      </c>
    </row>
    <row r="10" spans="1:37" s="5" customFormat="1">
      <c r="A10" s="6">
        <v>44962</v>
      </c>
      <c r="B10" s="27" t="s">
        <v>195</v>
      </c>
      <c r="C10" s="8" t="s">
        <v>223</v>
      </c>
      <c r="D10" s="9">
        <v>6.8854166666666661E-2</v>
      </c>
      <c r="E10" s="8" t="s">
        <v>397</v>
      </c>
      <c r="F10" s="10">
        <v>12.6</v>
      </c>
      <c r="G10" s="10">
        <v>11.3</v>
      </c>
      <c r="H10" s="10">
        <v>12.5</v>
      </c>
      <c r="I10" s="10">
        <v>13.1</v>
      </c>
      <c r="J10" s="10">
        <v>13.5</v>
      </c>
      <c r="K10" s="10">
        <v>13.1</v>
      </c>
      <c r="L10" s="10">
        <v>11.7</v>
      </c>
      <c r="M10" s="10">
        <v>12.1</v>
      </c>
      <c r="N10" s="31">
        <f t="shared" si="0"/>
        <v>36.4</v>
      </c>
      <c r="O10" s="31">
        <f t="shared" si="1"/>
        <v>26.6</v>
      </c>
      <c r="P10" s="31">
        <f t="shared" si="2"/>
        <v>36.9</v>
      </c>
      <c r="Q10" s="32">
        <f t="shared" si="3"/>
        <v>63</v>
      </c>
      <c r="R10" s="32">
        <f t="shared" si="4"/>
        <v>63.500000000000007</v>
      </c>
      <c r="S10" s="11" t="s">
        <v>234</v>
      </c>
      <c r="T10" s="11" t="s">
        <v>235</v>
      </c>
      <c r="U10" s="13" t="s">
        <v>233</v>
      </c>
      <c r="V10" s="13" t="s">
        <v>398</v>
      </c>
      <c r="W10" s="13" t="s">
        <v>254</v>
      </c>
      <c r="X10" s="12">
        <v>1.6</v>
      </c>
      <c r="Y10" s="12">
        <v>1.8</v>
      </c>
      <c r="Z10" s="11" t="s">
        <v>180</v>
      </c>
      <c r="AA10" s="12">
        <v>0.3</v>
      </c>
      <c r="AB10" s="12" t="s">
        <v>335</v>
      </c>
      <c r="AC10" s="12">
        <v>0.2</v>
      </c>
      <c r="AD10" s="12">
        <v>0.1</v>
      </c>
      <c r="AE10" s="12"/>
      <c r="AF10" s="11" t="s">
        <v>337</v>
      </c>
      <c r="AG10" s="11" t="s">
        <v>336</v>
      </c>
      <c r="AH10" s="11" t="s">
        <v>197</v>
      </c>
      <c r="AI10" s="8"/>
      <c r="AJ10" s="8" t="s">
        <v>443</v>
      </c>
      <c r="AK10" s="35" t="s">
        <v>444</v>
      </c>
    </row>
    <row r="11" spans="1:37" s="5" customFormat="1">
      <c r="A11" s="6">
        <v>44962</v>
      </c>
      <c r="B11" s="26" t="s">
        <v>186</v>
      </c>
      <c r="C11" s="8" t="s">
        <v>223</v>
      </c>
      <c r="D11" s="9">
        <v>6.7453703703703696E-2</v>
      </c>
      <c r="E11" s="8" t="s">
        <v>399</v>
      </c>
      <c r="F11" s="10">
        <v>12.6</v>
      </c>
      <c r="G11" s="10">
        <v>11.4</v>
      </c>
      <c r="H11" s="10">
        <v>12</v>
      </c>
      <c r="I11" s="10">
        <v>12.4</v>
      </c>
      <c r="J11" s="10">
        <v>12.2</v>
      </c>
      <c r="K11" s="10">
        <v>12.2</v>
      </c>
      <c r="L11" s="10">
        <v>12.3</v>
      </c>
      <c r="M11" s="10">
        <v>12.7</v>
      </c>
      <c r="N11" s="31">
        <f t="shared" si="0"/>
        <v>36</v>
      </c>
      <c r="O11" s="31">
        <f t="shared" si="1"/>
        <v>24.6</v>
      </c>
      <c r="P11" s="31">
        <f t="shared" si="2"/>
        <v>37.200000000000003</v>
      </c>
      <c r="Q11" s="32">
        <f t="shared" si="3"/>
        <v>60.599999999999994</v>
      </c>
      <c r="R11" s="32">
        <f t="shared" si="4"/>
        <v>61.8</v>
      </c>
      <c r="S11" s="11" t="s">
        <v>221</v>
      </c>
      <c r="T11" s="11" t="s">
        <v>252</v>
      </c>
      <c r="U11" s="13" t="s">
        <v>233</v>
      </c>
      <c r="V11" s="13" t="s">
        <v>400</v>
      </c>
      <c r="W11" s="13" t="s">
        <v>390</v>
      </c>
      <c r="X11" s="12">
        <v>1.6</v>
      </c>
      <c r="Y11" s="12">
        <v>1.8</v>
      </c>
      <c r="Z11" s="11" t="s">
        <v>180</v>
      </c>
      <c r="AA11" s="12">
        <v>-0.2</v>
      </c>
      <c r="AB11" s="12" t="s">
        <v>335</v>
      </c>
      <c r="AC11" s="12">
        <v>-0.3</v>
      </c>
      <c r="AD11" s="12">
        <v>0.1</v>
      </c>
      <c r="AE11" s="12"/>
      <c r="AF11" s="11" t="s">
        <v>337</v>
      </c>
      <c r="AG11" s="11" t="s">
        <v>337</v>
      </c>
      <c r="AH11" s="11" t="s">
        <v>180</v>
      </c>
      <c r="AI11" s="8"/>
      <c r="AJ11" s="8" t="s">
        <v>445</v>
      </c>
      <c r="AK11" s="35" t="s">
        <v>446</v>
      </c>
    </row>
    <row r="12" spans="1:37" s="5" customFormat="1">
      <c r="A12" s="6">
        <v>44968</v>
      </c>
      <c r="B12" s="27" t="s">
        <v>190</v>
      </c>
      <c r="C12" s="8" t="s">
        <v>466</v>
      </c>
      <c r="D12" s="9">
        <v>6.7372685185185188E-2</v>
      </c>
      <c r="E12" s="8" t="s">
        <v>474</v>
      </c>
      <c r="F12" s="10">
        <v>12.3</v>
      </c>
      <c r="G12" s="10">
        <v>10.9</v>
      </c>
      <c r="H12" s="10">
        <v>11.5</v>
      </c>
      <c r="I12" s="10">
        <v>12.1</v>
      </c>
      <c r="J12" s="10">
        <v>12.6</v>
      </c>
      <c r="K12" s="10">
        <v>12.5</v>
      </c>
      <c r="L12" s="10">
        <v>12.2</v>
      </c>
      <c r="M12" s="10">
        <v>13</v>
      </c>
      <c r="N12" s="31">
        <f t="shared" si="0"/>
        <v>34.700000000000003</v>
      </c>
      <c r="O12" s="31">
        <f t="shared" si="1"/>
        <v>24.7</v>
      </c>
      <c r="P12" s="31">
        <f t="shared" si="2"/>
        <v>37.700000000000003</v>
      </c>
      <c r="Q12" s="32">
        <f t="shared" si="3"/>
        <v>59.400000000000006</v>
      </c>
      <c r="R12" s="32">
        <f t="shared" si="4"/>
        <v>62.400000000000006</v>
      </c>
      <c r="S12" s="11" t="s">
        <v>228</v>
      </c>
      <c r="T12" s="11" t="s">
        <v>222</v>
      </c>
      <c r="U12" s="13" t="s">
        <v>227</v>
      </c>
      <c r="V12" s="13" t="s">
        <v>475</v>
      </c>
      <c r="W12" s="13" t="s">
        <v>402</v>
      </c>
      <c r="X12" s="12">
        <v>16.2</v>
      </c>
      <c r="Y12" s="12">
        <v>17.600000000000001</v>
      </c>
      <c r="Z12" s="11" t="s">
        <v>201</v>
      </c>
      <c r="AA12" s="12">
        <v>-2.2000000000000002</v>
      </c>
      <c r="AB12" s="12" t="s">
        <v>335</v>
      </c>
      <c r="AC12" s="12">
        <v>-0.2</v>
      </c>
      <c r="AD12" s="12">
        <v>-2</v>
      </c>
      <c r="AE12" s="12"/>
      <c r="AF12" s="11" t="s">
        <v>337</v>
      </c>
      <c r="AG12" s="11" t="s">
        <v>336</v>
      </c>
      <c r="AH12" s="11" t="s">
        <v>180</v>
      </c>
      <c r="AI12" s="8"/>
      <c r="AJ12" s="8" t="s">
        <v>524</v>
      </c>
      <c r="AK12" s="35" t="s">
        <v>525</v>
      </c>
    </row>
    <row r="13" spans="1:37" s="5" customFormat="1">
      <c r="A13" s="6">
        <v>44968</v>
      </c>
      <c r="B13" s="27" t="s">
        <v>187</v>
      </c>
      <c r="C13" s="8" t="s">
        <v>513</v>
      </c>
      <c r="D13" s="9">
        <v>6.6018518518518518E-2</v>
      </c>
      <c r="E13" s="8" t="s">
        <v>512</v>
      </c>
      <c r="F13" s="10">
        <v>12.4</v>
      </c>
      <c r="G13" s="10">
        <v>11.2</v>
      </c>
      <c r="H13" s="10">
        <v>11.6</v>
      </c>
      <c r="I13" s="10">
        <v>12.3</v>
      </c>
      <c r="J13" s="10">
        <v>12.2</v>
      </c>
      <c r="K13" s="10">
        <v>11.8</v>
      </c>
      <c r="L13" s="10">
        <v>11.9</v>
      </c>
      <c r="M13" s="10">
        <v>12</v>
      </c>
      <c r="N13" s="31">
        <f t="shared" si="0"/>
        <v>35.200000000000003</v>
      </c>
      <c r="O13" s="31">
        <f t="shared" si="1"/>
        <v>24.5</v>
      </c>
      <c r="P13" s="31">
        <f t="shared" si="2"/>
        <v>35.700000000000003</v>
      </c>
      <c r="Q13" s="32">
        <f t="shared" si="3"/>
        <v>59.7</v>
      </c>
      <c r="R13" s="32">
        <f t="shared" si="4"/>
        <v>60.199999999999996</v>
      </c>
      <c r="S13" s="11" t="s">
        <v>221</v>
      </c>
      <c r="T13" s="11" t="s">
        <v>252</v>
      </c>
      <c r="U13" s="13" t="s">
        <v>514</v>
      </c>
      <c r="V13" s="13" t="s">
        <v>243</v>
      </c>
      <c r="W13" s="13" t="s">
        <v>378</v>
      </c>
      <c r="X13" s="12">
        <v>16.2</v>
      </c>
      <c r="Y13" s="12">
        <v>17.600000000000001</v>
      </c>
      <c r="Z13" s="11" t="s">
        <v>234</v>
      </c>
      <c r="AA13" s="12">
        <v>-1.8</v>
      </c>
      <c r="AB13" s="12" t="s">
        <v>335</v>
      </c>
      <c r="AC13" s="12">
        <v>0.7</v>
      </c>
      <c r="AD13" s="12">
        <v>-2.5</v>
      </c>
      <c r="AE13" s="12"/>
      <c r="AF13" s="11" t="s">
        <v>336</v>
      </c>
      <c r="AG13" s="11" t="s">
        <v>337</v>
      </c>
      <c r="AH13" s="11" t="s">
        <v>197</v>
      </c>
      <c r="AI13" s="8"/>
      <c r="AJ13" s="8" t="s">
        <v>540</v>
      </c>
      <c r="AK13" s="35" t="s">
        <v>541</v>
      </c>
    </row>
    <row r="14" spans="1:37" s="5" customFormat="1">
      <c r="A14" s="6">
        <v>44969</v>
      </c>
      <c r="B14" s="26" t="s">
        <v>190</v>
      </c>
      <c r="C14" s="8" t="s">
        <v>501</v>
      </c>
      <c r="D14" s="9">
        <v>6.6724537037037041E-2</v>
      </c>
      <c r="E14" s="8" t="s">
        <v>500</v>
      </c>
      <c r="F14" s="10">
        <v>12.4</v>
      </c>
      <c r="G14" s="10">
        <v>10.9</v>
      </c>
      <c r="H14" s="10">
        <v>11.7</v>
      </c>
      <c r="I14" s="10">
        <v>12.3</v>
      </c>
      <c r="J14" s="10">
        <v>12.8</v>
      </c>
      <c r="K14" s="10">
        <v>12.1</v>
      </c>
      <c r="L14" s="10">
        <v>12</v>
      </c>
      <c r="M14" s="10">
        <v>12.3</v>
      </c>
      <c r="N14" s="31">
        <f t="shared" si="0"/>
        <v>35</v>
      </c>
      <c r="O14" s="31">
        <f t="shared" si="1"/>
        <v>25.1</v>
      </c>
      <c r="P14" s="31">
        <f t="shared" si="2"/>
        <v>36.400000000000006</v>
      </c>
      <c r="Q14" s="32">
        <f t="shared" si="3"/>
        <v>60.099999999999994</v>
      </c>
      <c r="R14" s="32">
        <f t="shared" si="4"/>
        <v>61.5</v>
      </c>
      <c r="S14" s="11" t="s">
        <v>221</v>
      </c>
      <c r="T14" s="11" t="s">
        <v>252</v>
      </c>
      <c r="U14" s="13" t="s">
        <v>502</v>
      </c>
      <c r="V14" s="13" t="s">
        <v>231</v>
      </c>
      <c r="W14" s="13" t="s">
        <v>388</v>
      </c>
      <c r="X14" s="12">
        <v>14.6</v>
      </c>
      <c r="Y14" s="12">
        <v>14</v>
      </c>
      <c r="Z14" s="11" t="s">
        <v>234</v>
      </c>
      <c r="AA14" s="12">
        <v>-2.8</v>
      </c>
      <c r="AB14" s="12" t="s">
        <v>335</v>
      </c>
      <c r="AC14" s="12">
        <v>-0.1</v>
      </c>
      <c r="AD14" s="12">
        <v>-2.7</v>
      </c>
      <c r="AE14" s="12" t="s">
        <v>343</v>
      </c>
      <c r="AF14" s="11" t="s">
        <v>337</v>
      </c>
      <c r="AG14" s="11" t="s">
        <v>336</v>
      </c>
      <c r="AH14" s="11" t="s">
        <v>180</v>
      </c>
      <c r="AI14" s="8"/>
      <c r="AJ14" s="8" t="s">
        <v>547</v>
      </c>
      <c r="AK14" s="35" t="s">
        <v>548</v>
      </c>
    </row>
    <row r="15" spans="1:37" s="5" customFormat="1">
      <c r="A15" s="6">
        <v>44969</v>
      </c>
      <c r="B15" s="27" t="s">
        <v>358</v>
      </c>
      <c r="C15" s="8" t="s">
        <v>501</v>
      </c>
      <c r="D15" s="9">
        <v>6.7453703703703696E-2</v>
      </c>
      <c r="E15" s="8" t="s">
        <v>503</v>
      </c>
      <c r="F15" s="10">
        <v>12.6</v>
      </c>
      <c r="G15" s="10">
        <v>11.5</v>
      </c>
      <c r="H15" s="10">
        <v>11.6</v>
      </c>
      <c r="I15" s="10">
        <v>12.2</v>
      </c>
      <c r="J15" s="10">
        <v>12.5</v>
      </c>
      <c r="K15" s="10">
        <v>12.4</v>
      </c>
      <c r="L15" s="10">
        <v>12.3</v>
      </c>
      <c r="M15" s="10">
        <v>12.7</v>
      </c>
      <c r="N15" s="31">
        <f t="shared" si="0"/>
        <v>35.700000000000003</v>
      </c>
      <c r="O15" s="31">
        <f t="shared" si="1"/>
        <v>24.7</v>
      </c>
      <c r="P15" s="31">
        <f t="shared" si="2"/>
        <v>37.400000000000006</v>
      </c>
      <c r="Q15" s="32">
        <f t="shared" si="3"/>
        <v>60.400000000000006</v>
      </c>
      <c r="R15" s="32">
        <f t="shared" si="4"/>
        <v>62.100000000000009</v>
      </c>
      <c r="S15" s="11" t="s">
        <v>228</v>
      </c>
      <c r="T15" s="11" t="s">
        <v>252</v>
      </c>
      <c r="U15" s="13" t="s">
        <v>504</v>
      </c>
      <c r="V15" s="13" t="s">
        <v>360</v>
      </c>
      <c r="W15" s="13" t="s">
        <v>505</v>
      </c>
      <c r="X15" s="12">
        <v>14.6</v>
      </c>
      <c r="Y15" s="12">
        <v>14</v>
      </c>
      <c r="Z15" s="11" t="s">
        <v>234</v>
      </c>
      <c r="AA15" s="12">
        <v>-1.8</v>
      </c>
      <c r="AB15" s="12" t="s">
        <v>335</v>
      </c>
      <c r="AC15" s="12">
        <v>0.9</v>
      </c>
      <c r="AD15" s="12">
        <v>-2.7</v>
      </c>
      <c r="AE15" s="12"/>
      <c r="AF15" s="11" t="s">
        <v>338</v>
      </c>
      <c r="AG15" s="11" t="s">
        <v>336</v>
      </c>
      <c r="AH15" s="11" t="s">
        <v>197</v>
      </c>
      <c r="AI15" s="8"/>
      <c r="AJ15" s="8" t="s">
        <v>549</v>
      </c>
      <c r="AK15" s="35" t="s">
        <v>550</v>
      </c>
    </row>
    <row r="16" spans="1:37" s="5" customFormat="1">
      <c r="A16" s="6">
        <v>44969</v>
      </c>
      <c r="B16" s="27" t="s">
        <v>188</v>
      </c>
      <c r="C16" s="8" t="s">
        <v>501</v>
      </c>
      <c r="D16" s="9">
        <v>6.6030092592592585E-2</v>
      </c>
      <c r="E16" s="8" t="s">
        <v>463</v>
      </c>
      <c r="F16" s="10">
        <v>12.4</v>
      </c>
      <c r="G16" s="10">
        <v>10.7</v>
      </c>
      <c r="H16" s="10">
        <v>11</v>
      </c>
      <c r="I16" s="10">
        <v>11.7</v>
      </c>
      <c r="J16" s="10">
        <v>12.5</v>
      </c>
      <c r="K16" s="10">
        <v>12.3</v>
      </c>
      <c r="L16" s="10">
        <v>12.3</v>
      </c>
      <c r="M16" s="10">
        <v>12.6</v>
      </c>
      <c r="N16" s="31">
        <f t="shared" si="0"/>
        <v>34.1</v>
      </c>
      <c r="O16" s="31">
        <f t="shared" si="1"/>
        <v>24.2</v>
      </c>
      <c r="P16" s="31">
        <f t="shared" si="2"/>
        <v>37.200000000000003</v>
      </c>
      <c r="Q16" s="32">
        <f t="shared" si="3"/>
        <v>58.3</v>
      </c>
      <c r="R16" s="32">
        <f t="shared" si="4"/>
        <v>61.4</v>
      </c>
      <c r="S16" s="11" t="s">
        <v>228</v>
      </c>
      <c r="T16" s="11" t="s">
        <v>252</v>
      </c>
      <c r="U16" s="13" t="s">
        <v>402</v>
      </c>
      <c r="V16" s="13" t="s">
        <v>258</v>
      </c>
      <c r="W16" s="13" t="s">
        <v>289</v>
      </c>
      <c r="X16" s="12">
        <v>14.6</v>
      </c>
      <c r="Y16" s="12">
        <v>14</v>
      </c>
      <c r="Z16" s="11" t="s">
        <v>234</v>
      </c>
      <c r="AA16" s="12">
        <v>-2.9</v>
      </c>
      <c r="AB16" s="12" t="s">
        <v>335</v>
      </c>
      <c r="AC16" s="12">
        <v>-0.4</v>
      </c>
      <c r="AD16" s="12">
        <v>-2.5</v>
      </c>
      <c r="AE16" s="12"/>
      <c r="AF16" s="11" t="s">
        <v>341</v>
      </c>
      <c r="AG16" s="11" t="s">
        <v>341</v>
      </c>
      <c r="AH16" s="11" t="s">
        <v>196</v>
      </c>
      <c r="AI16" s="8"/>
      <c r="AJ16" s="8" t="s">
        <v>555</v>
      </c>
      <c r="AK16" s="35" t="s">
        <v>556</v>
      </c>
    </row>
    <row r="17" spans="1:37" s="5" customFormat="1">
      <c r="A17" s="6">
        <v>44975</v>
      </c>
      <c r="B17" s="27" t="s">
        <v>190</v>
      </c>
      <c r="C17" s="8" t="s">
        <v>465</v>
      </c>
      <c r="D17" s="9">
        <v>6.7465277777777777E-2</v>
      </c>
      <c r="E17" s="8" t="s">
        <v>574</v>
      </c>
      <c r="F17" s="10">
        <v>12.3</v>
      </c>
      <c r="G17" s="10">
        <v>11.3</v>
      </c>
      <c r="H17" s="10">
        <v>11.7</v>
      </c>
      <c r="I17" s="10">
        <v>12.3</v>
      </c>
      <c r="J17" s="10">
        <v>12.8</v>
      </c>
      <c r="K17" s="10">
        <v>12.5</v>
      </c>
      <c r="L17" s="10">
        <v>12.3</v>
      </c>
      <c r="M17" s="10">
        <v>12.7</v>
      </c>
      <c r="N17" s="31">
        <f t="shared" si="0"/>
        <v>35.299999999999997</v>
      </c>
      <c r="O17" s="31">
        <f t="shared" si="1"/>
        <v>25.1</v>
      </c>
      <c r="P17" s="31">
        <f t="shared" si="2"/>
        <v>37.5</v>
      </c>
      <c r="Q17" s="32">
        <f t="shared" si="3"/>
        <v>60.399999999999991</v>
      </c>
      <c r="R17" s="32">
        <f t="shared" si="4"/>
        <v>62.600000000000009</v>
      </c>
      <c r="S17" s="11" t="s">
        <v>221</v>
      </c>
      <c r="T17" s="11" t="s">
        <v>252</v>
      </c>
      <c r="U17" s="13" t="s">
        <v>398</v>
      </c>
      <c r="V17" s="13" t="s">
        <v>254</v>
      </c>
      <c r="W17" s="13" t="s">
        <v>226</v>
      </c>
      <c r="X17" s="12">
        <v>8.1</v>
      </c>
      <c r="Y17" s="12">
        <v>7.9</v>
      </c>
      <c r="Z17" s="11" t="s">
        <v>197</v>
      </c>
      <c r="AA17" s="12">
        <v>-1.4</v>
      </c>
      <c r="AB17" s="12" t="s">
        <v>335</v>
      </c>
      <c r="AC17" s="12">
        <v>-0.7</v>
      </c>
      <c r="AD17" s="12">
        <v>-0.7</v>
      </c>
      <c r="AE17" s="12" t="s">
        <v>343</v>
      </c>
      <c r="AF17" s="11" t="s">
        <v>341</v>
      </c>
      <c r="AG17" s="11" t="s">
        <v>336</v>
      </c>
      <c r="AH17" s="11" t="s">
        <v>180</v>
      </c>
      <c r="AI17" s="8" t="s">
        <v>653</v>
      </c>
      <c r="AJ17" s="8" t="s">
        <v>613</v>
      </c>
      <c r="AK17" s="35" t="s">
        <v>614</v>
      </c>
    </row>
    <row r="18" spans="1:37" s="5" customFormat="1">
      <c r="A18" s="6">
        <v>44975</v>
      </c>
      <c r="B18" s="27" t="s">
        <v>186</v>
      </c>
      <c r="C18" s="8" t="s">
        <v>482</v>
      </c>
      <c r="D18" s="9">
        <v>6.744212962962963E-2</v>
      </c>
      <c r="E18" s="8" t="s">
        <v>568</v>
      </c>
      <c r="F18" s="10">
        <v>12.1</v>
      </c>
      <c r="G18" s="10">
        <v>10.8</v>
      </c>
      <c r="H18" s="10">
        <v>11.5</v>
      </c>
      <c r="I18" s="10">
        <v>12.4</v>
      </c>
      <c r="J18" s="10">
        <v>12.6</v>
      </c>
      <c r="K18" s="10">
        <v>12.6</v>
      </c>
      <c r="L18" s="10">
        <v>12.3</v>
      </c>
      <c r="M18" s="10">
        <v>13.4</v>
      </c>
      <c r="N18" s="31">
        <f t="shared" si="0"/>
        <v>34.4</v>
      </c>
      <c r="O18" s="31">
        <f t="shared" si="1"/>
        <v>25</v>
      </c>
      <c r="P18" s="31">
        <f t="shared" si="2"/>
        <v>38.299999999999997</v>
      </c>
      <c r="Q18" s="32">
        <f t="shared" si="3"/>
        <v>59.4</v>
      </c>
      <c r="R18" s="32">
        <f t="shared" si="4"/>
        <v>63.300000000000004</v>
      </c>
      <c r="S18" s="11" t="s">
        <v>228</v>
      </c>
      <c r="T18" s="11" t="s">
        <v>222</v>
      </c>
      <c r="U18" s="13" t="s">
        <v>575</v>
      </c>
      <c r="V18" s="13" t="s">
        <v>232</v>
      </c>
      <c r="W18" s="13" t="s">
        <v>254</v>
      </c>
      <c r="X18" s="12">
        <v>8.1</v>
      </c>
      <c r="Y18" s="12">
        <v>7.9</v>
      </c>
      <c r="Z18" s="11" t="s">
        <v>197</v>
      </c>
      <c r="AA18" s="12">
        <v>-0.3</v>
      </c>
      <c r="AB18" s="12" t="s">
        <v>335</v>
      </c>
      <c r="AC18" s="12">
        <v>0.4</v>
      </c>
      <c r="AD18" s="12">
        <v>-0.7</v>
      </c>
      <c r="AE18" s="12"/>
      <c r="AF18" s="11" t="s">
        <v>336</v>
      </c>
      <c r="AG18" s="11" t="s">
        <v>337</v>
      </c>
      <c r="AH18" s="11" t="s">
        <v>180</v>
      </c>
      <c r="AI18" s="8" t="s">
        <v>653</v>
      </c>
      <c r="AJ18" s="8" t="s">
        <v>615</v>
      </c>
      <c r="AK18" s="35" t="s">
        <v>616</v>
      </c>
    </row>
    <row r="19" spans="1:37" s="5" customFormat="1">
      <c r="A19" s="6">
        <v>44976</v>
      </c>
      <c r="B19" s="27" t="s">
        <v>195</v>
      </c>
      <c r="C19" s="8" t="s">
        <v>223</v>
      </c>
      <c r="D19" s="9">
        <v>6.8113425925925938E-2</v>
      </c>
      <c r="E19" s="8" t="s">
        <v>595</v>
      </c>
      <c r="F19" s="10">
        <v>12.5</v>
      </c>
      <c r="G19" s="10">
        <v>11</v>
      </c>
      <c r="H19" s="10">
        <v>12.4</v>
      </c>
      <c r="I19" s="10">
        <v>12.6</v>
      </c>
      <c r="J19" s="10">
        <v>12.8</v>
      </c>
      <c r="K19" s="10">
        <v>12.4</v>
      </c>
      <c r="L19" s="10">
        <v>12.1</v>
      </c>
      <c r="M19" s="10">
        <v>12.7</v>
      </c>
      <c r="N19" s="31">
        <f t="shared" si="0"/>
        <v>35.9</v>
      </c>
      <c r="O19" s="31">
        <f t="shared" si="1"/>
        <v>25.4</v>
      </c>
      <c r="P19" s="31">
        <f t="shared" si="2"/>
        <v>37.200000000000003</v>
      </c>
      <c r="Q19" s="32">
        <f t="shared" si="3"/>
        <v>61.3</v>
      </c>
      <c r="R19" s="32">
        <f t="shared" si="4"/>
        <v>62.599999999999994</v>
      </c>
      <c r="S19" s="11" t="s">
        <v>221</v>
      </c>
      <c r="T19" s="11" t="s">
        <v>252</v>
      </c>
      <c r="U19" s="13" t="s">
        <v>368</v>
      </c>
      <c r="V19" s="13" t="s">
        <v>596</v>
      </c>
      <c r="W19" s="13" t="s">
        <v>291</v>
      </c>
      <c r="X19" s="12">
        <v>7.4</v>
      </c>
      <c r="Y19" s="12">
        <v>7.6</v>
      </c>
      <c r="Z19" s="11" t="s">
        <v>197</v>
      </c>
      <c r="AA19" s="12">
        <v>-1.1000000000000001</v>
      </c>
      <c r="AB19" s="12" t="s">
        <v>335</v>
      </c>
      <c r="AC19" s="12">
        <v>-0.6</v>
      </c>
      <c r="AD19" s="12">
        <v>-0.5</v>
      </c>
      <c r="AE19" s="12" t="s">
        <v>343</v>
      </c>
      <c r="AF19" s="11" t="s">
        <v>341</v>
      </c>
      <c r="AG19" s="11" t="s">
        <v>336</v>
      </c>
      <c r="AH19" s="11" t="s">
        <v>180</v>
      </c>
      <c r="AI19" s="8"/>
      <c r="AJ19" s="8" t="s">
        <v>639</v>
      </c>
      <c r="AK19" s="35" t="s">
        <v>640</v>
      </c>
    </row>
    <row r="20" spans="1:37" s="5" customFormat="1">
      <c r="A20" s="6">
        <v>44976</v>
      </c>
      <c r="B20" s="27" t="s">
        <v>182</v>
      </c>
      <c r="C20" s="8" t="s">
        <v>223</v>
      </c>
      <c r="D20" s="9">
        <v>6.7384259259259269E-2</v>
      </c>
      <c r="E20" s="8" t="s">
        <v>602</v>
      </c>
      <c r="F20" s="10">
        <v>12.5</v>
      </c>
      <c r="G20" s="10">
        <v>11.1</v>
      </c>
      <c r="H20" s="10">
        <v>11.3</v>
      </c>
      <c r="I20" s="10">
        <v>12.3</v>
      </c>
      <c r="J20" s="10">
        <v>12.8</v>
      </c>
      <c r="K20" s="10">
        <v>12.4</v>
      </c>
      <c r="L20" s="10">
        <v>12.4</v>
      </c>
      <c r="M20" s="10">
        <v>12.4</v>
      </c>
      <c r="N20" s="31">
        <f t="shared" si="0"/>
        <v>34.900000000000006</v>
      </c>
      <c r="O20" s="31">
        <f t="shared" si="1"/>
        <v>25.1</v>
      </c>
      <c r="P20" s="31">
        <f t="shared" si="2"/>
        <v>37.200000000000003</v>
      </c>
      <c r="Q20" s="32">
        <f t="shared" si="3"/>
        <v>60</v>
      </c>
      <c r="R20" s="32">
        <f t="shared" si="4"/>
        <v>62.3</v>
      </c>
      <c r="S20" s="11" t="s">
        <v>221</v>
      </c>
      <c r="T20" s="11" t="s">
        <v>252</v>
      </c>
      <c r="U20" s="13" t="s">
        <v>254</v>
      </c>
      <c r="V20" s="13" t="s">
        <v>283</v>
      </c>
      <c r="W20" s="13" t="s">
        <v>254</v>
      </c>
      <c r="X20" s="12">
        <v>7.4</v>
      </c>
      <c r="Y20" s="12">
        <v>7.6</v>
      </c>
      <c r="Z20" s="11" t="s">
        <v>197</v>
      </c>
      <c r="AA20" s="12">
        <v>-0.4</v>
      </c>
      <c r="AB20" s="12" t="s">
        <v>335</v>
      </c>
      <c r="AC20" s="12" t="s">
        <v>339</v>
      </c>
      <c r="AD20" s="12">
        <v>-0.4</v>
      </c>
      <c r="AE20" s="12"/>
      <c r="AF20" s="11" t="s">
        <v>337</v>
      </c>
      <c r="AG20" s="11" t="s">
        <v>337</v>
      </c>
      <c r="AH20" s="11" t="s">
        <v>197</v>
      </c>
      <c r="AI20" s="8"/>
      <c r="AJ20" s="8" t="s">
        <v>645</v>
      </c>
      <c r="AK20" s="35" t="s">
        <v>646</v>
      </c>
    </row>
    <row r="21" spans="1:37" s="5" customFormat="1">
      <c r="A21" s="6">
        <v>44976</v>
      </c>
      <c r="B21" s="27" t="s">
        <v>179</v>
      </c>
      <c r="C21" s="8" t="s">
        <v>223</v>
      </c>
      <c r="D21" s="9">
        <v>6.6041666666666665E-2</v>
      </c>
      <c r="E21" s="8" t="s">
        <v>605</v>
      </c>
      <c r="F21" s="10">
        <v>12.3</v>
      </c>
      <c r="G21" s="10">
        <v>10.9</v>
      </c>
      <c r="H21" s="10">
        <v>11.4</v>
      </c>
      <c r="I21" s="10">
        <v>12</v>
      </c>
      <c r="J21" s="10">
        <v>12.5</v>
      </c>
      <c r="K21" s="10">
        <v>12.1</v>
      </c>
      <c r="L21" s="10">
        <v>12</v>
      </c>
      <c r="M21" s="10">
        <v>12.4</v>
      </c>
      <c r="N21" s="31">
        <f t="shared" si="0"/>
        <v>34.6</v>
      </c>
      <c r="O21" s="31">
        <f t="shared" si="1"/>
        <v>24.5</v>
      </c>
      <c r="P21" s="31">
        <f t="shared" si="2"/>
        <v>36.5</v>
      </c>
      <c r="Q21" s="32">
        <f t="shared" si="3"/>
        <v>59.1</v>
      </c>
      <c r="R21" s="32">
        <f t="shared" si="4"/>
        <v>61</v>
      </c>
      <c r="S21" s="11" t="s">
        <v>221</v>
      </c>
      <c r="T21" s="11" t="s">
        <v>252</v>
      </c>
      <c r="U21" s="13" t="s">
        <v>606</v>
      </c>
      <c r="V21" s="13" t="s">
        <v>243</v>
      </c>
      <c r="W21" s="13" t="s">
        <v>413</v>
      </c>
      <c r="X21" s="12">
        <v>7.4</v>
      </c>
      <c r="Y21" s="12">
        <v>7.6</v>
      </c>
      <c r="Z21" s="11" t="s">
        <v>197</v>
      </c>
      <c r="AA21" s="12">
        <v>0.3</v>
      </c>
      <c r="AB21" s="12" t="s">
        <v>335</v>
      </c>
      <c r="AC21" s="12">
        <v>0.7</v>
      </c>
      <c r="AD21" s="12">
        <v>-0.4</v>
      </c>
      <c r="AE21" s="12"/>
      <c r="AF21" s="11" t="s">
        <v>336</v>
      </c>
      <c r="AG21" s="11" t="s">
        <v>336</v>
      </c>
      <c r="AH21" s="11" t="s">
        <v>180</v>
      </c>
      <c r="AI21" s="8"/>
      <c r="AJ21" s="8"/>
      <c r="AK21" s="35"/>
    </row>
    <row r="22" spans="1:37" s="5" customFormat="1">
      <c r="A22" s="6">
        <v>45038</v>
      </c>
      <c r="B22" s="26" t="s">
        <v>190</v>
      </c>
      <c r="C22" s="8" t="s">
        <v>223</v>
      </c>
      <c r="D22" s="9">
        <v>6.87962962962963E-2</v>
      </c>
      <c r="E22" s="8" t="s">
        <v>656</v>
      </c>
      <c r="F22" s="10">
        <v>12.4</v>
      </c>
      <c r="G22" s="10">
        <v>11.5</v>
      </c>
      <c r="H22" s="10">
        <v>12.4</v>
      </c>
      <c r="I22" s="10">
        <v>13.1</v>
      </c>
      <c r="J22" s="10">
        <v>12.6</v>
      </c>
      <c r="K22" s="10">
        <v>12.8</v>
      </c>
      <c r="L22" s="10">
        <v>12.2</v>
      </c>
      <c r="M22" s="10">
        <v>12.4</v>
      </c>
      <c r="N22" s="31">
        <f t="shared" ref="N22:N27" si="5">SUM(F22:H22)</f>
        <v>36.299999999999997</v>
      </c>
      <c r="O22" s="31">
        <f t="shared" ref="O22:O27" si="6">SUM(I22:J22)</f>
        <v>25.7</v>
      </c>
      <c r="P22" s="31">
        <f t="shared" ref="P22:P27" si="7">SUM(K22:M22)</f>
        <v>37.4</v>
      </c>
      <c r="Q22" s="32">
        <f t="shared" ref="Q22:Q27" si="8">SUM(F22:J22)</f>
        <v>62</v>
      </c>
      <c r="R22" s="32">
        <f t="shared" ref="R22:R27" si="9">SUM(I22:M22)</f>
        <v>63.1</v>
      </c>
      <c r="S22" s="11" t="s">
        <v>234</v>
      </c>
      <c r="T22" s="11" t="s">
        <v>262</v>
      </c>
      <c r="U22" s="13" t="s">
        <v>408</v>
      </c>
      <c r="V22" s="13" t="s">
        <v>380</v>
      </c>
      <c r="W22" s="13" t="s">
        <v>265</v>
      </c>
      <c r="X22" s="12">
        <v>3.8</v>
      </c>
      <c r="Y22" s="12">
        <v>3.3</v>
      </c>
      <c r="Z22" s="11" t="s">
        <v>180</v>
      </c>
      <c r="AA22" s="12">
        <v>0.4</v>
      </c>
      <c r="AB22" s="12" t="s">
        <v>335</v>
      </c>
      <c r="AC22" s="12">
        <v>0.4</v>
      </c>
      <c r="AD22" s="12" t="s">
        <v>339</v>
      </c>
      <c r="AE22" s="12" t="s">
        <v>343</v>
      </c>
      <c r="AF22" s="11" t="s">
        <v>336</v>
      </c>
      <c r="AG22" s="11" t="s">
        <v>336</v>
      </c>
      <c r="AH22" s="11" t="s">
        <v>180</v>
      </c>
      <c r="AI22" s="8"/>
      <c r="AJ22" s="8" t="s">
        <v>689</v>
      </c>
      <c r="AK22" s="35" t="s">
        <v>690</v>
      </c>
    </row>
    <row r="23" spans="1:37" s="5" customFormat="1">
      <c r="A23" s="6">
        <v>45038</v>
      </c>
      <c r="B23" s="27" t="s">
        <v>188</v>
      </c>
      <c r="C23" s="8" t="s">
        <v>223</v>
      </c>
      <c r="D23" s="9">
        <v>6.6747685185185188E-2</v>
      </c>
      <c r="E23" s="8" t="s">
        <v>664</v>
      </c>
      <c r="F23" s="10">
        <v>12.4</v>
      </c>
      <c r="G23" s="10">
        <v>11.2</v>
      </c>
      <c r="H23" s="10">
        <v>11.6</v>
      </c>
      <c r="I23" s="10">
        <v>11.9</v>
      </c>
      <c r="J23" s="10">
        <v>12.2</v>
      </c>
      <c r="K23" s="10">
        <v>12.2</v>
      </c>
      <c r="L23" s="10">
        <v>12.2</v>
      </c>
      <c r="M23" s="10">
        <v>13</v>
      </c>
      <c r="N23" s="31">
        <f t="shared" si="5"/>
        <v>35.200000000000003</v>
      </c>
      <c r="O23" s="31">
        <f t="shared" si="6"/>
        <v>24.1</v>
      </c>
      <c r="P23" s="31">
        <f t="shared" si="7"/>
        <v>37.4</v>
      </c>
      <c r="Q23" s="32">
        <f t="shared" si="8"/>
        <v>59.3</v>
      </c>
      <c r="R23" s="32">
        <f t="shared" si="9"/>
        <v>61.5</v>
      </c>
      <c r="S23" s="11" t="s">
        <v>221</v>
      </c>
      <c r="T23" s="11" t="s">
        <v>252</v>
      </c>
      <c r="U23" s="13" t="s">
        <v>665</v>
      </c>
      <c r="V23" s="13" t="s">
        <v>388</v>
      </c>
      <c r="W23" s="13" t="s">
        <v>233</v>
      </c>
      <c r="X23" s="12">
        <v>3.8</v>
      </c>
      <c r="Y23" s="12">
        <v>3.3</v>
      </c>
      <c r="Z23" s="11" t="s">
        <v>180</v>
      </c>
      <c r="AA23" s="12">
        <v>-1.4</v>
      </c>
      <c r="AB23" s="12" t="s">
        <v>335</v>
      </c>
      <c r="AC23" s="12">
        <v>-1.4</v>
      </c>
      <c r="AD23" s="12" t="s">
        <v>339</v>
      </c>
      <c r="AE23" s="12"/>
      <c r="AF23" s="11" t="s">
        <v>344</v>
      </c>
      <c r="AG23" s="11" t="s">
        <v>337</v>
      </c>
      <c r="AH23" s="11" t="s">
        <v>197</v>
      </c>
      <c r="AI23" s="8"/>
      <c r="AJ23" s="8" t="s">
        <v>699</v>
      </c>
      <c r="AK23" s="35" t="s">
        <v>700</v>
      </c>
    </row>
    <row r="24" spans="1:37" s="5" customFormat="1">
      <c r="A24" s="6">
        <v>45038</v>
      </c>
      <c r="B24" s="27" t="s">
        <v>179</v>
      </c>
      <c r="C24" s="8" t="s">
        <v>223</v>
      </c>
      <c r="D24" s="9">
        <v>6.6701388888888893E-2</v>
      </c>
      <c r="E24" s="8" t="s">
        <v>253</v>
      </c>
      <c r="F24" s="10">
        <v>12.2</v>
      </c>
      <c r="G24" s="10">
        <v>11</v>
      </c>
      <c r="H24" s="10">
        <v>11.7</v>
      </c>
      <c r="I24" s="10">
        <v>12.2</v>
      </c>
      <c r="J24" s="10">
        <v>12.3</v>
      </c>
      <c r="K24" s="10">
        <v>12.1</v>
      </c>
      <c r="L24" s="10">
        <v>11.9</v>
      </c>
      <c r="M24" s="10">
        <v>12.9</v>
      </c>
      <c r="N24" s="31">
        <f t="shared" si="5"/>
        <v>34.9</v>
      </c>
      <c r="O24" s="31">
        <f t="shared" si="6"/>
        <v>24.5</v>
      </c>
      <c r="P24" s="31">
        <f t="shared" si="7"/>
        <v>36.9</v>
      </c>
      <c r="Q24" s="32">
        <f t="shared" si="8"/>
        <v>59.399999999999991</v>
      </c>
      <c r="R24" s="32">
        <f t="shared" si="9"/>
        <v>61.4</v>
      </c>
      <c r="S24" s="11" t="s">
        <v>221</v>
      </c>
      <c r="T24" s="11" t="s">
        <v>252</v>
      </c>
      <c r="U24" s="13" t="s">
        <v>233</v>
      </c>
      <c r="V24" s="13" t="s">
        <v>283</v>
      </c>
      <c r="W24" s="13" t="s">
        <v>254</v>
      </c>
      <c r="X24" s="12">
        <v>3.8</v>
      </c>
      <c r="Y24" s="12">
        <v>3.3</v>
      </c>
      <c r="Z24" s="11" t="s">
        <v>180</v>
      </c>
      <c r="AA24" s="12">
        <v>0.5</v>
      </c>
      <c r="AB24" s="12" t="s">
        <v>335</v>
      </c>
      <c r="AC24" s="12">
        <v>0.5</v>
      </c>
      <c r="AD24" s="12" t="s">
        <v>339</v>
      </c>
      <c r="AE24" s="12"/>
      <c r="AF24" s="11" t="s">
        <v>336</v>
      </c>
      <c r="AG24" s="11" t="s">
        <v>336</v>
      </c>
      <c r="AH24" s="11" t="s">
        <v>197</v>
      </c>
      <c r="AI24" s="8"/>
      <c r="AJ24" s="8" t="s">
        <v>709</v>
      </c>
      <c r="AK24" s="35" t="s">
        <v>710</v>
      </c>
    </row>
    <row r="25" spans="1:37" s="5" customFormat="1">
      <c r="A25" s="6">
        <v>45039</v>
      </c>
      <c r="B25" s="27" t="s">
        <v>190</v>
      </c>
      <c r="C25" s="8" t="s">
        <v>223</v>
      </c>
      <c r="D25" s="9">
        <v>6.9513888888888889E-2</v>
      </c>
      <c r="E25" s="8" t="s">
        <v>674</v>
      </c>
      <c r="F25" s="10">
        <v>12.6</v>
      </c>
      <c r="G25" s="10">
        <v>11.8</v>
      </c>
      <c r="H25" s="10">
        <v>12.6</v>
      </c>
      <c r="I25" s="10">
        <v>13</v>
      </c>
      <c r="J25" s="10">
        <v>13.2</v>
      </c>
      <c r="K25" s="10">
        <v>12.7</v>
      </c>
      <c r="L25" s="10">
        <v>12.2</v>
      </c>
      <c r="M25" s="10">
        <v>12.5</v>
      </c>
      <c r="N25" s="31">
        <f t="shared" si="5"/>
        <v>37</v>
      </c>
      <c r="O25" s="31">
        <f t="shared" si="6"/>
        <v>26.2</v>
      </c>
      <c r="P25" s="31">
        <f t="shared" si="7"/>
        <v>37.4</v>
      </c>
      <c r="Q25" s="32">
        <f t="shared" si="8"/>
        <v>63.2</v>
      </c>
      <c r="R25" s="32">
        <f t="shared" si="9"/>
        <v>63.599999999999994</v>
      </c>
      <c r="S25" s="11" t="s">
        <v>234</v>
      </c>
      <c r="T25" s="11" t="s">
        <v>252</v>
      </c>
      <c r="U25" s="13" t="s">
        <v>475</v>
      </c>
      <c r="V25" s="13" t="s">
        <v>490</v>
      </c>
      <c r="W25" s="13" t="s">
        <v>675</v>
      </c>
      <c r="X25" s="12">
        <v>2.4</v>
      </c>
      <c r="Y25" s="12">
        <v>2.4</v>
      </c>
      <c r="Z25" s="11" t="s">
        <v>180</v>
      </c>
      <c r="AA25" s="12">
        <v>1.6</v>
      </c>
      <c r="AB25" s="12" t="s">
        <v>335</v>
      </c>
      <c r="AC25" s="12">
        <v>1.4</v>
      </c>
      <c r="AD25" s="12">
        <v>0.2</v>
      </c>
      <c r="AE25" s="12"/>
      <c r="AF25" s="11" t="s">
        <v>338</v>
      </c>
      <c r="AG25" s="11" t="s">
        <v>336</v>
      </c>
      <c r="AH25" s="11" t="s">
        <v>180</v>
      </c>
      <c r="AI25" s="8"/>
      <c r="AJ25" s="8" t="s">
        <v>715</v>
      </c>
      <c r="AK25" s="35" t="s">
        <v>716</v>
      </c>
    </row>
    <row r="26" spans="1:37" s="5" customFormat="1">
      <c r="A26" s="6">
        <v>45039</v>
      </c>
      <c r="B26" s="26" t="s">
        <v>186</v>
      </c>
      <c r="C26" s="8" t="s">
        <v>223</v>
      </c>
      <c r="D26" s="9">
        <v>6.8749999999999992E-2</v>
      </c>
      <c r="E26" s="8" t="s">
        <v>682</v>
      </c>
      <c r="F26" s="10">
        <v>12.7</v>
      </c>
      <c r="G26" s="10">
        <v>11.4</v>
      </c>
      <c r="H26" s="10">
        <v>12.3</v>
      </c>
      <c r="I26" s="10">
        <v>12.8</v>
      </c>
      <c r="J26" s="10">
        <v>13</v>
      </c>
      <c r="K26" s="10">
        <v>12.3</v>
      </c>
      <c r="L26" s="10">
        <v>11.9</v>
      </c>
      <c r="M26" s="10">
        <v>12.6</v>
      </c>
      <c r="N26" s="31">
        <f t="shared" si="5"/>
        <v>36.400000000000006</v>
      </c>
      <c r="O26" s="31">
        <f t="shared" si="6"/>
        <v>25.8</v>
      </c>
      <c r="P26" s="31">
        <f t="shared" si="7"/>
        <v>36.800000000000004</v>
      </c>
      <c r="Q26" s="32">
        <f t="shared" si="8"/>
        <v>62.2</v>
      </c>
      <c r="R26" s="32">
        <f t="shared" si="9"/>
        <v>62.6</v>
      </c>
      <c r="S26" s="11" t="s">
        <v>234</v>
      </c>
      <c r="T26" s="11" t="s">
        <v>235</v>
      </c>
      <c r="U26" s="13" t="s">
        <v>238</v>
      </c>
      <c r="V26" s="13" t="s">
        <v>683</v>
      </c>
      <c r="W26" s="13" t="s">
        <v>265</v>
      </c>
      <c r="X26" s="12">
        <v>2.4</v>
      </c>
      <c r="Y26" s="12">
        <v>2.4</v>
      </c>
      <c r="Z26" s="11" t="s">
        <v>180</v>
      </c>
      <c r="AA26" s="12">
        <v>1</v>
      </c>
      <c r="AB26" s="12" t="s">
        <v>335</v>
      </c>
      <c r="AC26" s="12">
        <v>0.8</v>
      </c>
      <c r="AD26" s="12">
        <v>0.2</v>
      </c>
      <c r="AE26" s="12"/>
      <c r="AF26" s="11" t="s">
        <v>336</v>
      </c>
      <c r="AG26" s="11" t="s">
        <v>336</v>
      </c>
      <c r="AH26" s="11" t="s">
        <v>180</v>
      </c>
      <c r="AI26" s="8"/>
      <c r="AJ26" s="8" t="s">
        <v>725</v>
      </c>
      <c r="AK26" s="35" t="s">
        <v>726</v>
      </c>
    </row>
    <row r="27" spans="1:37" s="5" customFormat="1">
      <c r="A27" s="6">
        <v>45039</v>
      </c>
      <c r="B27" s="27" t="s">
        <v>187</v>
      </c>
      <c r="C27" s="8" t="s">
        <v>223</v>
      </c>
      <c r="D27" s="9">
        <v>6.7453703703703696E-2</v>
      </c>
      <c r="E27" s="8" t="s">
        <v>280</v>
      </c>
      <c r="F27" s="10">
        <v>12.6</v>
      </c>
      <c r="G27" s="10">
        <v>11.3</v>
      </c>
      <c r="H27" s="10">
        <v>11.9</v>
      </c>
      <c r="I27" s="10">
        <v>12.2</v>
      </c>
      <c r="J27" s="10">
        <v>12.4</v>
      </c>
      <c r="K27" s="10">
        <v>12.4</v>
      </c>
      <c r="L27" s="10">
        <v>12.3</v>
      </c>
      <c r="M27" s="10">
        <v>12.7</v>
      </c>
      <c r="N27" s="31">
        <f t="shared" si="5"/>
        <v>35.799999999999997</v>
      </c>
      <c r="O27" s="31">
        <f t="shared" si="6"/>
        <v>24.6</v>
      </c>
      <c r="P27" s="31">
        <f t="shared" si="7"/>
        <v>37.400000000000006</v>
      </c>
      <c r="Q27" s="32">
        <f t="shared" si="8"/>
        <v>60.4</v>
      </c>
      <c r="R27" s="32">
        <f t="shared" si="9"/>
        <v>62</v>
      </c>
      <c r="S27" s="11" t="s">
        <v>221</v>
      </c>
      <c r="T27" s="11" t="s">
        <v>252</v>
      </c>
      <c r="U27" s="13" t="s">
        <v>254</v>
      </c>
      <c r="V27" s="13" t="s">
        <v>687</v>
      </c>
      <c r="W27" s="13" t="s">
        <v>688</v>
      </c>
      <c r="X27" s="12">
        <v>2.4</v>
      </c>
      <c r="Y27" s="12">
        <v>2.4</v>
      </c>
      <c r="Z27" s="11" t="s">
        <v>180</v>
      </c>
      <c r="AA27" s="12">
        <v>0.6</v>
      </c>
      <c r="AB27" s="12" t="s">
        <v>335</v>
      </c>
      <c r="AC27" s="12">
        <v>0.4</v>
      </c>
      <c r="AD27" s="12">
        <v>0.2</v>
      </c>
      <c r="AE27" s="12"/>
      <c r="AF27" s="11" t="s">
        <v>336</v>
      </c>
      <c r="AG27" s="11" t="s">
        <v>336</v>
      </c>
      <c r="AH27" s="11" t="s">
        <v>197</v>
      </c>
      <c r="AI27" s="8"/>
      <c r="AJ27" s="8" t="s">
        <v>733</v>
      </c>
      <c r="AK27" s="35" t="s">
        <v>734</v>
      </c>
    </row>
    <row r="28" spans="1:37" s="5" customFormat="1">
      <c r="A28" s="6">
        <v>45045</v>
      </c>
      <c r="B28" s="27" t="s">
        <v>190</v>
      </c>
      <c r="C28" s="8" t="s">
        <v>223</v>
      </c>
      <c r="D28" s="9">
        <v>6.7372685185185188E-2</v>
      </c>
      <c r="E28" s="8" t="s">
        <v>738</v>
      </c>
      <c r="F28" s="10">
        <v>12.4</v>
      </c>
      <c r="G28" s="10">
        <v>10.8</v>
      </c>
      <c r="H28" s="10">
        <v>11.6</v>
      </c>
      <c r="I28" s="10">
        <v>11.7</v>
      </c>
      <c r="J28" s="10">
        <v>12.4</v>
      </c>
      <c r="K28" s="10">
        <v>12.9</v>
      </c>
      <c r="L28" s="10">
        <v>12.3</v>
      </c>
      <c r="M28" s="10">
        <v>13</v>
      </c>
      <c r="N28" s="31">
        <f>SUM(F28:H28)</f>
        <v>34.800000000000004</v>
      </c>
      <c r="O28" s="31">
        <f>SUM(I28:J28)</f>
        <v>24.1</v>
      </c>
      <c r="P28" s="31">
        <f>SUM(K28:M28)</f>
        <v>38.200000000000003</v>
      </c>
      <c r="Q28" s="32">
        <f>SUM(F28:J28)</f>
        <v>58.9</v>
      </c>
      <c r="R28" s="32">
        <f>SUM(I28:M28)</f>
        <v>62.3</v>
      </c>
      <c r="S28" s="11" t="s">
        <v>228</v>
      </c>
      <c r="T28" s="11" t="s">
        <v>222</v>
      </c>
      <c r="U28" s="13" t="s">
        <v>739</v>
      </c>
      <c r="V28" s="13" t="s">
        <v>254</v>
      </c>
      <c r="W28" s="13" t="s">
        <v>360</v>
      </c>
      <c r="X28" s="12">
        <v>5.6</v>
      </c>
      <c r="Y28" s="12">
        <v>5.2</v>
      </c>
      <c r="Z28" s="11" t="s">
        <v>197</v>
      </c>
      <c r="AA28" s="12">
        <v>-1.9</v>
      </c>
      <c r="AB28" s="12" t="s">
        <v>335</v>
      </c>
      <c r="AC28" s="12">
        <v>-1.7</v>
      </c>
      <c r="AD28" s="12">
        <v>-0.2</v>
      </c>
      <c r="AE28" s="12"/>
      <c r="AF28" s="11" t="s">
        <v>344</v>
      </c>
      <c r="AG28" s="11" t="s">
        <v>337</v>
      </c>
      <c r="AH28" s="11" t="s">
        <v>197</v>
      </c>
      <c r="AI28" s="8" t="s">
        <v>749</v>
      </c>
      <c r="AJ28" s="8" t="s">
        <v>766</v>
      </c>
      <c r="AK28" s="35" t="s">
        <v>767</v>
      </c>
    </row>
    <row r="29" spans="1:37" s="5" customFormat="1">
      <c r="A29" s="6">
        <v>45045</v>
      </c>
      <c r="B29" s="27" t="s">
        <v>186</v>
      </c>
      <c r="C29" s="8" t="s">
        <v>223</v>
      </c>
      <c r="D29" s="9">
        <v>6.8101851851851858E-2</v>
      </c>
      <c r="E29" s="8" t="s">
        <v>745</v>
      </c>
      <c r="F29" s="10">
        <v>12.3</v>
      </c>
      <c r="G29" s="10">
        <v>10.8</v>
      </c>
      <c r="H29" s="10">
        <v>12</v>
      </c>
      <c r="I29" s="10">
        <v>12.7</v>
      </c>
      <c r="J29" s="10">
        <v>13.1</v>
      </c>
      <c r="K29" s="10">
        <v>12.7</v>
      </c>
      <c r="L29" s="10">
        <v>12.1</v>
      </c>
      <c r="M29" s="10">
        <v>12.7</v>
      </c>
      <c r="N29" s="31">
        <f>SUM(F29:H29)</f>
        <v>35.1</v>
      </c>
      <c r="O29" s="31">
        <f>SUM(I29:J29)</f>
        <v>25.799999999999997</v>
      </c>
      <c r="P29" s="31">
        <f>SUM(K29:M29)</f>
        <v>37.5</v>
      </c>
      <c r="Q29" s="32">
        <f>SUM(F29:J29)</f>
        <v>60.9</v>
      </c>
      <c r="R29" s="32">
        <f>SUM(I29:M29)</f>
        <v>63.3</v>
      </c>
      <c r="S29" s="11" t="s">
        <v>221</v>
      </c>
      <c r="T29" s="11" t="s">
        <v>252</v>
      </c>
      <c r="U29" s="13" t="s">
        <v>226</v>
      </c>
      <c r="V29" s="13" t="s">
        <v>265</v>
      </c>
      <c r="W29" s="13" t="s">
        <v>265</v>
      </c>
      <c r="X29" s="12">
        <v>5.6</v>
      </c>
      <c r="Y29" s="12">
        <v>5.2</v>
      </c>
      <c r="Z29" s="11" t="s">
        <v>197</v>
      </c>
      <c r="AA29" s="12">
        <v>0.4</v>
      </c>
      <c r="AB29" s="12" t="s">
        <v>335</v>
      </c>
      <c r="AC29" s="12">
        <v>0.6</v>
      </c>
      <c r="AD29" s="12">
        <v>-0.2</v>
      </c>
      <c r="AE29" s="12"/>
      <c r="AF29" s="11" t="s">
        <v>336</v>
      </c>
      <c r="AG29" s="11" t="s">
        <v>337</v>
      </c>
      <c r="AH29" s="11" t="s">
        <v>180</v>
      </c>
      <c r="AI29" s="8" t="s">
        <v>749</v>
      </c>
      <c r="AJ29" s="8" t="s">
        <v>778</v>
      </c>
      <c r="AK29" s="35" t="s">
        <v>779</v>
      </c>
    </row>
    <row r="30" spans="1:37" s="5" customFormat="1">
      <c r="A30" s="6">
        <v>45046</v>
      </c>
      <c r="B30" s="26" t="s">
        <v>190</v>
      </c>
      <c r="C30" s="8" t="s">
        <v>223</v>
      </c>
      <c r="D30" s="9">
        <v>6.8819444444444447E-2</v>
      </c>
      <c r="E30" s="8" t="s">
        <v>750</v>
      </c>
      <c r="F30" s="10">
        <v>12.4</v>
      </c>
      <c r="G30" s="10">
        <v>11.2</v>
      </c>
      <c r="H30" s="10">
        <v>12.2</v>
      </c>
      <c r="I30" s="10">
        <v>12.7</v>
      </c>
      <c r="J30" s="10">
        <v>12.8</v>
      </c>
      <c r="K30" s="10">
        <v>12.5</v>
      </c>
      <c r="L30" s="10">
        <v>12.6</v>
      </c>
      <c r="M30" s="10">
        <v>13.2</v>
      </c>
      <c r="N30" s="31">
        <f>SUM(F30:H30)</f>
        <v>35.799999999999997</v>
      </c>
      <c r="O30" s="31">
        <f>SUM(I30:J30)</f>
        <v>25.5</v>
      </c>
      <c r="P30" s="31">
        <f>SUM(K30:M30)</f>
        <v>38.299999999999997</v>
      </c>
      <c r="Q30" s="32">
        <f>SUM(F30:J30)</f>
        <v>61.3</v>
      </c>
      <c r="R30" s="32">
        <f>SUM(I30:M30)</f>
        <v>63.8</v>
      </c>
      <c r="S30" s="11" t="s">
        <v>221</v>
      </c>
      <c r="T30" s="11" t="s">
        <v>222</v>
      </c>
      <c r="U30" s="13" t="s">
        <v>265</v>
      </c>
      <c r="V30" s="13" t="s">
        <v>226</v>
      </c>
      <c r="W30" s="13" t="s">
        <v>232</v>
      </c>
      <c r="X30" s="12">
        <v>4.4000000000000004</v>
      </c>
      <c r="Y30" s="12">
        <v>4.7</v>
      </c>
      <c r="Z30" s="11" t="s">
        <v>197</v>
      </c>
      <c r="AA30" s="12">
        <v>0.6</v>
      </c>
      <c r="AB30" s="12" t="s">
        <v>335</v>
      </c>
      <c r="AC30" s="12">
        <v>0.8</v>
      </c>
      <c r="AD30" s="12">
        <v>-0.2</v>
      </c>
      <c r="AE30" s="12"/>
      <c r="AF30" s="11" t="s">
        <v>336</v>
      </c>
      <c r="AG30" s="11" t="s">
        <v>338</v>
      </c>
      <c r="AH30" s="11" t="s">
        <v>180</v>
      </c>
      <c r="AI30" s="8"/>
      <c r="AJ30" s="8" t="s">
        <v>786</v>
      </c>
      <c r="AK30" s="35" t="s">
        <v>787</v>
      </c>
    </row>
    <row r="31" spans="1:37" s="5" customFormat="1">
      <c r="A31" s="6">
        <v>45046</v>
      </c>
      <c r="B31" s="27" t="s">
        <v>188</v>
      </c>
      <c r="C31" s="8" t="s">
        <v>223</v>
      </c>
      <c r="D31" s="9">
        <v>6.8078703703703711E-2</v>
      </c>
      <c r="E31" s="8" t="s">
        <v>758</v>
      </c>
      <c r="F31" s="10">
        <v>12.6</v>
      </c>
      <c r="G31" s="10">
        <v>11.3</v>
      </c>
      <c r="H31" s="10">
        <v>12.1</v>
      </c>
      <c r="I31" s="10">
        <v>12.3</v>
      </c>
      <c r="J31" s="10">
        <v>12.4</v>
      </c>
      <c r="K31" s="10">
        <v>12.5</v>
      </c>
      <c r="L31" s="10">
        <v>12.4</v>
      </c>
      <c r="M31" s="10">
        <v>12.6</v>
      </c>
      <c r="N31" s="31">
        <f>SUM(F31:H31)</f>
        <v>36</v>
      </c>
      <c r="O31" s="31">
        <f>SUM(I31:J31)</f>
        <v>24.700000000000003</v>
      </c>
      <c r="P31" s="31">
        <f>SUM(K31:M31)</f>
        <v>37.5</v>
      </c>
      <c r="Q31" s="32">
        <f>SUM(F31:J31)</f>
        <v>60.699999999999996</v>
      </c>
      <c r="R31" s="32">
        <f>SUM(I31:M31)</f>
        <v>62.2</v>
      </c>
      <c r="S31" s="11" t="s">
        <v>221</v>
      </c>
      <c r="T31" s="11" t="s">
        <v>252</v>
      </c>
      <c r="U31" s="13" t="s">
        <v>232</v>
      </c>
      <c r="V31" s="13" t="s">
        <v>479</v>
      </c>
      <c r="W31" s="13" t="s">
        <v>282</v>
      </c>
      <c r="X31" s="12">
        <v>4.4000000000000004</v>
      </c>
      <c r="Y31" s="12">
        <v>4.7</v>
      </c>
      <c r="Z31" s="11" t="s">
        <v>197</v>
      </c>
      <c r="AA31" s="12">
        <v>0.1</v>
      </c>
      <c r="AB31" s="12" t="s">
        <v>335</v>
      </c>
      <c r="AC31" s="12">
        <v>0.3</v>
      </c>
      <c r="AD31" s="12">
        <v>-0.2</v>
      </c>
      <c r="AE31" s="12"/>
      <c r="AF31" s="11" t="s">
        <v>337</v>
      </c>
      <c r="AG31" s="11" t="s">
        <v>337</v>
      </c>
      <c r="AH31" s="11" t="s">
        <v>197</v>
      </c>
      <c r="AI31" s="8"/>
      <c r="AJ31" s="8" t="s">
        <v>796</v>
      </c>
      <c r="AK31" s="35" t="s">
        <v>797</v>
      </c>
    </row>
    <row r="32" spans="1:37" s="5" customFormat="1">
      <c r="A32" s="6">
        <v>45052</v>
      </c>
      <c r="B32" s="26" t="s">
        <v>190</v>
      </c>
      <c r="C32" s="8" t="s">
        <v>223</v>
      </c>
      <c r="D32" s="9">
        <v>6.8854166666666661E-2</v>
      </c>
      <c r="E32" s="8" t="s">
        <v>810</v>
      </c>
      <c r="F32" s="10">
        <v>12.2</v>
      </c>
      <c r="G32" s="10">
        <v>11.2</v>
      </c>
      <c r="H32" s="10">
        <v>11.8</v>
      </c>
      <c r="I32" s="10">
        <v>12.2</v>
      </c>
      <c r="J32" s="10">
        <v>12.4</v>
      </c>
      <c r="K32" s="10">
        <v>12.7</v>
      </c>
      <c r="L32" s="10">
        <v>13</v>
      </c>
      <c r="M32" s="10">
        <v>14.4</v>
      </c>
      <c r="N32" s="31">
        <f t="shared" ref="N32:N37" si="10">SUM(F32:H32)</f>
        <v>35.200000000000003</v>
      </c>
      <c r="O32" s="31">
        <f t="shared" ref="O32:O37" si="11">SUM(I32:J32)</f>
        <v>24.6</v>
      </c>
      <c r="P32" s="31">
        <f t="shared" ref="P32:P37" si="12">SUM(K32:M32)</f>
        <v>40.1</v>
      </c>
      <c r="Q32" s="32">
        <f t="shared" ref="Q32:Q37" si="13">SUM(F32:J32)</f>
        <v>59.800000000000004</v>
      </c>
      <c r="R32" s="32">
        <f t="shared" ref="R32:R37" si="14">SUM(I32:M32)</f>
        <v>64.7</v>
      </c>
      <c r="S32" s="11" t="s">
        <v>228</v>
      </c>
      <c r="T32" s="11" t="s">
        <v>222</v>
      </c>
      <c r="U32" s="13" t="s">
        <v>811</v>
      </c>
      <c r="V32" s="13" t="s">
        <v>265</v>
      </c>
      <c r="W32" s="13" t="s">
        <v>254</v>
      </c>
      <c r="X32" s="12">
        <v>2.5</v>
      </c>
      <c r="Y32" s="12">
        <v>2.9</v>
      </c>
      <c r="Z32" s="11" t="s">
        <v>197</v>
      </c>
      <c r="AA32" s="12">
        <v>0.9</v>
      </c>
      <c r="AB32" s="12" t="s">
        <v>335</v>
      </c>
      <c r="AC32" s="12">
        <v>1.1000000000000001</v>
      </c>
      <c r="AD32" s="12">
        <v>-0.2</v>
      </c>
      <c r="AE32" s="12"/>
      <c r="AF32" s="11" t="s">
        <v>338</v>
      </c>
      <c r="AG32" s="11" t="s">
        <v>336</v>
      </c>
      <c r="AH32" s="11" t="s">
        <v>180</v>
      </c>
      <c r="AI32" s="8" t="s">
        <v>749</v>
      </c>
      <c r="AJ32" s="8" t="s">
        <v>846</v>
      </c>
      <c r="AK32" s="35" t="s">
        <v>847</v>
      </c>
    </row>
    <row r="33" spans="1:37" s="5" customFormat="1">
      <c r="A33" s="6">
        <v>45052</v>
      </c>
      <c r="B33" s="27" t="s">
        <v>188</v>
      </c>
      <c r="C33" s="8" t="s">
        <v>223</v>
      </c>
      <c r="D33" s="9">
        <v>6.6724537037037041E-2</v>
      </c>
      <c r="E33" s="8" t="s">
        <v>820</v>
      </c>
      <c r="F33" s="10">
        <v>12.2</v>
      </c>
      <c r="G33" s="10">
        <v>11.3</v>
      </c>
      <c r="H33" s="10">
        <v>11.7</v>
      </c>
      <c r="I33" s="10">
        <v>11.7</v>
      </c>
      <c r="J33" s="10">
        <v>12</v>
      </c>
      <c r="K33" s="10">
        <v>12.2</v>
      </c>
      <c r="L33" s="10">
        <v>12.7</v>
      </c>
      <c r="M33" s="10">
        <v>12.7</v>
      </c>
      <c r="N33" s="31">
        <f t="shared" si="10"/>
        <v>35.200000000000003</v>
      </c>
      <c r="O33" s="31">
        <f t="shared" si="11"/>
        <v>23.7</v>
      </c>
      <c r="P33" s="31">
        <f t="shared" si="12"/>
        <v>37.599999999999994</v>
      </c>
      <c r="Q33" s="32">
        <f t="shared" si="13"/>
        <v>58.900000000000006</v>
      </c>
      <c r="R33" s="32">
        <f t="shared" si="14"/>
        <v>61.3</v>
      </c>
      <c r="S33" s="11" t="s">
        <v>228</v>
      </c>
      <c r="T33" s="11" t="s">
        <v>252</v>
      </c>
      <c r="U33" s="13" t="s">
        <v>388</v>
      </c>
      <c r="V33" s="13" t="s">
        <v>258</v>
      </c>
      <c r="W33" s="13" t="s">
        <v>408</v>
      </c>
      <c r="X33" s="12">
        <v>2.5</v>
      </c>
      <c r="Y33" s="12">
        <v>2.9</v>
      </c>
      <c r="Z33" s="11" t="s">
        <v>197</v>
      </c>
      <c r="AA33" s="12">
        <v>-1.6</v>
      </c>
      <c r="AB33" s="12" t="s">
        <v>335</v>
      </c>
      <c r="AC33" s="12">
        <v>-1.4</v>
      </c>
      <c r="AD33" s="12">
        <v>-0.2</v>
      </c>
      <c r="AE33" s="12" t="s">
        <v>343</v>
      </c>
      <c r="AF33" s="11" t="s">
        <v>344</v>
      </c>
      <c r="AG33" s="11" t="s">
        <v>337</v>
      </c>
      <c r="AH33" s="11" t="s">
        <v>197</v>
      </c>
      <c r="AI33" s="8" t="s">
        <v>749</v>
      </c>
      <c r="AJ33" s="8" t="s">
        <v>856</v>
      </c>
      <c r="AK33" s="35" t="s">
        <v>857</v>
      </c>
    </row>
    <row r="34" spans="1:37" s="5" customFormat="1">
      <c r="A34" s="6">
        <v>45052</v>
      </c>
      <c r="B34" s="27" t="s">
        <v>189</v>
      </c>
      <c r="C34" s="8" t="s">
        <v>223</v>
      </c>
      <c r="D34" s="9">
        <v>6.6724537037037041E-2</v>
      </c>
      <c r="E34" s="8" t="s">
        <v>826</v>
      </c>
      <c r="F34" s="10">
        <v>12</v>
      </c>
      <c r="G34" s="10">
        <v>11.3</v>
      </c>
      <c r="H34" s="10">
        <v>12</v>
      </c>
      <c r="I34" s="10">
        <v>12.1</v>
      </c>
      <c r="J34" s="10">
        <v>12.1</v>
      </c>
      <c r="K34" s="10">
        <v>12.2</v>
      </c>
      <c r="L34" s="10">
        <v>11.9</v>
      </c>
      <c r="M34" s="10">
        <v>12.9</v>
      </c>
      <c r="N34" s="31">
        <f t="shared" si="10"/>
        <v>35.299999999999997</v>
      </c>
      <c r="O34" s="31">
        <f t="shared" si="11"/>
        <v>24.2</v>
      </c>
      <c r="P34" s="31">
        <f t="shared" si="12"/>
        <v>37</v>
      </c>
      <c r="Q34" s="32">
        <f t="shared" si="13"/>
        <v>59.5</v>
      </c>
      <c r="R34" s="32">
        <f t="shared" si="14"/>
        <v>61.199999999999996</v>
      </c>
      <c r="S34" s="11" t="s">
        <v>221</v>
      </c>
      <c r="T34" s="11" t="s">
        <v>252</v>
      </c>
      <c r="U34" s="13" t="s">
        <v>254</v>
      </c>
      <c r="V34" s="13" t="s">
        <v>514</v>
      </c>
      <c r="W34" s="13" t="s">
        <v>390</v>
      </c>
      <c r="X34" s="12">
        <v>2.5</v>
      </c>
      <c r="Y34" s="12">
        <v>2.9</v>
      </c>
      <c r="Z34" s="11" t="s">
        <v>197</v>
      </c>
      <c r="AA34" s="12">
        <v>0.1</v>
      </c>
      <c r="AB34" s="12" t="s">
        <v>335</v>
      </c>
      <c r="AC34" s="12">
        <v>0.3</v>
      </c>
      <c r="AD34" s="12">
        <v>-0.2</v>
      </c>
      <c r="AE34" s="12"/>
      <c r="AF34" s="11" t="s">
        <v>337</v>
      </c>
      <c r="AG34" s="11" t="s">
        <v>337</v>
      </c>
      <c r="AH34" s="11" t="s">
        <v>180</v>
      </c>
      <c r="AI34" s="8" t="s">
        <v>749</v>
      </c>
      <c r="AJ34" s="8" t="s">
        <v>864</v>
      </c>
      <c r="AK34" s="35" t="s">
        <v>865</v>
      </c>
    </row>
    <row r="35" spans="1:37" s="5" customFormat="1">
      <c r="A35" s="6">
        <v>45053</v>
      </c>
      <c r="B35" s="27" t="s">
        <v>190</v>
      </c>
      <c r="C35" s="8" t="s">
        <v>223</v>
      </c>
      <c r="D35" s="9">
        <v>6.8749999999999992E-2</v>
      </c>
      <c r="E35" s="8" t="s">
        <v>831</v>
      </c>
      <c r="F35" s="10">
        <v>12.5</v>
      </c>
      <c r="G35" s="10">
        <v>11.3</v>
      </c>
      <c r="H35" s="10">
        <v>12.7</v>
      </c>
      <c r="I35" s="10">
        <v>13</v>
      </c>
      <c r="J35" s="10">
        <v>12.9</v>
      </c>
      <c r="K35" s="10">
        <v>12.3</v>
      </c>
      <c r="L35" s="10">
        <v>12.1</v>
      </c>
      <c r="M35" s="10">
        <v>12.2</v>
      </c>
      <c r="N35" s="31">
        <f t="shared" si="10"/>
        <v>36.5</v>
      </c>
      <c r="O35" s="31">
        <f t="shared" si="11"/>
        <v>25.9</v>
      </c>
      <c r="P35" s="31">
        <f t="shared" si="12"/>
        <v>36.599999999999994</v>
      </c>
      <c r="Q35" s="32">
        <f t="shared" si="13"/>
        <v>62.4</v>
      </c>
      <c r="R35" s="32">
        <f t="shared" si="14"/>
        <v>62.5</v>
      </c>
      <c r="S35" s="11" t="s">
        <v>234</v>
      </c>
      <c r="T35" s="11" t="s">
        <v>235</v>
      </c>
      <c r="U35" s="13" t="s">
        <v>832</v>
      </c>
      <c r="V35" s="13" t="s">
        <v>255</v>
      </c>
      <c r="W35" s="13" t="s">
        <v>254</v>
      </c>
      <c r="X35" s="12">
        <v>1.6</v>
      </c>
      <c r="Y35" s="12">
        <v>1.4</v>
      </c>
      <c r="Z35" s="11" t="s">
        <v>197</v>
      </c>
      <c r="AA35" s="12" t="s">
        <v>339</v>
      </c>
      <c r="AB35" s="12" t="s">
        <v>335</v>
      </c>
      <c r="AC35" s="12">
        <v>0.2</v>
      </c>
      <c r="AD35" s="12">
        <v>-0.2</v>
      </c>
      <c r="AE35" s="12"/>
      <c r="AF35" s="11" t="s">
        <v>337</v>
      </c>
      <c r="AG35" s="11" t="s">
        <v>336</v>
      </c>
      <c r="AH35" s="11" t="s">
        <v>180</v>
      </c>
      <c r="AI35" s="8"/>
      <c r="AJ35" s="8" t="s">
        <v>872</v>
      </c>
      <c r="AK35" s="35" t="s">
        <v>873</v>
      </c>
    </row>
    <row r="36" spans="1:37" s="5" customFormat="1">
      <c r="A36" s="6">
        <v>45053</v>
      </c>
      <c r="B36" s="27" t="s">
        <v>186</v>
      </c>
      <c r="C36" s="8" t="s">
        <v>223</v>
      </c>
      <c r="D36" s="9">
        <v>6.8090277777777777E-2</v>
      </c>
      <c r="E36" s="8" t="s">
        <v>837</v>
      </c>
      <c r="F36" s="10">
        <v>12.5</v>
      </c>
      <c r="G36" s="10">
        <v>11.3</v>
      </c>
      <c r="H36" s="10">
        <v>11.9</v>
      </c>
      <c r="I36" s="10">
        <v>12.4</v>
      </c>
      <c r="J36" s="10">
        <v>12.2</v>
      </c>
      <c r="K36" s="10">
        <v>12</v>
      </c>
      <c r="L36" s="10">
        <v>12.8</v>
      </c>
      <c r="M36" s="10">
        <v>13.2</v>
      </c>
      <c r="N36" s="31">
        <f t="shared" si="10"/>
        <v>35.700000000000003</v>
      </c>
      <c r="O36" s="31">
        <f t="shared" si="11"/>
        <v>24.6</v>
      </c>
      <c r="P36" s="31">
        <f t="shared" si="12"/>
        <v>38</v>
      </c>
      <c r="Q36" s="32">
        <f t="shared" si="13"/>
        <v>60.3</v>
      </c>
      <c r="R36" s="32">
        <f t="shared" si="14"/>
        <v>62.600000000000009</v>
      </c>
      <c r="S36" s="11" t="s">
        <v>221</v>
      </c>
      <c r="T36" s="11" t="s">
        <v>222</v>
      </c>
      <c r="U36" s="13" t="s">
        <v>289</v>
      </c>
      <c r="V36" s="13" t="s">
        <v>838</v>
      </c>
      <c r="W36" s="13" t="s">
        <v>254</v>
      </c>
      <c r="X36" s="12">
        <v>1.6</v>
      </c>
      <c r="Y36" s="12">
        <v>1.4</v>
      </c>
      <c r="Z36" s="11" t="s">
        <v>197</v>
      </c>
      <c r="AA36" s="12">
        <v>0.3</v>
      </c>
      <c r="AB36" s="12" t="s">
        <v>335</v>
      </c>
      <c r="AC36" s="12">
        <v>0.7</v>
      </c>
      <c r="AD36" s="12">
        <v>-0.4</v>
      </c>
      <c r="AE36" s="12"/>
      <c r="AF36" s="11" t="s">
        <v>336</v>
      </c>
      <c r="AG36" s="11" t="s">
        <v>336</v>
      </c>
      <c r="AH36" s="11" t="s">
        <v>180</v>
      </c>
      <c r="AI36" s="8"/>
      <c r="AJ36" s="8" t="s">
        <v>880</v>
      </c>
      <c r="AK36" s="35" t="s">
        <v>881</v>
      </c>
    </row>
    <row r="37" spans="1:37" s="5" customFormat="1">
      <c r="A37" s="6">
        <v>45053</v>
      </c>
      <c r="B37" s="27" t="s">
        <v>187</v>
      </c>
      <c r="C37" s="8" t="s">
        <v>465</v>
      </c>
      <c r="D37" s="9">
        <v>6.7384259259259269E-2</v>
      </c>
      <c r="E37" s="8" t="s">
        <v>844</v>
      </c>
      <c r="F37" s="10">
        <v>12.3</v>
      </c>
      <c r="G37" s="10">
        <v>11.7</v>
      </c>
      <c r="H37" s="10">
        <v>12.6</v>
      </c>
      <c r="I37" s="10">
        <v>12.5</v>
      </c>
      <c r="J37" s="10">
        <v>12.8</v>
      </c>
      <c r="K37" s="10">
        <v>12.2</v>
      </c>
      <c r="L37" s="10">
        <v>11.5</v>
      </c>
      <c r="M37" s="10">
        <v>11.6</v>
      </c>
      <c r="N37" s="31">
        <f t="shared" si="10"/>
        <v>36.6</v>
      </c>
      <c r="O37" s="31">
        <f t="shared" si="11"/>
        <v>25.3</v>
      </c>
      <c r="P37" s="31">
        <f t="shared" si="12"/>
        <v>35.299999999999997</v>
      </c>
      <c r="Q37" s="32">
        <f t="shared" si="13"/>
        <v>61.900000000000006</v>
      </c>
      <c r="R37" s="32">
        <f t="shared" si="14"/>
        <v>60.6</v>
      </c>
      <c r="S37" s="11" t="s">
        <v>240</v>
      </c>
      <c r="T37" s="11" t="s">
        <v>235</v>
      </c>
      <c r="U37" s="13" t="s">
        <v>845</v>
      </c>
      <c r="V37" s="13" t="s">
        <v>683</v>
      </c>
      <c r="W37" s="13" t="s">
        <v>233</v>
      </c>
      <c r="X37" s="12">
        <v>1.6</v>
      </c>
      <c r="Y37" s="12">
        <v>1.4</v>
      </c>
      <c r="Z37" s="11" t="s">
        <v>196</v>
      </c>
      <c r="AA37" s="12" t="s">
        <v>339</v>
      </c>
      <c r="AB37" s="12">
        <v>-0.2</v>
      </c>
      <c r="AC37" s="12">
        <v>0.6</v>
      </c>
      <c r="AD37" s="12">
        <v>-0.8</v>
      </c>
      <c r="AE37" s="12"/>
      <c r="AF37" s="11" t="s">
        <v>336</v>
      </c>
      <c r="AG37" s="11" t="s">
        <v>336</v>
      </c>
      <c r="AH37" s="11" t="s">
        <v>180</v>
      </c>
      <c r="AI37" s="8"/>
      <c r="AJ37" s="8" t="s">
        <v>892</v>
      </c>
      <c r="AK37" s="35" t="s">
        <v>891</v>
      </c>
    </row>
    <row r="38" spans="1:37" s="5" customFormat="1">
      <c r="A38" s="6">
        <v>45059</v>
      </c>
      <c r="B38" s="26" t="s">
        <v>190</v>
      </c>
      <c r="C38" s="8" t="s">
        <v>465</v>
      </c>
      <c r="D38" s="9">
        <v>6.806712962962963E-2</v>
      </c>
      <c r="E38" s="8" t="s">
        <v>895</v>
      </c>
      <c r="F38" s="10">
        <v>12.5</v>
      </c>
      <c r="G38" s="10">
        <v>11.2</v>
      </c>
      <c r="H38" s="10">
        <v>12</v>
      </c>
      <c r="I38" s="10">
        <v>12.4</v>
      </c>
      <c r="J38" s="10">
        <v>12.7</v>
      </c>
      <c r="K38" s="10">
        <v>12.4</v>
      </c>
      <c r="L38" s="10">
        <v>12.4</v>
      </c>
      <c r="M38" s="10">
        <v>12.5</v>
      </c>
      <c r="N38" s="31">
        <f t="shared" ref="N38:N43" si="15">SUM(F38:H38)</f>
        <v>35.700000000000003</v>
      </c>
      <c r="O38" s="31">
        <f t="shared" ref="O38:O43" si="16">SUM(I38:J38)</f>
        <v>25.1</v>
      </c>
      <c r="P38" s="31">
        <f t="shared" ref="P38:P43" si="17">SUM(K38:M38)</f>
        <v>37.299999999999997</v>
      </c>
      <c r="Q38" s="32">
        <f t="shared" ref="Q38:Q43" si="18">SUM(F38:J38)</f>
        <v>60.8</v>
      </c>
      <c r="R38" s="32">
        <f t="shared" ref="R38:R43" si="19">SUM(I38:M38)</f>
        <v>62.4</v>
      </c>
      <c r="S38" s="11" t="s">
        <v>221</v>
      </c>
      <c r="T38" s="11" t="s">
        <v>252</v>
      </c>
      <c r="U38" s="13" t="s">
        <v>380</v>
      </c>
      <c r="V38" s="13" t="s">
        <v>475</v>
      </c>
      <c r="W38" s="13" t="s">
        <v>232</v>
      </c>
      <c r="X38" s="12">
        <v>6.8</v>
      </c>
      <c r="Y38" s="12">
        <v>8</v>
      </c>
      <c r="Z38" s="11" t="s">
        <v>201</v>
      </c>
      <c r="AA38" s="12">
        <v>-0.9</v>
      </c>
      <c r="AB38" s="12" t="s">
        <v>335</v>
      </c>
      <c r="AC38" s="12">
        <v>0.6</v>
      </c>
      <c r="AD38" s="12">
        <v>-1.5</v>
      </c>
      <c r="AE38" s="12"/>
      <c r="AF38" s="11" t="s">
        <v>336</v>
      </c>
      <c r="AG38" s="11" t="s">
        <v>336</v>
      </c>
      <c r="AH38" s="11" t="s">
        <v>180</v>
      </c>
      <c r="AI38" s="8"/>
      <c r="AJ38" s="8" t="s">
        <v>925</v>
      </c>
      <c r="AK38" s="35" t="s">
        <v>926</v>
      </c>
    </row>
    <row r="39" spans="1:37" s="5" customFormat="1">
      <c r="A39" s="6">
        <v>45059</v>
      </c>
      <c r="B39" s="27" t="s">
        <v>190</v>
      </c>
      <c r="C39" s="8" t="s">
        <v>465</v>
      </c>
      <c r="D39" s="9">
        <v>6.7407407407407416E-2</v>
      </c>
      <c r="E39" s="8" t="s">
        <v>896</v>
      </c>
      <c r="F39" s="10">
        <v>12.7</v>
      </c>
      <c r="G39" s="10">
        <v>11.1</v>
      </c>
      <c r="H39" s="10">
        <v>11.7</v>
      </c>
      <c r="I39" s="10">
        <v>12.4</v>
      </c>
      <c r="J39" s="10">
        <v>12.6</v>
      </c>
      <c r="K39" s="10">
        <v>12.4</v>
      </c>
      <c r="L39" s="10">
        <v>12.2</v>
      </c>
      <c r="M39" s="10">
        <v>12.3</v>
      </c>
      <c r="N39" s="31">
        <f t="shared" si="15"/>
        <v>35.5</v>
      </c>
      <c r="O39" s="31">
        <f t="shared" si="16"/>
        <v>25</v>
      </c>
      <c r="P39" s="31">
        <f t="shared" si="17"/>
        <v>36.900000000000006</v>
      </c>
      <c r="Q39" s="32">
        <f t="shared" si="18"/>
        <v>60.5</v>
      </c>
      <c r="R39" s="32">
        <f t="shared" si="19"/>
        <v>61.899999999999991</v>
      </c>
      <c r="S39" s="11" t="s">
        <v>221</v>
      </c>
      <c r="T39" s="11" t="s">
        <v>252</v>
      </c>
      <c r="U39" s="13" t="s">
        <v>897</v>
      </c>
      <c r="V39" s="13" t="s">
        <v>898</v>
      </c>
      <c r="W39" s="13" t="s">
        <v>360</v>
      </c>
      <c r="X39" s="12">
        <v>6.8</v>
      </c>
      <c r="Y39" s="12">
        <v>8</v>
      </c>
      <c r="Z39" s="11" t="s">
        <v>201</v>
      </c>
      <c r="AA39" s="12">
        <v>-1.6</v>
      </c>
      <c r="AB39" s="12" t="s">
        <v>335</v>
      </c>
      <c r="AC39" s="12" t="s">
        <v>339</v>
      </c>
      <c r="AD39" s="12">
        <v>-1.6</v>
      </c>
      <c r="AE39" s="12"/>
      <c r="AF39" s="11" t="s">
        <v>337</v>
      </c>
      <c r="AG39" s="11" t="s">
        <v>336</v>
      </c>
      <c r="AH39" s="11" t="s">
        <v>197</v>
      </c>
      <c r="AI39" s="8"/>
      <c r="AJ39" s="8" t="s">
        <v>927</v>
      </c>
      <c r="AK39" s="35" t="s">
        <v>928</v>
      </c>
    </row>
    <row r="40" spans="1:37" s="5" customFormat="1">
      <c r="A40" s="6">
        <v>45059</v>
      </c>
      <c r="B40" s="27" t="s">
        <v>187</v>
      </c>
      <c r="C40" s="8" t="s">
        <v>465</v>
      </c>
      <c r="D40" s="9">
        <v>6.6678240740740746E-2</v>
      </c>
      <c r="E40" s="8" t="s">
        <v>908</v>
      </c>
      <c r="F40" s="10">
        <v>12.5</v>
      </c>
      <c r="G40" s="10">
        <v>11.4</v>
      </c>
      <c r="H40" s="10">
        <v>12</v>
      </c>
      <c r="I40" s="10">
        <v>12.3</v>
      </c>
      <c r="J40" s="10">
        <v>12.2</v>
      </c>
      <c r="K40" s="10">
        <v>12</v>
      </c>
      <c r="L40" s="10">
        <v>11.8</v>
      </c>
      <c r="M40" s="10">
        <v>11.9</v>
      </c>
      <c r="N40" s="31">
        <f t="shared" si="15"/>
        <v>35.9</v>
      </c>
      <c r="O40" s="31">
        <f t="shared" si="16"/>
        <v>24.5</v>
      </c>
      <c r="P40" s="31">
        <f t="shared" si="17"/>
        <v>35.700000000000003</v>
      </c>
      <c r="Q40" s="32">
        <f t="shared" si="18"/>
        <v>60.400000000000006</v>
      </c>
      <c r="R40" s="32">
        <f t="shared" si="19"/>
        <v>60.199999999999996</v>
      </c>
      <c r="S40" s="11" t="s">
        <v>234</v>
      </c>
      <c r="T40" s="11" t="s">
        <v>235</v>
      </c>
      <c r="U40" s="13" t="s">
        <v>289</v>
      </c>
      <c r="V40" s="13" t="s">
        <v>408</v>
      </c>
      <c r="W40" s="13" t="s">
        <v>389</v>
      </c>
      <c r="X40" s="12">
        <v>6.8</v>
      </c>
      <c r="Y40" s="12">
        <v>8</v>
      </c>
      <c r="Z40" s="11" t="s">
        <v>201</v>
      </c>
      <c r="AA40" s="12">
        <v>-1.1000000000000001</v>
      </c>
      <c r="AB40" s="12">
        <v>-0.2</v>
      </c>
      <c r="AC40" s="12">
        <v>0.8</v>
      </c>
      <c r="AD40" s="12">
        <v>-2.1</v>
      </c>
      <c r="AE40" s="12"/>
      <c r="AF40" s="11" t="s">
        <v>336</v>
      </c>
      <c r="AG40" s="11" t="s">
        <v>336</v>
      </c>
      <c r="AH40" s="11" t="s">
        <v>180</v>
      </c>
      <c r="AI40" s="8"/>
      <c r="AJ40" s="8" t="s">
        <v>945</v>
      </c>
      <c r="AK40" s="35" t="s">
        <v>946</v>
      </c>
    </row>
    <row r="41" spans="1:37" s="5" customFormat="1">
      <c r="A41" s="6">
        <v>45060</v>
      </c>
      <c r="B41" s="27" t="s">
        <v>190</v>
      </c>
      <c r="C41" s="8" t="s">
        <v>465</v>
      </c>
      <c r="D41" s="9">
        <v>6.805555555555555E-2</v>
      </c>
      <c r="E41" s="8" t="s">
        <v>912</v>
      </c>
      <c r="F41" s="10">
        <v>12.6</v>
      </c>
      <c r="G41" s="10">
        <v>10.8</v>
      </c>
      <c r="H41" s="10">
        <v>11.8</v>
      </c>
      <c r="I41" s="10">
        <v>12.6</v>
      </c>
      <c r="J41" s="10">
        <v>12.5</v>
      </c>
      <c r="K41" s="10">
        <v>12.3</v>
      </c>
      <c r="L41" s="10">
        <v>12.4</v>
      </c>
      <c r="M41" s="10">
        <v>13</v>
      </c>
      <c r="N41" s="31">
        <f t="shared" si="15"/>
        <v>35.200000000000003</v>
      </c>
      <c r="O41" s="31">
        <f t="shared" si="16"/>
        <v>25.1</v>
      </c>
      <c r="P41" s="31">
        <f t="shared" si="17"/>
        <v>37.700000000000003</v>
      </c>
      <c r="Q41" s="32">
        <f t="shared" si="18"/>
        <v>60.300000000000004</v>
      </c>
      <c r="R41" s="32">
        <f t="shared" si="19"/>
        <v>62.800000000000004</v>
      </c>
      <c r="S41" s="11" t="s">
        <v>221</v>
      </c>
      <c r="T41" s="11" t="s">
        <v>252</v>
      </c>
      <c r="U41" s="13" t="s">
        <v>298</v>
      </c>
      <c r="V41" s="13" t="s">
        <v>376</v>
      </c>
      <c r="W41" s="13" t="s">
        <v>225</v>
      </c>
      <c r="X41" s="12">
        <v>8</v>
      </c>
      <c r="Y41" s="12">
        <v>8.3000000000000007</v>
      </c>
      <c r="Z41" s="11" t="s">
        <v>201</v>
      </c>
      <c r="AA41" s="12">
        <v>-1</v>
      </c>
      <c r="AB41" s="12" t="s">
        <v>335</v>
      </c>
      <c r="AC41" s="12">
        <v>0.5</v>
      </c>
      <c r="AD41" s="12">
        <v>-1.5</v>
      </c>
      <c r="AE41" s="12"/>
      <c r="AF41" s="11" t="s">
        <v>336</v>
      </c>
      <c r="AG41" s="11" t="s">
        <v>336</v>
      </c>
      <c r="AH41" s="11" t="s">
        <v>180</v>
      </c>
      <c r="AI41" s="8"/>
      <c r="AJ41" s="8" t="s">
        <v>949</v>
      </c>
      <c r="AK41" s="35" t="s">
        <v>950</v>
      </c>
    </row>
    <row r="42" spans="1:37" s="5" customFormat="1">
      <c r="A42" s="6">
        <v>45060</v>
      </c>
      <c r="B42" s="26" t="s">
        <v>186</v>
      </c>
      <c r="C42" s="8" t="s">
        <v>465</v>
      </c>
      <c r="D42" s="9">
        <v>6.7407407407407416E-2</v>
      </c>
      <c r="E42" s="8" t="s">
        <v>916</v>
      </c>
      <c r="F42" s="10">
        <v>12.7</v>
      </c>
      <c r="G42" s="10">
        <v>11.4</v>
      </c>
      <c r="H42" s="10">
        <v>12</v>
      </c>
      <c r="I42" s="10">
        <v>12.6</v>
      </c>
      <c r="J42" s="10">
        <v>12.7</v>
      </c>
      <c r="K42" s="10">
        <v>12.4</v>
      </c>
      <c r="L42" s="10">
        <v>11.5</v>
      </c>
      <c r="M42" s="10">
        <v>12.1</v>
      </c>
      <c r="N42" s="31">
        <f t="shared" si="15"/>
        <v>36.1</v>
      </c>
      <c r="O42" s="31">
        <f t="shared" si="16"/>
        <v>25.299999999999997</v>
      </c>
      <c r="P42" s="31">
        <f t="shared" si="17"/>
        <v>36</v>
      </c>
      <c r="Q42" s="32">
        <f t="shared" si="18"/>
        <v>61.400000000000006</v>
      </c>
      <c r="R42" s="32">
        <f t="shared" si="19"/>
        <v>61.3</v>
      </c>
      <c r="S42" s="11" t="s">
        <v>234</v>
      </c>
      <c r="T42" s="11" t="s">
        <v>235</v>
      </c>
      <c r="U42" s="13" t="s">
        <v>917</v>
      </c>
      <c r="V42" s="13" t="s">
        <v>390</v>
      </c>
      <c r="W42" s="13" t="s">
        <v>400</v>
      </c>
      <c r="X42" s="12">
        <v>8</v>
      </c>
      <c r="Y42" s="12">
        <v>8.3000000000000007</v>
      </c>
      <c r="Z42" s="11" t="s">
        <v>201</v>
      </c>
      <c r="AA42" s="12">
        <v>-0.6</v>
      </c>
      <c r="AB42" s="12">
        <v>-0.1</v>
      </c>
      <c r="AC42" s="12">
        <v>0.8</v>
      </c>
      <c r="AD42" s="12">
        <v>-1.5</v>
      </c>
      <c r="AE42" s="12"/>
      <c r="AF42" s="11" t="s">
        <v>336</v>
      </c>
      <c r="AG42" s="11" t="s">
        <v>336</v>
      </c>
      <c r="AH42" s="11" t="s">
        <v>180</v>
      </c>
      <c r="AI42" s="8"/>
      <c r="AJ42" s="8" t="s">
        <v>959</v>
      </c>
      <c r="AK42" s="35" t="s">
        <v>960</v>
      </c>
    </row>
    <row r="43" spans="1:37" s="5" customFormat="1">
      <c r="A43" s="6">
        <v>45060</v>
      </c>
      <c r="B43" s="27" t="s">
        <v>182</v>
      </c>
      <c r="C43" s="8" t="s">
        <v>465</v>
      </c>
      <c r="D43" s="9">
        <v>6.6064814814814812E-2</v>
      </c>
      <c r="E43" s="8" t="s">
        <v>921</v>
      </c>
      <c r="F43" s="10">
        <v>12.4</v>
      </c>
      <c r="G43" s="10">
        <v>10.9</v>
      </c>
      <c r="H43" s="10">
        <v>11.8</v>
      </c>
      <c r="I43" s="10">
        <v>12.5</v>
      </c>
      <c r="J43" s="10">
        <v>12.6</v>
      </c>
      <c r="K43" s="10">
        <v>12.2</v>
      </c>
      <c r="L43" s="10">
        <v>11.6</v>
      </c>
      <c r="M43" s="10">
        <v>11.8</v>
      </c>
      <c r="N43" s="31">
        <f t="shared" si="15"/>
        <v>35.1</v>
      </c>
      <c r="O43" s="31">
        <f t="shared" si="16"/>
        <v>25.1</v>
      </c>
      <c r="P43" s="31">
        <f t="shared" si="17"/>
        <v>35.599999999999994</v>
      </c>
      <c r="Q43" s="32">
        <f t="shared" si="18"/>
        <v>60.2</v>
      </c>
      <c r="R43" s="32">
        <f t="shared" si="19"/>
        <v>60.7</v>
      </c>
      <c r="S43" s="11" t="s">
        <v>221</v>
      </c>
      <c r="T43" s="11" t="s">
        <v>235</v>
      </c>
      <c r="U43" s="13" t="s">
        <v>368</v>
      </c>
      <c r="V43" s="13" t="s">
        <v>504</v>
      </c>
      <c r="W43" s="13" t="s">
        <v>739</v>
      </c>
      <c r="X43" s="12">
        <v>8</v>
      </c>
      <c r="Y43" s="12">
        <v>8.3000000000000007</v>
      </c>
      <c r="Z43" s="11" t="s">
        <v>201</v>
      </c>
      <c r="AA43" s="12">
        <v>-1.3</v>
      </c>
      <c r="AB43" s="12" t="s">
        <v>335</v>
      </c>
      <c r="AC43" s="12">
        <v>0.2</v>
      </c>
      <c r="AD43" s="12">
        <v>-1.5</v>
      </c>
      <c r="AE43" s="12"/>
      <c r="AF43" s="11" t="s">
        <v>337</v>
      </c>
      <c r="AG43" s="11" t="s">
        <v>336</v>
      </c>
      <c r="AH43" s="11" t="s">
        <v>197</v>
      </c>
      <c r="AI43" s="8"/>
      <c r="AJ43" s="8" t="s">
        <v>965</v>
      </c>
      <c r="AK43" s="35" t="s">
        <v>966</v>
      </c>
    </row>
    <row r="44" spans="1:37" s="5" customFormat="1">
      <c r="A44" s="6">
        <v>45066</v>
      </c>
      <c r="B44" s="26" t="s">
        <v>190</v>
      </c>
      <c r="C44" s="8" t="s">
        <v>465</v>
      </c>
      <c r="D44" s="9">
        <v>6.8101851851851858E-2</v>
      </c>
      <c r="E44" s="8" t="s">
        <v>971</v>
      </c>
      <c r="F44" s="10">
        <v>12.5</v>
      </c>
      <c r="G44" s="10">
        <v>10.7</v>
      </c>
      <c r="H44" s="10">
        <v>11.9</v>
      </c>
      <c r="I44" s="10">
        <v>12.7</v>
      </c>
      <c r="J44" s="10">
        <v>12.7</v>
      </c>
      <c r="K44" s="10">
        <v>12.4</v>
      </c>
      <c r="L44" s="10">
        <v>12.5</v>
      </c>
      <c r="M44" s="10">
        <v>13</v>
      </c>
      <c r="N44" s="31">
        <f>SUM(F44:H44)</f>
        <v>35.1</v>
      </c>
      <c r="O44" s="31">
        <f>SUM(I44:J44)</f>
        <v>25.4</v>
      </c>
      <c r="P44" s="31">
        <f>SUM(K44:M44)</f>
        <v>37.9</v>
      </c>
      <c r="Q44" s="32">
        <f>SUM(F44:J44)</f>
        <v>60.5</v>
      </c>
      <c r="R44" s="32">
        <f>SUM(I44:M44)</f>
        <v>63.3</v>
      </c>
      <c r="S44" s="11" t="s">
        <v>221</v>
      </c>
      <c r="T44" s="11" t="s">
        <v>222</v>
      </c>
      <c r="U44" s="13" t="s">
        <v>232</v>
      </c>
      <c r="V44" s="13" t="s">
        <v>233</v>
      </c>
      <c r="W44" s="13" t="s">
        <v>675</v>
      </c>
      <c r="X44" s="12">
        <v>9.1</v>
      </c>
      <c r="Y44" s="12">
        <v>9.1</v>
      </c>
      <c r="Z44" s="11" t="s">
        <v>201</v>
      </c>
      <c r="AA44" s="12">
        <v>-0.6</v>
      </c>
      <c r="AB44" s="12" t="s">
        <v>335</v>
      </c>
      <c r="AC44" s="12">
        <v>1.3</v>
      </c>
      <c r="AD44" s="12">
        <v>-1.9</v>
      </c>
      <c r="AE44" s="12"/>
      <c r="AF44" s="11" t="s">
        <v>338</v>
      </c>
      <c r="AG44" s="11" t="s">
        <v>336</v>
      </c>
      <c r="AH44" s="11" t="s">
        <v>180</v>
      </c>
      <c r="AI44" s="8"/>
      <c r="AJ44" s="8" t="s">
        <v>1000</v>
      </c>
      <c r="AK44" s="35" t="s">
        <v>1001</v>
      </c>
    </row>
    <row r="45" spans="1:37" s="5" customFormat="1">
      <c r="A45" s="6">
        <v>45066</v>
      </c>
      <c r="B45" s="26" t="s">
        <v>187</v>
      </c>
      <c r="C45" s="8" t="s">
        <v>465</v>
      </c>
      <c r="D45" s="9">
        <v>6.6770833333333335E-2</v>
      </c>
      <c r="E45" s="8" t="s">
        <v>399</v>
      </c>
      <c r="F45" s="10">
        <v>12.1</v>
      </c>
      <c r="G45" s="10">
        <v>11.2</v>
      </c>
      <c r="H45" s="10">
        <v>11.5</v>
      </c>
      <c r="I45" s="10">
        <v>11.8</v>
      </c>
      <c r="J45" s="10">
        <v>12.7</v>
      </c>
      <c r="K45" s="10">
        <v>12.5</v>
      </c>
      <c r="L45" s="10">
        <v>12.3</v>
      </c>
      <c r="M45" s="10">
        <v>12.8</v>
      </c>
      <c r="N45" s="31">
        <f>SUM(F45:H45)</f>
        <v>34.799999999999997</v>
      </c>
      <c r="O45" s="31">
        <f>SUM(I45:J45)</f>
        <v>24.5</v>
      </c>
      <c r="P45" s="31">
        <f>SUM(K45:M45)</f>
        <v>37.6</v>
      </c>
      <c r="Q45" s="32">
        <f>SUM(F45:J45)</f>
        <v>59.3</v>
      </c>
      <c r="R45" s="32">
        <f>SUM(I45:M45)</f>
        <v>62.099999999999994</v>
      </c>
      <c r="S45" s="11" t="s">
        <v>228</v>
      </c>
      <c r="T45" s="11" t="s">
        <v>252</v>
      </c>
      <c r="U45" s="13" t="s">
        <v>233</v>
      </c>
      <c r="V45" s="13" t="s">
        <v>233</v>
      </c>
      <c r="W45" s="13" t="s">
        <v>233</v>
      </c>
      <c r="X45" s="12">
        <v>9.1</v>
      </c>
      <c r="Y45" s="12">
        <v>9.1</v>
      </c>
      <c r="Z45" s="11" t="s">
        <v>196</v>
      </c>
      <c r="AA45" s="12">
        <v>-0.3</v>
      </c>
      <c r="AB45" s="12" t="s">
        <v>335</v>
      </c>
      <c r="AC45" s="12">
        <v>1</v>
      </c>
      <c r="AD45" s="12">
        <v>-1.3</v>
      </c>
      <c r="AE45" s="12"/>
      <c r="AF45" s="11" t="s">
        <v>338</v>
      </c>
      <c r="AG45" s="11" t="s">
        <v>337</v>
      </c>
      <c r="AH45" s="11" t="s">
        <v>197</v>
      </c>
      <c r="AI45" s="8"/>
      <c r="AJ45" s="8" t="s">
        <v>1022</v>
      </c>
      <c r="AK45" s="35" t="s">
        <v>1023</v>
      </c>
    </row>
    <row r="46" spans="1:37" s="5" customFormat="1">
      <c r="A46" s="6">
        <v>45067</v>
      </c>
      <c r="B46" s="27" t="s">
        <v>190</v>
      </c>
      <c r="C46" s="8" t="s">
        <v>465</v>
      </c>
      <c r="D46" s="9">
        <v>6.7453703703703696E-2</v>
      </c>
      <c r="E46" s="8" t="s">
        <v>987</v>
      </c>
      <c r="F46" s="10">
        <v>12.4</v>
      </c>
      <c r="G46" s="10">
        <v>11.1</v>
      </c>
      <c r="H46" s="10">
        <v>12.3</v>
      </c>
      <c r="I46" s="10">
        <v>12.3</v>
      </c>
      <c r="J46" s="10">
        <v>12.5</v>
      </c>
      <c r="K46" s="10">
        <v>12.5</v>
      </c>
      <c r="L46" s="10">
        <v>12.3</v>
      </c>
      <c r="M46" s="10">
        <v>12.4</v>
      </c>
      <c r="N46" s="31">
        <f>SUM(F46:H46)</f>
        <v>35.799999999999997</v>
      </c>
      <c r="O46" s="31">
        <f>SUM(I46:J46)</f>
        <v>24.8</v>
      </c>
      <c r="P46" s="31">
        <f>SUM(K46:M46)</f>
        <v>37.200000000000003</v>
      </c>
      <c r="Q46" s="32">
        <f>SUM(F46:J46)</f>
        <v>60.599999999999994</v>
      </c>
      <c r="R46" s="32">
        <f>SUM(I46:M46)</f>
        <v>61.999999999999993</v>
      </c>
      <c r="S46" s="11" t="s">
        <v>221</v>
      </c>
      <c r="T46" s="11" t="s">
        <v>252</v>
      </c>
      <c r="U46" s="13" t="s">
        <v>254</v>
      </c>
      <c r="V46" s="13" t="s">
        <v>662</v>
      </c>
      <c r="W46" s="13" t="s">
        <v>232</v>
      </c>
      <c r="X46" s="12">
        <v>7.2</v>
      </c>
      <c r="Y46" s="12">
        <v>8</v>
      </c>
      <c r="Z46" s="11" t="s">
        <v>196</v>
      </c>
      <c r="AA46" s="12">
        <v>-1.2</v>
      </c>
      <c r="AB46" s="12" t="s">
        <v>335</v>
      </c>
      <c r="AC46" s="12" t="s">
        <v>339</v>
      </c>
      <c r="AD46" s="12">
        <v>-1.2</v>
      </c>
      <c r="AE46" s="12"/>
      <c r="AF46" s="11" t="s">
        <v>337</v>
      </c>
      <c r="AG46" s="11" t="s">
        <v>336</v>
      </c>
      <c r="AH46" s="11" t="s">
        <v>180</v>
      </c>
      <c r="AI46" s="8"/>
      <c r="AJ46" s="8" t="s">
        <v>1026</v>
      </c>
      <c r="AK46" s="35" t="s">
        <v>1027</v>
      </c>
    </row>
    <row r="47" spans="1:37" s="5" customFormat="1">
      <c r="A47" s="6">
        <v>45067</v>
      </c>
      <c r="B47" s="27" t="s">
        <v>186</v>
      </c>
      <c r="C47" s="8" t="s">
        <v>465</v>
      </c>
      <c r="D47" s="9">
        <v>6.6747685185185188E-2</v>
      </c>
      <c r="E47" s="8" t="s">
        <v>993</v>
      </c>
      <c r="F47" s="10">
        <v>12.4</v>
      </c>
      <c r="G47" s="10">
        <v>11.4</v>
      </c>
      <c r="H47" s="10">
        <v>11.6</v>
      </c>
      <c r="I47" s="10">
        <v>12.3</v>
      </c>
      <c r="J47" s="10">
        <v>12.4</v>
      </c>
      <c r="K47" s="10">
        <v>12.1</v>
      </c>
      <c r="L47" s="10">
        <v>11.9</v>
      </c>
      <c r="M47" s="10">
        <v>12.6</v>
      </c>
      <c r="N47" s="31">
        <f>SUM(F47:H47)</f>
        <v>35.4</v>
      </c>
      <c r="O47" s="31">
        <f>SUM(I47:J47)</f>
        <v>24.700000000000003</v>
      </c>
      <c r="P47" s="31">
        <f>SUM(K47:M47)</f>
        <v>36.6</v>
      </c>
      <c r="Q47" s="32">
        <f>SUM(F47:J47)</f>
        <v>60.1</v>
      </c>
      <c r="R47" s="32">
        <f>SUM(I47:M47)</f>
        <v>61.300000000000004</v>
      </c>
      <c r="S47" s="11" t="s">
        <v>221</v>
      </c>
      <c r="T47" s="11" t="s">
        <v>252</v>
      </c>
      <c r="U47" s="13" t="s">
        <v>265</v>
      </c>
      <c r="V47" s="13" t="s">
        <v>265</v>
      </c>
      <c r="W47" s="13" t="s">
        <v>254</v>
      </c>
      <c r="X47" s="12">
        <v>7.2</v>
      </c>
      <c r="Y47" s="12">
        <v>8</v>
      </c>
      <c r="Z47" s="11" t="s">
        <v>196</v>
      </c>
      <c r="AA47" s="12">
        <v>-1.3</v>
      </c>
      <c r="AB47" s="12" t="s">
        <v>335</v>
      </c>
      <c r="AC47" s="12">
        <v>-0.2</v>
      </c>
      <c r="AD47" s="12">
        <v>-1.1000000000000001</v>
      </c>
      <c r="AE47" s="12"/>
      <c r="AF47" s="11" t="s">
        <v>337</v>
      </c>
      <c r="AG47" s="11" t="s">
        <v>337</v>
      </c>
      <c r="AH47" s="11" t="s">
        <v>197</v>
      </c>
      <c r="AI47" s="8"/>
      <c r="AJ47" s="8" t="s">
        <v>1036</v>
      </c>
      <c r="AK47" s="35" t="s">
        <v>1037</v>
      </c>
    </row>
    <row r="48" spans="1:37" s="5" customFormat="1">
      <c r="A48" s="6">
        <v>45073</v>
      </c>
      <c r="B48" s="26" t="s">
        <v>190</v>
      </c>
      <c r="C48" s="8" t="s">
        <v>223</v>
      </c>
      <c r="D48" s="9">
        <v>6.8749999999999992E-2</v>
      </c>
      <c r="E48" s="8" t="s">
        <v>1076</v>
      </c>
      <c r="F48" s="10">
        <v>12.4</v>
      </c>
      <c r="G48" s="10">
        <v>11</v>
      </c>
      <c r="H48" s="10">
        <v>11.8</v>
      </c>
      <c r="I48" s="10">
        <v>12.9</v>
      </c>
      <c r="J48" s="10">
        <v>12.9</v>
      </c>
      <c r="K48" s="10">
        <v>12.5</v>
      </c>
      <c r="L48" s="10">
        <v>12.4</v>
      </c>
      <c r="M48" s="10">
        <v>13.1</v>
      </c>
      <c r="N48" s="31">
        <f t="shared" ref="N48:N53" si="20">SUM(F48:H48)</f>
        <v>35.200000000000003</v>
      </c>
      <c r="O48" s="31">
        <f t="shared" ref="O48:O53" si="21">SUM(I48:J48)</f>
        <v>25.8</v>
      </c>
      <c r="P48" s="31">
        <f t="shared" ref="P48:P53" si="22">SUM(K48:M48)</f>
        <v>38</v>
      </c>
      <c r="Q48" s="32">
        <f t="shared" ref="Q48:Q53" si="23">SUM(F48:J48)</f>
        <v>61</v>
      </c>
      <c r="R48" s="32">
        <f t="shared" ref="R48:R53" si="24">SUM(I48:M48)</f>
        <v>63.8</v>
      </c>
      <c r="S48" s="11" t="s">
        <v>221</v>
      </c>
      <c r="T48" s="11" t="s">
        <v>222</v>
      </c>
      <c r="U48" s="13" t="s">
        <v>1047</v>
      </c>
      <c r="V48" s="13" t="s">
        <v>254</v>
      </c>
      <c r="W48" s="13" t="s">
        <v>242</v>
      </c>
      <c r="X48" s="12">
        <v>4</v>
      </c>
      <c r="Y48" s="12">
        <v>5</v>
      </c>
      <c r="Z48" s="11" t="s">
        <v>197</v>
      </c>
      <c r="AA48" s="12" t="s">
        <v>339</v>
      </c>
      <c r="AB48" s="12" t="s">
        <v>335</v>
      </c>
      <c r="AC48" s="12">
        <v>0.6</v>
      </c>
      <c r="AD48" s="12">
        <v>-0.6</v>
      </c>
      <c r="AE48" s="12"/>
      <c r="AF48" s="11" t="s">
        <v>336</v>
      </c>
      <c r="AG48" s="11" t="s">
        <v>336</v>
      </c>
      <c r="AH48" s="11" t="s">
        <v>180</v>
      </c>
      <c r="AI48" s="8"/>
      <c r="AJ48" s="8" t="s">
        <v>1075</v>
      </c>
      <c r="AK48" s="35" t="s">
        <v>1077</v>
      </c>
    </row>
    <row r="49" spans="1:37" s="5" customFormat="1">
      <c r="A49" s="6">
        <v>45073</v>
      </c>
      <c r="B49" s="27" t="s">
        <v>186</v>
      </c>
      <c r="C49" s="8" t="s">
        <v>223</v>
      </c>
      <c r="D49" s="9">
        <v>6.7407407407407416E-2</v>
      </c>
      <c r="E49" s="8" t="s">
        <v>1051</v>
      </c>
      <c r="F49" s="10">
        <v>12.4</v>
      </c>
      <c r="G49" s="10">
        <v>11.1</v>
      </c>
      <c r="H49" s="10">
        <v>12</v>
      </c>
      <c r="I49" s="10">
        <v>12.2</v>
      </c>
      <c r="J49" s="10">
        <v>11.9</v>
      </c>
      <c r="K49" s="10">
        <v>12</v>
      </c>
      <c r="L49" s="10">
        <v>12.4</v>
      </c>
      <c r="M49" s="10">
        <v>13.4</v>
      </c>
      <c r="N49" s="31">
        <f t="shared" si="20"/>
        <v>35.5</v>
      </c>
      <c r="O49" s="31">
        <f t="shared" si="21"/>
        <v>24.1</v>
      </c>
      <c r="P49" s="31">
        <f t="shared" si="22"/>
        <v>37.799999999999997</v>
      </c>
      <c r="Q49" s="32">
        <f t="shared" si="23"/>
        <v>59.6</v>
      </c>
      <c r="R49" s="32">
        <f t="shared" si="24"/>
        <v>61.9</v>
      </c>
      <c r="S49" s="11" t="s">
        <v>221</v>
      </c>
      <c r="T49" s="11" t="s">
        <v>222</v>
      </c>
      <c r="U49" s="13" t="s">
        <v>841</v>
      </c>
      <c r="V49" s="13" t="s">
        <v>281</v>
      </c>
      <c r="W49" s="13" t="s">
        <v>254</v>
      </c>
      <c r="X49" s="12">
        <v>4</v>
      </c>
      <c r="Y49" s="12">
        <v>5</v>
      </c>
      <c r="Z49" s="11" t="s">
        <v>197</v>
      </c>
      <c r="AA49" s="12">
        <v>-0.6</v>
      </c>
      <c r="AB49" s="12" t="s">
        <v>335</v>
      </c>
      <c r="AC49" s="12" t="s">
        <v>339</v>
      </c>
      <c r="AD49" s="12">
        <v>-0.6</v>
      </c>
      <c r="AE49" s="12"/>
      <c r="AF49" s="11" t="s">
        <v>337</v>
      </c>
      <c r="AG49" s="11" t="s">
        <v>337</v>
      </c>
      <c r="AH49" s="11" t="s">
        <v>197</v>
      </c>
      <c r="AI49" s="8"/>
      <c r="AJ49" s="8" t="s">
        <v>1088</v>
      </c>
      <c r="AK49" s="35" t="s">
        <v>1089</v>
      </c>
    </row>
    <row r="50" spans="1:37" s="5" customFormat="1">
      <c r="A50" s="6">
        <v>45073</v>
      </c>
      <c r="B50" s="27" t="s">
        <v>187</v>
      </c>
      <c r="C50" s="8" t="s">
        <v>223</v>
      </c>
      <c r="D50" s="9">
        <v>6.7361111111111108E-2</v>
      </c>
      <c r="E50" s="8" t="s">
        <v>1057</v>
      </c>
      <c r="F50" s="10">
        <v>12.4</v>
      </c>
      <c r="G50" s="10">
        <v>11.3</v>
      </c>
      <c r="H50" s="10">
        <v>12</v>
      </c>
      <c r="I50" s="10">
        <v>12.4</v>
      </c>
      <c r="J50" s="10">
        <v>12.1</v>
      </c>
      <c r="K50" s="10">
        <v>12.2</v>
      </c>
      <c r="L50" s="10">
        <v>12.1</v>
      </c>
      <c r="M50" s="10">
        <v>12.5</v>
      </c>
      <c r="N50" s="31">
        <f t="shared" si="20"/>
        <v>35.700000000000003</v>
      </c>
      <c r="O50" s="31">
        <f t="shared" si="21"/>
        <v>24.5</v>
      </c>
      <c r="P50" s="31">
        <f t="shared" si="22"/>
        <v>36.799999999999997</v>
      </c>
      <c r="Q50" s="32">
        <f t="shared" si="23"/>
        <v>60.2</v>
      </c>
      <c r="R50" s="32">
        <f t="shared" si="24"/>
        <v>61.300000000000004</v>
      </c>
      <c r="S50" s="11" t="s">
        <v>221</v>
      </c>
      <c r="T50" s="11" t="s">
        <v>252</v>
      </c>
      <c r="U50" s="13" t="s">
        <v>1058</v>
      </c>
      <c r="V50" s="13" t="s">
        <v>225</v>
      </c>
      <c r="W50" s="13" t="s">
        <v>683</v>
      </c>
      <c r="X50" s="12">
        <v>4</v>
      </c>
      <c r="Y50" s="12">
        <v>5</v>
      </c>
      <c r="Z50" s="11" t="s">
        <v>197</v>
      </c>
      <c r="AA50" s="12">
        <v>-0.2</v>
      </c>
      <c r="AB50" s="12" t="s">
        <v>335</v>
      </c>
      <c r="AC50" s="12">
        <v>0.4</v>
      </c>
      <c r="AD50" s="12">
        <v>-0.6</v>
      </c>
      <c r="AE50" s="12"/>
      <c r="AF50" s="11" t="s">
        <v>336</v>
      </c>
      <c r="AG50" s="11" t="s">
        <v>337</v>
      </c>
      <c r="AH50" s="11" t="s">
        <v>197</v>
      </c>
      <c r="AI50" s="8"/>
      <c r="AJ50" s="8" t="s">
        <v>1096</v>
      </c>
      <c r="AK50" s="35" t="s">
        <v>1097</v>
      </c>
    </row>
    <row r="51" spans="1:37" s="5" customFormat="1">
      <c r="A51" s="6">
        <v>45074</v>
      </c>
      <c r="B51" s="27" t="s">
        <v>190</v>
      </c>
      <c r="C51" s="8" t="s">
        <v>223</v>
      </c>
      <c r="D51" s="9">
        <v>6.7465277777777777E-2</v>
      </c>
      <c r="E51" s="8" t="s">
        <v>1059</v>
      </c>
      <c r="F51" s="10">
        <v>12.5</v>
      </c>
      <c r="G51" s="10">
        <v>10.8</v>
      </c>
      <c r="H51" s="10">
        <v>11.5</v>
      </c>
      <c r="I51" s="10">
        <v>12.5</v>
      </c>
      <c r="J51" s="10">
        <v>12.7</v>
      </c>
      <c r="K51" s="10">
        <v>12.8</v>
      </c>
      <c r="L51" s="10">
        <v>12.5</v>
      </c>
      <c r="M51" s="10">
        <v>12.6</v>
      </c>
      <c r="N51" s="31">
        <f t="shared" si="20"/>
        <v>34.799999999999997</v>
      </c>
      <c r="O51" s="31">
        <f t="shared" si="21"/>
        <v>25.2</v>
      </c>
      <c r="P51" s="31">
        <f t="shared" si="22"/>
        <v>37.9</v>
      </c>
      <c r="Q51" s="32">
        <f t="shared" si="23"/>
        <v>60</v>
      </c>
      <c r="R51" s="32">
        <f t="shared" si="24"/>
        <v>63.1</v>
      </c>
      <c r="S51" s="11" t="s">
        <v>228</v>
      </c>
      <c r="T51" s="11" t="s">
        <v>252</v>
      </c>
      <c r="U51" s="13" t="s">
        <v>475</v>
      </c>
      <c r="V51" s="13" t="s">
        <v>378</v>
      </c>
      <c r="W51" s="13" t="s">
        <v>413</v>
      </c>
      <c r="X51" s="12">
        <v>2.6</v>
      </c>
      <c r="Y51" s="12">
        <v>3.6</v>
      </c>
      <c r="Z51" s="11" t="s">
        <v>197</v>
      </c>
      <c r="AA51" s="12">
        <v>-1.1000000000000001</v>
      </c>
      <c r="AB51" s="12" t="s">
        <v>335</v>
      </c>
      <c r="AC51" s="12">
        <v>-0.5</v>
      </c>
      <c r="AD51" s="12">
        <v>-0.6</v>
      </c>
      <c r="AE51" s="12"/>
      <c r="AF51" s="11" t="s">
        <v>341</v>
      </c>
      <c r="AG51" s="11" t="s">
        <v>336</v>
      </c>
      <c r="AH51" s="11" t="s">
        <v>180</v>
      </c>
      <c r="AI51" s="8"/>
      <c r="AJ51" s="8" t="s">
        <v>1098</v>
      </c>
      <c r="AK51" s="35" t="s">
        <v>1099</v>
      </c>
    </row>
    <row r="52" spans="1:37" s="5" customFormat="1">
      <c r="A52" s="6">
        <v>45074</v>
      </c>
      <c r="B52" s="27" t="s">
        <v>188</v>
      </c>
      <c r="C52" s="8" t="s">
        <v>223</v>
      </c>
      <c r="D52" s="9">
        <v>6.6747685185185188E-2</v>
      </c>
      <c r="E52" s="8" t="s">
        <v>1065</v>
      </c>
      <c r="F52" s="10">
        <v>12.2</v>
      </c>
      <c r="G52" s="10">
        <v>10.7</v>
      </c>
      <c r="H52" s="10">
        <v>11.6</v>
      </c>
      <c r="I52" s="10">
        <v>12.1</v>
      </c>
      <c r="J52" s="10">
        <v>12.6</v>
      </c>
      <c r="K52" s="10">
        <v>12.5</v>
      </c>
      <c r="L52" s="10">
        <v>12.4</v>
      </c>
      <c r="M52" s="10">
        <v>12.6</v>
      </c>
      <c r="N52" s="31">
        <f t="shared" si="20"/>
        <v>34.5</v>
      </c>
      <c r="O52" s="31">
        <f t="shared" si="21"/>
        <v>24.7</v>
      </c>
      <c r="P52" s="31">
        <f t="shared" si="22"/>
        <v>37.5</v>
      </c>
      <c r="Q52" s="32">
        <f t="shared" si="23"/>
        <v>59.2</v>
      </c>
      <c r="R52" s="32">
        <f t="shared" si="24"/>
        <v>62.2</v>
      </c>
      <c r="S52" s="11" t="s">
        <v>228</v>
      </c>
      <c r="T52" s="11" t="s">
        <v>252</v>
      </c>
      <c r="U52" s="13" t="s">
        <v>1066</v>
      </c>
      <c r="V52" s="13" t="s">
        <v>398</v>
      </c>
      <c r="W52" s="13" t="s">
        <v>254</v>
      </c>
      <c r="X52" s="12">
        <v>2.6</v>
      </c>
      <c r="Y52" s="12">
        <v>3.6</v>
      </c>
      <c r="Z52" s="11" t="s">
        <v>197</v>
      </c>
      <c r="AA52" s="12">
        <v>-1.4</v>
      </c>
      <c r="AB52" s="12" t="s">
        <v>335</v>
      </c>
      <c r="AC52" s="12">
        <v>-0.8</v>
      </c>
      <c r="AD52" s="12">
        <v>-0.6</v>
      </c>
      <c r="AE52" s="12"/>
      <c r="AF52" s="11" t="s">
        <v>341</v>
      </c>
      <c r="AG52" s="11" t="s">
        <v>337</v>
      </c>
      <c r="AH52" s="11" t="s">
        <v>197</v>
      </c>
      <c r="AI52" s="8"/>
      <c r="AJ52" s="8" t="s">
        <v>1106</v>
      </c>
      <c r="AK52" s="35" t="s">
        <v>1107</v>
      </c>
    </row>
    <row r="53" spans="1:37" s="5" customFormat="1">
      <c r="A53" s="6">
        <v>45074</v>
      </c>
      <c r="B53" s="27" t="s">
        <v>189</v>
      </c>
      <c r="C53" s="8" t="s">
        <v>223</v>
      </c>
      <c r="D53" s="9">
        <v>6.6701388888888893E-2</v>
      </c>
      <c r="E53" s="8" t="s">
        <v>1071</v>
      </c>
      <c r="F53" s="10">
        <v>12.5</v>
      </c>
      <c r="G53" s="10">
        <v>11.1</v>
      </c>
      <c r="H53" s="10">
        <v>11.6</v>
      </c>
      <c r="I53" s="10">
        <v>12.1</v>
      </c>
      <c r="J53" s="10">
        <v>12.1</v>
      </c>
      <c r="K53" s="10">
        <v>12.2</v>
      </c>
      <c r="L53" s="10">
        <v>12</v>
      </c>
      <c r="M53" s="10">
        <v>12.7</v>
      </c>
      <c r="N53" s="31">
        <f t="shared" si="20"/>
        <v>35.200000000000003</v>
      </c>
      <c r="O53" s="31">
        <f t="shared" si="21"/>
        <v>24.2</v>
      </c>
      <c r="P53" s="31">
        <f t="shared" si="22"/>
        <v>36.9</v>
      </c>
      <c r="Q53" s="32">
        <f t="shared" si="23"/>
        <v>59.400000000000006</v>
      </c>
      <c r="R53" s="32">
        <f t="shared" si="24"/>
        <v>61.099999999999994</v>
      </c>
      <c r="S53" s="11" t="s">
        <v>221</v>
      </c>
      <c r="T53" s="11" t="s">
        <v>252</v>
      </c>
      <c r="U53" s="13" t="s">
        <v>283</v>
      </c>
      <c r="V53" s="13" t="s">
        <v>390</v>
      </c>
      <c r="W53" s="13" t="s">
        <v>281</v>
      </c>
      <c r="X53" s="12">
        <v>2.6</v>
      </c>
      <c r="Y53" s="12">
        <v>3.6</v>
      </c>
      <c r="Z53" s="11" t="s">
        <v>197</v>
      </c>
      <c r="AA53" s="12">
        <v>-0.1</v>
      </c>
      <c r="AB53" s="12" t="s">
        <v>335</v>
      </c>
      <c r="AC53" s="12">
        <v>0.5</v>
      </c>
      <c r="AD53" s="12">
        <v>-0.6</v>
      </c>
      <c r="AE53" s="12"/>
      <c r="AF53" s="11" t="s">
        <v>336</v>
      </c>
      <c r="AG53" s="11" t="s">
        <v>337</v>
      </c>
      <c r="AH53" s="11" t="s">
        <v>197</v>
      </c>
      <c r="AI53" s="8"/>
      <c r="AJ53" s="8" t="s">
        <v>1114</v>
      </c>
      <c r="AK53" s="35" t="s">
        <v>1115</v>
      </c>
    </row>
    <row r="54" spans="1:37" s="5" customFormat="1">
      <c r="A54" s="6">
        <v>45080</v>
      </c>
      <c r="B54" s="27" t="s">
        <v>190</v>
      </c>
      <c r="C54" s="8" t="s">
        <v>466</v>
      </c>
      <c r="D54" s="9">
        <v>6.6701388888888893E-2</v>
      </c>
      <c r="E54" s="8" t="s">
        <v>1123</v>
      </c>
      <c r="F54" s="10">
        <v>12.3</v>
      </c>
      <c r="G54" s="10">
        <v>10.9</v>
      </c>
      <c r="H54" s="10">
        <v>11.7</v>
      </c>
      <c r="I54" s="10">
        <v>12.5</v>
      </c>
      <c r="J54" s="10">
        <v>12.2</v>
      </c>
      <c r="K54" s="10">
        <v>12.2</v>
      </c>
      <c r="L54" s="10">
        <v>12.3</v>
      </c>
      <c r="M54" s="10">
        <v>12.2</v>
      </c>
      <c r="N54" s="31">
        <f>SUM(F54:H54)</f>
        <v>34.900000000000006</v>
      </c>
      <c r="O54" s="31">
        <f>SUM(I54:J54)</f>
        <v>24.7</v>
      </c>
      <c r="P54" s="31">
        <f>SUM(K54:M54)</f>
        <v>36.700000000000003</v>
      </c>
      <c r="Q54" s="32">
        <f>SUM(F54:J54)</f>
        <v>59.600000000000009</v>
      </c>
      <c r="R54" s="32">
        <f>SUM(I54:M54)</f>
        <v>61.400000000000006</v>
      </c>
      <c r="S54" s="11" t="s">
        <v>228</v>
      </c>
      <c r="T54" s="11" t="s">
        <v>252</v>
      </c>
      <c r="U54" s="13" t="s">
        <v>898</v>
      </c>
      <c r="V54" s="13" t="s">
        <v>376</v>
      </c>
      <c r="W54" s="13" t="s">
        <v>225</v>
      </c>
      <c r="X54" s="12">
        <v>17.2</v>
      </c>
      <c r="Y54" s="12">
        <v>16.2</v>
      </c>
      <c r="Z54" s="11" t="s">
        <v>234</v>
      </c>
      <c r="AA54" s="12">
        <v>-2.6</v>
      </c>
      <c r="AB54" s="12" t="s">
        <v>335</v>
      </c>
      <c r="AC54" s="12">
        <v>0.4</v>
      </c>
      <c r="AD54" s="12">
        <v>-3</v>
      </c>
      <c r="AE54" s="12"/>
      <c r="AF54" s="11" t="s">
        <v>336</v>
      </c>
      <c r="AG54" s="11" t="s">
        <v>337</v>
      </c>
      <c r="AH54" s="11" t="s">
        <v>197</v>
      </c>
      <c r="AI54" s="8"/>
      <c r="AJ54" s="8" t="s">
        <v>1152</v>
      </c>
      <c r="AK54" s="35" t="s">
        <v>1153</v>
      </c>
    </row>
    <row r="55" spans="1:37" s="5" customFormat="1">
      <c r="A55" s="6">
        <v>45080</v>
      </c>
      <c r="B55" s="26" t="s">
        <v>187</v>
      </c>
      <c r="C55" s="8" t="s">
        <v>466</v>
      </c>
      <c r="D55" s="9">
        <v>6.5972222222222224E-2</v>
      </c>
      <c r="E55" s="8" t="s">
        <v>1129</v>
      </c>
      <c r="F55" s="10">
        <v>12.4</v>
      </c>
      <c r="G55" s="10">
        <v>11.2</v>
      </c>
      <c r="H55" s="10">
        <v>12</v>
      </c>
      <c r="I55" s="10">
        <v>12.2</v>
      </c>
      <c r="J55" s="10">
        <v>11.9</v>
      </c>
      <c r="K55" s="10">
        <v>12</v>
      </c>
      <c r="L55" s="10">
        <v>11.4</v>
      </c>
      <c r="M55" s="10">
        <v>11.9</v>
      </c>
      <c r="N55" s="31">
        <f>SUM(F55:H55)</f>
        <v>35.6</v>
      </c>
      <c r="O55" s="31">
        <f>SUM(I55:J55)</f>
        <v>24.1</v>
      </c>
      <c r="P55" s="31">
        <f>SUM(K55:M55)</f>
        <v>35.299999999999997</v>
      </c>
      <c r="Q55" s="32">
        <f>SUM(F55:J55)</f>
        <v>59.699999999999996</v>
      </c>
      <c r="R55" s="32">
        <f>SUM(I55:M55)</f>
        <v>59.4</v>
      </c>
      <c r="S55" s="11" t="s">
        <v>221</v>
      </c>
      <c r="T55" s="11" t="s">
        <v>235</v>
      </c>
      <c r="U55" s="13" t="s">
        <v>255</v>
      </c>
      <c r="V55" s="13" t="s">
        <v>824</v>
      </c>
      <c r="W55" s="13" t="s">
        <v>233</v>
      </c>
      <c r="X55" s="12">
        <v>17.2</v>
      </c>
      <c r="Y55" s="12">
        <v>16.2</v>
      </c>
      <c r="Z55" s="11" t="s">
        <v>234</v>
      </c>
      <c r="AA55" s="12">
        <v>-2.2000000000000002</v>
      </c>
      <c r="AB55" s="12">
        <v>-0.1</v>
      </c>
      <c r="AC55" s="12">
        <v>0.5</v>
      </c>
      <c r="AD55" s="12">
        <v>-2.8</v>
      </c>
      <c r="AE55" s="12"/>
      <c r="AF55" s="11" t="s">
        <v>336</v>
      </c>
      <c r="AG55" s="11" t="s">
        <v>337</v>
      </c>
      <c r="AH55" s="11" t="s">
        <v>197</v>
      </c>
      <c r="AI55" s="8"/>
      <c r="AJ55" s="8" t="s">
        <v>1164</v>
      </c>
      <c r="AK55" s="35" t="s">
        <v>1165</v>
      </c>
    </row>
    <row r="56" spans="1:37" s="5" customFormat="1">
      <c r="A56" s="6">
        <v>45080</v>
      </c>
      <c r="B56" s="27" t="s">
        <v>179</v>
      </c>
      <c r="C56" s="8" t="s">
        <v>466</v>
      </c>
      <c r="D56" s="9">
        <v>6.4675925925925928E-2</v>
      </c>
      <c r="E56" s="8" t="s">
        <v>1131</v>
      </c>
      <c r="F56" s="10">
        <v>12.5</v>
      </c>
      <c r="G56" s="10">
        <v>10.7</v>
      </c>
      <c r="H56" s="10">
        <v>11.4</v>
      </c>
      <c r="I56" s="10">
        <v>11.6</v>
      </c>
      <c r="J56" s="10">
        <v>12.2</v>
      </c>
      <c r="K56" s="10">
        <v>11.8</v>
      </c>
      <c r="L56" s="10">
        <v>11.5</v>
      </c>
      <c r="M56" s="10">
        <v>12.1</v>
      </c>
      <c r="N56" s="31">
        <f>SUM(F56:H56)</f>
        <v>34.6</v>
      </c>
      <c r="O56" s="31">
        <f>SUM(I56:J56)</f>
        <v>23.799999999999997</v>
      </c>
      <c r="P56" s="31">
        <f>SUM(K56:M56)</f>
        <v>35.4</v>
      </c>
      <c r="Q56" s="32">
        <f>SUM(F56:J56)</f>
        <v>58.400000000000006</v>
      </c>
      <c r="R56" s="32">
        <f>SUM(I56:M56)</f>
        <v>59.199999999999996</v>
      </c>
      <c r="S56" s="11" t="s">
        <v>228</v>
      </c>
      <c r="T56" s="11" t="s">
        <v>252</v>
      </c>
      <c r="U56" s="13" t="s">
        <v>1132</v>
      </c>
      <c r="V56" s="13" t="s">
        <v>264</v>
      </c>
      <c r="W56" s="13" t="s">
        <v>242</v>
      </c>
      <c r="X56" s="12">
        <v>17.2</v>
      </c>
      <c r="Y56" s="12">
        <v>16.2</v>
      </c>
      <c r="Z56" s="11" t="s">
        <v>234</v>
      </c>
      <c r="AA56" s="12">
        <v>-2</v>
      </c>
      <c r="AB56" s="12" t="s">
        <v>335</v>
      </c>
      <c r="AC56" s="12">
        <v>0.7</v>
      </c>
      <c r="AD56" s="12">
        <v>-2.7</v>
      </c>
      <c r="AE56" s="12"/>
      <c r="AF56" s="11" t="s">
        <v>336</v>
      </c>
      <c r="AG56" s="11" t="s">
        <v>336</v>
      </c>
      <c r="AH56" s="11" t="s">
        <v>180</v>
      </c>
      <c r="AI56" s="8"/>
      <c r="AJ56" s="8" t="s">
        <v>1168</v>
      </c>
      <c r="AK56" s="35" t="s">
        <v>1169</v>
      </c>
    </row>
    <row r="57" spans="1:37" s="5" customFormat="1">
      <c r="A57" s="6">
        <v>45081</v>
      </c>
      <c r="B57" s="26" t="s">
        <v>190</v>
      </c>
      <c r="C57" s="8" t="s">
        <v>1130</v>
      </c>
      <c r="D57" s="9">
        <v>6.7395833333333335E-2</v>
      </c>
      <c r="E57" s="8" t="s">
        <v>1134</v>
      </c>
      <c r="F57" s="10">
        <v>12.1</v>
      </c>
      <c r="G57" s="10">
        <v>11</v>
      </c>
      <c r="H57" s="10">
        <v>11.7</v>
      </c>
      <c r="I57" s="10">
        <v>12.2</v>
      </c>
      <c r="J57" s="10">
        <v>12.5</v>
      </c>
      <c r="K57" s="10">
        <v>12.5</v>
      </c>
      <c r="L57" s="10">
        <v>12.6</v>
      </c>
      <c r="M57" s="10">
        <v>12.7</v>
      </c>
      <c r="N57" s="31">
        <f>SUM(F57:H57)</f>
        <v>34.799999999999997</v>
      </c>
      <c r="O57" s="31">
        <f>SUM(I57:J57)</f>
        <v>24.7</v>
      </c>
      <c r="P57" s="31">
        <f>SUM(K57:M57)</f>
        <v>37.799999999999997</v>
      </c>
      <c r="Q57" s="32">
        <f>SUM(F57:J57)</f>
        <v>59.5</v>
      </c>
      <c r="R57" s="32">
        <f>SUM(I57:M57)</f>
        <v>62.5</v>
      </c>
      <c r="S57" s="11" t="s">
        <v>228</v>
      </c>
      <c r="T57" s="11" t="s">
        <v>222</v>
      </c>
      <c r="U57" s="13" t="s">
        <v>238</v>
      </c>
      <c r="V57" s="13" t="s">
        <v>677</v>
      </c>
      <c r="W57" s="13" t="s">
        <v>232</v>
      </c>
      <c r="X57" s="12">
        <v>11.6</v>
      </c>
      <c r="Y57" s="12">
        <v>12.1</v>
      </c>
      <c r="Z57" s="11" t="s">
        <v>201</v>
      </c>
      <c r="AA57" s="12">
        <v>-1.6</v>
      </c>
      <c r="AB57" s="12" t="s">
        <v>335</v>
      </c>
      <c r="AC57" s="12">
        <v>-0.1</v>
      </c>
      <c r="AD57" s="12">
        <v>-1.5</v>
      </c>
      <c r="AE57" s="12"/>
      <c r="AF57" s="11" t="s">
        <v>337</v>
      </c>
      <c r="AG57" s="11" t="s">
        <v>336</v>
      </c>
      <c r="AH57" s="11" t="s">
        <v>197</v>
      </c>
      <c r="AI57" s="8" t="s">
        <v>749</v>
      </c>
      <c r="AJ57" s="8" t="s">
        <v>1173</v>
      </c>
      <c r="AK57" s="35" t="s">
        <v>1174</v>
      </c>
    </row>
    <row r="58" spans="1:37" s="5" customFormat="1">
      <c r="A58" s="6">
        <v>45081</v>
      </c>
      <c r="B58" s="27" t="s">
        <v>186</v>
      </c>
      <c r="C58" s="8" t="s">
        <v>465</v>
      </c>
      <c r="D58" s="9">
        <v>6.598379629629629E-2</v>
      </c>
      <c r="E58" s="8" t="s">
        <v>1143</v>
      </c>
      <c r="F58" s="10">
        <v>12.2</v>
      </c>
      <c r="G58" s="10">
        <v>11</v>
      </c>
      <c r="H58" s="10">
        <v>11.5</v>
      </c>
      <c r="I58" s="10">
        <v>12</v>
      </c>
      <c r="J58" s="10">
        <v>12.3</v>
      </c>
      <c r="K58" s="10">
        <v>11.7</v>
      </c>
      <c r="L58" s="10">
        <v>11.7</v>
      </c>
      <c r="M58" s="10">
        <v>12.7</v>
      </c>
      <c r="N58" s="31">
        <f>SUM(F58:H58)</f>
        <v>34.700000000000003</v>
      </c>
      <c r="O58" s="31">
        <f>SUM(I58:J58)</f>
        <v>24.3</v>
      </c>
      <c r="P58" s="31">
        <f>SUM(K58:M58)</f>
        <v>36.099999999999994</v>
      </c>
      <c r="Q58" s="32">
        <f>SUM(F58:J58)</f>
        <v>59</v>
      </c>
      <c r="R58" s="32">
        <f>SUM(I58:M58)</f>
        <v>60.400000000000006</v>
      </c>
      <c r="S58" s="11" t="s">
        <v>221</v>
      </c>
      <c r="T58" s="11" t="s">
        <v>252</v>
      </c>
      <c r="U58" s="13" t="s">
        <v>243</v>
      </c>
      <c r="V58" s="13" t="s">
        <v>258</v>
      </c>
      <c r="W58" s="13" t="s">
        <v>291</v>
      </c>
      <c r="X58" s="12">
        <v>11.6</v>
      </c>
      <c r="Y58" s="12">
        <v>12.1</v>
      </c>
      <c r="Z58" s="11" t="s">
        <v>201</v>
      </c>
      <c r="AA58" s="12">
        <v>-2.9</v>
      </c>
      <c r="AB58" s="12" t="s">
        <v>335</v>
      </c>
      <c r="AC58" s="12">
        <v>-1.8</v>
      </c>
      <c r="AD58" s="12">
        <v>-1.1000000000000001</v>
      </c>
      <c r="AE58" s="12" t="s">
        <v>343</v>
      </c>
      <c r="AF58" s="11" t="s">
        <v>344</v>
      </c>
      <c r="AG58" s="11" t="s">
        <v>337</v>
      </c>
      <c r="AH58" s="11" t="s">
        <v>197</v>
      </c>
      <c r="AI58" s="8" t="s">
        <v>749</v>
      </c>
      <c r="AJ58" s="8" t="s">
        <v>1186</v>
      </c>
      <c r="AK58" s="35" t="s">
        <v>1192</v>
      </c>
    </row>
    <row r="59" spans="1:37" s="5" customFormat="1">
      <c r="A59" s="6">
        <v>45087</v>
      </c>
      <c r="B59" s="27" t="s">
        <v>190</v>
      </c>
      <c r="C59" s="8" t="s">
        <v>465</v>
      </c>
      <c r="D59" s="9">
        <v>6.6747685185185188E-2</v>
      </c>
      <c r="E59" s="8" t="s">
        <v>1203</v>
      </c>
      <c r="F59" s="10">
        <v>12.4</v>
      </c>
      <c r="G59" s="10">
        <v>11.1</v>
      </c>
      <c r="H59" s="10">
        <v>11.3</v>
      </c>
      <c r="I59" s="10">
        <v>12.1</v>
      </c>
      <c r="J59" s="10">
        <v>12.1</v>
      </c>
      <c r="K59" s="10">
        <v>12.2</v>
      </c>
      <c r="L59" s="10">
        <v>12.4</v>
      </c>
      <c r="M59" s="10">
        <v>13.1</v>
      </c>
      <c r="N59" s="31">
        <f t="shared" ref="N59:N64" si="25">SUM(F59:H59)</f>
        <v>34.799999999999997</v>
      </c>
      <c r="O59" s="31">
        <f t="shared" ref="O59:O64" si="26">SUM(I59:J59)</f>
        <v>24.2</v>
      </c>
      <c r="P59" s="31">
        <f t="shared" ref="P59:P64" si="27">SUM(K59:M59)</f>
        <v>37.700000000000003</v>
      </c>
      <c r="Q59" s="32">
        <f t="shared" ref="Q59:Q64" si="28">SUM(F59:J59)</f>
        <v>59</v>
      </c>
      <c r="R59" s="32">
        <f t="shared" ref="R59:R64" si="29">SUM(I59:M59)</f>
        <v>61.9</v>
      </c>
      <c r="S59" s="11" t="s">
        <v>228</v>
      </c>
      <c r="T59" s="11" t="s">
        <v>222</v>
      </c>
      <c r="U59" s="13" t="s">
        <v>1204</v>
      </c>
      <c r="V59" s="13" t="s">
        <v>593</v>
      </c>
      <c r="W59" s="13" t="s">
        <v>378</v>
      </c>
      <c r="X59" s="12">
        <v>12</v>
      </c>
      <c r="Y59" s="12">
        <v>9.3000000000000007</v>
      </c>
      <c r="Z59" s="11" t="s">
        <v>201</v>
      </c>
      <c r="AA59" s="12">
        <v>-2.2000000000000002</v>
      </c>
      <c r="AB59" s="12" t="s">
        <v>335</v>
      </c>
      <c r="AC59" s="12">
        <v>-0.1</v>
      </c>
      <c r="AD59" s="12">
        <v>-2.1</v>
      </c>
      <c r="AE59" s="12"/>
      <c r="AF59" s="11" t="s">
        <v>337</v>
      </c>
      <c r="AG59" s="11" t="s">
        <v>336</v>
      </c>
      <c r="AH59" s="11" t="s">
        <v>180</v>
      </c>
      <c r="AI59" s="8"/>
      <c r="AJ59" s="8" t="s">
        <v>1231</v>
      </c>
      <c r="AK59" s="35" t="s">
        <v>1232</v>
      </c>
    </row>
    <row r="60" spans="1:37" s="5" customFormat="1" ht="15" customHeight="1">
      <c r="A60" s="6">
        <v>45087</v>
      </c>
      <c r="B60" s="27" t="s">
        <v>187</v>
      </c>
      <c r="C60" s="8" t="s">
        <v>465</v>
      </c>
      <c r="D60" s="9">
        <v>6.6018518518518518E-2</v>
      </c>
      <c r="E60" s="8" t="s">
        <v>1206</v>
      </c>
      <c r="F60" s="10">
        <v>12.4</v>
      </c>
      <c r="G60" s="10">
        <v>11.2</v>
      </c>
      <c r="H60" s="10">
        <v>11.4</v>
      </c>
      <c r="I60" s="10">
        <v>11.9</v>
      </c>
      <c r="J60" s="10">
        <v>11.9</v>
      </c>
      <c r="K60" s="10">
        <v>12</v>
      </c>
      <c r="L60" s="10">
        <v>12.2</v>
      </c>
      <c r="M60" s="10">
        <v>12.4</v>
      </c>
      <c r="N60" s="31">
        <f t="shared" si="25"/>
        <v>35</v>
      </c>
      <c r="O60" s="31">
        <f t="shared" si="26"/>
        <v>23.8</v>
      </c>
      <c r="P60" s="31">
        <f t="shared" si="27"/>
        <v>36.6</v>
      </c>
      <c r="Q60" s="32">
        <f t="shared" si="28"/>
        <v>58.8</v>
      </c>
      <c r="R60" s="32">
        <f t="shared" si="29"/>
        <v>60.4</v>
      </c>
      <c r="S60" s="11" t="s">
        <v>221</v>
      </c>
      <c r="T60" s="11" t="s">
        <v>252</v>
      </c>
      <c r="U60" s="13" t="s">
        <v>408</v>
      </c>
      <c r="V60" s="13" t="s">
        <v>378</v>
      </c>
      <c r="W60" s="13" t="s">
        <v>265</v>
      </c>
      <c r="X60" s="12">
        <v>12</v>
      </c>
      <c r="Y60" s="12">
        <v>9.3000000000000007</v>
      </c>
      <c r="Z60" s="11" t="s">
        <v>201</v>
      </c>
      <c r="AA60" s="12">
        <v>-1.8</v>
      </c>
      <c r="AB60" s="12" t="s">
        <v>335</v>
      </c>
      <c r="AC60" s="12">
        <v>0.2</v>
      </c>
      <c r="AD60" s="12">
        <v>-2</v>
      </c>
      <c r="AE60" s="12"/>
      <c r="AF60" s="11" t="s">
        <v>337</v>
      </c>
      <c r="AG60" s="11" t="s">
        <v>337</v>
      </c>
      <c r="AH60" s="11" t="s">
        <v>197</v>
      </c>
      <c r="AI60" s="8"/>
      <c r="AJ60" s="8" t="s">
        <v>1237</v>
      </c>
      <c r="AK60" s="35" t="s">
        <v>1238</v>
      </c>
    </row>
    <row r="61" spans="1:37" s="5" customFormat="1" ht="15" customHeight="1">
      <c r="A61" s="6">
        <v>45088</v>
      </c>
      <c r="B61" s="26" t="s">
        <v>190</v>
      </c>
      <c r="C61" s="8" t="s">
        <v>1130</v>
      </c>
      <c r="D61" s="9">
        <v>6.6689814814814813E-2</v>
      </c>
      <c r="E61" s="8" t="s">
        <v>1212</v>
      </c>
      <c r="F61" s="10">
        <v>12.1</v>
      </c>
      <c r="G61" s="10">
        <v>10.7</v>
      </c>
      <c r="H61" s="10">
        <v>11.5</v>
      </c>
      <c r="I61" s="10">
        <v>12.6</v>
      </c>
      <c r="J61" s="10">
        <v>12.7</v>
      </c>
      <c r="K61" s="10">
        <v>12.3</v>
      </c>
      <c r="L61" s="10">
        <v>11.8</v>
      </c>
      <c r="M61" s="10">
        <v>12.5</v>
      </c>
      <c r="N61" s="31">
        <f t="shared" si="25"/>
        <v>34.299999999999997</v>
      </c>
      <c r="O61" s="31">
        <f t="shared" si="26"/>
        <v>25.299999999999997</v>
      </c>
      <c r="P61" s="31">
        <f t="shared" si="27"/>
        <v>36.6</v>
      </c>
      <c r="Q61" s="32">
        <f t="shared" si="28"/>
        <v>59.599999999999994</v>
      </c>
      <c r="R61" s="32">
        <f t="shared" si="29"/>
        <v>61.899999999999991</v>
      </c>
      <c r="S61" s="11" t="s">
        <v>228</v>
      </c>
      <c r="T61" s="11" t="s">
        <v>252</v>
      </c>
      <c r="U61" s="13" t="s">
        <v>265</v>
      </c>
      <c r="V61" s="13" t="s">
        <v>480</v>
      </c>
      <c r="W61" s="13" t="s">
        <v>1047</v>
      </c>
      <c r="X61" s="12">
        <v>12.4</v>
      </c>
      <c r="Y61" s="12">
        <v>12.1</v>
      </c>
      <c r="Z61" s="11" t="s">
        <v>234</v>
      </c>
      <c r="AA61" s="12">
        <v>-2.7</v>
      </c>
      <c r="AB61" s="12" t="s">
        <v>335</v>
      </c>
      <c r="AC61" s="12">
        <v>-0.1</v>
      </c>
      <c r="AD61" s="12">
        <v>-2.6</v>
      </c>
      <c r="AE61" s="12"/>
      <c r="AF61" s="11" t="s">
        <v>337</v>
      </c>
      <c r="AG61" s="11" t="s">
        <v>336</v>
      </c>
      <c r="AH61" s="11" t="s">
        <v>180</v>
      </c>
      <c r="AI61" s="8"/>
      <c r="AJ61" s="8" t="s">
        <v>1245</v>
      </c>
      <c r="AK61" s="35" t="s">
        <v>1246</v>
      </c>
    </row>
    <row r="62" spans="1:37" s="5" customFormat="1" ht="15" customHeight="1">
      <c r="A62" s="6">
        <v>45088</v>
      </c>
      <c r="B62" s="27" t="s">
        <v>190</v>
      </c>
      <c r="C62" s="8" t="s">
        <v>1130</v>
      </c>
      <c r="D62" s="9">
        <v>6.6666666666666666E-2</v>
      </c>
      <c r="E62" s="8" t="s">
        <v>1195</v>
      </c>
      <c r="F62" s="10">
        <v>12.5</v>
      </c>
      <c r="G62" s="10">
        <v>11.1</v>
      </c>
      <c r="H62" s="10">
        <v>11.8</v>
      </c>
      <c r="I62" s="10">
        <v>12</v>
      </c>
      <c r="J62" s="10">
        <v>11.9</v>
      </c>
      <c r="K62" s="10">
        <v>11.8</v>
      </c>
      <c r="L62" s="10">
        <v>12.2</v>
      </c>
      <c r="M62" s="10">
        <v>12.7</v>
      </c>
      <c r="N62" s="31">
        <f t="shared" si="25"/>
        <v>35.400000000000006</v>
      </c>
      <c r="O62" s="31">
        <f t="shared" si="26"/>
        <v>23.9</v>
      </c>
      <c r="P62" s="31">
        <f t="shared" si="27"/>
        <v>36.700000000000003</v>
      </c>
      <c r="Q62" s="32">
        <f t="shared" si="28"/>
        <v>59.300000000000004</v>
      </c>
      <c r="R62" s="32">
        <f t="shared" si="29"/>
        <v>60.600000000000009</v>
      </c>
      <c r="S62" s="11" t="s">
        <v>221</v>
      </c>
      <c r="T62" s="11" t="s">
        <v>252</v>
      </c>
      <c r="U62" s="13" t="s">
        <v>1145</v>
      </c>
      <c r="V62" s="13" t="s">
        <v>475</v>
      </c>
      <c r="W62" s="13" t="s">
        <v>383</v>
      </c>
      <c r="X62" s="12">
        <v>12.4</v>
      </c>
      <c r="Y62" s="12">
        <v>12.1</v>
      </c>
      <c r="Z62" s="11" t="s">
        <v>234</v>
      </c>
      <c r="AA62" s="12">
        <v>-2.9</v>
      </c>
      <c r="AB62" s="12" t="s">
        <v>335</v>
      </c>
      <c r="AC62" s="12">
        <v>-0.1</v>
      </c>
      <c r="AD62" s="12">
        <v>-2.8</v>
      </c>
      <c r="AE62" s="12"/>
      <c r="AF62" s="11" t="s">
        <v>337</v>
      </c>
      <c r="AG62" s="11" t="s">
        <v>336</v>
      </c>
      <c r="AH62" s="11" t="s">
        <v>180</v>
      </c>
      <c r="AI62" s="8"/>
      <c r="AJ62" s="8" t="s">
        <v>1249</v>
      </c>
      <c r="AK62" s="35" t="s">
        <v>1250</v>
      </c>
    </row>
    <row r="63" spans="1:37" s="5" customFormat="1" ht="15" customHeight="1">
      <c r="A63" s="6">
        <v>45088</v>
      </c>
      <c r="B63" s="26" t="s">
        <v>186</v>
      </c>
      <c r="C63" s="8" t="s">
        <v>1130</v>
      </c>
      <c r="D63" s="9">
        <v>6.6724537037037041E-2</v>
      </c>
      <c r="E63" s="8" t="s">
        <v>1216</v>
      </c>
      <c r="F63" s="10">
        <v>12.6</v>
      </c>
      <c r="G63" s="10">
        <v>11.6</v>
      </c>
      <c r="H63" s="10">
        <v>12.2</v>
      </c>
      <c r="I63" s="10">
        <v>12.5</v>
      </c>
      <c r="J63" s="10">
        <v>12.4</v>
      </c>
      <c r="K63" s="10">
        <v>11.7</v>
      </c>
      <c r="L63" s="10">
        <v>11.6</v>
      </c>
      <c r="M63" s="10">
        <v>11.9</v>
      </c>
      <c r="N63" s="31">
        <f t="shared" si="25"/>
        <v>36.4</v>
      </c>
      <c r="O63" s="31">
        <f t="shared" si="26"/>
        <v>24.9</v>
      </c>
      <c r="P63" s="31">
        <f t="shared" si="27"/>
        <v>35.199999999999996</v>
      </c>
      <c r="Q63" s="32">
        <f t="shared" si="28"/>
        <v>61.3</v>
      </c>
      <c r="R63" s="32">
        <f t="shared" si="29"/>
        <v>60.099999999999994</v>
      </c>
      <c r="S63" s="11" t="s">
        <v>234</v>
      </c>
      <c r="T63" s="11" t="s">
        <v>235</v>
      </c>
      <c r="U63" s="13" t="s">
        <v>663</v>
      </c>
      <c r="V63" s="13" t="s">
        <v>254</v>
      </c>
      <c r="W63" s="13" t="s">
        <v>502</v>
      </c>
      <c r="X63" s="12">
        <v>12.4</v>
      </c>
      <c r="Y63" s="12">
        <v>12.1</v>
      </c>
      <c r="Z63" s="11" t="s">
        <v>234</v>
      </c>
      <c r="AA63" s="12">
        <v>-1.5</v>
      </c>
      <c r="AB63" s="12">
        <v>-0.4</v>
      </c>
      <c r="AC63" s="12">
        <v>1</v>
      </c>
      <c r="AD63" s="12">
        <v>-2.9</v>
      </c>
      <c r="AE63" s="12"/>
      <c r="AF63" s="11" t="s">
        <v>342</v>
      </c>
      <c r="AG63" s="11" t="s">
        <v>336</v>
      </c>
      <c r="AH63" s="11" t="s">
        <v>197</v>
      </c>
      <c r="AI63" s="8"/>
      <c r="AJ63" s="8" t="s">
        <v>1257</v>
      </c>
      <c r="AK63" s="35" t="s">
        <v>1264</v>
      </c>
    </row>
    <row r="64" spans="1:37" s="5" customFormat="1" ht="15" customHeight="1">
      <c r="A64" s="6">
        <v>45088</v>
      </c>
      <c r="B64" s="27" t="s">
        <v>189</v>
      </c>
      <c r="C64" s="8" t="s">
        <v>1130</v>
      </c>
      <c r="D64" s="9">
        <v>6.5289351851851848E-2</v>
      </c>
      <c r="E64" s="8" t="s">
        <v>1194</v>
      </c>
      <c r="F64" s="10">
        <v>12.2</v>
      </c>
      <c r="G64" s="10">
        <v>10.9</v>
      </c>
      <c r="H64" s="10">
        <v>11.2</v>
      </c>
      <c r="I64" s="10">
        <v>12</v>
      </c>
      <c r="J64" s="10">
        <v>12.1</v>
      </c>
      <c r="K64" s="10">
        <v>11.9</v>
      </c>
      <c r="L64" s="10">
        <v>11.7</v>
      </c>
      <c r="M64" s="10">
        <v>12.1</v>
      </c>
      <c r="N64" s="31">
        <f t="shared" si="25"/>
        <v>34.299999999999997</v>
      </c>
      <c r="O64" s="31">
        <f t="shared" si="26"/>
        <v>24.1</v>
      </c>
      <c r="P64" s="31">
        <f t="shared" si="27"/>
        <v>35.700000000000003</v>
      </c>
      <c r="Q64" s="32">
        <f t="shared" si="28"/>
        <v>58.4</v>
      </c>
      <c r="R64" s="32">
        <f t="shared" si="29"/>
        <v>59.800000000000004</v>
      </c>
      <c r="S64" s="11" t="s">
        <v>228</v>
      </c>
      <c r="T64" s="11" t="s">
        <v>252</v>
      </c>
      <c r="U64" s="13" t="s">
        <v>261</v>
      </c>
      <c r="V64" s="13" t="s">
        <v>243</v>
      </c>
      <c r="W64" s="13" t="s">
        <v>255</v>
      </c>
      <c r="X64" s="12">
        <v>12.4</v>
      </c>
      <c r="Y64" s="12">
        <v>12.1</v>
      </c>
      <c r="Z64" s="11" t="s">
        <v>234</v>
      </c>
      <c r="AA64" s="12">
        <v>-2.2999999999999998</v>
      </c>
      <c r="AB64" s="12" t="s">
        <v>335</v>
      </c>
      <c r="AC64" s="12">
        <v>0.8</v>
      </c>
      <c r="AD64" s="12">
        <v>-3.1</v>
      </c>
      <c r="AE64" s="12"/>
      <c r="AF64" s="11" t="s">
        <v>336</v>
      </c>
      <c r="AG64" s="11" t="s">
        <v>336</v>
      </c>
      <c r="AH64" s="11" t="s">
        <v>180</v>
      </c>
      <c r="AI64" s="8"/>
      <c r="AJ64" s="8" t="s">
        <v>1262</v>
      </c>
      <c r="AK64" s="35" t="s">
        <v>1263</v>
      </c>
    </row>
    <row r="65" spans="1:37" s="5" customFormat="1" ht="15" customHeight="1">
      <c r="A65" s="6">
        <v>45094</v>
      </c>
      <c r="B65" s="27" t="s">
        <v>190</v>
      </c>
      <c r="C65" s="8" t="s">
        <v>223</v>
      </c>
      <c r="D65" s="9">
        <v>6.7372685185185188E-2</v>
      </c>
      <c r="E65" s="8" t="s">
        <v>1272</v>
      </c>
      <c r="F65" s="10">
        <v>12.1</v>
      </c>
      <c r="G65" s="10">
        <v>11.2</v>
      </c>
      <c r="H65" s="10">
        <v>11.8</v>
      </c>
      <c r="I65" s="10">
        <v>12.3</v>
      </c>
      <c r="J65" s="10">
        <v>12.4</v>
      </c>
      <c r="K65" s="10">
        <v>12.5</v>
      </c>
      <c r="L65" s="10">
        <v>12.4</v>
      </c>
      <c r="M65" s="10">
        <v>12.4</v>
      </c>
      <c r="N65" s="31">
        <f>SUM(F65:H65)</f>
        <v>35.099999999999994</v>
      </c>
      <c r="O65" s="31">
        <f>SUM(I65:J65)</f>
        <v>24.700000000000003</v>
      </c>
      <c r="P65" s="31">
        <f>SUM(K65:M65)</f>
        <v>37.299999999999997</v>
      </c>
      <c r="Q65" s="32">
        <f>SUM(F65:J65)</f>
        <v>59.79999999999999</v>
      </c>
      <c r="R65" s="32">
        <f>SUM(I65:M65)</f>
        <v>62</v>
      </c>
      <c r="S65" s="11" t="s">
        <v>228</v>
      </c>
      <c r="T65" s="11" t="s">
        <v>252</v>
      </c>
      <c r="U65" s="13" t="s">
        <v>255</v>
      </c>
      <c r="V65" s="13" t="s">
        <v>289</v>
      </c>
      <c r="W65" s="13" t="s">
        <v>254</v>
      </c>
      <c r="X65" s="12">
        <v>6.8</v>
      </c>
      <c r="Y65" s="12">
        <v>6.3</v>
      </c>
      <c r="Z65" s="11" t="s">
        <v>201</v>
      </c>
      <c r="AA65" s="12">
        <v>-1.8</v>
      </c>
      <c r="AB65" s="12" t="s">
        <v>335</v>
      </c>
      <c r="AC65" s="12" t="s">
        <v>339</v>
      </c>
      <c r="AD65" s="12">
        <v>-1.8</v>
      </c>
      <c r="AE65" s="12"/>
      <c r="AF65" s="11" t="s">
        <v>337</v>
      </c>
      <c r="AG65" s="11" t="s">
        <v>336</v>
      </c>
      <c r="AH65" s="11" t="s">
        <v>180</v>
      </c>
      <c r="AI65" s="8"/>
      <c r="AJ65" s="8" t="s">
        <v>1299</v>
      </c>
      <c r="AK65" s="35" t="s">
        <v>1300</v>
      </c>
    </row>
    <row r="66" spans="1:37" s="5" customFormat="1" ht="15" customHeight="1">
      <c r="A66" s="6">
        <v>45094</v>
      </c>
      <c r="B66" s="27" t="s">
        <v>186</v>
      </c>
      <c r="C66" s="8" t="s">
        <v>223</v>
      </c>
      <c r="D66" s="9">
        <v>6.6701388888888893E-2</v>
      </c>
      <c r="E66" s="8" t="s">
        <v>1268</v>
      </c>
      <c r="F66" s="10">
        <v>12.4</v>
      </c>
      <c r="G66" s="10">
        <v>11.3</v>
      </c>
      <c r="H66" s="10">
        <v>12</v>
      </c>
      <c r="I66" s="10">
        <v>12.4</v>
      </c>
      <c r="J66" s="10">
        <v>12.4</v>
      </c>
      <c r="K66" s="10">
        <v>11.9</v>
      </c>
      <c r="L66" s="10">
        <v>11.8</v>
      </c>
      <c r="M66" s="10">
        <v>12.1</v>
      </c>
      <c r="N66" s="31">
        <f>SUM(F66:H66)</f>
        <v>35.700000000000003</v>
      </c>
      <c r="O66" s="31">
        <f>SUM(I66:J66)</f>
        <v>24.8</v>
      </c>
      <c r="P66" s="31">
        <f>SUM(K66:M66)</f>
        <v>35.800000000000004</v>
      </c>
      <c r="Q66" s="32">
        <f>SUM(F66:J66)</f>
        <v>60.5</v>
      </c>
      <c r="R66" s="32">
        <f>SUM(I66:M66)</f>
        <v>60.6</v>
      </c>
      <c r="S66" s="11" t="s">
        <v>221</v>
      </c>
      <c r="T66" s="11" t="s">
        <v>235</v>
      </c>
      <c r="U66" s="13" t="s">
        <v>408</v>
      </c>
      <c r="V66" s="13" t="s">
        <v>398</v>
      </c>
      <c r="W66" s="13" t="s">
        <v>226</v>
      </c>
      <c r="X66" s="12">
        <v>6.8</v>
      </c>
      <c r="Y66" s="12">
        <v>6.3</v>
      </c>
      <c r="Z66" s="11" t="s">
        <v>201</v>
      </c>
      <c r="AA66" s="12">
        <v>-1.7</v>
      </c>
      <c r="AB66" s="12" t="s">
        <v>335</v>
      </c>
      <c r="AC66" s="12">
        <v>-0.3</v>
      </c>
      <c r="AD66" s="12">
        <v>-1.4</v>
      </c>
      <c r="AE66" s="12"/>
      <c r="AF66" s="11" t="s">
        <v>337</v>
      </c>
      <c r="AG66" s="11" t="s">
        <v>341</v>
      </c>
      <c r="AH66" s="11" t="s">
        <v>196</v>
      </c>
      <c r="AI66" s="8"/>
      <c r="AJ66" s="8" t="s">
        <v>1318</v>
      </c>
      <c r="AK66" s="35" t="s">
        <v>1319</v>
      </c>
    </row>
    <row r="67" spans="1:37" s="5" customFormat="1" ht="15" customHeight="1">
      <c r="A67" s="6">
        <v>45095</v>
      </c>
      <c r="B67" s="26" t="s">
        <v>190</v>
      </c>
      <c r="C67" s="8" t="s">
        <v>223</v>
      </c>
      <c r="D67" s="9">
        <v>6.8078703703703711E-2</v>
      </c>
      <c r="E67" s="8" t="s">
        <v>1283</v>
      </c>
      <c r="F67" s="10">
        <v>12</v>
      </c>
      <c r="G67" s="10">
        <v>10.8</v>
      </c>
      <c r="H67" s="10">
        <v>11.8</v>
      </c>
      <c r="I67" s="10">
        <v>12.1</v>
      </c>
      <c r="J67" s="10">
        <v>12.6</v>
      </c>
      <c r="K67" s="10">
        <v>12.8</v>
      </c>
      <c r="L67" s="10">
        <v>12.9</v>
      </c>
      <c r="M67" s="10">
        <v>13.2</v>
      </c>
      <c r="N67" s="31">
        <f>SUM(F67:H67)</f>
        <v>34.6</v>
      </c>
      <c r="O67" s="31">
        <f>SUM(I67:J67)</f>
        <v>24.7</v>
      </c>
      <c r="P67" s="31">
        <f>SUM(K67:M67)</f>
        <v>38.900000000000006</v>
      </c>
      <c r="Q67" s="32">
        <f>SUM(F67:J67)</f>
        <v>59.300000000000004</v>
      </c>
      <c r="R67" s="32">
        <f>SUM(I67:M67)</f>
        <v>63.599999999999994</v>
      </c>
      <c r="S67" s="11" t="s">
        <v>228</v>
      </c>
      <c r="T67" s="11" t="s">
        <v>222</v>
      </c>
      <c r="U67" s="13" t="s">
        <v>1284</v>
      </c>
      <c r="V67" s="13" t="s">
        <v>242</v>
      </c>
      <c r="W67" s="13" t="s">
        <v>242</v>
      </c>
      <c r="X67" s="12">
        <v>3.7</v>
      </c>
      <c r="Y67" s="12">
        <v>3.6</v>
      </c>
      <c r="Z67" s="11" t="s">
        <v>196</v>
      </c>
      <c r="AA67" s="12">
        <v>-0.7</v>
      </c>
      <c r="AB67" s="12" t="s">
        <v>335</v>
      </c>
      <c r="AC67" s="12">
        <v>0.5</v>
      </c>
      <c r="AD67" s="12">
        <v>-1.2</v>
      </c>
      <c r="AE67" s="12"/>
      <c r="AF67" s="11" t="s">
        <v>336</v>
      </c>
      <c r="AG67" s="11" t="s">
        <v>336</v>
      </c>
      <c r="AH67" s="11" t="s">
        <v>197</v>
      </c>
      <c r="AI67" s="8"/>
      <c r="AJ67" s="8" t="s">
        <v>1320</v>
      </c>
      <c r="AK67" s="35" t="s">
        <v>1321</v>
      </c>
    </row>
    <row r="68" spans="1:37" s="5" customFormat="1" ht="15" customHeight="1">
      <c r="A68" s="6">
        <v>45095</v>
      </c>
      <c r="B68" s="27" t="s">
        <v>182</v>
      </c>
      <c r="C68" s="8" t="s">
        <v>223</v>
      </c>
      <c r="D68" s="9">
        <v>6.5972222222222224E-2</v>
      </c>
      <c r="E68" s="8" t="s">
        <v>602</v>
      </c>
      <c r="F68" s="10">
        <v>11.9</v>
      </c>
      <c r="G68" s="10">
        <v>11</v>
      </c>
      <c r="H68" s="10">
        <v>11.7</v>
      </c>
      <c r="I68" s="10">
        <v>11.7</v>
      </c>
      <c r="J68" s="10">
        <v>11.7</v>
      </c>
      <c r="K68" s="10">
        <v>11.9</v>
      </c>
      <c r="L68" s="10">
        <v>12.7</v>
      </c>
      <c r="M68" s="10">
        <v>12.4</v>
      </c>
      <c r="N68" s="31">
        <f>SUM(F68:H68)</f>
        <v>34.599999999999994</v>
      </c>
      <c r="O68" s="31">
        <f>SUM(I68:J68)</f>
        <v>23.4</v>
      </c>
      <c r="P68" s="31">
        <f>SUM(K68:M68)</f>
        <v>37</v>
      </c>
      <c r="Q68" s="32">
        <f>SUM(F68:J68)</f>
        <v>58</v>
      </c>
      <c r="R68" s="32">
        <f>SUM(I68:M68)</f>
        <v>60.4</v>
      </c>
      <c r="S68" s="11" t="s">
        <v>228</v>
      </c>
      <c r="T68" s="11" t="s">
        <v>222</v>
      </c>
      <c r="U68" s="13" t="s">
        <v>254</v>
      </c>
      <c r="V68" s="13" t="s">
        <v>402</v>
      </c>
      <c r="W68" s="13" t="s">
        <v>388</v>
      </c>
      <c r="X68" s="12">
        <v>3.7</v>
      </c>
      <c r="Y68" s="12">
        <v>3.6</v>
      </c>
      <c r="Z68" s="11" t="s">
        <v>196</v>
      </c>
      <c r="AA68" s="12">
        <v>-1.9</v>
      </c>
      <c r="AB68" s="12" t="s">
        <v>335</v>
      </c>
      <c r="AC68" s="12">
        <v>-0.7</v>
      </c>
      <c r="AD68" s="12">
        <v>-1.2</v>
      </c>
      <c r="AE68" s="12" t="s">
        <v>343</v>
      </c>
      <c r="AF68" s="11" t="s">
        <v>341</v>
      </c>
      <c r="AG68" s="11" t="s">
        <v>337</v>
      </c>
      <c r="AH68" s="11" t="s">
        <v>197</v>
      </c>
      <c r="AI68" s="8"/>
      <c r="AJ68" s="8"/>
      <c r="AK68" s="35"/>
    </row>
    <row r="69" spans="1:37" s="5" customFormat="1" ht="15" customHeight="1">
      <c r="A69" s="6">
        <v>45101</v>
      </c>
      <c r="B69" s="27" t="s">
        <v>190</v>
      </c>
      <c r="C69" s="8" t="s">
        <v>465</v>
      </c>
      <c r="D69" s="9">
        <v>6.7384259259259269E-2</v>
      </c>
      <c r="E69" s="8" t="s">
        <v>1344</v>
      </c>
      <c r="F69" s="10">
        <v>12.3</v>
      </c>
      <c r="G69" s="10">
        <v>11.5</v>
      </c>
      <c r="H69" s="10">
        <v>12</v>
      </c>
      <c r="I69" s="10">
        <v>12.2</v>
      </c>
      <c r="J69" s="10">
        <v>12.6</v>
      </c>
      <c r="K69" s="10">
        <v>12.4</v>
      </c>
      <c r="L69" s="10">
        <v>11.9</v>
      </c>
      <c r="M69" s="10">
        <v>12.3</v>
      </c>
      <c r="N69" s="31">
        <f t="shared" ref="N69:N74" si="30">SUM(F69:H69)</f>
        <v>35.799999999999997</v>
      </c>
      <c r="O69" s="31">
        <f t="shared" ref="O69:O74" si="31">SUM(I69:J69)</f>
        <v>24.799999999999997</v>
      </c>
      <c r="P69" s="31">
        <f t="shared" ref="P69:P74" si="32">SUM(K69:M69)</f>
        <v>36.6</v>
      </c>
      <c r="Q69" s="32">
        <f t="shared" ref="Q69:Q74" si="33">SUM(F69:J69)</f>
        <v>60.6</v>
      </c>
      <c r="R69" s="32">
        <f t="shared" ref="R69:R74" si="34">SUM(I69:M69)</f>
        <v>61.399999999999991</v>
      </c>
      <c r="S69" s="11" t="s">
        <v>221</v>
      </c>
      <c r="T69" s="11" t="s">
        <v>252</v>
      </c>
      <c r="U69" s="13" t="s">
        <v>232</v>
      </c>
      <c r="V69" s="13" t="s">
        <v>1345</v>
      </c>
      <c r="W69" s="13" t="s">
        <v>265</v>
      </c>
      <c r="X69" s="12">
        <v>5.4</v>
      </c>
      <c r="Y69" s="12">
        <v>5.2</v>
      </c>
      <c r="Z69" s="11" t="s">
        <v>196</v>
      </c>
      <c r="AA69" s="12">
        <v>-1.7</v>
      </c>
      <c r="AB69" s="12" t="s">
        <v>335</v>
      </c>
      <c r="AC69" s="12">
        <v>-0.5</v>
      </c>
      <c r="AD69" s="12">
        <v>-1.2</v>
      </c>
      <c r="AE69" s="12"/>
      <c r="AF69" s="11" t="s">
        <v>341</v>
      </c>
      <c r="AG69" s="11" t="s">
        <v>337</v>
      </c>
      <c r="AH69" s="11" t="s">
        <v>180</v>
      </c>
      <c r="AI69" s="8"/>
      <c r="AJ69" s="8" t="s">
        <v>1374</v>
      </c>
      <c r="AK69" s="35" t="s">
        <v>1375</v>
      </c>
    </row>
    <row r="70" spans="1:37" s="5" customFormat="1" ht="15" customHeight="1">
      <c r="A70" s="6">
        <v>45101</v>
      </c>
      <c r="B70" s="26" t="s">
        <v>186</v>
      </c>
      <c r="C70" s="8" t="s">
        <v>465</v>
      </c>
      <c r="D70" s="9">
        <v>6.7384259259259269E-2</v>
      </c>
      <c r="E70" s="8" t="s">
        <v>1351</v>
      </c>
      <c r="F70" s="10">
        <v>12.2</v>
      </c>
      <c r="G70" s="10">
        <v>11.5</v>
      </c>
      <c r="H70" s="10">
        <v>12.1</v>
      </c>
      <c r="I70" s="10">
        <v>12.1</v>
      </c>
      <c r="J70" s="10">
        <v>12.4</v>
      </c>
      <c r="K70" s="10">
        <v>12.3</v>
      </c>
      <c r="L70" s="10">
        <v>12.2</v>
      </c>
      <c r="M70" s="10">
        <v>12.4</v>
      </c>
      <c r="N70" s="31">
        <f t="shared" si="30"/>
        <v>35.799999999999997</v>
      </c>
      <c r="O70" s="31">
        <f t="shared" si="31"/>
        <v>24.5</v>
      </c>
      <c r="P70" s="31">
        <f t="shared" si="32"/>
        <v>36.9</v>
      </c>
      <c r="Q70" s="32">
        <f t="shared" si="33"/>
        <v>60.3</v>
      </c>
      <c r="R70" s="32">
        <f t="shared" si="34"/>
        <v>61.4</v>
      </c>
      <c r="S70" s="11" t="s">
        <v>221</v>
      </c>
      <c r="T70" s="11" t="s">
        <v>252</v>
      </c>
      <c r="U70" s="13" t="s">
        <v>237</v>
      </c>
      <c r="V70" s="13" t="s">
        <v>264</v>
      </c>
      <c r="W70" s="13" t="s">
        <v>475</v>
      </c>
      <c r="X70" s="12">
        <v>5.4</v>
      </c>
      <c r="Y70" s="12">
        <v>5.2</v>
      </c>
      <c r="Z70" s="11" t="s">
        <v>196</v>
      </c>
      <c r="AA70" s="12">
        <v>-0.8</v>
      </c>
      <c r="AB70" s="12" t="s">
        <v>335</v>
      </c>
      <c r="AC70" s="12">
        <v>0.4</v>
      </c>
      <c r="AD70" s="12">
        <v>-1.2</v>
      </c>
      <c r="AE70" s="12"/>
      <c r="AF70" s="11" t="s">
        <v>336</v>
      </c>
      <c r="AG70" s="11" t="s">
        <v>336</v>
      </c>
      <c r="AH70" s="11" t="s">
        <v>197</v>
      </c>
      <c r="AI70" s="8"/>
      <c r="AJ70" s="8" t="s">
        <v>1386</v>
      </c>
      <c r="AK70" s="35" t="s">
        <v>1387</v>
      </c>
    </row>
    <row r="71" spans="1:37" s="5" customFormat="1" ht="15" customHeight="1">
      <c r="A71" s="6">
        <v>45101</v>
      </c>
      <c r="B71" s="27" t="s">
        <v>187</v>
      </c>
      <c r="C71" s="8" t="s">
        <v>465</v>
      </c>
      <c r="D71" s="9">
        <v>6.6689814814814813E-2</v>
      </c>
      <c r="E71" s="8" t="s">
        <v>1357</v>
      </c>
      <c r="F71" s="10">
        <v>12</v>
      </c>
      <c r="G71" s="10">
        <v>10.9</v>
      </c>
      <c r="H71" s="10">
        <v>11.9</v>
      </c>
      <c r="I71" s="10">
        <v>12.3</v>
      </c>
      <c r="J71" s="10">
        <v>12.4</v>
      </c>
      <c r="K71" s="10">
        <v>12.4</v>
      </c>
      <c r="L71" s="10">
        <v>12</v>
      </c>
      <c r="M71" s="10">
        <v>12.3</v>
      </c>
      <c r="N71" s="31">
        <f t="shared" si="30"/>
        <v>34.799999999999997</v>
      </c>
      <c r="O71" s="31">
        <f t="shared" si="31"/>
        <v>24.700000000000003</v>
      </c>
      <c r="P71" s="31">
        <f t="shared" si="32"/>
        <v>36.700000000000003</v>
      </c>
      <c r="Q71" s="32">
        <f t="shared" si="33"/>
        <v>59.499999999999993</v>
      </c>
      <c r="R71" s="32">
        <f t="shared" si="34"/>
        <v>61.400000000000006</v>
      </c>
      <c r="S71" s="11" t="s">
        <v>228</v>
      </c>
      <c r="T71" s="11" t="s">
        <v>252</v>
      </c>
      <c r="U71" s="13" t="s">
        <v>688</v>
      </c>
      <c r="V71" s="13" t="s">
        <v>1358</v>
      </c>
      <c r="W71" s="13" t="s">
        <v>298</v>
      </c>
      <c r="X71" s="12">
        <v>5.4</v>
      </c>
      <c r="Y71" s="12">
        <v>5.2</v>
      </c>
      <c r="Z71" s="11" t="s">
        <v>196</v>
      </c>
      <c r="AA71" s="12">
        <v>-1</v>
      </c>
      <c r="AB71" s="12" t="s">
        <v>335</v>
      </c>
      <c r="AC71" s="12">
        <v>0.2</v>
      </c>
      <c r="AD71" s="12">
        <v>-1.2</v>
      </c>
      <c r="AE71" s="12"/>
      <c r="AF71" s="11" t="s">
        <v>337</v>
      </c>
      <c r="AG71" s="11" t="s">
        <v>336</v>
      </c>
      <c r="AH71" s="11" t="s">
        <v>197</v>
      </c>
      <c r="AI71" s="8"/>
      <c r="AJ71" s="8" t="s">
        <v>1390</v>
      </c>
      <c r="AK71" s="35" t="s">
        <v>1391</v>
      </c>
    </row>
    <row r="72" spans="1:37" s="5" customFormat="1" ht="15" customHeight="1">
      <c r="A72" s="6">
        <v>45102</v>
      </c>
      <c r="B72" s="26" t="s">
        <v>190</v>
      </c>
      <c r="C72" s="8" t="s">
        <v>223</v>
      </c>
      <c r="D72" s="9">
        <v>6.8113425925925938E-2</v>
      </c>
      <c r="E72" s="8" t="s">
        <v>1360</v>
      </c>
      <c r="F72" s="10">
        <v>12.2</v>
      </c>
      <c r="G72" s="10">
        <v>10.8</v>
      </c>
      <c r="H72" s="10">
        <v>11.8</v>
      </c>
      <c r="I72" s="10">
        <v>12.4</v>
      </c>
      <c r="J72" s="10">
        <v>12.7</v>
      </c>
      <c r="K72" s="10">
        <v>12.8</v>
      </c>
      <c r="L72" s="10">
        <v>12.9</v>
      </c>
      <c r="M72" s="10">
        <v>12.9</v>
      </c>
      <c r="N72" s="31">
        <f t="shared" si="30"/>
        <v>34.799999999999997</v>
      </c>
      <c r="O72" s="31">
        <f t="shared" si="31"/>
        <v>25.1</v>
      </c>
      <c r="P72" s="31">
        <f t="shared" si="32"/>
        <v>38.6</v>
      </c>
      <c r="Q72" s="32">
        <f t="shared" si="33"/>
        <v>59.899999999999991</v>
      </c>
      <c r="R72" s="32">
        <f t="shared" si="34"/>
        <v>63.7</v>
      </c>
      <c r="S72" s="11" t="s">
        <v>228</v>
      </c>
      <c r="T72" s="11" t="s">
        <v>222</v>
      </c>
      <c r="U72" s="13" t="s">
        <v>232</v>
      </c>
      <c r="V72" s="13" t="s">
        <v>677</v>
      </c>
      <c r="W72" s="13" t="s">
        <v>408</v>
      </c>
      <c r="X72" s="12">
        <v>3.7</v>
      </c>
      <c r="Y72" s="12">
        <v>3.8</v>
      </c>
      <c r="Z72" s="11" t="s">
        <v>196</v>
      </c>
      <c r="AA72" s="12">
        <v>-0.4</v>
      </c>
      <c r="AB72" s="12" t="s">
        <v>335</v>
      </c>
      <c r="AC72" s="12">
        <v>0.7</v>
      </c>
      <c r="AD72" s="12">
        <v>-1.1000000000000001</v>
      </c>
      <c r="AE72" s="12"/>
      <c r="AF72" s="11" t="s">
        <v>336</v>
      </c>
      <c r="AG72" s="11" t="s">
        <v>336</v>
      </c>
      <c r="AH72" s="11" t="s">
        <v>180</v>
      </c>
      <c r="AI72" s="8"/>
      <c r="AJ72" s="8" t="s">
        <v>1398</v>
      </c>
      <c r="AK72" s="35" t="s">
        <v>1399</v>
      </c>
    </row>
    <row r="73" spans="1:37" s="5" customFormat="1" ht="15" customHeight="1">
      <c r="A73" s="6">
        <v>45102</v>
      </c>
      <c r="B73" s="27" t="s">
        <v>190</v>
      </c>
      <c r="C73" s="8" t="s">
        <v>223</v>
      </c>
      <c r="D73" s="9">
        <v>6.8113425925925938E-2</v>
      </c>
      <c r="E73" s="8" t="s">
        <v>1365</v>
      </c>
      <c r="F73" s="10">
        <v>12.3</v>
      </c>
      <c r="G73" s="10">
        <v>11.2</v>
      </c>
      <c r="H73" s="10">
        <v>12</v>
      </c>
      <c r="I73" s="10">
        <v>12.3</v>
      </c>
      <c r="J73" s="10">
        <v>12.1</v>
      </c>
      <c r="K73" s="10">
        <v>12</v>
      </c>
      <c r="L73" s="10">
        <v>12.9</v>
      </c>
      <c r="M73" s="10">
        <v>13.7</v>
      </c>
      <c r="N73" s="31">
        <f t="shared" si="30"/>
        <v>35.5</v>
      </c>
      <c r="O73" s="31">
        <f t="shared" si="31"/>
        <v>24.4</v>
      </c>
      <c r="P73" s="31">
        <f t="shared" si="32"/>
        <v>38.599999999999994</v>
      </c>
      <c r="Q73" s="32">
        <f t="shared" si="33"/>
        <v>59.9</v>
      </c>
      <c r="R73" s="32">
        <f t="shared" si="34"/>
        <v>63</v>
      </c>
      <c r="S73" s="11" t="s">
        <v>221</v>
      </c>
      <c r="T73" s="11" t="s">
        <v>222</v>
      </c>
      <c r="U73" s="13" t="s">
        <v>376</v>
      </c>
      <c r="V73" s="13" t="s">
        <v>1366</v>
      </c>
      <c r="W73" s="13" t="s">
        <v>683</v>
      </c>
      <c r="X73" s="12">
        <v>3.7</v>
      </c>
      <c r="Y73" s="12">
        <v>3.8</v>
      </c>
      <c r="Z73" s="11" t="s">
        <v>196</v>
      </c>
      <c r="AA73" s="12">
        <v>-0.4</v>
      </c>
      <c r="AB73" s="12" t="s">
        <v>335</v>
      </c>
      <c r="AC73" s="12">
        <v>0.7</v>
      </c>
      <c r="AD73" s="12">
        <v>-1.1000000000000001</v>
      </c>
      <c r="AE73" s="12"/>
      <c r="AF73" s="11" t="s">
        <v>336</v>
      </c>
      <c r="AG73" s="11" t="s">
        <v>336</v>
      </c>
      <c r="AH73" s="11" t="s">
        <v>180</v>
      </c>
      <c r="AI73" s="8"/>
      <c r="AJ73" s="8" t="s">
        <v>1406</v>
      </c>
      <c r="AK73" s="35" t="s">
        <v>1407</v>
      </c>
    </row>
    <row r="74" spans="1:37" s="5" customFormat="1" ht="15" customHeight="1">
      <c r="A74" s="6">
        <v>45102</v>
      </c>
      <c r="B74" s="27" t="s">
        <v>189</v>
      </c>
      <c r="C74" s="8" t="s">
        <v>223</v>
      </c>
      <c r="D74" s="9">
        <v>6.6006944444444438E-2</v>
      </c>
      <c r="E74" s="8" t="s">
        <v>1369</v>
      </c>
      <c r="F74" s="10">
        <v>12.2</v>
      </c>
      <c r="G74" s="10">
        <v>10.7</v>
      </c>
      <c r="H74" s="10">
        <v>11.6</v>
      </c>
      <c r="I74" s="10">
        <v>11.7</v>
      </c>
      <c r="J74" s="10">
        <v>11.8</v>
      </c>
      <c r="K74" s="10">
        <v>12.1</v>
      </c>
      <c r="L74" s="10">
        <v>12.3</v>
      </c>
      <c r="M74" s="10">
        <v>12.9</v>
      </c>
      <c r="N74" s="31">
        <f t="shared" si="30"/>
        <v>34.5</v>
      </c>
      <c r="O74" s="31">
        <f t="shared" si="31"/>
        <v>23.5</v>
      </c>
      <c r="P74" s="31">
        <f t="shared" si="32"/>
        <v>37.299999999999997</v>
      </c>
      <c r="Q74" s="32">
        <f t="shared" si="33"/>
        <v>58</v>
      </c>
      <c r="R74" s="32">
        <f t="shared" si="34"/>
        <v>60.800000000000004</v>
      </c>
      <c r="S74" s="11" t="s">
        <v>228</v>
      </c>
      <c r="T74" s="11" t="s">
        <v>222</v>
      </c>
      <c r="U74" s="13" t="s">
        <v>231</v>
      </c>
      <c r="V74" s="13" t="s">
        <v>254</v>
      </c>
      <c r="W74" s="13" t="s">
        <v>390</v>
      </c>
      <c r="X74" s="12">
        <v>3.7</v>
      </c>
      <c r="Y74" s="12">
        <v>3.8</v>
      </c>
      <c r="Z74" s="11" t="s">
        <v>196</v>
      </c>
      <c r="AA74" s="12">
        <v>-1.1000000000000001</v>
      </c>
      <c r="AB74" s="12" t="s">
        <v>335</v>
      </c>
      <c r="AC74" s="12" t="s">
        <v>339</v>
      </c>
      <c r="AD74" s="12">
        <v>-1.1000000000000001</v>
      </c>
      <c r="AE74" s="12"/>
      <c r="AF74" s="11" t="s">
        <v>337</v>
      </c>
      <c r="AG74" s="11" t="s">
        <v>336</v>
      </c>
      <c r="AH74" s="11" t="s">
        <v>197</v>
      </c>
      <c r="AI74" s="8"/>
      <c r="AJ74" s="8" t="s">
        <v>1414</v>
      </c>
      <c r="AK74" s="35" t="s">
        <v>1415</v>
      </c>
    </row>
    <row r="75" spans="1:37" s="5" customFormat="1" ht="15" customHeight="1">
      <c r="A75" s="6">
        <v>45206</v>
      </c>
      <c r="B75" s="27" t="s">
        <v>1341</v>
      </c>
      <c r="C75" s="8" t="s">
        <v>223</v>
      </c>
      <c r="D75" s="9">
        <v>6.8101851851851858E-2</v>
      </c>
      <c r="E75" s="8" t="s">
        <v>1431</v>
      </c>
      <c r="F75" s="10">
        <v>12.3</v>
      </c>
      <c r="G75" s="10">
        <v>11</v>
      </c>
      <c r="H75" s="10">
        <v>11.6</v>
      </c>
      <c r="I75" s="10">
        <v>12.3</v>
      </c>
      <c r="J75" s="10">
        <v>12.7</v>
      </c>
      <c r="K75" s="10">
        <v>12.8</v>
      </c>
      <c r="L75" s="10">
        <v>12.7</v>
      </c>
      <c r="M75" s="10">
        <v>13</v>
      </c>
      <c r="N75" s="31">
        <f t="shared" ref="N75:N82" si="35">SUM(F75:H75)</f>
        <v>34.9</v>
      </c>
      <c r="O75" s="31">
        <f t="shared" ref="O75:O82" si="36">SUM(I75:J75)</f>
        <v>25</v>
      </c>
      <c r="P75" s="31">
        <f t="shared" ref="P75:P82" si="37">SUM(K75:M75)</f>
        <v>38.5</v>
      </c>
      <c r="Q75" s="32">
        <f t="shared" ref="Q75:Q82" si="38">SUM(F75:J75)</f>
        <v>59.900000000000006</v>
      </c>
      <c r="R75" s="32">
        <f t="shared" ref="R75:R82" si="39">SUM(I75:M75)</f>
        <v>63.5</v>
      </c>
      <c r="S75" s="11" t="s">
        <v>228</v>
      </c>
      <c r="T75" s="11" t="s">
        <v>222</v>
      </c>
      <c r="U75" s="13" t="s">
        <v>255</v>
      </c>
      <c r="V75" s="13" t="s">
        <v>233</v>
      </c>
      <c r="W75" s="13" t="s">
        <v>1432</v>
      </c>
      <c r="X75" s="12">
        <v>3.3</v>
      </c>
      <c r="Y75" s="12">
        <v>4.0999999999999996</v>
      </c>
      <c r="Z75" s="11" t="s">
        <v>197</v>
      </c>
      <c r="AA75" s="12">
        <v>-0.9</v>
      </c>
      <c r="AB75" s="12" t="s">
        <v>335</v>
      </c>
      <c r="AC75" s="12">
        <v>-0.5</v>
      </c>
      <c r="AD75" s="12">
        <v>-0.4</v>
      </c>
      <c r="AE75" s="12" t="s">
        <v>343</v>
      </c>
      <c r="AF75" s="11" t="s">
        <v>341</v>
      </c>
      <c r="AG75" s="11" t="s">
        <v>336</v>
      </c>
      <c r="AH75" s="11" t="s">
        <v>180</v>
      </c>
      <c r="AI75" s="8"/>
      <c r="AJ75" s="8" t="s">
        <v>1476</v>
      </c>
      <c r="AK75" s="35" t="s">
        <v>1477</v>
      </c>
    </row>
    <row r="76" spans="1:37" s="5" customFormat="1" ht="15" customHeight="1">
      <c r="A76" s="6">
        <v>45206</v>
      </c>
      <c r="B76" s="27" t="s">
        <v>1426</v>
      </c>
      <c r="C76" s="8" t="s">
        <v>223</v>
      </c>
      <c r="D76" s="9">
        <v>6.7395833333333335E-2</v>
      </c>
      <c r="E76" s="8" t="s">
        <v>1443</v>
      </c>
      <c r="F76" s="10">
        <v>12.5</v>
      </c>
      <c r="G76" s="10">
        <v>11.3</v>
      </c>
      <c r="H76" s="10">
        <v>12.2</v>
      </c>
      <c r="I76" s="10">
        <v>12.4</v>
      </c>
      <c r="J76" s="10">
        <v>12.7</v>
      </c>
      <c r="K76" s="10">
        <v>12.4</v>
      </c>
      <c r="L76" s="10">
        <v>11.8</v>
      </c>
      <c r="M76" s="10">
        <v>12</v>
      </c>
      <c r="N76" s="31">
        <f t="shared" si="35"/>
        <v>36</v>
      </c>
      <c r="O76" s="31">
        <f t="shared" si="36"/>
        <v>25.1</v>
      </c>
      <c r="P76" s="31">
        <f t="shared" si="37"/>
        <v>36.200000000000003</v>
      </c>
      <c r="Q76" s="32">
        <f t="shared" si="38"/>
        <v>61.099999999999994</v>
      </c>
      <c r="R76" s="32">
        <f t="shared" si="39"/>
        <v>61.3</v>
      </c>
      <c r="S76" s="11" t="s">
        <v>234</v>
      </c>
      <c r="T76" s="11" t="s">
        <v>235</v>
      </c>
      <c r="U76" s="13" t="s">
        <v>264</v>
      </c>
      <c r="V76" s="13" t="s">
        <v>233</v>
      </c>
      <c r="W76" s="13" t="s">
        <v>388</v>
      </c>
      <c r="X76" s="12">
        <v>3.3</v>
      </c>
      <c r="Y76" s="12">
        <v>4.0999999999999996</v>
      </c>
      <c r="Z76" s="11" t="s">
        <v>197</v>
      </c>
      <c r="AA76" s="12">
        <v>0.1</v>
      </c>
      <c r="AB76" s="12" t="s">
        <v>335</v>
      </c>
      <c r="AC76" s="12">
        <v>0.5</v>
      </c>
      <c r="AD76" s="12">
        <v>-0.4</v>
      </c>
      <c r="AE76" s="12"/>
      <c r="AF76" s="11" t="s">
        <v>336</v>
      </c>
      <c r="AG76" s="11" t="s">
        <v>337</v>
      </c>
      <c r="AH76" s="11" t="s">
        <v>197</v>
      </c>
      <c r="AI76" s="8"/>
      <c r="AJ76" s="8" t="s">
        <v>1491</v>
      </c>
      <c r="AK76" s="35" t="s">
        <v>1492</v>
      </c>
    </row>
    <row r="77" spans="1:37" s="5" customFormat="1" ht="15" customHeight="1">
      <c r="A77" s="6">
        <v>45207</v>
      </c>
      <c r="B77" s="27" t="s">
        <v>1118</v>
      </c>
      <c r="C77" s="8" t="s">
        <v>223</v>
      </c>
      <c r="D77" s="9">
        <v>6.9479166666666661E-2</v>
      </c>
      <c r="E77" s="8" t="s">
        <v>1452</v>
      </c>
      <c r="F77" s="10">
        <v>12.7</v>
      </c>
      <c r="G77" s="10">
        <v>12.6</v>
      </c>
      <c r="H77" s="10">
        <v>12.8</v>
      </c>
      <c r="I77" s="10">
        <v>12.5</v>
      </c>
      <c r="J77" s="10">
        <v>12.9</v>
      </c>
      <c r="K77" s="10">
        <v>12.5</v>
      </c>
      <c r="L77" s="10">
        <v>11.9</v>
      </c>
      <c r="M77" s="10">
        <v>12.4</v>
      </c>
      <c r="N77" s="31">
        <f t="shared" si="35"/>
        <v>38.099999999999994</v>
      </c>
      <c r="O77" s="31">
        <f t="shared" si="36"/>
        <v>25.4</v>
      </c>
      <c r="P77" s="31">
        <f t="shared" si="37"/>
        <v>36.799999999999997</v>
      </c>
      <c r="Q77" s="32">
        <f t="shared" si="38"/>
        <v>63.499999999999993</v>
      </c>
      <c r="R77" s="32">
        <f t="shared" si="39"/>
        <v>62.199999999999996</v>
      </c>
      <c r="S77" s="11" t="s">
        <v>240</v>
      </c>
      <c r="T77" s="11" t="s">
        <v>235</v>
      </c>
      <c r="U77" s="13" t="s">
        <v>298</v>
      </c>
      <c r="V77" s="13" t="s">
        <v>298</v>
      </c>
      <c r="W77" s="13" t="s">
        <v>1201</v>
      </c>
      <c r="X77" s="12">
        <v>4</v>
      </c>
      <c r="Y77" s="12">
        <v>3</v>
      </c>
      <c r="Z77" s="11" t="s">
        <v>197</v>
      </c>
      <c r="AA77" s="12">
        <v>0.7</v>
      </c>
      <c r="AB77" s="12">
        <v>-0.3</v>
      </c>
      <c r="AC77" s="12">
        <v>0.8</v>
      </c>
      <c r="AD77" s="12">
        <v>-0.4</v>
      </c>
      <c r="AE77" s="12"/>
      <c r="AF77" s="11" t="s">
        <v>336</v>
      </c>
      <c r="AG77" s="11" t="s">
        <v>336</v>
      </c>
      <c r="AH77" s="11" t="s">
        <v>197</v>
      </c>
      <c r="AI77" s="8"/>
      <c r="AJ77" s="8" t="s">
        <v>1502</v>
      </c>
      <c r="AK77" s="35" t="s">
        <v>1503</v>
      </c>
    </row>
    <row r="78" spans="1:37" s="5" customFormat="1" ht="15" customHeight="1">
      <c r="A78" s="6">
        <v>45207</v>
      </c>
      <c r="B78" s="27" t="s">
        <v>1420</v>
      </c>
      <c r="C78" s="8" t="s">
        <v>223</v>
      </c>
      <c r="D78" s="9">
        <v>6.7430555555555563E-2</v>
      </c>
      <c r="E78" s="8" t="s">
        <v>266</v>
      </c>
      <c r="F78" s="10">
        <v>12.3</v>
      </c>
      <c r="G78" s="10">
        <v>11</v>
      </c>
      <c r="H78" s="10">
        <v>11.7</v>
      </c>
      <c r="I78" s="10">
        <v>12.1</v>
      </c>
      <c r="J78" s="10">
        <v>12.7</v>
      </c>
      <c r="K78" s="10">
        <v>12.7</v>
      </c>
      <c r="L78" s="10">
        <v>12.5</v>
      </c>
      <c r="M78" s="10">
        <v>12.6</v>
      </c>
      <c r="N78" s="31">
        <f t="shared" si="35"/>
        <v>35</v>
      </c>
      <c r="O78" s="31">
        <f t="shared" si="36"/>
        <v>24.799999999999997</v>
      </c>
      <c r="P78" s="31">
        <f t="shared" si="37"/>
        <v>37.799999999999997</v>
      </c>
      <c r="Q78" s="32">
        <f t="shared" si="38"/>
        <v>59.8</v>
      </c>
      <c r="R78" s="32">
        <f t="shared" si="39"/>
        <v>62.6</v>
      </c>
      <c r="S78" s="11" t="s">
        <v>228</v>
      </c>
      <c r="T78" s="11" t="s">
        <v>252</v>
      </c>
      <c r="U78" s="13" t="s">
        <v>281</v>
      </c>
      <c r="V78" s="13" t="s">
        <v>254</v>
      </c>
      <c r="W78" s="13" t="s">
        <v>254</v>
      </c>
      <c r="X78" s="12">
        <v>4</v>
      </c>
      <c r="Y78" s="12">
        <v>3</v>
      </c>
      <c r="Z78" s="11" t="s">
        <v>197</v>
      </c>
      <c r="AA78" s="12">
        <v>-0.4</v>
      </c>
      <c r="AB78" s="12" t="s">
        <v>335</v>
      </c>
      <c r="AC78" s="12" t="s">
        <v>339</v>
      </c>
      <c r="AD78" s="12">
        <v>-0.4</v>
      </c>
      <c r="AE78" s="12"/>
      <c r="AF78" s="11" t="s">
        <v>337</v>
      </c>
      <c r="AG78" s="11" t="s">
        <v>336</v>
      </c>
      <c r="AH78" s="11" t="s">
        <v>197</v>
      </c>
      <c r="AI78" s="8"/>
      <c r="AJ78" s="8" t="s">
        <v>1508</v>
      </c>
      <c r="AK78" s="35" t="s">
        <v>1509</v>
      </c>
    </row>
    <row r="79" spans="1:37" s="5" customFormat="1" ht="15" customHeight="1">
      <c r="A79" s="6">
        <v>45207</v>
      </c>
      <c r="B79" s="27" t="s">
        <v>1427</v>
      </c>
      <c r="C79" s="8" t="s">
        <v>223</v>
      </c>
      <c r="D79" s="9">
        <v>6.6747685185185188E-2</v>
      </c>
      <c r="E79" s="8" t="s">
        <v>1456</v>
      </c>
      <c r="F79" s="10">
        <v>12</v>
      </c>
      <c r="G79" s="10">
        <v>11.4</v>
      </c>
      <c r="H79" s="10">
        <v>11.4</v>
      </c>
      <c r="I79" s="10">
        <v>11.8</v>
      </c>
      <c r="J79" s="10">
        <v>12.3</v>
      </c>
      <c r="K79" s="10">
        <v>12.4</v>
      </c>
      <c r="L79" s="10">
        <v>12.6</v>
      </c>
      <c r="M79" s="10">
        <v>12.8</v>
      </c>
      <c r="N79" s="31">
        <f t="shared" si="35"/>
        <v>34.799999999999997</v>
      </c>
      <c r="O79" s="31">
        <f t="shared" si="36"/>
        <v>24.1</v>
      </c>
      <c r="P79" s="31">
        <f t="shared" si="37"/>
        <v>37.799999999999997</v>
      </c>
      <c r="Q79" s="32">
        <f t="shared" si="38"/>
        <v>58.899999999999991</v>
      </c>
      <c r="R79" s="32">
        <f t="shared" si="39"/>
        <v>61.900000000000006</v>
      </c>
      <c r="S79" s="11" t="s">
        <v>228</v>
      </c>
      <c r="T79" s="11" t="s">
        <v>222</v>
      </c>
      <c r="U79" s="13" t="s">
        <v>281</v>
      </c>
      <c r="V79" s="13" t="s">
        <v>233</v>
      </c>
      <c r="W79" s="13" t="s">
        <v>255</v>
      </c>
      <c r="X79" s="12">
        <v>4</v>
      </c>
      <c r="Y79" s="12">
        <v>3</v>
      </c>
      <c r="Z79" s="11" t="s">
        <v>197</v>
      </c>
      <c r="AA79" s="12">
        <v>0.3</v>
      </c>
      <c r="AB79" s="12" t="s">
        <v>335</v>
      </c>
      <c r="AC79" s="12">
        <v>0.7</v>
      </c>
      <c r="AD79" s="12">
        <v>-0.4</v>
      </c>
      <c r="AE79" s="12"/>
      <c r="AF79" s="11" t="s">
        <v>336</v>
      </c>
      <c r="AG79" s="11" t="s">
        <v>336</v>
      </c>
      <c r="AH79" s="11" t="s">
        <v>197</v>
      </c>
      <c r="AI79" s="8"/>
      <c r="AJ79" s="8" t="s">
        <v>1514</v>
      </c>
      <c r="AK79" s="35" t="s">
        <v>1515</v>
      </c>
    </row>
    <row r="80" spans="1:37" s="5" customFormat="1" ht="15" customHeight="1">
      <c r="A80" s="6">
        <v>45208</v>
      </c>
      <c r="B80" s="27" t="s">
        <v>1428</v>
      </c>
      <c r="C80" s="8" t="s">
        <v>465</v>
      </c>
      <c r="D80" s="9">
        <v>6.7453703703703696E-2</v>
      </c>
      <c r="E80" s="8" t="s">
        <v>1460</v>
      </c>
      <c r="F80" s="10">
        <v>12.3</v>
      </c>
      <c r="G80" s="10">
        <v>10.8</v>
      </c>
      <c r="H80" s="10">
        <v>11.6</v>
      </c>
      <c r="I80" s="10">
        <v>12</v>
      </c>
      <c r="J80" s="10">
        <v>12.5</v>
      </c>
      <c r="K80" s="10">
        <v>12.9</v>
      </c>
      <c r="L80" s="10">
        <v>12.8</v>
      </c>
      <c r="M80" s="10">
        <v>12.9</v>
      </c>
      <c r="N80" s="31">
        <f t="shared" si="35"/>
        <v>34.700000000000003</v>
      </c>
      <c r="O80" s="31">
        <f t="shared" si="36"/>
        <v>24.5</v>
      </c>
      <c r="P80" s="31">
        <f t="shared" si="37"/>
        <v>38.6</v>
      </c>
      <c r="Q80" s="32">
        <f t="shared" si="38"/>
        <v>59.2</v>
      </c>
      <c r="R80" s="32">
        <f t="shared" si="39"/>
        <v>63.1</v>
      </c>
      <c r="S80" s="11" t="s">
        <v>228</v>
      </c>
      <c r="T80" s="11" t="s">
        <v>222</v>
      </c>
      <c r="U80" s="13" t="s">
        <v>1432</v>
      </c>
      <c r="V80" s="13" t="s">
        <v>663</v>
      </c>
      <c r="W80" s="13" t="s">
        <v>1461</v>
      </c>
      <c r="X80" s="12">
        <v>6.4</v>
      </c>
      <c r="Y80" s="12">
        <v>6.1</v>
      </c>
      <c r="Z80" s="11" t="s">
        <v>201</v>
      </c>
      <c r="AA80" s="12">
        <v>-1.5</v>
      </c>
      <c r="AB80" s="12" t="s">
        <v>335</v>
      </c>
      <c r="AC80" s="12" t="s">
        <v>339</v>
      </c>
      <c r="AD80" s="12">
        <v>-1.5</v>
      </c>
      <c r="AE80" s="12"/>
      <c r="AF80" s="11" t="s">
        <v>337</v>
      </c>
      <c r="AG80" s="11" t="s">
        <v>337</v>
      </c>
      <c r="AH80" s="11" t="s">
        <v>180</v>
      </c>
      <c r="AI80" s="8"/>
      <c r="AJ80" s="8" t="s">
        <v>1518</v>
      </c>
      <c r="AK80" s="35" t="s">
        <v>1519</v>
      </c>
    </row>
    <row r="81" spans="1:37" s="5" customFormat="1" ht="15" customHeight="1">
      <c r="A81" s="6">
        <v>45208</v>
      </c>
      <c r="B81" s="26" t="s">
        <v>1420</v>
      </c>
      <c r="C81" s="8" t="s">
        <v>466</v>
      </c>
      <c r="D81" s="9">
        <v>6.7395833333333335E-2</v>
      </c>
      <c r="E81" s="8" t="s">
        <v>1283</v>
      </c>
      <c r="F81" s="10">
        <v>12.2</v>
      </c>
      <c r="G81" s="10">
        <v>10.7</v>
      </c>
      <c r="H81" s="10">
        <v>11.9</v>
      </c>
      <c r="I81" s="10">
        <v>12.1</v>
      </c>
      <c r="J81" s="10">
        <v>12.6</v>
      </c>
      <c r="K81" s="10">
        <v>12.6</v>
      </c>
      <c r="L81" s="10">
        <v>12.3</v>
      </c>
      <c r="M81" s="10">
        <v>12.9</v>
      </c>
      <c r="N81" s="31">
        <f t="shared" si="35"/>
        <v>34.799999999999997</v>
      </c>
      <c r="O81" s="31">
        <f t="shared" si="36"/>
        <v>24.7</v>
      </c>
      <c r="P81" s="31">
        <f t="shared" si="37"/>
        <v>37.799999999999997</v>
      </c>
      <c r="Q81" s="32">
        <f t="shared" si="38"/>
        <v>59.5</v>
      </c>
      <c r="R81" s="32">
        <f t="shared" si="39"/>
        <v>62.499999999999993</v>
      </c>
      <c r="S81" s="11" t="s">
        <v>228</v>
      </c>
      <c r="T81" s="11" t="s">
        <v>222</v>
      </c>
      <c r="U81" s="13" t="s">
        <v>1284</v>
      </c>
      <c r="V81" s="13" t="s">
        <v>232</v>
      </c>
      <c r="W81" s="13" t="s">
        <v>243</v>
      </c>
      <c r="X81" s="12">
        <v>6.4</v>
      </c>
      <c r="Y81" s="12">
        <v>6.1</v>
      </c>
      <c r="Z81" s="11" t="s">
        <v>201</v>
      </c>
      <c r="AA81" s="12">
        <v>-0.7</v>
      </c>
      <c r="AB81" s="12" t="s">
        <v>335</v>
      </c>
      <c r="AC81" s="12">
        <v>0.5</v>
      </c>
      <c r="AD81" s="12">
        <v>-1.2</v>
      </c>
      <c r="AE81" s="12"/>
      <c r="AF81" s="11" t="s">
        <v>336</v>
      </c>
      <c r="AG81" s="11" t="s">
        <v>337</v>
      </c>
      <c r="AH81" s="11" t="s">
        <v>197</v>
      </c>
      <c r="AI81" s="8"/>
      <c r="AJ81" s="8" t="s">
        <v>1528</v>
      </c>
      <c r="AK81" s="35" t="s">
        <v>1529</v>
      </c>
    </row>
    <row r="82" spans="1:37" s="5" customFormat="1" ht="15" customHeight="1">
      <c r="A82" s="6">
        <v>45208</v>
      </c>
      <c r="B82" s="27" t="s">
        <v>179</v>
      </c>
      <c r="C82" s="8" t="s">
        <v>466</v>
      </c>
      <c r="D82" s="9">
        <v>6.5312499999999996E-2</v>
      </c>
      <c r="E82" s="8" t="s">
        <v>1472</v>
      </c>
      <c r="F82" s="10">
        <v>12.4</v>
      </c>
      <c r="G82" s="10">
        <v>10.8</v>
      </c>
      <c r="H82" s="10">
        <v>11.4</v>
      </c>
      <c r="I82" s="10">
        <v>12</v>
      </c>
      <c r="J82" s="10">
        <v>12.3</v>
      </c>
      <c r="K82" s="10">
        <v>12.1</v>
      </c>
      <c r="L82" s="10">
        <v>11.5</v>
      </c>
      <c r="M82" s="10">
        <v>11.8</v>
      </c>
      <c r="N82" s="31">
        <f t="shared" si="35"/>
        <v>34.6</v>
      </c>
      <c r="O82" s="31">
        <f t="shared" si="36"/>
        <v>24.3</v>
      </c>
      <c r="P82" s="31">
        <f t="shared" si="37"/>
        <v>35.400000000000006</v>
      </c>
      <c r="Q82" s="32">
        <f t="shared" si="38"/>
        <v>58.900000000000006</v>
      </c>
      <c r="R82" s="32">
        <f t="shared" si="39"/>
        <v>59.7</v>
      </c>
      <c r="S82" s="11" t="s">
        <v>221</v>
      </c>
      <c r="T82" s="11" t="s">
        <v>235</v>
      </c>
      <c r="U82" s="13" t="s">
        <v>593</v>
      </c>
      <c r="V82" s="13" t="s">
        <v>381</v>
      </c>
      <c r="W82" s="13" t="s">
        <v>254</v>
      </c>
      <c r="X82" s="12">
        <v>6.4</v>
      </c>
      <c r="Y82" s="12">
        <v>6.1</v>
      </c>
      <c r="Z82" s="11" t="s">
        <v>201</v>
      </c>
      <c r="AA82" s="12">
        <v>-1.5</v>
      </c>
      <c r="AB82" s="12" t="s">
        <v>335</v>
      </c>
      <c r="AC82" s="12">
        <v>-0.3</v>
      </c>
      <c r="AD82" s="12">
        <v>-1.2</v>
      </c>
      <c r="AE82" s="12"/>
      <c r="AF82" s="11" t="s">
        <v>337</v>
      </c>
      <c r="AG82" s="11" t="s">
        <v>337</v>
      </c>
      <c r="AH82" s="11" t="s">
        <v>197</v>
      </c>
      <c r="AI82" s="8"/>
      <c r="AJ82" s="8" t="s">
        <v>1536</v>
      </c>
      <c r="AK82" s="35" t="s">
        <v>1537</v>
      </c>
    </row>
    <row r="83" spans="1:37" s="5" customFormat="1" ht="15" customHeight="1">
      <c r="A83" s="6">
        <v>45213</v>
      </c>
      <c r="B83" s="27" t="s">
        <v>1341</v>
      </c>
      <c r="C83" s="8" t="s">
        <v>223</v>
      </c>
      <c r="D83" s="9">
        <v>6.8773148148148153E-2</v>
      </c>
      <c r="E83" s="8" t="s">
        <v>1542</v>
      </c>
      <c r="F83" s="10">
        <v>12.4</v>
      </c>
      <c r="G83" s="10">
        <v>11.1</v>
      </c>
      <c r="H83" s="10">
        <v>11.7</v>
      </c>
      <c r="I83" s="10">
        <v>12.1</v>
      </c>
      <c r="J83" s="10">
        <v>12.6</v>
      </c>
      <c r="K83" s="10">
        <v>13</v>
      </c>
      <c r="L83" s="10">
        <v>12.9</v>
      </c>
      <c r="M83" s="10">
        <v>13.4</v>
      </c>
      <c r="N83" s="31">
        <f>SUM(F83:H83)</f>
        <v>35.200000000000003</v>
      </c>
      <c r="O83" s="31">
        <f>SUM(I83:J83)</f>
        <v>24.7</v>
      </c>
      <c r="P83" s="31">
        <f>SUM(K83:M83)</f>
        <v>39.299999999999997</v>
      </c>
      <c r="Q83" s="32">
        <f>SUM(F83:J83)</f>
        <v>59.900000000000006</v>
      </c>
      <c r="R83" s="32">
        <f>SUM(I83:M83)</f>
        <v>64</v>
      </c>
      <c r="S83" s="11" t="s">
        <v>228</v>
      </c>
      <c r="T83" s="11" t="s">
        <v>222</v>
      </c>
      <c r="U83" s="13" t="s">
        <v>381</v>
      </c>
      <c r="V83" s="13" t="s">
        <v>1543</v>
      </c>
      <c r="W83" s="13" t="s">
        <v>1544</v>
      </c>
      <c r="X83" s="12">
        <v>3.8</v>
      </c>
      <c r="Y83" s="12">
        <v>5</v>
      </c>
      <c r="Z83" s="11" t="s">
        <v>197</v>
      </c>
      <c r="AA83" s="12">
        <v>-0.1</v>
      </c>
      <c r="AB83" s="12" t="s">
        <v>335</v>
      </c>
      <c r="AC83" s="12">
        <v>0.4</v>
      </c>
      <c r="AD83" s="12">
        <v>-0.5</v>
      </c>
      <c r="AE83" s="12"/>
      <c r="AF83" s="11" t="s">
        <v>336</v>
      </c>
      <c r="AG83" s="11" t="s">
        <v>336</v>
      </c>
      <c r="AH83" s="11" t="s">
        <v>180</v>
      </c>
      <c r="AI83" s="8"/>
      <c r="AJ83" s="8" t="s">
        <v>1570</v>
      </c>
      <c r="AK83" s="35" t="s">
        <v>1571</v>
      </c>
    </row>
    <row r="84" spans="1:37" s="5" customFormat="1" ht="15" customHeight="1">
      <c r="A84" s="6">
        <v>45213</v>
      </c>
      <c r="B84" s="27" t="s">
        <v>186</v>
      </c>
      <c r="C84" s="8" t="s">
        <v>223</v>
      </c>
      <c r="D84" s="9">
        <v>6.7418981481481483E-2</v>
      </c>
      <c r="E84" s="8" t="s">
        <v>224</v>
      </c>
      <c r="F84" s="10">
        <v>12.4</v>
      </c>
      <c r="G84" s="10">
        <v>10.8</v>
      </c>
      <c r="H84" s="10">
        <v>11.3</v>
      </c>
      <c r="I84" s="10">
        <v>12.2</v>
      </c>
      <c r="J84" s="10">
        <v>12.7</v>
      </c>
      <c r="K84" s="10">
        <v>12.6</v>
      </c>
      <c r="L84" s="10">
        <v>12.5</v>
      </c>
      <c r="M84" s="10">
        <v>13</v>
      </c>
      <c r="N84" s="31">
        <f>SUM(F84:H84)</f>
        <v>34.5</v>
      </c>
      <c r="O84" s="31">
        <f>SUM(I84:J84)</f>
        <v>24.9</v>
      </c>
      <c r="P84" s="31">
        <f>SUM(K84:M84)</f>
        <v>38.1</v>
      </c>
      <c r="Q84" s="32">
        <f>SUM(F84:J84)</f>
        <v>59.400000000000006</v>
      </c>
      <c r="R84" s="32">
        <f>SUM(I84:M84)</f>
        <v>63</v>
      </c>
      <c r="S84" s="11" t="s">
        <v>228</v>
      </c>
      <c r="T84" s="11" t="s">
        <v>222</v>
      </c>
      <c r="U84" s="13" t="s">
        <v>225</v>
      </c>
      <c r="V84" s="13" t="s">
        <v>227</v>
      </c>
      <c r="W84" s="13" t="s">
        <v>258</v>
      </c>
      <c r="X84" s="12">
        <v>3.8</v>
      </c>
      <c r="Y84" s="12">
        <v>5</v>
      </c>
      <c r="Z84" s="11" t="s">
        <v>197</v>
      </c>
      <c r="AA84" s="12">
        <v>-0.5</v>
      </c>
      <c r="AB84" s="12" t="s">
        <v>335</v>
      </c>
      <c r="AC84" s="12" t="s">
        <v>339</v>
      </c>
      <c r="AD84" s="12">
        <v>-0.5</v>
      </c>
      <c r="AE84" s="12"/>
      <c r="AF84" s="11" t="s">
        <v>337</v>
      </c>
      <c r="AG84" s="11" t="s">
        <v>337</v>
      </c>
      <c r="AH84" s="11" t="s">
        <v>197</v>
      </c>
      <c r="AI84" s="8"/>
      <c r="AJ84" s="8" t="s">
        <v>1576</v>
      </c>
      <c r="AK84" s="35" t="s">
        <v>1577</v>
      </c>
    </row>
    <row r="85" spans="1:37" s="5" customFormat="1" ht="15" customHeight="1">
      <c r="A85" s="6">
        <v>45213</v>
      </c>
      <c r="B85" s="27" t="s">
        <v>1540</v>
      </c>
      <c r="C85" s="8" t="s">
        <v>223</v>
      </c>
      <c r="D85" s="9">
        <v>6.7395833333333335E-2</v>
      </c>
      <c r="E85" s="8" t="s">
        <v>1553</v>
      </c>
      <c r="F85" s="10">
        <v>12.3</v>
      </c>
      <c r="G85" s="10">
        <v>10.9</v>
      </c>
      <c r="H85" s="10">
        <v>11.9</v>
      </c>
      <c r="I85" s="10">
        <v>12.3</v>
      </c>
      <c r="J85" s="10">
        <v>12.4</v>
      </c>
      <c r="K85" s="10">
        <v>12.5</v>
      </c>
      <c r="L85" s="10">
        <v>12.2</v>
      </c>
      <c r="M85" s="10">
        <v>12.8</v>
      </c>
      <c r="N85" s="31">
        <f>SUM(F85:H85)</f>
        <v>35.1</v>
      </c>
      <c r="O85" s="31">
        <f>SUM(I85:J85)</f>
        <v>24.700000000000003</v>
      </c>
      <c r="P85" s="31">
        <f>SUM(K85:M85)</f>
        <v>37.5</v>
      </c>
      <c r="Q85" s="32">
        <f>SUM(F85:J85)</f>
        <v>59.800000000000004</v>
      </c>
      <c r="R85" s="32">
        <f>SUM(I85:M85)</f>
        <v>62.2</v>
      </c>
      <c r="S85" s="11" t="s">
        <v>221</v>
      </c>
      <c r="T85" s="11" t="s">
        <v>252</v>
      </c>
      <c r="U85" s="13" t="s">
        <v>1201</v>
      </c>
      <c r="V85" s="13" t="s">
        <v>231</v>
      </c>
      <c r="W85" s="13" t="s">
        <v>254</v>
      </c>
      <c r="X85" s="12">
        <v>3.8</v>
      </c>
      <c r="Y85" s="12">
        <v>5</v>
      </c>
      <c r="Z85" s="11" t="s">
        <v>197</v>
      </c>
      <c r="AA85" s="12">
        <v>-1.1000000000000001</v>
      </c>
      <c r="AB85" s="12" t="s">
        <v>335</v>
      </c>
      <c r="AC85" s="12">
        <v>-0.6</v>
      </c>
      <c r="AD85" s="12">
        <v>-0.5</v>
      </c>
      <c r="AE85" s="12"/>
      <c r="AF85" s="11" t="s">
        <v>341</v>
      </c>
      <c r="AG85" s="11" t="s">
        <v>337</v>
      </c>
      <c r="AH85" s="11" t="s">
        <v>196</v>
      </c>
      <c r="AI85" s="8"/>
      <c r="AJ85" s="8" t="s">
        <v>1586</v>
      </c>
      <c r="AK85" s="35" t="s">
        <v>1587</v>
      </c>
    </row>
    <row r="86" spans="1:37" s="5" customFormat="1" ht="15" customHeight="1">
      <c r="A86" s="6">
        <v>45214</v>
      </c>
      <c r="B86" s="27" t="s">
        <v>1119</v>
      </c>
      <c r="C86" s="8" t="s">
        <v>466</v>
      </c>
      <c r="D86" s="9">
        <v>6.8101851851851858E-2</v>
      </c>
      <c r="E86" s="8" t="s">
        <v>1562</v>
      </c>
      <c r="F86" s="10">
        <v>12.7</v>
      </c>
      <c r="G86" s="10">
        <v>11.3</v>
      </c>
      <c r="H86" s="10">
        <v>11.7</v>
      </c>
      <c r="I86" s="10">
        <v>12.1</v>
      </c>
      <c r="J86" s="10">
        <v>12.3</v>
      </c>
      <c r="K86" s="10">
        <v>12.7</v>
      </c>
      <c r="L86" s="10">
        <v>12.5</v>
      </c>
      <c r="M86" s="10">
        <v>13.1</v>
      </c>
      <c r="N86" s="31">
        <f>SUM(F86:H86)</f>
        <v>35.700000000000003</v>
      </c>
      <c r="O86" s="31">
        <f>SUM(I86:J86)</f>
        <v>24.4</v>
      </c>
      <c r="P86" s="31">
        <f>SUM(K86:M86)</f>
        <v>38.299999999999997</v>
      </c>
      <c r="Q86" s="32">
        <f>SUM(F86:J86)</f>
        <v>60.100000000000009</v>
      </c>
      <c r="R86" s="32">
        <f>SUM(I86:M86)</f>
        <v>62.699999999999996</v>
      </c>
      <c r="S86" s="11" t="s">
        <v>221</v>
      </c>
      <c r="T86" s="11" t="s">
        <v>222</v>
      </c>
      <c r="U86" s="13" t="s">
        <v>233</v>
      </c>
      <c r="V86" s="13" t="s">
        <v>1563</v>
      </c>
      <c r="W86" s="13" t="s">
        <v>1564</v>
      </c>
      <c r="X86" s="12">
        <v>6.6</v>
      </c>
      <c r="Y86" s="12">
        <v>7.5</v>
      </c>
      <c r="Z86" s="11" t="s">
        <v>196</v>
      </c>
      <c r="AA86" s="12">
        <v>-1.2</v>
      </c>
      <c r="AB86" s="12" t="s">
        <v>335</v>
      </c>
      <c r="AC86" s="12" t="s">
        <v>339</v>
      </c>
      <c r="AD86" s="12">
        <v>-1.2</v>
      </c>
      <c r="AE86" s="12"/>
      <c r="AF86" s="11" t="s">
        <v>337</v>
      </c>
      <c r="AG86" s="11" t="s">
        <v>337</v>
      </c>
      <c r="AH86" s="11" t="s">
        <v>197</v>
      </c>
      <c r="AI86" s="8"/>
      <c r="AJ86" s="8" t="s">
        <v>1598</v>
      </c>
      <c r="AK86" s="35" t="s">
        <v>1599</v>
      </c>
    </row>
    <row r="87" spans="1:37" s="5" customFormat="1" ht="15" customHeight="1">
      <c r="A87" s="6">
        <v>45214</v>
      </c>
      <c r="B87" s="27" t="s">
        <v>187</v>
      </c>
      <c r="C87" s="8" t="s">
        <v>466</v>
      </c>
      <c r="D87" s="9">
        <v>6.5972222222222224E-2</v>
      </c>
      <c r="E87" s="8" t="s">
        <v>1216</v>
      </c>
      <c r="F87" s="10">
        <v>12.4</v>
      </c>
      <c r="G87" s="10">
        <v>10.8</v>
      </c>
      <c r="H87" s="10">
        <v>11.5</v>
      </c>
      <c r="I87" s="10">
        <v>12</v>
      </c>
      <c r="J87" s="10">
        <v>12.1</v>
      </c>
      <c r="K87" s="10">
        <v>12.1</v>
      </c>
      <c r="L87" s="10">
        <v>11.9</v>
      </c>
      <c r="M87" s="10">
        <v>12.2</v>
      </c>
      <c r="N87" s="31">
        <f>SUM(F87:H87)</f>
        <v>34.700000000000003</v>
      </c>
      <c r="O87" s="31">
        <f>SUM(I87:J87)</f>
        <v>24.1</v>
      </c>
      <c r="P87" s="31">
        <f>SUM(K87:M87)</f>
        <v>36.200000000000003</v>
      </c>
      <c r="Q87" s="32">
        <f>SUM(F87:J87)</f>
        <v>58.800000000000004</v>
      </c>
      <c r="R87" s="32">
        <f>SUM(I87:M87)</f>
        <v>60.3</v>
      </c>
      <c r="S87" s="11" t="s">
        <v>228</v>
      </c>
      <c r="T87" s="11" t="s">
        <v>252</v>
      </c>
      <c r="U87" s="13" t="s">
        <v>663</v>
      </c>
      <c r="V87" s="13" t="s">
        <v>232</v>
      </c>
      <c r="W87" s="13" t="s">
        <v>502</v>
      </c>
      <c r="X87" s="12">
        <v>6.6</v>
      </c>
      <c r="Y87" s="12">
        <v>7.5</v>
      </c>
      <c r="Z87" s="11" t="s">
        <v>201</v>
      </c>
      <c r="AA87" s="12">
        <v>-2.2000000000000002</v>
      </c>
      <c r="AB87" s="12" t="s">
        <v>335</v>
      </c>
      <c r="AC87" s="12">
        <v>-0.4</v>
      </c>
      <c r="AD87" s="12">
        <v>-1.8</v>
      </c>
      <c r="AE87" s="12"/>
      <c r="AF87" s="11" t="s">
        <v>341</v>
      </c>
      <c r="AG87" s="11" t="s">
        <v>336</v>
      </c>
      <c r="AH87" s="11" t="s">
        <v>180</v>
      </c>
      <c r="AI87" s="8"/>
      <c r="AJ87" s="8" t="s">
        <v>1606</v>
      </c>
      <c r="AK87" s="35" t="s">
        <v>1607</v>
      </c>
    </row>
    <row r="88" spans="1:37" s="5" customFormat="1" ht="15" customHeight="1">
      <c r="A88" s="6">
        <v>45220</v>
      </c>
      <c r="B88" s="26" t="s">
        <v>1341</v>
      </c>
      <c r="C88" s="8" t="s">
        <v>223</v>
      </c>
      <c r="D88" s="9">
        <v>6.9525462962962969E-2</v>
      </c>
      <c r="E88" s="8" t="s">
        <v>1618</v>
      </c>
      <c r="F88" s="10">
        <v>12.3</v>
      </c>
      <c r="G88" s="10">
        <v>11.1</v>
      </c>
      <c r="H88" s="10">
        <v>12</v>
      </c>
      <c r="I88" s="10">
        <v>12.9</v>
      </c>
      <c r="J88" s="10">
        <v>13.2</v>
      </c>
      <c r="K88" s="10">
        <v>12.9</v>
      </c>
      <c r="L88" s="10">
        <v>12.6</v>
      </c>
      <c r="M88" s="10">
        <v>13.7</v>
      </c>
      <c r="N88" s="31">
        <f t="shared" ref="N88:N93" si="40">SUM(F88:H88)</f>
        <v>35.4</v>
      </c>
      <c r="O88" s="31">
        <f t="shared" ref="O88:O93" si="41">SUM(I88:J88)</f>
        <v>26.1</v>
      </c>
      <c r="P88" s="31">
        <f t="shared" ref="P88:P93" si="42">SUM(K88:M88)</f>
        <v>39.200000000000003</v>
      </c>
      <c r="Q88" s="32">
        <f t="shared" ref="Q88:Q93" si="43">SUM(F88:J88)</f>
        <v>61.5</v>
      </c>
      <c r="R88" s="32">
        <f t="shared" ref="R88:R93" si="44">SUM(I88:M88)</f>
        <v>65.3</v>
      </c>
      <c r="S88" s="11" t="s">
        <v>221</v>
      </c>
      <c r="T88" s="11" t="s">
        <v>222</v>
      </c>
      <c r="U88" s="13" t="s">
        <v>1434</v>
      </c>
      <c r="V88" s="13" t="s">
        <v>233</v>
      </c>
      <c r="W88" s="13" t="s">
        <v>388</v>
      </c>
      <c r="X88" s="12">
        <v>2.4</v>
      </c>
      <c r="Y88" s="12">
        <v>2.8</v>
      </c>
      <c r="Z88" s="11" t="s">
        <v>180</v>
      </c>
      <c r="AA88" s="12">
        <v>1.4</v>
      </c>
      <c r="AB88" s="12" t="s">
        <v>335</v>
      </c>
      <c r="AC88" s="12">
        <v>1.9</v>
      </c>
      <c r="AD88" s="12">
        <v>-0.5</v>
      </c>
      <c r="AE88" s="12"/>
      <c r="AF88" s="11" t="s">
        <v>338</v>
      </c>
      <c r="AG88" s="11" t="s">
        <v>336</v>
      </c>
      <c r="AH88" s="11" t="s">
        <v>180</v>
      </c>
      <c r="AI88" s="8" t="s">
        <v>749</v>
      </c>
      <c r="AJ88" s="8" t="s">
        <v>1641</v>
      </c>
      <c r="AK88" s="35" t="s">
        <v>1642</v>
      </c>
    </row>
    <row r="89" spans="1:37" s="5" customFormat="1" ht="15" customHeight="1">
      <c r="A89" s="6">
        <v>45220</v>
      </c>
      <c r="B89" s="27" t="s">
        <v>1118</v>
      </c>
      <c r="C89" s="8" t="s">
        <v>223</v>
      </c>
      <c r="D89" s="9">
        <v>6.8090277777777777E-2</v>
      </c>
      <c r="E89" s="8" t="s">
        <v>1623</v>
      </c>
      <c r="F89" s="10">
        <v>12.4</v>
      </c>
      <c r="G89" s="10">
        <v>11.1</v>
      </c>
      <c r="H89" s="10">
        <v>12</v>
      </c>
      <c r="I89" s="10">
        <v>12.4</v>
      </c>
      <c r="J89" s="10">
        <v>12.8</v>
      </c>
      <c r="K89" s="10">
        <v>12.8</v>
      </c>
      <c r="L89" s="10">
        <v>12.2</v>
      </c>
      <c r="M89" s="10">
        <v>12.6</v>
      </c>
      <c r="N89" s="31">
        <f t="shared" si="40"/>
        <v>35.5</v>
      </c>
      <c r="O89" s="31">
        <f t="shared" si="41"/>
        <v>25.200000000000003</v>
      </c>
      <c r="P89" s="31">
        <f t="shared" si="42"/>
        <v>37.6</v>
      </c>
      <c r="Q89" s="32">
        <f t="shared" si="43"/>
        <v>60.7</v>
      </c>
      <c r="R89" s="32">
        <f t="shared" si="44"/>
        <v>62.800000000000004</v>
      </c>
      <c r="S89" s="11" t="s">
        <v>228</v>
      </c>
      <c r="T89" s="11" t="s">
        <v>252</v>
      </c>
      <c r="U89" s="13" t="s">
        <v>413</v>
      </c>
      <c r="V89" s="13" t="s">
        <v>598</v>
      </c>
      <c r="W89" s="13" t="s">
        <v>413</v>
      </c>
      <c r="X89" s="12">
        <v>2.4</v>
      </c>
      <c r="Y89" s="12">
        <v>2.8</v>
      </c>
      <c r="Z89" s="11" t="s">
        <v>197</v>
      </c>
      <c r="AA89" s="12">
        <v>-1.3</v>
      </c>
      <c r="AB89" s="12" t="s">
        <v>335</v>
      </c>
      <c r="AC89" s="12">
        <v>-0.8</v>
      </c>
      <c r="AD89" s="12">
        <v>-0.5</v>
      </c>
      <c r="AE89" s="12"/>
      <c r="AF89" s="11" t="s">
        <v>341</v>
      </c>
      <c r="AG89" s="11" t="s">
        <v>337</v>
      </c>
      <c r="AH89" s="11" t="s">
        <v>197</v>
      </c>
      <c r="AI89" s="8"/>
      <c r="AJ89" s="8" t="s">
        <v>1647</v>
      </c>
      <c r="AK89" s="35" t="s">
        <v>1648</v>
      </c>
    </row>
    <row r="90" spans="1:37" s="5" customFormat="1" ht="15" customHeight="1">
      <c r="A90" s="6">
        <v>45220</v>
      </c>
      <c r="B90" s="26" t="s">
        <v>186</v>
      </c>
      <c r="C90" s="8" t="s">
        <v>223</v>
      </c>
      <c r="D90" s="9">
        <v>6.8113425925925938E-2</v>
      </c>
      <c r="E90" s="8" t="s">
        <v>1615</v>
      </c>
      <c r="F90" s="10">
        <v>12.4</v>
      </c>
      <c r="G90" s="10">
        <v>11</v>
      </c>
      <c r="H90" s="10">
        <v>12.5</v>
      </c>
      <c r="I90" s="10">
        <v>12.9</v>
      </c>
      <c r="J90" s="10">
        <v>12.5</v>
      </c>
      <c r="K90" s="10">
        <v>12.7</v>
      </c>
      <c r="L90" s="10">
        <v>11.9</v>
      </c>
      <c r="M90" s="10">
        <v>12.6</v>
      </c>
      <c r="N90" s="31">
        <f t="shared" si="40"/>
        <v>35.9</v>
      </c>
      <c r="O90" s="31">
        <f t="shared" si="41"/>
        <v>25.4</v>
      </c>
      <c r="P90" s="31">
        <f t="shared" si="42"/>
        <v>37.200000000000003</v>
      </c>
      <c r="Q90" s="32">
        <f t="shared" si="43"/>
        <v>61.3</v>
      </c>
      <c r="R90" s="32">
        <f t="shared" si="44"/>
        <v>62.599999999999994</v>
      </c>
      <c r="S90" s="11" t="s">
        <v>234</v>
      </c>
      <c r="T90" s="11" t="s">
        <v>252</v>
      </c>
      <c r="U90" s="13" t="s">
        <v>390</v>
      </c>
      <c r="V90" s="13" t="s">
        <v>265</v>
      </c>
      <c r="W90" s="13" t="s">
        <v>278</v>
      </c>
      <c r="X90" s="12">
        <v>2.4</v>
      </c>
      <c r="Y90" s="12">
        <v>2.8</v>
      </c>
      <c r="Z90" s="11" t="s">
        <v>197</v>
      </c>
      <c r="AA90" s="12">
        <v>0.5</v>
      </c>
      <c r="AB90" s="12" t="s">
        <v>335</v>
      </c>
      <c r="AC90" s="12">
        <v>1</v>
      </c>
      <c r="AD90" s="12">
        <v>-0.5</v>
      </c>
      <c r="AE90" s="12"/>
      <c r="AF90" s="11" t="s">
        <v>338</v>
      </c>
      <c r="AG90" s="11" t="s">
        <v>336</v>
      </c>
      <c r="AH90" s="11" t="s">
        <v>180</v>
      </c>
      <c r="AI90" s="8"/>
      <c r="AJ90" s="8" t="s">
        <v>1653</v>
      </c>
      <c r="AK90" s="35" t="s">
        <v>1654</v>
      </c>
    </row>
    <row r="91" spans="1:37" s="5" customFormat="1" ht="15" customHeight="1">
      <c r="A91" s="6">
        <v>45221</v>
      </c>
      <c r="B91" s="27" t="s">
        <v>1341</v>
      </c>
      <c r="C91" s="8" t="s">
        <v>223</v>
      </c>
      <c r="D91" s="9">
        <v>6.87962962962963E-2</v>
      </c>
      <c r="E91" s="8" t="s">
        <v>1629</v>
      </c>
      <c r="F91" s="10">
        <v>12.2</v>
      </c>
      <c r="G91" s="10">
        <v>11.2</v>
      </c>
      <c r="H91" s="10">
        <v>12.2</v>
      </c>
      <c r="I91" s="10">
        <v>12.8</v>
      </c>
      <c r="J91" s="10">
        <v>12.8</v>
      </c>
      <c r="K91" s="10">
        <v>12.9</v>
      </c>
      <c r="L91" s="10">
        <v>12.8</v>
      </c>
      <c r="M91" s="10">
        <v>12.5</v>
      </c>
      <c r="N91" s="31">
        <f t="shared" si="40"/>
        <v>35.599999999999994</v>
      </c>
      <c r="O91" s="31">
        <f t="shared" si="41"/>
        <v>25.6</v>
      </c>
      <c r="P91" s="31">
        <f t="shared" si="42"/>
        <v>38.200000000000003</v>
      </c>
      <c r="Q91" s="32">
        <f t="shared" si="43"/>
        <v>61.199999999999989</v>
      </c>
      <c r="R91" s="32">
        <f t="shared" si="44"/>
        <v>63.8</v>
      </c>
      <c r="S91" s="11" t="s">
        <v>221</v>
      </c>
      <c r="T91" s="11" t="s">
        <v>252</v>
      </c>
      <c r="U91" s="13" t="s">
        <v>824</v>
      </c>
      <c r="V91" s="13" t="s">
        <v>408</v>
      </c>
      <c r="W91" s="13" t="s">
        <v>1201</v>
      </c>
      <c r="X91" s="12">
        <v>2.5</v>
      </c>
      <c r="Y91" s="12">
        <v>3</v>
      </c>
      <c r="Z91" s="11" t="s">
        <v>197</v>
      </c>
      <c r="AA91" s="12">
        <v>0.1</v>
      </c>
      <c r="AB91" s="12" t="s">
        <v>335</v>
      </c>
      <c r="AC91" s="12">
        <v>0.6</v>
      </c>
      <c r="AD91" s="12">
        <v>-0.5</v>
      </c>
      <c r="AE91" s="12"/>
      <c r="AF91" s="11" t="s">
        <v>336</v>
      </c>
      <c r="AG91" s="11" t="s">
        <v>336</v>
      </c>
      <c r="AH91" s="11" t="s">
        <v>180</v>
      </c>
      <c r="AI91" s="8"/>
      <c r="AJ91" s="8" t="s">
        <v>1663</v>
      </c>
      <c r="AK91" s="35" t="s">
        <v>1664</v>
      </c>
    </row>
    <row r="92" spans="1:37" s="5" customFormat="1" ht="15" customHeight="1">
      <c r="A92" s="6">
        <v>45221</v>
      </c>
      <c r="B92" s="27" t="s">
        <v>186</v>
      </c>
      <c r="C92" s="8" t="s">
        <v>223</v>
      </c>
      <c r="D92" s="9">
        <v>6.8113425925925938E-2</v>
      </c>
      <c r="E92" s="8" t="s">
        <v>1635</v>
      </c>
      <c r="F92" s="10">
        <v>12.4</v>
      </c>
      <c r="G92" s="10">
        <v>11.3</v>
      </c>
      <c r="H92" s="10">
        <v>12.2</v>
      </c>
      <c r="I92" s="10">
        <v>12.9</v>
      </c>
      <c r="J92" s="10">
        <v>12.7</v>
      </c>
      <c r="K92" s="10">
        <v>12.4</v>
      </c>
      <c r="L92" s="10">
        <v>12.2</v>
      </c>
      <c r="M92" s="10">
        <v>12.4</v>
      </c>
      <c r="N92" s="31">
        <f t="shared" si="40"/>
        <v>35.900000000000006</v>
      </c>
      <c r="O92" s="31">
        <f t="shared" si="41"/>
        <v>25.6</v>
      </c>
      <c r="P92" s="31">
        <f t="shared" si="42"/>
        <v>37</v>
      </c>
      <c r="Q92" s="32">
        <f t="shared" si="43"/>
        <v>61.5</v>
      </c>
      <c r="R92" s="32">
        <f t="shared" si="44"/>
        <v>62.6</v>
      </c>
      <c r="S92" s="11" t="s">
        <v>234</v>
      </c>
      <c r="T92" s="11" t="s">
        <v>235</v>
      </c>
      <c r="U92" s="13" t="s">
        <v>226</v>
      </c>
      <c r="V92" s="13" t="s">
        <v>254</v>
      </c>
      <c r="W92" s="13" t="s">
        <v>593</v>
      </c>
      <c r="X92" s="12">
        <v>2.5</v>
      </c>
      <c r="Y92" s="12">
        <v>3</v>
      </c>
      <c r="Z92" s="11" t="s">
        <v>197</v>
      </c>
      <c r="AA92" s="12">
        <v>0.5</v>
      </c>
      <c r="AB92" s="12" t="s">
        <v>335</v>
      </c>
      <c r="AC92" s="12">
        <v>1</v>
      </c>
      <c r="AD92" s="12">
        <v>-0.5</v>
      </c>
      <c r="AE92" s="12"/>
      <c r="AF92" s="11" t="s">
        <v>338</v>
      </c>
      <c r="AG92" s="11" t="s">
        <v>336</v>
      </c>
      <c r="AH92" s="11" t="s">
        <v>180</v>
      </c>
      <c r="AI92" s="8"/>
      <c r="AJ92" s="8" t="s">
        <v>1675</v>
      </c>
      <c r="AK92" s="35" t="s">
        <v>1676</v>
      </c>
    </row>
    <row r="93" spans="1:37" s="5" customFormat="1" ht="15" customHeight="1">
      <c r="A93" s="6">
        <v>45221</v>
      </c>
      <c r="B93" s="27" t="s">
        <v>187</v>
      </c>
      <c r="C93" s="8" t="s">
        <v>223</v>
      </c>
      <c r="D93" s="9">
        <v>6.6759259259259254E-2</v>
      </c>
      <c r="E93" s="8" t="s">
        <v>1639</v>
      </c>
      <c r="F93" s="10">
        <v>12.2</v>
      </c>
      <c r="G93" s="10">
        <v>10.6</v>
      </c>
      <c r="H93" s="10">
        <v>11.1</v>
      </c>
      <c r="I93" s="10">
        <v>12</v>
      </c>
      <c r="J93" s="10">
        <v>12.6</v>
      </c>
      <c r="K93" s="10">
        <v>13.2</v>
      </c>
      <c r="L93" s="10">
        <v>12.4</v>
      </c>
      <c r="M93" s="10">
        <v>12.7</v>
      </c>
      <c r="N93" s="31">
        <f t="shared" si="40"/>
        <v>33.9</v>
      </c>
      <c r="O93" s="31">
        <f t="shared" si="41"/>
        <v>24.6</v>
      </c>
      <c r="P93" s="31">
        <f t="shared" si="42"/>
        <v>38.299999999999997</v>
      </c>
      <c r="Q93" s="32">
        <f t="shared" si="43"/>
        <v>58.5</v>
      </c>
      <c r="R93" s="32">
        <f t="shared" si="44"/>
        <v>62.899999999999991</v>
      </c>
      <c r="S93" s="11" t="s">
        <v>228</v>
      </c>
      <c r="T93" s="11" t="s">
        <v>222</v>
      </c>
      <c r="U93" s="13" t="s">
        <v>1640</v>
      </c>
      <c r="V93" s="13" t="s">
        <v>381</v>
      </c>
      <c r="W93" s="13" t="s">
        <v>232</v>
      </c>
      <c r="X93" s="12">
        <v>2.5</v>
      </c>
      <c r="Y93" s="12">
        <v>3</v>
      </c>
      <c r="Z93" s="11" t="s">
        <v>197</v>
      </c>
      <c r="AA93" s="12">
        <v>-0.4</v>
      </c>
      <c r="AB93" s="12" t="s">
        <v>335</v>
      </c>
      <c r="AC93" s="12">
        <v>0.1</v>
      </c>
      <c r="AD93" s="12">
        <v>-0.5</v>
      </c>
      <c r="AE93" s="12"/>
      <c r="AF93" s="11" t="s">
        <v>337</v>
      </c>
      <c r="AG93" s="11" t="s">
        <v>336</v>
      </c>
      <c r="AH93" s="11" t="s">
        <v>180</v>
      </c>
      <c r="AI93" s="8"/>
      <c r="AJ93" s="8" t="s">
        <v>1685</v>
      </c>
      <c r="AK93" s="35" t="s">
        <v>1686</v>
      </c>
    </row>
    <row r="94" spans="1:37" s="5" customFormat="1" ht="15" customHeight="1">
      <c r="A94" s="6">
        <v>45227</v>
      </c>
      <c r="B94" s="27" t="s">
        <v>1341</v>
      </c>
      <c r="C94" s="8" t="s">
        <v>223</v>
      </c>
      <c r="D94" s="9">
        <v>6.8749999999999992E-2</v>
      </c>
      <c r="E94" s="8" t="s">
        <v>1690</v>
      </c>
      <c r="F94" s="10">
        <v>12.4</v>
      </c>
      <c r="G94" s="10">
        <v>11.1</v>
      </c>
      <c r="H94" s="10">
        <v>11.9</v>
      </c>
      <c r="I94" s="10">
        <v>12.4</v>
      </c>
      <c r="J94" s="10">
        <v>13.1</v>
      </c>
      <c r="K94" s="10">
        <v>12.7</v>
      </c>
      <c r="L94" s="10">
        <v>12.5</v>
      </c>
      <c r="M94" s="10">
        <v>12.9</v>
      </c>
      <c r="N94" s="31">
        <f>SUM(F94:H94)</f>
        <v>35.4</v>
      </c>
      <c r="O94" s="31">
        <f>SUM(I94:J94)</f>
        <v>25.5</v>
      </c>
      <c r="P94" s="31">
        <f>SUM(K94:M94)</f>
        <v>38.1</v>
      </c>
      <c r="Q94" s="32">
        <f>SUM(F94:J94)</f>
        <v>60.9</v>
      </c>
      <c r="R94" s="32">
        <f>SUM(I94:M94)</f>
        <v>63.6</v>
      </c>
      <c r="S94" s="11" t="s">
        <v>228</v>
      </c>
      <c r="T94" s="11" t="s">
        <v>222</v>
      </c>
      <c r="U94" s="13" t="s">
        <v>298</v>
      </c>
      <c r="V94" s="13" t="s">
        <v>663</v>
      </c>
      <c r="W94" s="13" t="s">
        <v>1691</v>
      </c>
      <c r="X94" s="12">
        <v>1.2</v>
      </c>
      <c r="Y94" s="12">
        <v>2.1</v>
      </c>
      <c r="Z94" s="11" t="s">
        <v>197</v>
      </c>
      <c r="AA94" s="12">
        <v>-0.3</v>
      </c>
      <c r="AB94" s="12" t="s">
        <v>335</v>
      </c>
      <c r="AC94" s="12">
        <v>0.2</v>
      </c>
      <c r="AD94" s="12">
        <v>-0.5</v>
      </c>
      <c r="AE94" s="12"/>
      <c r="AF94" s="11" t="s">
        <v>337</v>
      </c>
      <c r="AG94" s="11" t="s">
        <v>336</v>
      </c>
      <c r="AH94" s="11" t="s">
        <v>180</v>
      </c>
      <c r="AI94" s="8"/>
      <c r="AJ94" s="8" t="s">
        <v>1715</v>
      </c>
      <c r="AK94" s="35" t="s">
        <v>1716</v>
      </c>
    </row>
    <row r="95" spans="1:37" s="5" customFormat="1" ht="15" customHeight="1">
      <c r="A95" s="6">
        <v>45228</v>
      </c>
      <c r="B95" s="27" t="s">
        <v>1118</v>
      </c>
      <c r="C95" s="8" t="s">
        <v>223</v>
      </c>
      <c r="D95" s="9">
        <v>6.8136574074074072E-2</v>
      </c>
      <c r="E95" s="8" t="s">
        <v>1705</v>
      </c>
      <c r="F95" s="10">
        <v>12.5</v>
      </c>
      <c r="G95" s="10">
        <v>10.9</v>
      </c>
      <c r="H95" s="10">
        <v>12</v>
      </c>
      <c r="I95" s="10">
        <v>12.2</v>
      </c>
      <c r="J95" s="10">
        <v>12.9</v>
      </c>
      <c r="K95" s="10">
        <v>12.6</v>
      </c>
      <c r="L95" s="10">
        <v>12.4</v>
      </c>
      <c r="M95" s="10">
        <v>13.2</v>
      </c>
      <c r="N95" s="31">
        <f>SUM(F95:H95)</f>
        <v>35.4</v>
      </c>
      <c r="O95" s="31">
        <f>SUM(I95:J95)</f>
        <v>25.1</v>
      </c>
      <c r="P95" s="31">
        <f>SUM(K95:M95)</f>
        <v>38.200000000000003</v>
      </c>
      <c r="Q95" s="32">
        <f>SUM(F95:J95)</f>
        <v>60.499999999999993</v>
      </c>
      <c r="R95" s="32">
        <f>SUM(I95:M95)</f>
        <v>63.3</v>
      </c>
      <c r="S95" s="11" t="s">
        <v>228</v>
      </c>
      <c r="T95" s="11" t="s">
        <v>222</v>
      </c>
      <c r="U95" s="13" t="s">
        <v>265</v>
      </c>
      <c r="V95" s="13" t="s">
        <v>502</v>
      </c>
      <c r="W95" s="13" t="s">
        <v>1706</v>
      </c>
      <c r="X95" s="12">
        <v>2.5</v>
      </c>
      <c r="Y95" s="12">
        <v>3</v>
      </c>
      <c r="Z95" s="11" t="s">
        <v>197</v>
      </c>
      <c r="AA95" s="12">
        <v>-0.9</v>
      </c>
      <c r="AB95" s="12" t="s">
        <v>335</v>
      </c>
      <c r="AC95" s="12">
        <v>-0.4</v>
      </c>
      <c r="AD95" s="12">
        <v>-0.5</v>
      </c>
      <c r="AE95" s="12"/>
      <c r="AF95" s="11" t="s">
        <v>341</v>
      </c>
      <c r="AG95" s="11" t="s">
        <v>336</v>
      </c>
      <c r="AH95" s="11" t="s">
        <v>197</v>
      </c>
      <c r="AI95" s="8"/>
      <c r="AJ95" s="8" t="s">
        <v>1743</v>
      </c>
      <c r="AK95" s="35" t="s">
        <v>1744</v>
      </c>
    </row>
    <row r="96" spans="1:37" s="5" customFormat="1" ht="15" customHeight="1">
      <c r="A96" s="6">
        <v>45228</v>
      </c>
      <c r="B96" s="27" t="s">
        <v>186</v>
      </c>
      <c r="C96" s="8" t="s">
        <v>223</v>
      </c>
      <c r="D96" s="9">
        <v>6.7418981481481483E-2</v>
      </c>
      <c r="E96" s="8" t="s">
        <v>1709</v>
      </c>
      <c r="F96" s="10">
        <v>12.7</v>
      </c>
      <c r="G96" s="10">
        <v>11.3</v>
      </c>
      <c r="H96" s="10">
        <v>11.8</v>
      </c>
      <c r="I96" s="10">
        <v>12.2</v>
      </c>
      <c r="J96" s="10">
        <v>12.5</v>
      </c>
      <c r="K96" s="10">
        <v>12.2</v>
      </c>
      <c r="L96" s="10">
        <v>12.1</v>
      </c>
      <c r="M96" s="10">
        <v>12.7</v>
      </c>
      <c r="N96" s="31">
        <f>SUM(F96:H96)</f>
        <v>35.799999999999997</v>
      </c>
      <c r="O96" s="31">
        <f>SUM(I96:J96)</f>
        <v>24.7</v>
      </c>
      <c r="P96" s="31">
        <f>SUM(K96:M96)</f>
        <v>37</v>
      </c>
      <c r="Q96" s="32">
        <f>SUM(F96:J96)</f>
        <v>60.5</v>
      </c>
      <c r="R96" s="32">
        <f>SUM(I96:M96)</f>
        <v>61.7</v>
      </c>
      <c r="S96" s="11" t="s">
        <v>221</v>
      </c>
      <c r="T96" s="11" t="s">
        <v>252</v>
      </c>
      <c r="U96" s="13" t="s">
        <v>238</v>
      </c>
      <c r="V96" s="13" t="s">
        <v>258</v>
      </c>
      <c r="W96" s="13" t="s">
        <v>254</v>
      </c>
      <c r="X96" s="12">
        <v>2.5</v>
      </c>
      <c r="Y96" s="12">
        <v>3</v>
      </c>
      <c r="Z96" s="11" t="s">
        <v>197</v>
      </c>
      <c r="AA96" s="12">
        <v>-0.5</v>
      </c>
      <c r="AB96" s="12" t="s">
        <v>335</v>
      </c>
      <c r="AC96" s="12" t="s">
        <v>339</v>
      </c>
      <c r="AD96" s="12">
        <v>-0.5</v>
      </c>
      <c r="AE96" s="12"/>
      <c r="AF96" s="11" t="s">
        <v>337</v>
      </c>
      <c r="AG96" s="11" t="s">
        <v>337</v>
      </c>
      <c r="AH96" s="11" t="s">
        <v>197</v>
      </c>
      <c r="AI96" s="8"/>
      <c r="AJ96" s="8" t="s">
        <v>1749</v>
      </c>
      <c r="AK96" s="35" t="s">
        <v>1750</v>
      </c>
    </row>
    <row r="97" spans="1:37" s="5" customFormat="1" ht="15" customHeight="1">
      <c r="A97" s="6">
        <v>45234</v>
      </c>
      <c r="B97" s="27" t="s">
        <v>1341</v>
      </c>
      <c r="C97" s="8" t="s">
        <v>223</v>
      </c>
      <c r="D97" s="9">
        <v>6.7395833333333335E-2</v>
      </c>
      <c r="E97" s="8" t="s">
        <v>1763</v>
      </c>
      <c r="F97" s="10">
        <v>12.2</v>
      </c>
      <c r="G97" s="10">
        <v>11.4</v>
      </c>
      <c r="H97" s="10">
        <v>11.8</v>
      </c>
      <c r="I97" s="10">
        <v>12.1</v>
      </c>
      <c r="J97" s="10">
        <v>12.6</v>
      </c>
      <c r="K97" s="10">
        <v>12.6</v>
      </c>
      <c r="L97" s="10">
        <v>12.3</v>
      </c>
      <c r="M97" s="10">
        <v>12.3</v>
      </c>
      <c r="N97" s="31">
        <f t="shared" ref="N97:N103" si="45">SUM(F97:H97)</f>
        <v>35.400000000000006</v>
      </c>
      <c r="O97" s="31">
        <f t="shared" ref="O97:O103" si="46">SUM(I97:J97)</f>
        <v>24.7</v>
      </c>
      <c r="P97" s="31">
        <f t="shared" ref="P97:P103" si="47">SUM(K97:M97)</f>
        <v>37.200000000000003</v>
      </c>
      <c r="Q97" s="32">
        <f t="shared" ref="Q97:Q103" si="48">SUM(F97:J97)</f>
        <v>60.100000000000009</v>
      </c>
      <c r="R97" s="32">
        <f t="shared" ref="R97:R103" si="49">SUM(I97:M97)</f>
        <v>61.899999999999991</v>
      </c>
      <c r="S97" s="11" t="s">
        <v>228</v>
      </c>
      <c r="T97" s="11" t="s">
        <v>252</v>
      </c>
      <c r="U97" s="13" t="s">
        <v>400</v>
      </c>
      <c r="V97" s="13" t="s">
        <v>233</v>
      </c>
      <c r="W97" s="13" t="s">
        <v>1201</v>
      </c>
      <c r="X97" s="12">
        <v>3.4</v>
      </c>
      <c r="Y97" s="12">
        <v>3.9</v>
      </c>
      <c r="Z97" s="11" t="s">
        <v>196</v>
      </c>
      <c r="AA97" s="12">
        <v>-2</v>
      </c>
      <c r="AB97" s="12" t="s">
        <v>335</v>
      </c>
      <c r="AC97" s="12">
        <v>-1</v>
      </c>
      <c r="AD97" s="12">
        <v>-1</v>
      </c>
      <c r="AE97" s="12" t="s">
        <v>343</v>
      </c>
      <c r="AF97" s="11" t="s">
        <v>344</v>
      </c>
      <c r="AG97" s="11" t="s">
        <v>337</v>
      </c>
      <c r="AH97" s="11" t="s">
        <v>197</v>
      </c>
      <c r="AI97" s="8"/>
      <c r="AJ97" s="8" t="s">
        <v>1784</v>
      </c>
      <c r="AK97" s="35" t="s">
        <v>1785</v>
      </c>
    </row>
    <row r="98" spans="1:37" s="5" customFormat="1" ht="15" customHeight="1">
      <c r="A98" s="6">
        <v>45234</v>
      </c>
      <c r="B98" s="27" t="s">
        <v>1118</v>
      </c>
      <c r="C98" s="8" t="s">
        <v>223</v>
      </c>
      <c r="D98" s="9">
        <v>6.8113425925925938E-2</v>
      </c>
      <c r="E98" s="8" t="s">
        <v>1766</v>
      </c>
      <c r="F98" s="10">
        <v>12.4</v>
      </c>
      <c r="G98" s="10">
        <v>10.7</v>
      </c>
      <c r="H98" s="10">
        <v>12.4</v>
      </c>
      <c r="I98" s="10">
        <v>12.8</v>
      </c>
      <c r="J98" s="10">
        <v>12.8</v>
      </c>
      <c r="K98" s="10">
        <v>12.8</v>
      </c>
      <c r="L98" s="10">
        <v>12</v>
      </c>
      <c r="M98" s="10">
        <v>12.6</v>
      </c>
      <c r="N98" s="31">
        <f t="shared" si="45"/>
        <v>35.5</v>
      </c>
      <c r="O98" s="31">
        <f t="shared" si="46"/>
        <v>25.6</v>
      </c>
      <c r="P98" s="31">
        <f t="shared" si="47"/>
        <v>37.4</v>
      </c>
      <c r="Q98" s="32">
        <f t="shared" si="48"/>
        <v>61.099999999999994</v>
      </c>
      <c r="R98" s="32">
        <f t="shared" si="49"/>
        <v>63.000000000000007</v>
      </c>
      <c r="S98" s="11" t="s">
        <v>221</v>
      </c>
      <c r="T98" s="11" t="s">
        <v>252</v>
      </c>
      <c r="U98" s="13" t="s">
        <v>1767</v>
      </c>
      <c r="V98" s="13" t="s">
        <v>233</v>
      </c>
      <c r="W98" s="13" t="s">
        <v>504</v>
      </c>
      <c r="X98" s="12">
        <v>3.4</v>
      </c>
      <c r="Y98" s="12">
        <v>3.9</v>
      </c>
      <c r="Z98" s="11" t="s">
        <v>196</v>
      </c>
      <c r="AA98" s="12">
        <v>-1.1000000000000001</v>
      </c>
      <c r="AB98" s="12" t="s">
        <v>335</v>
      </c>
      <c r="AC98" s="12">
        <v>-0.1</v>
      </c>
      <c r="AD98" s="12">
        <v>-1</v>
      </c>
      <c r="AE98" s="12"/>
      <c r="AF98" s="11" t="s">
        <v>337</v>
      </c>
      <c r="AG98" s="11" t="s">
        <v>337</v>
      </c>
      <c r="AH98" s="11" t="s">
        <v>197</v>
      </c>
      <c r="AI98" s="8"/>
      <c r="AJ98" s="8" t="s">
        <v>1790</v>
      </c>
      <c r="AK98" s="35" t="s">
        <v>1791</v>
      </c>
    </row>
    <row r="99" spans="1:37" s="5" customFormat="1" ht="15" customHeight="1">
      <c r="A99" s="6">
        <v>45234</v>
      </c>
      <c r="B99" s="26" t="s">
        <v>186</v>
      </c>
      <c r="C99" s="8" t="s">
        <v>223</v>
      </c>
      <c r="D99" s="9">
        <v>6.7395833333333335E-2</v>
      </c>
      <c r="E99" s="8" t="s">
        <v>1762</v>
      </c>
      <c r="F99" s="10">
        <v>12.5</v>
      </c>
      <c r="G99" s="10">
        <v>11.2</v>
      </c>
      <c r="H99" s="10">
        <v>12.1</v>
      </c>
      <c r="I99" s="10">
        <v>12.3</v>
      </c>
      <c r="J99" s="10">
        <v>12.3</v>
      </c>
      <c r="K99" s="10">
        <v>12.3</v>
      </c>
      <c r="L99" s="10">
        <v>12.1</v>
      </c>
      <c r="M99" s="10">
        <v>12.5</v>
      </c>
      <c r="N99" s="31">
        <f t="shared" si="45"/>
        <v>35.799999999999997</v>
      </c>
      <c r="O99" s="31">
        <f t="shared" si="46"/>
        <v>24.6</v>
      </c>
      <c r="P99" s="31">
        <f t="shared" si="47"/>
        <v>36.9</v>
      </c>
      <c r="Q99" s="32">
        <f t="shared" si="48"/>
        <v>60.399999999999991</v>
      </c>
      <c r="R99" s="32">
        <f t="shared" si="49"/>
        <v>61.500000000000007</v>
      </c>
      <c r="S99" s="11" t="s">
        <v>221</v>
      </c>
      <c r="T99" s="11" t="s">
        <v>252</v>
      </c>
      <c r="U99" s="13" t="s">
        <v>254</v>
      </c>
      <c r="V99" s="13" t="s">
        <v>265</v>
      </c>
      <c r="W99" s="13" t="s">
        <v>232</v>
      </c>
      <c r="X99" s="12">
        <v>3.4</v>
      </c>
      <c r="Y99" s="12">
        <v>3.9</v>
      </c>
      <c r="Z99" s="11" t="s">
        <v>196</v>
      </c>
      <c r="AA99" s="12">
        <v>-0.7</v>
      </c>
      <c r="AB99" s="12" t="s">
        <v>335</v>
      </c>
      <c r="AC99" s="12">
        <v>0.3</v>
      </c>
      <c r="AD99" s="12">
        <v>-1</v>
      </c>
      <c r="AE99" s="12"/>
      <c r="AF99" s="11" t="s">
        <v>337</v>
      </c>
      <c r="AG99" s="11" t="s">
        <v>337</v>
      </c>
      <c r="AH99" s="11" t="s">
        <v>197</v>
      </c>
      <c r="AI99" s="8"/>
      <c r="AJ99" s="8" t="s">
        <v>1796</v>
      </c>
      <c r="AK99" s="35" t="s">
        <v>1797</v>
      </c>
    </row>
    <row r="100" spans="1:37" s="5" customFormat="1" ht="15" customHeight="1">
      <c r="A100" s="6">
        <v>45234</v>
      </c>
      <c r="B100" s="27" t="s">
        <v>187</v>
      </c>
      <c r="C100" s="8" t="s">
        <v>223</v>
      </c>
      <c r="D100" s="9">
        <v>6.6053240740740746E-2</v>
      </c>
      <c r="E100" s="8" t="s">
        <v>1761</v>
      </c>
      <c r="F100" s="10">
        <v>12.2</v>
      </c>
      <c r="G100" s="10">
        <v>11.1</v>
      </c>
      <c r="H100" s="10">
        <v>11.8</v>
      </c>
      <c r="I100" s="10">
        <v>12.1</v>
      </c>
      <c r="J100" s="10">
        <v>12.4</v>
      </c>
      <c r="K100" s="10">
        <v>12.1</v>
      </c>
      <c r="L100" s="10">
        <v>11.8</v>
      </c>
      <c r="M100" s="10">
        <v>12.2</v>
      </c>
      <c r="N100" s="31">
        <f t="shared" si="45"/>
        <v>35.099999999999994</v>
      </c>
      <c r="O100" s="31">
        <f t="shared" si="46"/>
        <v>24.5</v>
      </c>
      <c r="P100" s="31">
        <f t="shared" si="47"/>
        <v>36.099999999999994</v>
      </c>
      <c r="Q100" s="32">
        <f t="shared" si="48"/>
        <v>59.599999999999994</v>
      </c>
      <c r="R100" s="32">
        <f t="shared" si="49"/>
        <v>60.600000000000009</v>
      </c>
      <c r="S100" s="11" t="s">
        <v>221</v>
      </c>
      <c r="T100" s="11" t="s">
        <v>252</v>
      </c>
      <c r="U100" s="13" t="s">
        <v>289</v>
      </c>
      <c r="V100" s="13" t="s">
        <v>281</v>
      </c>
      <c r="W100" s="13" t="s">
        <v>381</v>
      </c>
      <c r="X100" s="12">
        <v>3.4</v>
      </c>
      <c r="Y100" s="12">
        <v>3.9</v>
      </c>
      <c r="Z100" s="11" t="s">
        <v>196</v>
      </c>
      <c r="AA100" s="12">
        <v>-1.5</v>
      </c>
      <c r="AB100" s="12" t="s">
        <v>335</v>
      </c>
      <c r="AC100" s="12">
        <v>-0.5</v>
      </c>
      <c r="AD100" s="12">
        <v>-1</v>
      </c>
      <c r="AE100" s="12"/>
      <c r="AF100" s="11" t="s">
        <v>341</v>
      </c>
      <c r="AG100" s="11" t="s">
        <v>337</v>
      </c>
      <c r="AH100" s="11" t="s">
        <v>197</v>
      </c>
      <c r="AI100" s="8"/>
      <c r="AJ100" s="8" t="s">
        <v>1798</v>
      </c>
      <c r="AK100" s="35" t="s">
        <v>1799</v>
      </c>
    </row>
    <row r="101" spans="1:37" s="5" customFormat="1" ht="15" customHeight="1">
      <c r="A101" s="6">
        <v>45235</v>
      </c>
      <c r="B101" s="27" t="s">
        <v>1341</v>
      </c>
      <c r="C101" s="8" t="s">
        <v>223</v>
      </c>
      <c r="D101" s="9">
        <v>6.744212962962963E-2</v>
      </c>
      <c r="E101" s="8" t="s">
        <v>1773</v>
      </c>
      <c r="F101" s="10">
        <v>12.5</v>
      </c>
      <c r="G101" s="10">
        <v>11.4</v>
      </c>
      <c r="H101" s="10">
        <v>11.9</v>
      </c>
      <c r="I101" s="10">
        <v>12.1</v>
      </c>
      <c r="J101" s="10">
        <v>12.6</v>
      </c>
      <c r="K101" s="10">
        <v>12.5</v>
      </c>
      <c r="L101" s="10">
        <v>12.1</v>
      </c>
      <c r="M101" s="10">
        <v>12.6</v>
      </c>
      <c r="N101" s="31">
        <f t="shared" si="45"/>
        <v>35.799999999999997</v>
      </c>
      <c r="O101" s="31">
        <f t="shared" si="46"/>
        <v>24.7</v>
      </c>
      <c r="P101" s="31">
        <f t="shared" si="47"/>
        <v>37.200000000000003</v>
      </c>
      <c r="Q101" s="32">
        <f t="shared" si="48"/>
        <v>60.5</v>
      </c>
      <c r="R101" s="32">
        <f t="shared" si="49"/>
        <v>61.900000000000006</v>
      </c>
      <c r="S101" s="11" t="s">
        <v>228</v>
      </c>
      <c r="T101" s="11" t="s">
        <v>252</v>
      </c>
      <c r="U101" s="13" t="s">
        <v>1140</v>
      </c>
      <c r="V101" s="13" t="s">
        <v>365</v>
      </c>
      <c r="W101" s="13" t="s">
        <v>365</v>
      </c>
      <c r="X101" s="12">
        <v>3</v>
      </c>
      <c r="Y101" s="12">
        <v>4.2</v>
      </c>
      <c r="Z101" s="11" t="s">
        <v>196</v>
      </c>
      <c r="AA101" s="12">
        <v>-1.6</v>
      </c>
      <c r="AB101" s="12" t="s">
        <v>335</v>
      </c>
      <c r="AC101" s="12">
        <v>-0.6</v>
      </c>
      <c r="AD101" s="12">
        <v>-1</v>
      </c>
      <c r="AE101" s="12"/>
      <c r="AF101" s="11" t="s">
        <v>341</v>
      </c>
      <c r="AG101" s="11" t="s">
        <v>336</v>
      </c>
      <c r="AH101" s="11" t="s">
        <v>180</v>
      </c>
      <c r="AI101" s="8"/>
      <c r="AJ101" s="8" t="s">
        <v>1804</v>
      </c>
      <c r="AK101" s="35" t="s">
        <v>1805</v>
      </c>
    </row>
    <row r="102" spans="1:37" s="5" customFormat="1" ht="15" customHeight="1">
      <c r="A102" s="6">
        <v>45235</v>
      </c>
      <c r="B102" s="27" t="s">
        <v>186</v>
      </c>
      <c r="C102" s="8" t="s">
        <v>223</v>
      </c>
      <c r="D102" s="9">
        <v>6.7407407407407416E-2</v>
      </c>
      <c r="E102" s="51" t="s">
        <v>1781</v>
      </c>
      <c r="F102" s="10">
        <v>12.2</v>
      </c>
      <c r="G102" s="10">
        <v>11.3</v>
      </c>
      <c r="H102" s="10">
        <v>12.2</v>
      </c>
      <c r="I102" s="10">
        <v>12.5</v>
      </c>
      <c r="J102" s="10">
        <v>12.8</v>
      </c>
      <c r="K102" s="10">
        <v>12.4</v>
      </c>
      <c r="L102" s="10">
        <v>11.9</v>
      </c>
      <c r="M102" s="10">
        <v>12.1</v>
      </c>
      <c r="N102" s="31">
        <f t="shared" si="45"/>
        <v>35.700000000000003</v>
      </c>
      <c r="O102" s="31">
        <f t="shared" si="46"/>
        <v>25.3</v>
      </c>
      <c r="P102" s="31">
        <f t="shared" si="47"/>
        <v>36.4</v>
      </c>
      <c r="Q102" s="32">
        <f t="shared" si="48"/>
        <v>61</v>
      </c>
      <c r="R102" s="32">
        <f t="shared" si="49"/>
        <v>61.7</v>
      </c>
      <c r="S102" s="11" t="s">
        <v>234</v>
      </c>
      <c r="T102" s="11" t="s">
        <v>235</v>
      </c>
      <c r="U102" s="13" t="s">
        <v>289</v>
      </c>
      <c r="V102" s="13" t="s">
        <v>261</v>
      </c>
      <c r="W102" s="13" t="s">
        <v>289</v>
      </c>
      <c r="X102" s="12">
        <v>3</v>
      </c>
      <c r="Y102" s="12">
        <v>4.2</v>
      </c>
      <c r="Z102" s="11" t="s">
        <v>196</v>
      </c>
      <c r="AA102" s="12">
        <v>-0.6</v>
      </c>
      <c r="AB102" s="12" t="s">
        <v>335</v>
      </c>
      <c r="AC102" s="12">
        <v>0.4</v>
      </c>
      <c r="AD102" s="12">
        <v>-1</v>
      </c>
      <c r="AE102" s="12"/>
      <c r="AF102" s="11" t="s">
        <v>336</v>
      </c>
      <c r="AG102" s="11" t="s">
        <v>337</v>
      </c>
      <c r="AH102" s="11" t="s">
        <v>197</v>
      </c>
      <c r="AI102" s="8"/>
      <c r="AJ102" s="8" t="s">
        <v>1816</v>
      </c>
      <c r="AK102" s="35" t="s">
        <v>1817</v>
      </c>
    </row>
    <row r="103" spans="1:37" s="5" customFormat="1" ht="15" customHeight="1">
      <c r="A103" s="6">
        <v>45235</v>
      </c>
      <c r="B103" s="27" t="s">
        <v>189</v>
      </c>
      <c r="C103" s="8" t="s">
        <v>223</v>
      </c>
      <c r="D103" s="9">
        <v>6.7384259259259269E-2</v>
      </c>
      <c r="E103" s="51" t="s">
        <v>1357</v>
      </c>
      <c r="F103" s="10">
        <v>12.2</v>
      </c>
      <c r="G103" s="10">
        <v>11.6</v>
      </c>
      <c r="H103" s="10">
        <v>12.3</v>
      </c>
      <c r="I103" s="10">
        <v>12.6</v>
      </c>
      <c r="J103" s="10">
        <v>12.6</v>
      </c>
      <c r="K103" s="10">
        <v>11.9</v>
      </c>
      <c r="L103" s="10">
        <v>11.9</v>
      </c>
      <c r="M103" s="10">
        <v>12.1</v>
      </c>
      <c r="N103" s="31">
        <f t="shared" si="45"/>
        <v>36.099999999999994</v>
      </c>
      <c r="O103" s="31">
        <f t="shared" si="46"/>
        <v>25.2</v>
      </c>
      <c r="P103" s="31">
        <f t="shared" si="47"/>
        <v>35.9</v>
      </c>
      <c r="Q103" s="32">
        <f t="shared" si="48"/>
        <v>61.3</v>
      </c>
      <c r="R103" s="32">
        <f t="shared" si="49"/>
        <v>61.1</v>
      </c>
      <c r="S103" s="11" t="s">
        <v>234</v>
      </c>
      <c r="T103" s="11" t="s">
        <v>235</v>
      </c>
      <c r="U103" s="13" t="s">
        <v>688</v>
      </c>
      <c r="V103" s="13" t="s">
        <v>832</v>
      </c>
      <c r="W103" s="13" t="s">
        <v>255</v>
      </c>
      <c r="X103" s="12">
        <v>3</v>
      </c>
      <c r="Y103" s="12">
        <v>4.2</v>
      </c>
      <c r="Z103" s="11" t="s">
        <v>196</v>
      </c>
      <c r="AA103" s="12">
        <v>0.8</v>
      </c>
      <c r="AB103" s="12">
        <v>-0.1</v>
      </c>
      <c r="AC103" s="12">
        <v>1.7</v>
      </c>
      <c r="AD103" s="12">
        <v>-1</v>
      </c>
      <c r="AE103" s="12"/>
      <c r="AF103" s="11" t="s">
        <v>338</v>
      </c>
      <c r="AG103" s="11" t="s">
        <v>337</v>
      </c>
      <c r="AH103" s="11" t="s">
        <v>197</v>
      </c>
      <c r="AI103" s="8"/>
      <c r="AJ103" s="8" t="s">
        <v>1822</v>
      </c>
      <c r="AK103" s="35" t="s">
        <v>1823</v>
      </c>
    </row>
  </sheetData>
  <autoFilter ref="A1:AJ43" xr:uid="{00000000-0009-0000-0000-00000B000000}"/>
  <phoneticPr fontId="13"/>
  <conditionalFormatting sqref="F2:M5">
    <cfRule type="colorScale" priority="852">
      <colorScale>
        <cfvo type="min"/>
        <cfvo type="percentile" val="50"/>
        <cfvo type="max"/>
        <color rgb="FFF8696B"/>
        <color rgb="FFFFEB84"/>
        <color rgb="FF63BE7B"/>
      </colorScale>
    </cfRule>
  </conditionalFormatting>
  <conditionalFormatting sqref="F6:M6">
    <cfRule type="colorScale" priority="2224">
      <colorScale>
        <cfvo type="min"/>
        <cfvo type="percentile" val="50"/>
        <cfvo type="max"/>
        <color rgb="FFF8696B"/>
        <color rgb="FFFFEB84"/>
        <color rgb="FF63BE7B"/>
      </colorScale>
    </cfRule>
  </conditionalFormatting>
  <conditionalFormatting sqref="F7:M11">
    <cfRule type="colorScale" priority="88">
      <colorScale>
        <cfvo type="min"/>
        <cfvo type="percentile" val="50"/>
        <cfvo type="max"/>
        <color rgb="FFF8696B"/>
        <color rgb="FFFFEB84"/>
        <color rgb="FF63BE7B"/>
      </colorScale>
    </cfRule>
  </conditionalFormatting>
  <conditionalFormatting sqref="F12:M16">
    <cfRule type="colorScale" priority="84">
      <colorScale>
        <cfvo type="min"/>
        <cfvo type="percentile" val="50"/>
        <cfvo type="max"/>
        <color rgb="FFF8696B"/>
        <color rgb="FFFFEB84"/>
        <color rgb="FF63BE7B"/>
      </colorScale>
    </cfRule>
  </conditionalFormatting>
  <conditionalFormatting sqref="F17:M21">
    <cfRule type="colorScale" priority="80">
      <colorScale>
        <cfvo type="min"/>
        <cfvo type="percentile" val="50"/>
        <cfvo type="max"/>
        <color rgb="FFF8696B"/>
        <color rgb="FFFFEB84"/>
        <color rgb="FF63BE7B"/>
      </colorScale>
    </cfRule>
  </conditionalFormatting>
  <conditionalFormatting sqref="F22:M27">
    <cfRule type="colorScale" priority="73">
      <colorScale>
        <cfvo type="min"/>
        <cfvo type="percentile" val="50"/>
        <cfvo type="max"/>
        <color rgb="FFF8696B"/>
        <color rgb="FFFFEB84"/>
        <color rgb="FF63BE7B"/>
      </colorScale>
    </cfRule>
  </conditionalFormatting>
  <conditionalFormatting sqref="F28:M31">
    <cfRule type="colorScale" priority="69">
      <colorScale>
        <cfvo type="min"/>
        <cfvo type="percentile" val="50"/>
        <cfvo type="max"/>
        <color rgb="FFF8696B"/>
        <color rgb="FFFFEB84"/>
        <color rgb="FF63BE7B"/>
      </colorScale>
    </cfRule>
  </conditionalFormatting>
  <conditionalFormatting sqref="F32:M37">
    <cfRule type="colorScale" priority="62">
      <colorScale>
        <cfvo type="min"/>
        <cfvo type="percentile" val="50"/>
        <cfvo type="max"/>
        <color rgb="FFF8696B"/>
        <color rgb="FFFFEB84"/>
        <color rgb="FF63BE7B"/>
      </colorScale>
    </cfRule>
  </conditionalFormatting>
  <conditionalFormatting sqref="Z2:Z103">
    <cfRule type="containsText" dxfId="101" priority="368" operator="containsText" text="D">
      <formula>NOT(ISERROR(SEARCH("D",Z2)))</formula>
    </cfRule>
    <cfRule type="containsText" dxfId="100" priority="369" operator="containsText" text="S">
      <formula>NOT(ISERROR(SEARCH("S",Z2)))</formula>
    </cfRule>
    <cfRule type="containsText" dxfId="99" priority="370" operator="containsText" text="F">
      <formula>NOT(ISERROR(SEARCH("F",Z2)))</formula>
    </cfRule>
    <cfRule type="containsText" dxfId="98" priority="371" operator="containsText" text="E">
      <formula>NOT(ISERROR(SEARCH("E",Z2)))</formula>
    </cfRule>
    <cfRule type="containsText" dxfId="97" priority="372" operator="containsText" text="B">
      <formula>NOT(ISERROR(SEARCH("B",Z2)))</formula>
    </cfRule>
    <cfRule type="containsText" dxfId="96" priority="373" operator="containsText" text="A">
      <formula>NOT(ISERROR(SEARCH("A",Z2)))</formula>
    </cfRule>
  </conditionalFormatting>
  <conditionalFormatting sqref="AF2:AI37">
    <cfRule type="containsText" dxfId="95" priority="56" operator="containsText" text="E">
      <formula>NOT(ISERROR(SEARCH("E",AF2)))</formula>
    </cfRule>
    <cfRule type="containsText" dxfId="94" priority="57" operator="containsText" text="B">
      <formula>NOT(ISERROR(SEARCH("B",AF2)))</formula>
    </cfRule>
    <cfRule type="containsText" dxfId="93" priority="58" operator="containsText" text="A">
      <formula>NOT(ISERROR(SEARCH("A",AF2)))</formula>
    </cfRule>
  </conditionalFormatting>
  <conditionalFormatting sqref="F38:M43">
    <cfRule type="colorScale" priority="55">
      <colorScale>
        <cfvo type="min"/>
        <cfvo type="percentile" val="50"/>
        <cfvo type="max"/>
        <color rgb="FFF8696B"/>
        <color rgb="FFFFEB84"/>
        <color rgb="FF63BE7B"/>
      </colorScale>
    </cfRule>
  </conditionalFormatting>
  <conditionalFormatting sqref="AF38:AI43">
    <cfRule type="containsText" dxfId="92" priority="52" operator="containsText" text="E">
      <formula>NOT(ISERROR(SEARCH("E",AF38)))</formula>
    </cfRule>
    <cfRule type="containsText" dxfId="91" priority="53" operator="containsText" text="B">
      <formula>NOT(ISERROR(SEARCH("B",AF38)))</formula>
    </cfRule>
    <cfRule type="containsText" dxfId="90" priority="54" operator="containsText" text="A">
      <formula>NOT(ISERROR(SEARCH("A",AF38)))</formula>
    </cfRule>
  </conditionalFormatting>
  <conditionalFormatting sqref="F44:M47">
    <cfRule type="colorScale" priority="51">
      <colorScale>
        <cfvo type="min"/>
        <cfvo type="percentile" val="50"/>
        <cfvo type="max"/>
        <color rgb="FFF8696B"/>
        <color rgb="FFFFEB84"/>
        <color rgb="FF63BE7B"/>
      </colorScale>
    </cfRule>
  </conditionalFormatting>
  <conditionalFormatting sqref="AF44:AI47">
    <cfRule type="containsText" dxfId="89" priority="48" operator="containsText" text="E">
      <formula>NOT(ISERROR(SEARCH("E",AF44)))</formula>
    </cfRule>
    <cfRule type="containsText" dxfId="88" priority="49" operator="containsText" text="B">
      <formula>NOT(ISERROR(SEARCH("B",AF44)))</formula>
    </cfRule>
    <cfRule type="containsText" dxfId="87" priority="50" operator="containsText" text="A">
      <formula>NOT(ISERROR(SEARCH("A",AF44)))</formula>
    </cfRule>
  </conditionalFormatting>
  <conditionalFormatting sqref="F48:M53">
    <cfRule type="colorScale" priority="47">
      <colorScale>
        <cfvo type="min"/>
        <cfvo type="percentile" val="50"/>
        <cfvo type="max"/>
        <color rgb="FFF8696B"/>
        <color rgb="FFFFEB84"/>
        <color rgb="FF63BE7B"/>
      </colorScale>
    </cfRule>
  </conditionalFormatting>
  <conditionalFormatting sqref="AF48:AI53">
    <cfRule type="containsText" dxfId="86" priority="44" operator="containsText" text="E">
      <formula>NOT(ISERROR(SEARCH("E",AF48)))</formula>
    </cfRule>
    <cfRule type="containsText" dxfId="85" priority="45" operator="containsText" text="B">
      <formula>NOT(ISERROR(SEARCH("B",AF48)))</formula>
    </cfRule>
    <cfRule type="containsText" dxfId="84" priority="46" operator="containsText" text="A">
      <formula>NOT(ISERROR(SEARCH("A",AF48)))</formula>
    </cfRule>
  </conditionalFormatting>
  <conditionalFormatting sqref="F54:M58">
    <cfRule type="colorScale" priority="43">
      <colorScale>
        <cfvo type="min"/>
        <cfvo type="percentile" val="50"/>
        <cfvo type="max"/>
        <color rgb="FFF8696B"/>
        <color rgb="FFFFEB84"/>
        <color rgb="FF63BE7B"/>
      </colorScale>
    </cfRule>
  </conditionalFormatting>
  <conditionalFormatting sqref="AF54:AI56 AF57:AH58">
    <cfRule type="containsText" dxfId="83" priority="40" operator="containsText" text="E">
      <formula>NOT(ISERROR(SEARCH("E",AF54)))</formula>
    </cfRule>
    <cfRule type="containsText" dxfId="82" priority="41" operator="containsText" text="B">
      <formula>NOT(ISERROR(SEARCH("B",AF54)))</formula>
    </cfRule>
    <cfRule type="containsText" dxfId="81" priority="42" operator="containsText" text="A">
      <formula>NOT(ISERROR(SEARCH("A",AF54)))</formula>
    </cfRule>
  </conditionalFormatting>
  <conditionalFormatting sqref="AI57:AI87 AI90:AI103">
    <cfRule type="containsText" dxfId="80" priority="37" operator="containsText" text="E">
      <formula>NOT(ISERROR(SEARCH("E",AI57)))</formula>
    </cfRule>
    <cfRule type="containsText" dxfId="79" priority="38" operator="containsText" text="B">
      <formula>NOT(ISERROR(SEARCH("B",AI57)))</formula>
    </cfRule>
  </conditionalFormatting>
  <conditionalFormatting sqref="AI57:AI87 AI90:AI103">
    <cfRule type="containsText" dxfId="78" priority="39" operator="containsText" text="A">
      <formula>NOT(ISERROR(SEARCH("A",AI57)))</formula>
    </cfRule>
  </conditionalFormatting>
  <conditionalFormatting sqref="F59:M64">
    <cfRule type="colorScale" priority="36">
      <colorScale>
        <cfvo type="min"/>
        <cfvo type="percentile" val="50"/>
        <cfvo type="max"/>
        <color rgb="FFF8696B"/>
        <color rgb="FFFFEB84"/>
        <color rgb="FF63BE7B"/>
      </colorScale>
    </cfRule>
  </conditionalFormatting>
  <conditionalFormatting sqref="AF59:AH64">
    <cfRule type="containsText" dxfId="77" priority="33" operator="containsText" text="E">
      <formula>NOT(ISERROR(SEARCH("E",AF59)))</formula>
    </cfRule>
    <cfRule type="containsText" dxfId="76" priority="34" operator="containsText" text="B">
      <formula>NOT(ISERROR(SEARCH("B",AF59)))</formula>
    </cfRule>
    <cfRule type="containsText" dxfId="75" priority="35" operator="containsText" text="A">
      <formula>NOT(ISERROR(SEARCH("A",AF59)))</formula>
    </cfRule>
  </conditionalFormatting>
  <conditionalFormatting sqref="F65:M67">
    <cfRule type="colorScale" priority="32">
      <colorScale>
        <cfvo type="min"/>
        <cfvo type="percentile" val="50"/>
        <cfvo type="max"/>
        <color rgb="FFF8696B"/>
        <color rgb="FFFFEB84"/>
        <color rgb="FF63BE7B"/>
      </colorScale>
    </cfRule>
  </conditionalFormatting>
  <conditionalFormatting sqref="AF65:AH68">
    <cfRule type="containsText" dxfId="74" priority="29" operator="containsText" text="E">
      <formula>NOT(ISERROR(SEARCH("E",AF65)))</formula>
    </cfRule>
    <cfRule type="containsText" dxfId="73" priority="30" operator="containsText" text="B">
      <formula>NOT(ISERROR(SEARCH("B",AF65)))</formula>
    </cfRule>
    <cfRule type="containsText" dxfId="72" priority="31" operator="containsText" text="A">
      <formula>NOT(ISERROR(SEARCH("A",AF65)))</formula>
    </cfRule>
  </conditionalFormatting>
  <conditionalFormatting sqref="F68:M68">
    <cfRule type="colorScale" priority="28">
      <colorScale>
        <cfvo type="min"/>
        <cfvo type="percentile" val="50"/>
        <cfvo type="max"/>
        <color rgb="FFF8696B"/>
        <color rgb="FFFFEB84"/>
        <color rgb="FF63BE7B"/>
      </colorScale>
    </cfRule>
  </conditionalFormatting>
  <conditionalFormatting sqref="AF69:AH74">
    <cfRule type="containsText" dxfId="71" priority="25" operator="containsText" text="E">
      <formula>NOT(ISERROR(SEARCH("E",AF69)))</formula>
    </cfRule>
    <cfRule type="containsText" dxfId="70" priority="26" operator="containsText" text="B">
      <formula>NOT(ISERROR(SEARCH("B",AF69)))</formula>
    </cfRule>
    <cfRule type="containsText" dxfId="69" priority="27" operator="containsText" text="A">
      <formula>NOT(ISERROR(SEARCH("A",AF69)))</formula>
    </cfRule>
  </conditionalFormatting>
  <conditionalFormatting sqref="F69:M74">
    <cfRule type="colorScale" priority="24">
      <colorScale>
        <cfvo type="min"/>
        <cfvo type="percentile" val="50"/>
        <cfvo type="max"/>
        <color rgb="FFF8696B"/>
        <color rgb="FFFFEB84"/>
        <color rgb="FF63BE7B"/>
      </colorScale>
    </cfRule>
  </conditionalFormatting>
  <conditionalFormatting sqref="AF75:AH82">
    <cfRule type="containsText" dxfId="68" priority="21" operator="containsText" text="E">
      <formula>NOT(ISERROR(SEARCH("E",AF75)))</formula>
    </cfRule>
    <cfRule type="containsText" dxfId="67" priority="22" operator="containsText" text="B">
      <formula>NOT(ISERROR(SEARCH("B",AF75)))</formula>
    </cfRule>
    <cfRule type="containsText" dxfId="66" priority="23" operator="containsText" text="A">
      <formula>NOT(ISERROR(SEARCH("A",AF75)))</formula>
    </cfRule>
  </conditionalFormatting>
  <conditionalFormatting sqref="F75:M82">
    <cfRule type="colorScale" priority="20">
      <colorScale>
        <cfvo type="min"/>
        <cfvo type="percentile" val="50"/>
        <cfvo type="max"/>
        <color rgb="FFF8696B"/>
        <color rgb="FFFFEB84"/>
        <color rgb="FF63BE7B"/>
      </colorScale>
    </cfRule>
  </conditionalFormatting>
  <conditionalFormatting sqref="AF83:AH87">
    <cfRule type="containsText" dxfId="65" priority="17" operator="containsText" text="E">
      <formula>NOT(ISERROR(SEARCH("E",AF83)))</formula>
    </cfRule>
    <cfRule type="containsText" dxfId="64" priority="18" operator="containsText" text="B">
      <formula>NOT(ISERROR(SEARCH("B",AF83)))</formula>
    </cfRule>
    <cfRule type="containsText" dxfId="63" priority="19" operator="containsText" text="A">
      <formula>NOT(ISERROR(SEARCH("A",AF83)))</formula>
    </cfRule>
  </conditionalFormatting>
  <conditionalFormatting sqref="F83:M87">
    <cfRule type="colorScale" priority="16">
      <colorScale>
        <cfvo type="min"/>
        <cfvo type="percentile" val="50"/>
        <cfvo type="max"/>
        <color rgb="FFF8696B"/>
        <color rgb="FFFFEB84"/>
        <color rgb="FF63BE7B"/>
      </colorScale>
    </cfRule>
  </conditionalFormatting>
  <conditionalFormatting sqref="AF88:AH93">
    <cfRule type="containsText" dxfId="62" priority="13" operator="containsText" text="E">
      <formula>NOT(ISERROR(SEARCH("E",AF88)))</formula>
    </cfRule>
    <cfRule type="containsText" dxfId="61" priority="14" operator="containsText" text="B">
      <formula>NOT(ISERROR(SEARCH("B",AF88)))</formula>
    </cfRule>
    <cfRule type="containsText" dxfId="60" priority="15" operator="containsText" text="A">
      <formula>NOT(ISERROR(SEARCH("A",AF88)))</formula>
    </cfRule>
  </conditionalFormatting>
  <conditionalFormatting sqref="F88:M93">
    <cfRule type="colorScale" priority="12">
      <colorScale>
        <cfvo type="min"/>
        <cfvo type="percentile" val="50"/>
        <cfvo type="max"/>
        <color rgb="FFF8696B"/>
        <color rgb="FFFFEB84"/>
        <color rgb="FF63BE7B"/>
      </colorScale>
    </cfRule>
  </conditionalFormatting>
  <conditionalFormatting sqref="AI88:AI89">
    <cfRule type="containsText" dxfId="59" priority="9" operator="containsText" text="E">
      <formula>NOT(ISERROR(SEARCH("E",AI88)))</formula>
    </cfRule>
    <cfRule type="containsText" dxfId="58" priority="10" operator="containsText" text="B">
      <formula>NOT(ISERROR(SEARCH("B",AI88)))</formula>
    </cfRule>
  </conditionalFormatting>
  <conditionalFormatting sqref="AI88:AI89">
    <cfRule type="containsText" dxfId="57" priority="11" operator="containsText" text="A">
      <formula>NOT(ISERROR(SEARCH("A",AI88)))</formula>
    </cfRule>
  </conditionalFormatting>
  <conditionalFormatting sqref="AF94:AH96">
    <cfRule type="containsText" dxfId="56" priority="6" operator="containsText" text="E">
      <formula>NOT(ISERROR(SEARCH("E",AF94)))</formula>
    </cfRule>
    <cfRule type="containsText" dxfId="55" priority="7" operator="containsText" text="B">
      <formula>NOT(ISERROR(SEARCH("B",AF94)))</formula>
    </cfRule>
    <cfRule type="containsText" dxfId="54" priority="8" operator="containsText" text="A">
      <formula>NOT(ISERROR(SEARCH("A",AF94)))</formula>
    </cfRule>
  </conditionalFormatting>
  <conditionalFormatting sqref="F94:M96">
    <cfRule type="colorScale" priority="5">
      <colorScale>
        <cfvo type="min"/>
        <cfvo type="percentile" val="50"/>
        <cfvo type="max"/>
        <color rgb="FFF8696B"/>
        <color rgb="FFFFEB84"/>
        <color rgb="FF63BE7B"/>
      </colorScale>
    </cfRule>
  </conditionalFormatting>
  <conditionalFormatting sqref="AF97:AH103">
    <cfRule type="containsText" dxfId="53" priority="2" operator="containsText" text="E">
      <formula>NOT(ISERROR(SEARCH("E",AF97)))</formula>
    </cfRule>
    <cfRule type="containsText" dxfId="52" priority="3" operator="containsText" text="B">
      <formula>NOT(ISERROR(SEARCH("B",AF97)))</formula>
    </cfRule>
    <cfRule type="containsText" dxfId="51" priority="4" operator="containsText" text="A">
      <formula>NOT(ISERROR(SEARCH("A",AF97)))</formula>
    </cfRule>
  </conditionalFormatting>
  <conditionalFormatting sqref="F97:M103">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I2:AI56" xr:uid="{F70AAE3B-038E-7E41-BB79-27DAABFF3EB5}">
      <formula1>"強風,外差し,イン先行,凍結防止"</formula1>
    </dataValidation>
    <dataValidation type="list" allowBlank="1" showInputMessage="1" showErrorMessage="1" sqref="AI57:AI103" xr:uid="{DB4A3E45-A4D3-FB42-8C3A-6050EAE2E759}">
      <formula1>"強風,外差し,イン先行"</formula1>
    </dataValidation>
  </dataValidations>
  <pageMargins left="0.7" right="0.7" top="0.75" bottom="0.75" header="0.3" footer="0.3"/>
  <pageSetup paperSize="9" orientation="portrait" horizontalDpi="4294967292" verticalDpi="4294967292"/>
  <ignoredErrors>
    <ignoredError sqref="N2:Q5 N6:Q6 R2:R6 N7:R11 N12:R16 N17:R21 N22:R27 N28:R31 N32:R37 N38:R43 N44:R47 N48:R53 N54:R58 N59:R64 N65:R68 N69:R74 N75:R82 N83:R87 N88:R93 N94:R96 N97:R103"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L36"/>
  <sheetViews>
    <sheetView workbookViewId="0">
      <pane xSplit="5" ySplit="1" topLeftCell="W8" activePane="bottomRight" state="frozen"/>
      <selection activeCell="E18" sqref="E18"/>
      <selection pane="topRight" activeCell="E18" sqref="E18"/>
      <selection pane="bottomLeft" activeCell="E18" sqref="E18"/>
      <selection pane="bottomRight" activeCell="AA38" sqref="AA38"/>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42</v>
      </c>
      <c r="B1" s="1" t="s">
        <v>43</v>
      </c>
      <c r="C1" s="1" t="s">
        <v>44</v>
      </c>
      <c r="D1" s="1" t="s">
        <v>45</v>
      </c>
      <c r="E1" s="1" t="s">
        <v>46</v>
      </c>
      <c r="F1" s="1" t="s">
        <v>135</v>
      </c>
      <c r="G1" s="1" t="s">
        <v>136</v>
      </c>
      <c r="H1" s="1" t="s">
        <v>137</v>
      </c>
      <c r="I1" s="1" t="s">
        <v>138</v>
      </c>
      <c r="J1" s="1" t="s">
        <v>139</v>
      </c>
      <c r="K1" s="1" t="s">
        <v>140</v>
      </c>
      <c r="L1" s="1" t="s">
        <v>141</v>
      </c>
      <c r="M1" s="1" t="s">
        <v>142</v>
      </c>
      <c r="N1" s="1" t="s">
        <v>143</v>
      </c>
      <c r="O1" s="1" t="s">
        <v>144</v>
      </c>
      <c r="P1" s="1" t="s">
        <v>145</v>
      </c>
      <c r="Q1" s="1" t="s">
        <v>146</v>
      </c>
      <c r="R1" s="1" t="s">
        <v>76</v>
      </c>
      <c r="S1" s="1" t="s">
        <v>48</v>
      </c>
      <c r="T1" s="2" t="s">
        <v>50</v>
      </c>
      <c r="U1" s="2" t="s">
        <v>51</v>
      </c>
      <c r="V1" s="3" t="s">
        <v>52</v>
      </c>
      <c r="W1" s="3" t="s">
        <v>53</v>
      </c>
      <c r="X1" s="3" t="s">
        <v>54</v>
      </c>
      <c r="Y1" s="4" t="s">
        <v>176</v>
      </c>
      <c r="Z1" s="4" t="s">
        <v>177</v>
      </c>
      <c r="AA1" s="4" t="s">
        <v>193</v>
      </c>
      <c r="AB1" s="4" t="s">
        <v>9</v>
      </c>
      <c r="AC1" s="4" t="s">
        <v>100</v>
      </c>
      <c r="AD1" s="4" t="s">
        <v>10</v>
      </c>
      <c r="AE1" s="4" t="s">
        <v>11</v>
      </c>
      <c r="AF1" s="4"/>
      <c r="AG1" s="4" t="s">
        <v>12</v>
      </c>
      <c r="AH1" s="4" t="s">
        <v>13</v>
      </c>
      <c r="AI1" s="4" t="s">
        <v>55</v>
      </c>
      <c r="AJ1" s="4" t="s">
        <v>56</v>
      </c>
      <c r="AK1" s="22" t="s">
        <v>71</v>
      </c>
      <c r="AL1" s="22" t="s">
        <v>178</v>
      </c>
    </row>
    <row r="2" spans="1:38" s="5" customFormat="1">
      <c r="A2" s="6">
        <v>44954</v>
      </c>
      <c r="B2" s="7" t="s">
        <v>185</v>
      </c>
      <c r="C2" s="8" t="s">
        <v>205</v>
      </c>
      <c r="D2" s="9">
        <v>9.0995370370370365E-2</v>
      </c>
      <c r="E2" s="8" t="s">
        <v>248</v>
      </c>
      <c r="F2" s="34">
        <v>7.2</v>
      </c>
      <c r="G2" s="10">
        <v>11.4</v>
      </c>
      <c r="H2" s="10">
        <v>12</v>
      </c>
      <c r="I2" s="10">
        <v>12</v>
      </c>
      <c r="J2" s="10">
        <v>13</v>
      </c>
      <c r="K2" s="10">
        <v>13.2</v>
      </c>
      <c r="L2" s="10">
        <v>12.9</v>
      </c>
      <c r="M2" s="10">
        <v>12.8</v>
      </c>
      <c r="N2" s="10">
        <v>12.1</v>
      </c>
      <c r="O2" s="10">
        <v>12.1</v>
      </c>
      <c r="P2" s="10">
        <v>12.5</v>
      </c>
      <c r="Q2" s="31">
        <f t="shared" ref="Q2:Q10" si="0">SUM(F2:H2)</f>
        <v>30.6</v>
      </c>
      <c r="R2" s="31">
        <f t="shared" ref="R2:R10" si="1">SUM(I2:M2)</f>
        <v>63.900000000000006</v>
      </c>
      <c r="S2" s="31">
        <f t="shared" ref="S2:S10" si="2">SUM(N2:P2)</f>
        <v>36.700000000000003</v>
      </c>
      <c r="T2" s="11" t="s">
        <v>209</v>
      </c>
      <c r="U2" s="11" t="s">
        <v>200</v>
      </c>
      <c r="V2" s="13" t="s">
        <v>249</v>
      </c>
      <c r="W2" s="13" t="s">
        <v>250</v>
      </c>
      <c r="X2" s="13" t="s">
        <v>251</v>
      </c>
      <c r="Y2" s="12">
        <v>2.6</v>
      </c>
      <c r="Z2" s="12">
        <v>2.7</v>
      </c>
      <c r="AA2" s="11" t="s">
        <v>198</v>
      </c>
      <c r="AB2" s="12">
        <v>-0.1</v>
      </c>
      <c r="AC2" s="12" t="s">
        <v>335</v>
      </c>
      <c r="AD2" s="12" t="s">
        <v>339</v>
      </c>
      <c r="AE2" s="12">
        <v>-0.1</v>
      </c>
      <c r="AF2" s="12"/>
      <c r="AG2" s="11" t="s">
        <v>337</v>
      </c>
      <c r="AH2" s="11" t="s">
        <v>337</v>
      </c>
      <c r="AI2" s="11" t="s">
        <v>199</v>
      </c>
      <c r="AJ2" s="8" t="s">
        <v>215</v>
      </c>
      <c r="AK2" s="42" t="s">
        <v>313</v>
      </c>
      <c r="AL2" s="35" t="s">
        <v>314</v>
      </c>
    </row>
    <row r="3" spans="1:38" s="5" customFormat="1">
      <c r="A3" s="6">
        <v>44955</v>
      </c>
      <c r="B3" s="7" t="s">
        <v>184</v>
      </c>
      <c r="C3" s="8" t="s">
        <v>205</v>
      </c>
      <c r="D3" s="9">
        <v>9.3784722222222228E-2</v>
      </c>
      <c r="E3" s="8" t="s">
        <v>273</v>
      </c>
      <c r="F3" s="34">
        <v>7.1</v>
      </c>
      <c r="G3" s="10">
        <v>11.6</v>
      </c>
      <c r="H3" s="10">
        <v>13.2</v>
      </c>
      <c r="I3" s="10">
        <v>13.1</v>
      </c>
      <c r="J3" s="10">
        <v>13.1</v>
      </c>
      <c r="K3" s="10">
        <v>13.3</v>
      </c>
      <c r="L3" s="10">
        <v>13.4</v>
      </c>
      <c r="M3" s="10">
        <v>13.2</v>
      </c>
      <c r="N3" s="10">
        <v>12.2</v>
      </c>
      <c r="O3" s="10">
        <v>12.6</v>
      </c>
      <c r="P3" s="10">
        <v>12.5</v>
      </c>
      <c r="Q3" s="31">
        <f t="shared" si="0"/>
        <v>31.9</v>
      </c>
      <c r="R3" s="31">
        <f t="shared" si="1"/>
        <v>66.099999999999994</v>
      </c>
      <c r="S3" s="31">
        <f t="shared" si="2"/>
        <v>37.299999999999997</v>
      </c>
      <c r="T3" s="11" t="s">
        <v>209</v>
      </c>
      <c r="U3" s="11" t="s">
        <v>216</v>
      </c>
      <c r="V3" s="13" t="s">
        <v>274</v>
      </c>
      <c r="W3" s="13" t="s">
        <v>275</v>
      </c>
      <c r="X3" s="13" t="s">
        <v>276</v>
      </c>
      <c r="Y3" s="12">
        <v>1.8</v>
      </c>
      <c r="Z3" s="12">
        <v>2.2999999999999998</v>
      </c>
      <c r="AA3" s="11" t="s">
        <v>198</v>
      </c>
      <c r="AB3" s="12">
        <v>1.5</v>
      </c>
      <c r="AC3" s="12">
        <v>-0.6</v>
      </c>
      <c r="AD3" s="12">
        <v>0.9</v>
      </c>
      <c r="AE3" s="12" t="s">
        <v>339</v>
      </c>
      <c r="AF3" s="12"/>
      <c r="AG3" s="11" t="s">
        <v>336</v>
      </c>
      <c r="AH3" s="11" t="s">
        <v>336</v>
      </c>
      <c r="AI3" s="11" t="s">
        <v>199</v>
      </c>
      <c r="AJ3" s="8" t="s">
        <v>215</v>
      </c>
      <c r="AK3" s="42" t="s">
        <v>325</v>
      </c>
      <c r="AL3" s="35" t="s">
        <v>326</v>
      </c>
    </row>
    <row r="4" spans="1:38" s="5" customFormat="1">
      <c r="A4" s="6">
        <v>44955</v>
      </c>
      <c r="B4" s="7" t="s">
        <v>183</v>
      </c>
      <c r="C4" s="8" t="s">
        <v>205</v>
      </c>
      <c r="D4" s="9">
        <v>9.3113425925925919E-2</v>
      </c>
      <c r="E4" s="8" t="s">
        <v>286</v>
      </c>
      <c r="F4" s="34">
        <v>7</v>
      </c>
      <c r="G4" s="10">
        <v>11.5</v>
      </c>
      <c r="H4" s="10">
        <v>13.3</v>
      </c>
      <c r="I4" s="10">
        <v>13.5</v>
      </c>
      <c r="J4" s="10">
        <v>12.5</v>
      </c>
      <c r="K4" s="10">
        <v>12.6</v>
      </c>
      <c r="L4" s="10">
        <v>13</v>
      </c>
      <c r="M4" s="10">
        <v>13</v>
      </c>
      <c r="N4" s="10">
        <v>12.7</v>
      </c>
      <c r="O4" s="10">
        <v>12.3</v>
      </c>
      <c r="P4" s="10">
        <v>13.1</v>
      </c>
      <c r="Q4" s="31">
        <f t="shared" si="0"/>
        <v>31.8</v>
      </c>
      <c r="R4" s="31">
        <f t="shared" si="1"/>
        <v>64.599999999999994</v>
      </c>
      <c r="S4" s="31">
        <f t="shared" si="2"/>
        <v>38.1</v>
      </c>
      <c r="T4" s="11" t="s">
        <v>209</v>
      </c>
      <c r="U4" s="11" t="s">
        <v>210</v>
      </c>
      <c r="V4" s="13" t="s">
        <v>287</v>
      </c>
      <c r="W4" s="13" t="s">
        <v>288</v>
      </c>
      <c r="X4" s="13" t="s">
        <v>203</v>
      </c>
      <c r="Y4" s="12">
        <v>1.8</v>
      </c>
      <c r="Z4" s="12">
        <v>2.2999999999999998</v>
      </c>
      <c r="AA4" s="11" t="s">
        <v>198</v>
      </c>
      <c r="AB4" s="12">
        <v>2.2999999999999998</v>
      </c>
      <c r="AC4" s="12" t="s">
        <v>335</v>
      </c>
      <c r="AD4" s="12">
        <v>2.2999999999999998</v>
      </c>
      <c r="AE4" s="12" t="s">
        <v>339</v>
      </c>
      <c r="AF4" s="12"/>
      <c r="AG4" s="11" t="s">
        <v>338</v>
      </c>
      <c r="AH4" s="11" t="s">
        <v>336</v>
      </c>
      <c r="AI4" s="11" t="s">
        <v>198</v>
      </c>
      <c r="AJ4" s="8" t="s">
        <v>215</v>
      </c>
      <c r="AK4" s="42" t="s">
        <v>345</v>
      </c>
      <c r="AL4" s="35" t="s">
        <v>346</v>
      </c>
    </row>
    <row r="5" spans="1:38" s="5" customFormat="1">
      <c r="A5" s="6">
        <v>44962</v>
      </c>
      <c r="B5" s="7" t="s">
        <v>355</v>
      </c>
      <c r="C5" s="8" t="s">
        <v>205</v>
      </c>
      <c r="D5" s="9">
        <v>9.375E-2</v>
      </c>
      <c r="E5" s="8" t="s">
        <v>394</v>
      </c>
      <c r="F5" s="34">
        <v>7.1</v>
      </c>
      <c r="G5" s="10">
        <v>11.5</v>
      </c>
      <c r="H5" s="10">
        <v>12.5</v>
      </c>
      <c r="I5" s="10">
        <v>13.1</v>
      </c>
      <c r="J5" s="10">
        <v>13.8</v>
      </c>
      <c r="K5" s="10">
        <v>13.7</v>
      </c>
      <c r="L5" s="10">
        <v>12.7</v>
      </c>
      <c r="M5" s="10">
        <v>12.7</v>
      </c>
      <c r="N5" s="10">
        <v>12.7</v>
      </c>
      <c r="O5" s="10">
        <v>12.5</v>
      </c>
      <c r="P5" s="10">
        <v>12.7</v>
      </c>
      <c r="Q5" s="31">
        <f t="shared" si="0"/>
        <v>31.1</v>
      </c>
      <c r="R5" s="31">
        <f t="shared" si="1"/>
        <v>66</v>
      </c>
      <c r="S5" s="31">
        <f t="shared" si="2"/>
        <v>37.9</v>
      </c>
      <c r="T5" s="11" t="s">
        <v>209</v>
      </c>
      <c r="U5" s="11" t="s">
        <v>210</v>
      </c>
      <c r="V5" s="13" t="s">
        <v>395</v>
      </c>
      <c r="W5" s="13" t="s">
        <v>219</v>
      </c>
      <c r="X5" s="13" t="s">
        <v>396</v>
      </c>
      <c r="Y5" s="12">
        <v>1.6</v>
      </c>
      <c r="Z5" s="12">
        <v>1.8</v>
      </c>
      <c r="AA5" s="11" t="s">
        <v>198</v>
      </c>
      <c r="AB5" s="12">
        <v>1.2</v>
      </c>
      <c r="AC5" s="12">
        <v>-0.3</v>
      </c>
      <c r="AD5" s="12">
        <v>0.8</v>
      </c>
      <c r="AE5" s="12">
        <v>0.1</v>
      </c>
      <c r="AF5" s="12"/>
      <c r="AG5" s="11" t="s">
        <v>336</v>
      </c>
      <c r="AH5" s="11" t="s">
        <v>336</v>
      </c>
      <c r="AI5" s="11" t="s">
        <v>198</v>
      </c>
      <c r="AJ5" s="8"/>
      <c r="AK5" s="42" t="s">
        <v>441</v>
      </c>
      <c r="AL5" s="35" t="s">
        <v>442</v>
      </c>
    </row>
    <row r="6" spans="1:38" s="5" customFormat="1">
      <c r="A6" s="6">
        <v>44968</v>
      </c>
      <c r="B6" s="7" t="s">
        <v>183</v>
      </c>
      <c r="C6" s="8" t="s">
        <v>471</v>
      </c>
      <c r="D6" s="9">
        <v>9.0381944444444431E-2</v>
      </c>
      <c r="E6" s="8" t="s">
        <v>476</v>
      </c>
      <c r="F6" s="34">
        <v>7.1</v>
      </c>
      <c r="G6" s="10">
        <v>11</v>
      </c>
      <c r="H6" s="10">
        <v>12.6</v>
      </c>
      <c r="I6" s="10">
        <v>12.8</v>
      </c>
      <c r="J6" s="10">
        <v>12.7</v>
      </c>
      <c r="K6" s="10">
        <v>12.9</v>
      </c>
      <c r="L6" s="10">
        <v>12.4</v>
      </c>
      <c r="M6" s="10">
        <v>12.4</v>
      </c>
      <c r="N6" s="10">
        <v>11.9</v>
      </c>
      <c r="O6" s="10">
        <v>12.2</v>
      </c>
      <c r="P6" s="10">
        <v>12.9</v>
      </c>
      <c r="Q6" s="31">
        <f t="shared" si="0"/>
        <v>30.700000000000003</v>
      </c>
      <c r="R6" s="31">
        <f t="shared" si="1"/>
        <v>63.199999999999996</v>
      </c>
      <c r="S6" s="31">
        <f t="shared" si="2"/>
        <v>37</v>
      </c>
      <c r="T6" s="11" t="s">
        <v>209</v>
      </c>
      <c r="U6" s="11" t="s">
        <v>200</v>
      </c>
      <c r="V6" s="13" t="s">
        <v>295</v>
      </c>
      <c r="W6" s="13" t="s">
        <v>477</v>
      </c>
      <c r="X6" s="13" t="s">
        <v>202</v>
      </c>
      <c r="Y6" s="12">
        <v>16.2</v>
      </c>
      <c r="Z6" s="12">
        <v>17.600000000000001</v>
      </c>
      <c r="AA6" s="11" t="s">
        <v>542</v>
      </c>
      <c r="AB6" s="12">
        <v>-1.3</v>
      </c>
      <c r="AC6" s="12" t="s">
        <v>335</v>
      </c>
      <c r="AD6" s="12">
        <v>1.5</v>
      </c>
      <c r="AE6" s="12">
        <v>-2.8</v>
      </c>
      <c r="AF6" s="12"/>
      <c r="AG6" s="11" t="s">
        <v>338</v>
      </c>
      <c r="AH6" s="11" t="s">
        <v>336</v>
      </c>
      <c r="AI6" s="11" t="s">
        <v>198</v>
      </c>
      <c r="AJ6" s="8"/>
      <c r="AK6" s="42" t="s">
        <v>526</v>
      </c>
      <c r="AL6" s="35" t="s">
        <v>527</v>
      </c>
    </row>
    <row r="7" spans="1:38" s="5" customFormat="1">
      <c r="A7" s="6">
        <v>44969</v>
      </c>
      <c r="B7" s="7" t="s">
        <v>184</v>
      </c>
      <c r="C7" s="8" t="s">
        <v>496</v>
      </c>
      <c r="D7" s="9">
        <v>9.0312500000000004E-2</v>
      </c>
      <c r="E7" s="8" t="s">
        <v>464</v>
      </c>
      <c r="F7" s="34">
        <v>7.1</v>
      </c>
      <c r="G7" s="10">
        <v>11</v>
      </c>
      <c r="H7" s="10">
        <v>12.2</v>
      </c>
      <c r="I7" s="10">
        <v>12</v>
      </c>
      <c r="J7" s="10">
        <v>12.3</v>
      </c>
      <c r="K7" s="10">
        <v>12.9</v>
      </c>
      <c r="L7" s="10">
        <v>12.9</v>
      </c>
      <c r="M7" s="10">
        <v>12.6</v>
      </c>
      <c r="N7" s="10">
        <v>12.1</v>
      </c>
      <c r="O7" s="10">
        <v>12.2</v>
      </c>
      <c r="P7" s="10">
        <v>13</v>
      </c>
      <c r="Q7" s="31">
        <f t="shared" si="0"/>
        <v>30.3</v>
      </c>
      <c r="R7" s="31">
        <f t="shared" si="1"/>
        <v>62.7</v>
      </c>
      <c r="S7" s="31">
        <f t="shared" si="2"/>
        <v>37.299999999999997</v>
      </c>
      <c r="T7" s="11" t="s">
        <v>244</v>
      </c>
      <c r="U7" s="11" t="s">
        <v>200</v>
      </c>
      <c r="V7" s="13" t="s">
        <v>371</v>
      </c>
      <c r="W7" s="13" t="s">
        <v>498</v>
      </c>
      <c r="X7" s="13" t="s">
        <v>499</v>
      </c>
      <c r="Y7" s="12">
        <v>14.6</v>
      </c>
      <c r="Z7" s="12">
        <v>14</v>
      </c>
      <c r="AA7" s="11" t="s">
        <v>209</v>
      </c>
      <c r="AB7" s="12">
        <v>-3.5</v>
      </c>
      <c r="AC7" s="12" t="s">
        <v>335</v>
      </c>
      <c r="AD7" s="12">
        <v>0.2</v>
      </c>
      <c r="AE7" s="12">
        <v>-3.7</v>
      </c>
      <c r="AF7" s="12"/>
      <c r="AG7" s="11" t="s">
        <v>337</v>
      </c>
      <c r="AH7" s="11" t="s">
        <v>336</v>
      </c>
      <c r="AI7" s="11" t="s">
        <v>198</v>
      </c>
      <c r="AJ7" s="8"/>
      <c r="AK7" s="42" t="s">
        <v>545</v>
      </c>
      <c r="AL7" s="35" t="s">
        <v>546</v>
      </c>
    </row>
    <row r="8" spans="1:38" s="5" customFormat="1">
      <c r="A8" s="6">
        <v>44975</v>
      </c>
      <c r="B8" s="7" t="s">
        <v>185</v>
      </c>
      <c r="C8" s="8" t="s">
        <v>492</v>
      </c>
      <c r="D8" s="9">
        <v>9.1666666666666674E-2</v>
      </c>
      <c r="E8" s="8" t="s">
        <v>582</v>
      </c>
      <c r="F8" s="34">
        <v>7.1</v>
      </c>
      <c r="G8" s="10">
        <v>11</v>
      </c>
      <c r="H8" s="10">
        <v>12.6</v>
      </c>
      <c r="I8" s="10">
        <v>13</v>
      </c>
      <c r="J8" s="10">
        <v>13.1</v>
      </c>
      <c r="K8" s="10">
        <v>12.5</v>
      </c>
      <c r="L8" s="10">
        <v>11.8</v>
      </c>
      <c r="M8" s="10">
        <v>12.6</v>
      </c>
      <c r="N8" s="10">
        <v>12.5</v>
      </c>
      <c r="O8" s="10">
        <v>12.7</v>
      </c>
      <c r="P8" s="10">
        <v>13.1</v>
      </c>
      <c r="Q8" s="31">
        <f t="shared" si="0"/>
        <v>30.700000000000003</v>
      </c>
      <c r="R8" s="31">
        <f t="shared" si="1"/>
        <v>63.000000000000007</v>
      </c>
      <c r="S8" s="31">
        <f t="shared" si="2"/>
        <v>38.299999999999997</v>
      </c>
      <c r="T8" s="11" t="s">
        <v>209</v>
      </c>
      <c r="U8" s="11" t="s">
        <v>268</v>
      </c>
      <c r="V8" s="13" t="s">
        <v>583</v>
      </c>
      <c r="W8" s="13" t="s">
        <v>584</v>
      </c>
      <c r="X8" s="13" t="s">
        <v>585</v>
      </c>
      <c r="Y8" s="12">
        <v>8.1</v>
      </c>
      <c r="Z8" s="12">
        <v>7.9</v>
      </c>
      <c r="AA8" s="11" t="s">
        <v>199</v>
      </c>
      <c r="AB8" s="12">
        <v>0.7</v>
      </c>
      <c r="AC8" s="12" t="s">
        <v>335</v>
      </c>
      <c r="AD8" s="12">
        <v>1.6</v>
      </c>
      <c r="AE8" s="12">
        <v>-0.9</v>
      </c>
      <c r="AF8" s="12"/>
      <c r="AG8" s="11" t="s">
        <v>338</v>
      </c>
      <c r="AH8" s="11" t="s">
        <v>336</v>
      </c>
      <c r="AI8" s="11" t="s">
        <v>198</v>
      </c>
      <c r="AJ8" s="8" t="s">
        <v>653</v>
      </c>
      <c r="AK8" s="42" t="s">
        <v>623</v>
      </c>
      <c r="AL8" s="35" t="s">
        <v>624</v>
      </c>
    </row>
    <row r="9" spans="1:38" s="5" customFormat="1">
      <c r="A9" s="6">
        <v>44975</v>
      </c>
      <c r="B9" s="7" t="s">
        <v>357</v>
      </c>
      <c r="C9" s="8" t="s">
        <v>571</v>
      </c>
      <c r="D9" s="9">
        <v>8.9594907407407401E-2</v>
      </c>
      <c r="E9" s="8" t="s">
        <v>567</v>
      </c>
      <c r="F9" s="34">
        <v>7.2</v>
      </c>
      <c r="G9" s="10">
        <v>11</v>
      </c>
      <c r="H9" s="10">
        <v>12.6</v>
      </c>
      <c r="I9" s="10">
        <v>12.1</v>
      </c>
      <c r="J9" s="10">
        <v>11.9</v>
      </c>
      <c r="K9" s="10">
        <v>12.8</v>
      </c>
      <c r="L9" s="10">
        <v>12.6</v>
      </c>
      <c r="M9" s="10">
        <v>12.3</v>
      </c>
      <c r="N9" s="10">
        <v>12.4</v>
      </c>
      <c r="O9" s="10">
        <v>12</v>
      </c>
      <c r="P9" s="10">
        <v>12.2</v>
      </c>
      <c r="Q9" s="31">
        <f t="shared" si="0"/>
        <v>30.799999999999997</v>
      </c>
      <c r="R9" s="31">
        <f t="shared" si="1"/>
        <v>61.7</v>
      </c>
      <c r="S9" s="31">
        <f t="shared" si="2"/>
        <v>36.599999999999994</v>
      </c>
      <c r="T9" s="11" t="s">
        <v>244</v>
      </c>
      <c r="U9" s="11" t="s">
        <v>200</v>
      </c>
      <c r="V9" s="13" t="s">
        <v>587</v>
      </c>
      <c r="W9" s="13" t="s">
        <v>250</v>
      </c>
      <c r="X9" s="13" t="s">
        <v>249</v>
      </c>
      <c r="Y9" s="12">
        <v>8.1</v>
      </c>
      <c r="Z9" s="12">
        <v>7.9</v>
      </c>
      <c r="AA9" s="11" t="s">
        <v>199</v>
      </c>
      <c r="AB9" s="12">
        <v>-1.3</v>
      </c>
      <c r="AC9" s="12" t="s">
        <v>335</v>
      </c>
      <c r="AD9" s="12">
        <v>-0.4</v>
      </c>
      <c r="AE9" s="12">
        <v>-0.9</v>
      </c>
      <c r="AF9" s="12"/>
      <c r="AG9" s="11" t="s">
        <v>337</v>
      </c>
      <c r="AH9" s="11" t="s">
        <v>336</v>
      </c>
      <c r="AI9" s="11" t="s">
        <v>198</v>
      </c>
      <c r="AJ9" s="8" t="s">
        <v>653</v>
      </c>
      <c r="AK9" s="42" t="s">
        <v>627</v>
      </c>
      <c r="AL9" s="35" t="s">
        <v>628</v>
      </c>
    </row>
    <row r="10" spans="1:38" s="5" customFormat="1">
      <c r="A10" s="6">
        <v>44976</v>
      </c>
      <c r="B10" s="7" t="s">
        <v>184</v>
      </c>
      <c r="C10" s="8" t="s">
        <v>492</v>
      </c>
      <c r="D10" s="9">
        <v>9.2465277777777785E-2</v>
      </c>
      <c r="E10" s="8" t="s">
        <v>591</v>
      </c>
      <c r="F10" s="34">
        <v>7.2</v>
      </c>
      <c r="G10" s="10">
        <v>11.2</v>
      </c>
      <c r="H10" s="10">
        <v>13.4</v>
      </c>
      <c r="I10" s="10">
        <v>12.9</v>
      </c>
      <c r="J10" s="10">
        <v>12.6</v>
      </c>
      <c r="K10" s="10">
        <v>12.4</v>
      </c>
      <c r="L10" s="10">
        <v>12.2</v>
      </c>
      <c r="M10" s="10">
        <v>12.6</v>
      </c>
      <c r="N10" s="10">
        <v>13.2</v>
      </c>
      <c r="O10" s="10">
        <v>13</v>
      </c>
      <c r="P10" s="10">
        <v>13.2</v>
      </c>
      <c r="Q10" s="31">
        <f t="shared" si="0"/>
        <v>31.799999999999997</v>
      </c>
      <c r="R10" s="31">
        <f t="shared" si="1"/>
        <v>62.699999999999996</v>
      </c>
      <c r="S10" s="31">
        <f t="shared" si="2"/>
        <v>39.4</v>
      </c>
      <c r="T10" s="11" t="s">
        <v>244</v>
      </c>
      <c r="U10" s="11" t="s">
        <v>579</v>
      </c>
      <c r="V10" s="13" t="s">
        <v>220</v>
      </c>
      <c r="W10" s="13" t="s">
        <v>276</v>
      </c>
      <c r="X10" s="13" t="s">
        <v>275</v>
      </c>
      <c r="Y10" s="12">
        <v>7.4</v>
      </c>
      <c r="Z10" s="12">
        <v>7.6</v>
      </c>
      <c r="AA10" s="11" t="s">
        <v>199</v>
      </c>
      <c r="AB10" s="12">
        <v>0.1</v>
      </c>
      <c r="AC10" s="12" t="s">
        <v>335</v>
      </c>
      <c r="AD10" s="12">
        <v>0.9</v>
      </c>
      <c r="AE10" s="12">
        <v>-0.8</v>
      </c>
      <c r="AF10" s="12"/>
      <c r="AG10" s="11" t="s">
        <v>336</v>
      </c>
      <c r="AH10" s="11" t="s">
        <v>337</v>
      </c>
      <c r="AI10" s="11" t="s">
        <v>199</v>
      </c>
      <c r="AJ10" s="8"/>
      <c r="AK10" s="42" t="s">
        <v>633</v>
      </c>
      <c r="AL10" s="35" t="s">
        <v>634</v>
      </c>
    </row>
    <row r="11" spans="1:38" s="5" customFormat="1">
      <c r="A11" s="6">
        <v>45038</v>
      </c>
      <c r="B11" s="7" t="s">
        <v>184</v>
      </c>
      <c r="C11" s="8" t="s">
        <v>205</v>
      </c>
      <c r="D11" s="9">
        <v>9.2465277777777785E-2</v>
      </c>
      <c r="E11" s="8" t="s">
        <v>659</v>
      </c>
      <c r="F11" s="34">
        <v>7.1</v>
      </c>
      <c r="G11" s="10">
        <v>11.6</v>
      </c>
      <c r="H11" s="10">
        <v>12.7</v>
      </c>
      <c r="I11" s="10">
        <v>12.4</v>
      </c>
      <c r="J11" s="10">
        <v>12.1</v>
      </c>
      <c r="K11" s="10">
        <v>12.4</v>
      </c>
      <c r="L11" s="10">
        <v>12.6</v>
      </c>
      <c r="M11" s="10">
        <v>13</v>
      </c>
      <c r="N11" s="10">
        <v>13.4</v>
      </c>
      <c r="O11" s="10">
        <v>13.3</v>
      </c>
      <c r="P11" s="10">
        <v>13.3</v>
      </c>
      <c r="Q11" s="31">
        <f t="shared" ref="Q11:Q26" si="3">SUM(F11:H11)</f>
        <v>31.4</v>
      </c>
      <c r="R11" s="31">
        <f t="shared" ref="R11:R26" si="4">SUM(I11:M11)</f>
        <v>62.5</v>
      </c>
      <c r="S11" s="31">
        <f t="shared" ref="S11:S26" si="5">SUM(N11:P11)</f>
        <v>40</v>
      </c>
      <c r="T11" s="11" t="s">
        <v>484</v>
      </c>
      <c r="U11" s="11" t="s">
        <v>268</v>
      </c>
      <c r="V11" s="13" t="s">
        <v>660</v>
      </c>
      <c r="W11" s="13" t="s">
        <v>581</v>
      </c>
      <c r="X11" s="13" t="s">
        <v>276</v>
      </c>
      <c r="Y11" s="12">
        <v>3.8</v>
      </c>
      <c r="Z11" s="12">
        <v>3.3</v>
      </c>
      <c r="AA11" s="11" t="s">
        <v>198</v>
      </c>
      <c r="AB11" s="12">
        <v>0.4</v>
      </c>
      <c r="AC11" s="12" t="s">
        <v>335</v>
      </c>
      <c r="AD11" s="12">
        <v>0.4</v>
      </c>
      <c r="AE11" s="12" t="s">
        <v>339</v>
      </c>
      <c r="AF11" s="12"/>
      <c r="AG11" s="11" t="s">
        <v>337</v>
      </c>
      <c r="AH11" s="11" t="s">
        <v>337</v>
      </c>
      <c r="AI11" s="11" t="s">
        <v>198</v>
      </c>
      <c r="AJ11" s="8"/>
      <c r="AK11" s="42" t="s">
        <v>693</v>
      </c>
      <c r="AL11" s="35" t="s">
        <v>694</v>
      </c>
    </row>
    <row r="12" spans="1:38" s="5" customFormat="1">
      <c r="A12" s="6">
        <v>45045</v>
      </c>
      <c r="B12" s="7" t="s">
        <v>357</v>
      </c>
      <c r="C12" s="8" t="s">
        <v>205</v>
      </c>
      <c r="D12" s="9">
        <v>9.0312500000000004E-2</v>
      </c>
      <c r="E12" s="8" t="s">
        <v>746</v>
      </c>
      <c r="F12" s="34">
        <v>7.2</v>
      </c>
      <c r="G12" s="10">
        <v>11</v>
      </c>
      <c r="H12" s="10">
        <v>12.4</v>
      </c>
      <c r="I12" s="10">
        <v>12.1</v>
      </c>
      <c r="J12" s="10">
        <v>12.3</v>
      </c>
      <c r="K12" s="10">
        <v>12.3</v>
      </c>
      <c r="L12" s="10">
        <v>12.5</v>
      </c>
      <c r="M12" s="10">
        <v>12.4</v>
      </c>
      <c r="N12" s="10">
        <v>12.5</v>
      </c>
      <c r="O12" s="10">
        <v>12.6</v>
      </c>
      <c r="P12" s="10">
        <v>13</v>
      </c>
      <c r="Q12" s="31">
        <f t="shared" si="3"/>
        <v>30.6</v>
      </c>
      <c r="R12" s="31">
        <f t="shared" si="4"/>
        <v>61.6</v>
      </c>
      <c r="S12" s="31">
        <f t="shared" si="5"/>
        <v>38.1</v>
      </c>
      <c r="T12" s="11" t="s">
        <v>484</v>
      </c>
      <c r="U12" s="11" t="s">
        <v>268</v>
      </c>
      <c r="V12" s="13" t="s">
        <v>250</v>
      </c>
      <c r="W12" s="13" t="s">
        <v>251</v>
      </c>
      <c r="X12" s="13" t="s">
        <v>747</v>
      </c>
      <c r="Y12" s="12">
        <v>5.6</v>
      </c>
      <c r="Z12" s="12">
        <v>5.2</v>
      </c>
      <c r="AA12" s="11" t="s">
        <v>199</v>
      </c>
      <c r="AB12" s="12">
        <v>-0.1</v>
      </c>
      <c r="AC12" s="12" t="s">
        <v>335</v>
      </c>
      <c r="AD12" s="12">
        <v>0.2</v>
      </c>
      <c r="AE12" s="12">
        <v>-0.3</v>
      </c>
      <c r="AF12" s="12"/>
      <c r="AG12" s="11" t="s">
        <v>337</v>
      </c>
      <c r="AH12" s="11" t="s">
        <v>336</v>
      </c>
      <c r="AI12" s="11" t="s">
        <v>199</v>
      </c>
      <c r="AJ12" s="8" t="s">
        <v>749</v>
      </c>
      <c r="AK12" s="42" t="s">
        <v>780</v>
      </c>
      <c r="AL12" s="35" t="s">
        <v>781</v>
      </c>
    </row>
    <row r="13" spans="1:38" s="5" customFormat="1">
      <c r="A13" s="6">
        <v>45045</v>
      </c>
      <c r="B13" s="7" t="s">
        <v>185</v>
      </c>
      <c r="C13" s="8" t="s">
        <v>205</v>
      </c>
      <c r="D13" s="9">
        <v>9.0983796296296285E-2</v>
      </c>
      <c r="E13" s="8" t="s">
        <v>735</v>
      </c>
      <c r="F13" s="34">
        <v>7.1</v>
      </c>
      <c r="G13" s="10">
        <v>11.4</v>
      </c>
      <c r="H13" s="10">
        <v>12.6</v>
      </c>
      <c r="I13" s="10">
        <v>12.6</v>
      </c>
      <c r="J13" s="10">
        <v>12.6</v>
      </c>
      <c r="K13" s="10">
        <v>12.7</v>
      </c>
      <c r="L13" s="10">
        <v>12.3</v>
      </c>
      <c r="M13" s="10">
        <v>12</v>
      </c>
      <c r="N13" s="10">
        <v>12.3</v>
      </c>
      <c r="O13" s="10">
        <v>12.7</v>
      </c>
      <c r="P13" s="10">
        <v>12.8</v>
      </c>
      <c r="Q13" s="31">
        <f t="shared" si="3"/>
        <v>31.1</v>
      </c>
      <c r="R13" s="31">
        <f t="shared" si="4"/>
        <v>62.2</v>
      </c>
      <c r="S13" s="31">
        <f t="shared" si="5"/>
        <v>37.799999999999997</v>
      </c>
      <c r="T13" s="11" t="s">
        <v>244</v>
      </c>
      <c r="U13" s="11" t="s">
        <v>200</v>
      </c>
      <c r="V13" s="13" t="s">
        <v>584</v>
      </c>
      <c r="W13" s="13" t="s">
        <v>660</v>
      </c>
      <c r="X13" s="13" t="s">
        <v>288</v>
      </c>
      <c r="Y13" s="12">
        <v>5.6</v>
      </c>
      <c r="Z13" s="12">
        <v>5.2</v>
      </c>
      <c r="AA13" s="11" t="s">
        <v>199</v>
      </c>
      <c r="AB13" s="12">
        <v>-0.2</v>
      </c>
      <c r="AC13" s="12" t="s">
        <v>335</v>
      </c>
      <c r="AD13" s="12">
        <v>0.1</v>
      </c>
      <c r="AE13" s="12">
        <v>-0.3</v>
      </c>
      <c r="AF13" s="12"/>
      <c r="AG13" s="11" t="s">
        <v>337</v>
      </c>
      <c r="AH13" s="11" t="s">
        <v>337</v>
      </c>
      <c r="AI13" s="11" t="s">
        <v>199</v>
      </c>
      <c r="AJ13" s="8" t="s">
        <v>749</v>
      </c>
      <c r="AK13" s="42" t="s">
        <v>784</v>
      </c>
      <c r="AL13" s="35" t="s">
        <v>785</v>
      </c>
    </row>
    <row r="14" spans="1:38" s="5" customFormat="1">
      <c r="A14" s="6">
        <v>45046</v>
      </c>
      <c r="B14" s="7" t="s">
        <v>184</v>
      </c>
      <c r="C14" s="8" t="s">
        <v>205</v>
      </c>
      <c r="D14" s="9">
        <v>9.3078703703703705E-2</v>
      </c>
      <c r="E14" s="8" t="s">
        <v>753</v>
      </c>
      <c r="F14" s="34">
        <v>7.1</v>
      </c>
      <c r="G14" s="10">
        <v>11.3</v>
      </c>
      <c r="H14" s="10">
        <v>13.3</v>
      </c>
      <c r="I14" s="10">
        <v>13.3</v>
      </c>
      <c r="J14" s="10">
        <v>13</v>
      </c>
      <c r="K14" s="10">
        <v>12.5</v>
      </c>
      <c r="L14" s="10">
        <v>12</v>
      </c>
      <c r="M14" s="10">
        <v>12.7</v>
      </c>
      <c r="N14" s="10">
        <v>13.1</v>
      </c>
      <c r="O14" s="10">
        <v>13</v>
      </c>
      <c r="P14" s="10">
        <v>12.9</v>
      </c>
      <c r="Q14" s="31">
        <f t="shared" si="3"/>
        <v>31.7</v>
      </c>
      <c r="R14" s="31">
        <f t="shared" si="4"/>
        <v>63.5</v>
      </c>
      <c r="S14" s="31">
        <f t="shared" si="5"/>
        <v>39</v>
      </c>
      <c r="T14" s="11" t="s">
        <v>209</v>
      </c>
      <c r="U14" s="11" t="s">
        <v>268</v>
      </c>
      <c r="V14" s="13" t="s">
        <v>288</v>
      </c>
      <c r="W14" s="13" t="s">
        <v>518</v>
      </c>
      <c r="X14" s="13" t="s">
        <v>754</v>
      </c>
      <c r="Y14" s="12">
        <v>4.4000000000000004</v>
      </c>
      <c r="Z14" s="12">
        <v>4.7</v>
      </c>
      <c r="AA14" s="11" t="s">
        <v>199</v>
      </c>
      <c r="AB14" s="12">
        <v>0.7</v>
      </c>
      <c r="AC14" s="12" t="s">
        <v>335</v>
      </c>
      <c r="AD14" s="12">
        <v>1</v>
      </c>
      <c r="AE14" s="12">
        <v>-0.3</v>
      </c>
      <c r="AF14" s="12"/>
      <c r="AG14" s="11" t="s">
        <v>338</v>
      </c>
      <c r="AH14" s="11" t="s">
        <v>336</v>
      </c>
      <c r="AI14" s="11" t="s">
        <v>198</v>
      </c>
      <c r="AJ14" s="8"/>
      <c r="AK14" s="42" t="s">
        <v>790</v>
      </c>
      <c r="AL14" s="35" t="s">
        <v>791</v>
      </c>
    </row>
    <row r="15" spans="1:38" s="5" customFormat="1">
      <c r="A15" s="6">
        <v>45046</v>
      </c>
      <c r="B15" s="7" t="s">
        <v>181</v>
      </c>
      <c r="C15" s="8" t="s">
        <v>205</v>
      </c>
      <c r="D15" s="9">
        <v>9.0277777777777776E-2</v>
      </c>
      <c r="E15" s="8" t="s">
        <v>760</v>
      </c>
      <c r="F15" s="34">
        <v>7.2</v>
      </c>
      <c r="G15" s="10">
        <v>11.2</v>
      </c>
      <c r="H15" s="10">
        <v>12.2</v>
      </c>
      <c r="I15" s="10">
        <v>12.9</v>
      </c>
      <c r="J15" s="10">
        <v>12.6</v>
      </c>
      <c r="K15" s="10">
        <v>12.1</v>
      </c>
      <c r="L15" s="10">
        <v>12.4</v>
      </c>
      <c r="M15" s="10">
        <v>12.5</v>
      </c>
      <c r="N15" s="10">
        <v>12.3</v>
      </c>
      <c r="O15" s="10">
        <v>12.3</v>
      </c>
      <c r="P15" s="10">
        <v>12.3</v>
      </c>
      <c r="Q15" s="31">
        <f t="shared" si="3"/>
        <v>30.599999999999998</v>
      </c>
      <c r="R15" s="31">
        <f t="shared" si="4"/>
        <v>62.5</v>
      </c>
      <c r="S15" s="31">
        <f t="shared" si="5"/>
        <v>36.900000000000006</v>
      </c>
      <c r="T15" s="11" t="s">
        <v>244</v>
      </c>
      <c r="U15" s="11" t="s">
        <v>200</v>
      </c>
      <c r="V15" s="13" t="s">
        <v>250</v>
      </c>
      <c r="W15" s="13" t="s">
        <v>587</v>
      </c>
      <c r="X15" s="13" t="s">
        <v>761</v>
      </c>
      <c r="Y15" s="12">
        <v>4.4000000000000004</v>
      </c>
      <c r="Z15" s="12">
        <v>4.7</v>
      </c>
      <c r="AA15" s="11" t="s">
        <v>199</v>
      </c>
      <c r="AB15" s="12">
        <v>0.3</v>
      </c>
      <c r="AC15" s="12">
        <v>-0.2</v>
      </c>
      <c r="AD15" s="12">
        <v>0.4</v>
      </c>
      <c r="AE15" s="12">
        <v>-0.3</v>
      </c>
      <c r="AF15" s="12"/>
      <c r="AG15" s="11" t="s">
        <v>337</v>
      </c>
      <c r="AH15" s="11" t="s">
        <v>336</v>
      </c>
      <c r="AI15" s="11" t="s">
        <v>198</v>
      </c>
      <c r="AJ15" s="8"/>
      <c r="AK15" s="42" t="s">
        <v>804</v>
      </c>
      <c r="AL15" s="35" t="s">
        <v>805</v>
      </c>
    </row>
    <row r="16" spans="1:38" s="5" customFormat="1">
      <c r="A16" s="6">
        <v>45052</v>
      </c>
      <c r="B16" s="7" t="s">
        <v>184</v>
      </c>
      <c r="C16" s="8" t="s">
        <v>205</v>
      </c>
      <c r="D16" s="9">
        <v>9.3807870370370375E-2</v>
      </c>
      <c r="E16" s="8" t="s">
        <v>817</v>
      </c>
      <c r="F16" s="34">
        <v>7.5</v>
      </c>
      <c r="G16" s="10">
        <v>11.6</v>
      </c>
      <c r="H16" s="10">
        <v>12.7</v>
      </c>
      <c r="I16" s="10">
        <v>11.9</v>
      </c>
      <c r="J16" s="10">
        <v>12.3</v>
      </c>
      <c r="K16" s="10">
        <v>13.7</v>
      </c>
      <c r="L16" s="10">
        <v>13.4</v>
      </c>
      <c r="M16" s="10">
        <v>13.3</v>
      </c>
      <c r="N16" s="10">
        <v>13.2</v>
      </c>
      <c r="O16" s="10">
        <v>13.2</v>
      </c>
      <c r="P16" s="10">
        <v>12.7</v>
      </c>
      <c r="Q16" s="31">
        <f t="shared" si="3"/>
        <v>31.8</v>
      </c>
      <c r="R16" s="31">
        <f t="shared" si="4"/>
        <v>64.600000000000009</v>
      </c>
      <c r="S16" s="31">
        <f t="shared" si="5"/>
        <v>39.099999999999994</v>
      </c>
      <c r="T16" s="11" t="s">
        <v>244</v>
      </c>
      <c r="U16" s="11" t="s">
        <v>268</v>
      </c>
      <c r="V16" s="13" t="s">
        <v>276</v>
      </c>
      <c r="W16" s="13" t="s">
        <v>818</v>
      </c>
      <c r="X16" s="13" t="s">
        <v>819</v>
      </c>
      <c r="Y16" s="12">
        <v>2.5</v>
      </c>
      <c r="Z16" s="12">
        <v>2.9</v>
      </c>
      <c r="AA16" s="11" t="s">
        <v>198</v>
      </c>
      <c r="AB16" s="12">
        <v>2</v>
      </c>
      <c r="AC16" s="12" t="s">
        <v>335</v>
      </c>
      <c r="AD16" s="12">
        <v>1.6</v>
      </c>
      <c r="AE16" s="12">
        <v>0.4</v>
      </c>
      <c r="AF16" s="12"/>
      <c r="AG16" s="11" t="s">
        <v>338</v>
      </c>
      <c r="AH16" s="11" t="s">
        <v>337</v>
      </c>
      <c r="AI16" s="11" t="s">
        <v>199</v>
      </c>
      <c r="AJ16" s="8" t="s">
        <v>749</v>
      </c>
      <c r="AK16" s="42" t="s">
        <v>854</v>
      </c>
      <c r="AL16" s="35" t="s">
        <v>855</v>
      </c>
    </row>
    <row r="17" spans="1:38" s="5" customFormat="1">
      <c r="A17" s="6">
        <v>45059</v>
      </c>
      <c r="B17" s="7" t="s">
        <v>356</v>
      </c>
      <c r="C17" s="8" t="s">
        <v>492</v>
      </c>
      <c r="D17" s="9">
        <v>9.0312500000000004E-2</v>
      </c>
      <c r="E17" s="8" t="s">
        <v>902</v>
      </c>
      <c r="F17" s="34">
        <v>7.1</v>
      </c>
      <c r="G17" s="10">
        <v>10.7</v>
      </c>
      <c r="H17" s="10">
        <v>12.3</v>
      </c>
      <c r="I17" s="10">
        <v>12.6</v>
      </c>
      <c r="J17" s="10">
        <v>13.1</v>
      </c>
      <c r="K17" s="10">
        <v>12.6</v>
      </c>
      <c r="L17" s="10">
        <v>12.6</v>
      </c>
      <c r="M17" s="10">
        <v>12.3</v>
      </c>
      <c r="N17" s="10">
        <v>12.5</v>
      </c>
      <c r="O17" s="10">
        <v>12.3</v>
      </c>
      <c r="P17" s="10">
        <v>12.2</v>
      </c>
      <c r="Q17" s="31">
        <f t="shared" si="3"/>
        <v>30.099999999999998</v>
      </c>
      <c r="R17" s="31">
        <f t="shared" si="4"/>
        <v>63.2</v>
      </c>
      <c r="S17" s="31">
        <f t="shared" si="5"/>
        <v>37</v>
      </c>
      <c r="T17" s="11" t="s">
        <v>244</v>
      </c>
      <c r="U17" s="11" t="s">
        <v>200</v>
      </c>
      <c r="V17" s="13" t="s">
        <v>212</v>
      </c>
      <c r="W17" s="13" t="s">
        <v>499</v>
      </c>
      <c r="X17" s="13" t="s">
        <v>371</v>
      </c>
      <c r="Y17" s="12">
        <v>6.8</v>
      </c>
      <c r="Z17" s="12">
        <v>8</v>
      </c>
      <c r="AA17" s="11" t="s">
        <v>542</v>
      </c>
      <c r="AB17" s="12">
        <v>-2.2000000000000002</v>
      </c>
      <c r="AC17" s="12" t="s">
        <v>335</v>
      </c>
      <c r="AD17" s="12">
        <v>0.3</v>
      </c>
      <c r="AE17" s="12">
        <v>-2.5</v>
      </c>
      <c r="AF17" s="12"/>
      <c r="AG17" s="11" t="s">
        <v>337</v>
      </c>
      <c r="AH17" s="11" t="s">
        <v>336</v>
      </c>
      <c r="AI17" s="11" t="s">
        <v>199</v>
      </c>
      <c r="AJ17" s="8"/>
      <c r="AK17" s="42" t="s">
        <v>937</v>
      </c>
      <c r="AL17" s="35" t="s">
        <v>938</v>
      </c>
    </row>
    <row r="18" spans="1:38" s="5" customFormat="1">
      <c r="A18" s="6">
        <v>45060</v>
      </c>
      <c r="B18" s="7" t="s">
        <v>183</v>
      </c>
      <c r="C18" s="8" t="s">
        <v>492</v>
      </c>
      <c r="D18" s="9">
        <v>9.0381944444444431E-2</v>
      </c>
      <c r="E18" s="8" t="s">
        <v>915</v>
      </c>
      <c r="F18" s="34">
        <v>7.3</v>
      </c>
      <c r="G18" s="10">
        <v>11.5</v>
      </c>
      <c r="H18" s="10">
        <v>13</v>
      </c>
      <c r="I18" s="10">
        <v>12.7</v>
      </c>
      <c r="J18" s="10">
        <v>12.5</v>
      </c>
      <c r="K18" s="10">
        <v>12.2</v>
      </c>
      <c r="L18" s="10">
        <v>12.2</v>
      </c>
      <c r="M18" s="10">
        <v>12</v>
      </c>
      <c r="N18" s="10">
        <v>12.1</v>
      </c>
      <c r="O18" s="10">
        <v>12.6</v>
      </c>
      <c r="P18" s="10">
        <v>12.8</v>
      </c>
      <c r="Q18" s="31">
        <f t="shared" si="3"/>
        <v>31.8</v>
      </c>
      <c r="R18" s="31">
        <f t="shared" si="4"/>
        <v>61.599999999999994</v>
      </c>
      <c r="S18" s="31">
        <f t="shared" si="5"/>
        <v>37.5</v>
      </c>
      <c r="T18" s="11" t="s">
        <v>244</v>
      </c>
      <c r="U18" s="11" t="s">
        <v>200</v>
      </c>
      <c r="V18" s="13" t="s">
        <v>477</v>
      </c>
      <c r="W18" s="13" t="s">
        <v>295</v>
      </c>
      <c r="X18" s="13" t="s">
        <v>660</v>
      </c>
      <c r="Y18" s="12">
        <v>8</v>
      </c>
      <c r="Z18" s="12">
        <v>8.3000000000000007</v>
      </c>
      <c r="AA18" s="11" t="s">
        <v>542</v>
      </c>
      <c r="AB18" s="12">
        <v>-1.3</v>
      </c>
      <c r="AC18" s="12">
        <v>-0.1</v>
      </c>
      <c r="AD18" s="12">
        <v>0.6</v>
      </c>
      <c r="AE18" s="12">
        <v>-2</v>
      </c>
      <c r="AF18" s="12"/>
      <c r="AG18" s="11" t="s">
        <v>336</v>
      </c>
      <c r="AH18" s="11" t="s">
        <v>337</v>
      </c>
      <c r="AI18" s="11" t="s">
        <v>199</v>
      </c>
      <c r="AJ18" s="8"/>
      <c r="AK18" s="42" t="s">
        <v>957</v>
      </c>
      <c r="AL18" s="35" t="s">
        <v>958</v>
      </c>
    </row>
    <row r="19" spans="1:38" s="5" customFormat="1">
      <c r="A19" s="6">
        <v>45066</v>
      </c>
      <c r="B19" s="7" t="s">
        <v>184</v>
      </c>
      <c r="C19" s="8" t="s">
        <v>492</v>
      </c>
      <c r="D19" s="9">
        <v>9.1018518518518512E-2</v>
      </c>
      <c r="E19" s="8" t="s">
        <v>973</v>
      </c>
      <c r="F19" s="34">
        <v>7</v>
      </c>
      <c r="G19" s="10">
        <v>10.8</v>
      </c>
      <c r="H19" s="10">
        <v>12.7</v>
      </c>
      <c r="I19" s="10">
        <v>12.6</v>
      </c>
      <c r="J19" s="10">
        <v>13.1</v>
      </c>
      <c r="K19" s="10">
        <v>12.7</v>
      </c>
      <c r="L19" s="10">
        <v>12.6</v>
      </c>
      <c r="M19" s="10">
        <v>12.8</v>
      </c>
      <c r="N19" s="10">
        <v>12.7</v>
      </c>
      <c r="O19" s="10">
        <v>12.2</v>
      </c>
      <c r="P19" s="10">
        <v>12.2</v>
      </c>
      <c r="Q19" s="31">
        <f t="shared" si="3"/>
        <v>30.5</v>
      </c>
      <c r="R19" s="31">
        <f t="shared" si="4"/>
        <v>63.8</v>
      </c>
      <c r="S19" s="31">
        <f t="shared" si="5"/>
        <v>37.099999999999994</v>
      </c>
      <c r="T19" s="11" t="s">
        <v>244</v>
      </c>
      <c r="U19" s="11" t="s">
        <v>200</v>
      </c>
      <c r="V19" s="13" t="s">
        <v>974</v>
      </c>
      <c r="W19" s="13" t="s">
        <v>518</v>
      </c>
      <c r="X19" s="13" t="s">
        <v>363</v>
      </c>
      <c r="Y19" s="12">
        <v>9.1</v>
      </c>
      <c r="Z19" s="12">
        <v>9.1</v>
      </c>
      <c r="AA19" s="11" t="s">
        <v>542</v>
      </c>
      <c r="AB19" s="12">
        <v>-2.1</v>
      </c>
      <c r="AC19" s="12" t="s">
        <v>335</v>
      </c>
      <c r="AD19" s="12">
        <v>0.1</v>
      </c>
      <c r="AE19" s="12">
        <v>-2.2000000000000002</v>
      </c>
      <c r="AF19" s="12"/>
      <c r="AG19" s="11" t="s">
        <v>337</v>
      </c>
      <c r="AH19" s="11" t="s">
        <v>337</v>
      </c>
      <c r="AI19" s="11" t="s">
        <v>199</v>
      </c>
      <c r="AJ19" s="8"/>
      <c r="AK19" s="42" t="s">
        <v>1004</v>
      </c>
      <c r="AL19" s="35" t="s">
        <v>1005</v>
      </c>
    </row>
    <row r="20" spans="1:38" s="5" customFormat="1">
      <c r="A20" s="6">
        <v>45067</v>
      </c>
      <c r="B20" s="7" t="s">
        <v>185</v>
      </c>
      <c r="C20" s="8" t="s">
        <v>492</v>
      </c>
      <c r="D20" s="9">
        <v>9.0370370370370379E-2</v>
      </c>
      <c r="E20" s="8" t="s">
        <v>994</v>
      </c>
      <c r="F20" s="34">
        <v>7</v>
      </c>
      <c r="G20" s="10">
        <v>11.7</v>
      </c>
      <c r="H20" s="10">
        <v>12.9</v>
      </c>
      <c r="I20" s="10">
        <v>12.9</v>
      </c>
      <c r="J20" s="10">
        <v>12.4</v>
      </c>
      <c r="K20" s="10">
        <v>12.2</v>
      </c>
      <c r="L20" s="10">
        <v>12.4</v>
      </c>
      <c r="M20" s="10">
        <v>12</v>
      </c>
      <c r="N20" s="10">
        <v>12.1</v>
      </c>
      <c r="O20" s="10">
        <v>12.3</v>
      </c>
      <c r="P20" s="10">
        <v>12.9</v>
      </c>
      <c r="Q20" s="31">
        <f t="shared" si="3"/>
        <v>31.6</v>
      </c>
      <c r="R20" s="31">
        <f t="shared" si="4"/>
        <v>61.9</v>
      </c>
      <c r="S20" s="31">
        <f t="shared" si="5"/>
        <v>37.299999999999997</v>
      </c>
      <c r="T20" s="11" t="s">
        <v>244</v>
      </c>
      <c r="U20" s="11" t="s">
        <v>200</v>
      </c>
      <c r="V20" s="13" t="s">
        <v>296</v>
      </c>
      <c r="W20" s="13" t="s">
        <v>396</v>
      </c>
      <c r="X20" s="13" t="s">
        <v>288</v>
      </c>
      <c r="Y20" s="12">
        <v>7.2</v>
      </c>
      <c r="Z20" s="12">
        <v>8</v>
      </c>
      <c r="AA20" s="11" t="s">
        <v>654</v>
      </c>
      <c r="AB20" s="12">
        <v>-0.5</v>
      </c>
      <c r="AC20" s="12">
        <v>-0.2</v>
      </c>
      <c r="AD20" s="12">
        <v>0.7</v>
      </c>
      <c r="AE20" s="12">
        <v>-1.4</v>
      </c>
      <c r="AF20" s="12"/>
      <c r="AG20" s="11" t="s">
        <v>336</v>
      </c>
      <c r="AH20" s="11" t="s">
        <v>337</v>
      </c>
      <c r="AI20" s="11" t="s">
        <v>199</v>
      </c>
      <c r="AJ20" s="8"/>
      <c r="AK20" s="42" t="s">
        <v>1038</v>
      </c>
      <c r="AL20" s="35" t="s">
        <v>1039</v>
      </c>
    </row>
    <row r="21" spans="1:38" s="5" customFormat="1">
      <c r="A21" s="6">
        <v>45067</v>
      </c>
      <c r="B21" s="7" t="s">
        <v>357</v>
      </c>
      <c r="C21" s="8" t="s">
        <v>205</v>
      </c>
      <c r="D21" s="9">
        <v>8.9629629629629629E-2</v>
      </c>
      <c r="E21" s="8" t="s">
        <v>998</v>
      </c>
      <c r="F21" s="34">
        <v>7</v>
      </c>
      <c r="G21" s="10">
        <v>11.5</v>
      </c>
      <c r="H21" s="10">
        <v>12.4</v>
      </c>
      <c r="I21" s="10">
        <v>11.8</v>
      </c>
      <c r="J21" s="10">
        <v>11.8</v>
      </c>
      <c r="K21" s="10">
        <v>12</v>
      </c>
      <c r="L21" s="10">
        <v>12.4</v>
      </c>
      <c r="M21" s="10">
        <v>12.9</v>
      </c>
      <c r="N21" s="10">
        <v>12.8</v>
      </c>
      <c r="O21" s="10">
        <v>12.1</v>
      </c>
      <c r="P21" s="10">
        <v>12.7</v>
      </c>
      <c r="Q21" s="31">
        <f t="shared" si="3"/>
        <v>30.9</v>
      </c>
      <c r="R21" s="31">
        <f t="shared" si="4"/>
        <v>60.9</v>
      </c>
      <c r="S21" s="31">
        <f t="shared" si="5"/>
        <v>37.599999999999994</v>
      </c>
      <c r="T21" s="11" t="s">
        <v>484</v>
      </c>
      <c r="U21" s="11" t="s">
        <v>268</v>
      </c>
      <c r="V21" s="13" t="s">
        <v>396</v>
      </c>
      <c r="W21" s="13" t="s">
        <v>251</v>
      </c>
      <c r="X21" s="13" t="s">
        <v>999</v>
      </c>
      <c r="Y21" s="12">
        <v>7.2</v>
      </c>
      <c r="Z21" s="12">
        <v>8</v>
      </c>
      <c r="AA21" s="11" t="s">
        <v>654</v>
      </c>
      <c r="AB21" s="12">
        <v>-1</v>
      </c>
      <c r="AC21" s="12" t="s">
        <v>335</v>
      </c>
      <c r="AD21" s="12">
        <v>0.3</v>
      </c>
      <c r="AE21" s="12">
        <v>-1.3</v>
      </c>
      <c r="AF21" s="12"/>
      <c r="AG21" s="11" t="s">
        <v>337</v>
      </c>
      <c r="AH21" s="11" t="s">
        <v>336</v>
      </c>
      <c r="AI21" s="11" t="s">
        <v>199</v>
      </c>
      <c r="AJ21" s="8"/>
      <c r="AK21" s="42" t="s">
        <v>1044</v>
      </c>
      <c r="AL21" s="35" t="s">
        <v>1045</v>
      </c>
    </row>
    <row r="22" spans="1:38" s="5" customFormat="1">
      <c r="A22" s="6">
        <v>45074</v>
      </c>
      <c r="B22" s="7" t="s">
        <v>184</v>
      </c>
      <c r="C22" s="8" t="s">
        <v>205</v>
      </c>
      <c r="D22" s="9">
        <v>9.1747685185185182E-2</v>
      </c>
      <c r="E22" s="8" t="s">
        <v>1062</v>
      </c>
      <c r="F22" s="34">
        <v>7.2</v>
      </c>
      <c r="G22" s="10">
        <v>11.2</v>
      </c>
      <c r="H22" s="10">
        <v>12.3</v>
      </c>
      <c r="I22" s="10">
        <v>12.6</v>
      </c>
      <c r="J22" s="10">
        <v>12.5</v>
      </c>
      <c r="K22" s="10">
        <v>12.8</v>
      </c>
      <c r="L22" s="10">
        <v>13</v>
      </c>
      <c r="M22" s="10">
        <v>12.9</v>
      </c>
      <c r="N22" s="10">
        <v>13.2</v>
      </c>
      <c r="O22" s="10">
        <v>12.5</v>
      </c>
      <c r="P22" s="10">
        <v>12.5</v>
      </c>
      <c r="Q22" s="31">
        <f t="shared" si="3"/>
        <v>30.7</v>
      </c>
      <c r="R22" s="31">
        <f t="shared" si="4"/>
        <v>63.800000000000004</v>
      </c>
      <c r="S22" s="31">
        <f t="shared" si="5"/>
        <v>38.200000000000003</v>
      </c>
      <c r="T22" s="11" t="s">
        <v>484</v>
      </c>
      <c r="U22" s="11" t="s">
        <v>268</v>
      </c>
      <c r="V22" s="13" t="s">
        <v>1063</v>
      </c>
      <c r="W22" s="13" t="s">
        <v>271</v>
      </c>
      <c r="X22" s="13" t="s">
        <v>819</v>
      </c>
      <c r="Y22" s="12">
        <v>2.6</v>
      </c>
      <c r="Z22" s="12">
        <v>3.6</v>
      </c>
      <c r="AA22" s="11" t="s">
        <v>199</v>
      </c>
      <c r="AB22" s="12">
        <v>-0.8</v>
      </c>
      <c r="AC22" s="12" t="s">
        <v>335</v>
      </c>
      <c r="AD22" s="12" t="s">
        <v>339</v>
      </c>
      <c r="AE22" s="12">
        <v>-0.8</v>
      </c>
      <c r="AF22" s="12" t="s">
        <v>343</v>
      </c>
      <c r="AG22" s="11" t="s">
        <v>337</v>
      </c>
      <c r="AH22" s="11" t="s">
        <v>337</v>
      </c>
      <c r="AI22" s="11" t="s">
        <v>199</v>
      </c>
      <c r="AJ22" s="8"/>
      <c r="AK22" s="42" t="s">
        <v>1102</v>
      </c>
      <c r="AL22" s="35" t="s">
        <v>1103</v>
      </c>
    </row>
    <row r="23" spans="1:38" s="5" customFormat="1">
      <c r="A23" s="6">
        <v>45081</v>
      </c>
      <c r="B23" s="7" t="s">
        <v>184</v>
      </c>
      <c r="C23" s="8" t="s">
        <v>1133</v>
      </c>
      <c r="D23" s="9">
        <v>9.1678240740740755E-2</v>
      </c>
      <c r="E23" s="8" t="s">
        <v>1135</v>
      </c>
      <c r="F23" s="34">
        <v>7.1</v>
      </c>
      <c r="G23" s="10">
        <v>11.1</v>
      </c>
      <c r="H23" s="10">
        <v>12.4</v>
      </c>
      <c r="I23" s="10">
        <v>12.8</v>
      </c>
      <c r="J23" s="10">
        <v>12.8</v>
      </c>
      <c r="K23" s="10">
        <v>12.3</v>
      </c>
      <c r="L23" s="10">
        <v>13.1</v>
      </c>
      <c r="M23" s="10">
        <v>12.6</v>
      </c>
      <c r="N23" s="10">
        <v>12.8</v>
      </c>
      <c r="O23" s="10">
        <v>12.5</v>
      </c>
      <c r="P23" s="10">
        <v>12.6</v>
      </c>
      <c r="Q23" s="31">
        <f t="shared" si="3"/>
        <v>30.6</v>
      </c>
      <c r="R23" s="31">
        <f t="shared" si="4"/>
        <v>63.600000000000009</v>
      </c>
      <c r="S23" s="31">
        <f t="shared" si="5"/>
        <v>37.9</v>
      </c>
      <c r="T23" s="11" t="s">
        <v>244</v>
      </c>
      <c r="U23" s="11" t="s">
        <v>200</v>
      </c>
      <c r="V23" s="13" t="s">
        <v>499</v>
      </c>
      <c r="W23" s="13" t="s">
        <v>498</v>
      </c>
      <c r="X23" s="13" t="s">
        <v>288</v>
      </c>
      <c r="Y23" s="12">
        <v>11.6</v>
      </c>
      <c r="Z23" s="12">
        <v>12.1</v>
      </c>
      <c r="AA23" s="11" t="s">
        <v>542</v>
      </c>
      <c r="AB23" s="12">
        <v>-1.3</v>
      </c>
      <c r="AC23" s="12" t="s">
        <v>335</v>
      </c>
      <c r="AD23" s="12">
        <v>0.5</v>
      </c>
      <c r="AE23" s="12">
        <v>-1.8</v>
      </c>
      <c r="AF23" s="12"/>
      <c r="AG23" s="11" t="s">
        <v>336</v>
      </c>
      <c r="AH23" s="11" t="s">
        <v>336</v>
      </c>
      <c r="AI23" s="11" t="s">
        <v>198</v>
      </c>
      <c r="AJ23" s="8" t="s">
        <v>749</v>
      </c>
      <c r="AK23" s="42" t="s">
        <v>1175</v>
      </c>
      <c r="AL23" s="35" t="s">
        <v>1193</v>
      </c>
    </row>
    <row r="24" spans="1:38" s="5" customFormat="1">
      <c r="A24" s="6">
        <v>45087</v>
      </c>
      <c r="B24" s="7" t="s">
        <v>184</v>
      </c>
      <c r="C24" s="8" t="s">
        <v>492</v>
      </c>
      <c r="D24" s="9">
        <v>9.0972222222222218E-2</v>
      </c>
      <c r="E24" s="8" t="s">
        <v>1199</v>
      </c>
      <c r="F24" s="34">
        <v>7</v>
      </c>
      <c r="G24" s="10">
        <v>11</v>
      </c>
      <c r="H24" s="10">
        <v>12.4</v>
      </c>
      <c r="I24" s="10">
        <v>12.6</v>
      </c>
      <c r="J24" s="10">
        <v>12.6</v>
      </c>
      <c r="K24" s="10">
        <v>12.7</v>
      </c>
      <c r="L24" s="10">
        <v>12.7</v>
      </c>
      <c r="M24" s="10">
        <v>12.2</v>
      </c>
      <c r="N24" s="10">
        <v>12.4</v>
      </c>
      <c r="O24" s="10">
        <v>12.5</v>
      </c>
      <c r="P24" s="10">
        <v>12.9</v>
      </c>
      <c r="Q24" s="31">
        <f t="shared" si="3"/>
        <v>30.4</v>
      </c>
      <c r="R24" s="31">
        <f t="shared" si="4"/>
        <v>62.8</v>
      </c>
      <c r="S24" s="31">
        <f t="shared" si="5"/>
        <v>37.799999999999997</v>
      </c>
      <c r="T24" s="11" t="s">
        <v>244</v>
      </c>
      <c r="U24" s="11" t="s">
        <v>200</v>
      </c>
      <c r="V24" s="13" t="s">
        <v>518</v>
      </c>
      <c r="W24" s="13" t="s">
        <v>396</v>
      </c>
      <c r="X24" s="13" t="s">
        <v>754</v>
      </c>
      <c r="Y24" s="12">
        <v>12</v>
      </c>
      <c r="Z24" s="12">
        <v>9.3000000000000007</v>
      </c>
      <c r="AA24" s="11" t="s">
        <v>542</v>
      </c>
      <c r="AB24" s="12">
        <v>-2.4</v>
      </c>
      <c r="AC24" s="12" t="s">
        <v>335</v>
      </c>
      <c r="AD24" s="12">
        <v>0.6</v>
      </c>
      <c r="AE24" s="12">
        <v>-3</v>
      </c>
      <c r="AF24" s="12"/>
      <c r="AG24" s="11" t="s">
        <v>336</v>
      </c>
      <c r="AH24" s="11" t="s">
        <v>336</v>
      </c>
      <c r="AI24" s="11" t="s">
        <v>198</v>
      </c>
      <c r="AJ24" s="8"/>
      <c r="AK24" s="42" t="s">
        <v>1224</v>
      </c>
      <c r="AL24" s="35" t="s">
        <v>1225</v>
      </c>
    </row>
    <row r="25" spans="1:38" s="5" customFormat="1">
      <c r="A25" s="6">
        <v>45087</v>
      </c>
      <c r="B25" s="7" t="s">
        <v>183</v>
      </c>
      <c r="C25" s="8" t="s">
        <v>492</v>
      </c>
      <c r="D25" s="9">
        <v>9.0289351851851843E-2</v>
      </c>
      <c r="E25" s="8" t="s">
        <v>464</v>
      </c>
      <c r="F25" s="34">
        <v>7.1</v>
      </c>
      <c r="G25" s="10">
        <v>10.9</v>
      </c>
      <c r="H25" s="10">
        <v>12.2</v>
      </c>
      <c r="I25" s="10">
        <v>12.5</v>
      </c>
      <c r="J25" s="10">
        <v>12.5</v>
      </c>
      <c r="K25" s="10">
        <v>12.6</v>
      </c>
      <c r="L25" s="10">
        <v>12.8</v>
      </c>
      <c r="M25" s="10">
        <v>12.3</v>
      </c>
      <c r="N25" s="10">
        <v>12.3</v>
      </c>
      <c r="O25" s="10">
        <v>12.2</v>
      </c>
      <c r="P25" s="10">
        <v>12.7</v>
      </c>
      <c r="Q25" s="31">
        <f t="shared" si="3"/>
        <v>30.2</v>
      </c>
      <c r="R25" s="31">
        <f t="shared" si="4"/>
        <v>62.7</v>
      </c>
      <c r="S25" s="31">
        <f t="shared" si="5"/>
        <v>37.200000000000003</v>
      </c>
      <c r="T25" s="11" t="s">
        <v>244</v>
      </c>
      <c r="U25" s="11" t="s">
        <v>200</v>
      </c>
      <c r="V25" s="13" t="s">
        <v>371</v>
      </c>
      <c r="W25" s="13" t="s">
        <v>395</v>
      </c>
      <c r="X25" s="13" t="s">
        <v>498</v>
      </c>
      <c r="Y25" s="12">
        <v>12</v>
      </c>
      <c r="Z25" s="12">
        <v>9.3000000000000007</v>
      </c>
      <c r="AA25" s="11" t="s">
        <v>542</v>
      </c>
      <c r="AB25" s="12">
        <v>-2.1</v>
      </c>
      <c r="AC25" s="12" t="s">
        <v>335</v>
      </c>
      <c r="AD25" s="12">
        <v>0.7</v>
      </c>
      <c r="AE25" s="12">
        <v>-2.8</v>
      </c>
      <c r="AF25" s="12"/>
      <c r="AG25" s="11" t="s">
        <v>336</v>
      </c>
      <c r="AH25" s="11" t="s">
        <v>337</v>
      </c>
      <c r="AI25" s="11" t="s">
        <v>654</v>
      </c>
      <c r="AJ25" s="8"/>
      <c r="AK25" s="42" t="s">
        <v>1233</v>
      </c>
      <c r="AL25" s="35" t="s">
        <v>1234</v>
      </c>
    </row>
    <row r="26" spans="1:38" s="5" customFormat="1">
      <c r="A26" s="6">
        <v>45088</v>
      </c>
      <c r="B26" s="7" t="s">
        <v>185</v>
      </c>
      <c r="C26" s="8" t="s">
        <v>1133</v>
      </c>
      <c r="D26" s="9">
        <v>8.8298611111111105E-2</v>
      </c>
      <c r="E26" s="8" t="s">
        <v>1219</v>
      </c>
      <c r="F26" s="34">
        <v>7.1</v>
      </c>
      <c r="G26" s="10">
        <v>10.9</v>
      </c>
      <c r="H26" s="10">
        <v>11.6</v>
      </c>
      <c r="I26" s="10">
        <v>12.2</v>
      </c>
      <c r="J26" s="10">
        <v>12.4</v>
      </c>
      <c r="K26" s="10">
        <v>12.5</v>
      </c>
      <c r="L26" s="10">
        <v>12.4</v>
      </c>
      <c r="M26" s="10">
        <v>12.4</v>
      </c>
      <c r="N26" s="10">
        <v>12.4</v>
      </c>
      <c r="O26" s="10">
        <v>12</v>
      </c>
      <c r="P26" s="10">
        <v>12</v>
      </c>
      <c r="Q26" s="31">
        <f t="shared" si="3"/>
        <v>29.6</v>
      </c>
      <c r="R26" s="31">
        <f t="shared" si="4"/>
        <v>61.9</v>
      </c>
      <c r="S26" s="31">
        <f t="shared" si="5"/>
        <v>36.4</v>
      </c>
      <c r="T26" s="11" t="s">
        <v>244</v>
      </c>
      <c r="U26" s="11" t="s">
        <v>200</v>
      </c>
      <c r="V26" s="13" t="s">
        <v>203</v>
      </c>
      <c r="W26" s="13" t="s">
        <v>363</v>
      </c>
      <c r="X26" s="13" t="s">
        <v>1220</v>
      </c>
      <c r="Y26" s="12">
        <v>12.4</v>
      </c>
      <c r="Z26" s="12">
        <v>12.1</v>
      </c>
      <c r="AA26" s="11" t="s">
        <v>209</v>
      </c>
      <c r="AB26" s="12">
        <v>-3.4</v>
      </c>
      <c r="AC26" s="12" t="s">
        <v>335</v>
      </c>
      <c r="AD26" s="12">
        <v>0.5</v>
      </c>
      <c r="AE26" s="12">
        <v>-3.9</v>
      </c>
      <c r="AF26" s="12"/>
      <c r="AG26" s="11" t="s">
        <v>336</v>
      </c>
      <c r="AH26" s="11" t="s">
        <v>337</v>
      </c>
      <c r="AI26" s="11" t="s">
        <v>199</v>
      </c>
      <c r="AJ26" s="8"/>
      <c r="AK26" s="42" t="s">
        <v>1260</v>
      </c>
      <c r="AL26" s="35" t="s">
        <v>1261</v>
      </c>
    </row>
    <row r="27" spans="1:38" s="5" customFormat="1">
      <c r="A27" s="6">
        <v>45094</v>
      </c>
      <c r="B27" s="7" t="s">
        <v>181</v>
      </c>
      <c r="C27" s="8" t="s">
        <v>205</v>
      </c>
      <c r="D27" s="9">
        <v>8.9618055555555562E-2</v>
      </c>
      <c r="E27" s="8" t="s">
        <v>567</v>
      </c>
      <c r="F27" s="34">
        <v>7</v>
      </c>
      <c r="G27" s="10">
        <v>11.4</v>
      </c>
      <c r="H27" s="10">
        <v>12.8</v>
      </c>
      <c r="I27" s="10">
        <v>12.6</v>
      </c>
      <c r="J27" s="10">
        <v>12.4</v>
      </c>
      <c r="K27" s="10">
        <v>12.3</v>
      </c>
      <c r="L27" s="10">
        <v>12.4</v>
      </c>
      <c r="M27" s="10">
        <v>11.9</v>
      </c>
      <c r="N27" s="10">
        <v>11.8</v>
      </c>
      <c r="O27" s="10">
        <v>12.1</v>
      </c>
      <c r="P27" s="10">
        <v>12.6</v>
      </c>
      <c r="Q27" s="31">
        <f t="shared" ref="Q27:Q36" si="6">SUM(F27:H27)</f>
        <v>31.2</v>
      </c>
      <c r="R27" s="31">
        <f t="shared" ref="R27:R36" si="7">SUM(I27:M27)</f>
        <v>61.599999999999994</v>
      </c>
      <c r="S27" s="31">
        <f t="shared" ref="S27:S36" si="8">SUM(N27:P27)</f>
        <v>36.5</v>
      </c>
      <c r="T27" s="11" t="s">
        <v>209</v>
      </c>
      <c r="U27" s="11" t="s">
        <v>200</v>
      </c>
      <c r="V27" s="13" t="s">
        <v>587</v>
      </c>
      <c r="W27" s="13" t="s">
        <v>220</v>
      </c>
      <c r="X27" s="13" t="s">
        <v>396</v>
      </c>
      <c r="Y27" s="12">
        <v>6.8</v>
      </c>
      <c r="Z27" s="12">
        <v>6.3</v>
      </c>
      <c r="AA27" s="11" t="s">
        <v>542</v>
      </c>
      <c r="AB27" s="12">
        <v>-0.4</v>
      </c>
      <c r="AC27" s="12">
        <v>-0.4</v>
      </c>
      <c r="AD27" s="12">
        <v>1.2</v>
      </c>
      <c r="AE27" s="12">
        <v>-2</v>
      </c>
      <c r="AF27" s="12"/>
      <c r="AG27" s="11" t="s">
        <v>338</v>
      </c>
      <c r="AH27" s="11" t="s">
        <v>337</v>
      </c>
      <c r="AI27" s="11" t="s">
        <v>199</v>
      </c>
      <c r="AJ27" s="8"/>
      <c r="AK27" s="42" t="s">
        <v>1316</v>
      </c>
      <c r="AL27" s="35" t="s">
        <v>1317</v>
      </c>
    </row>
    <row r="28" spans="1:38" s="5" customFormat="1">
      <c r="A28" s="6">
        <v>45095</v>
      </c>
      <c r="B28" s="7" t="s">
        <v>184</v>
      </c>
      <c r="C28" s="8" t="s">
        <v>205</v>
      </c>
      <c r="D28" s="9">
        <v>9.2361111111111116E-2</v>
      </c>
      <c r="E28" s="8" t="s">
        <v>1285</v>
      </c>
      <c r="F28" s="34">
        <v>7.1</v>
      </c>
      <c r="G28" s="10">
        <v>11.9</v>
      </c>
      <c r="H28" s="10">
        <v>12.8</v>
      </c>
      <c r="I28" s="10">
        <v>12.7</v>
      </c>
      <c r="J28" s="10">
        <v>13</v>
      </c>
      <c r="K28" s="10">
        <v>12.7</v>
      </c>
      <c r="L28" s="10">
        <v>13</v>
      </c>
      <c r="M28" s="10">
        <v>12.3</v>
      </c>
      <c r="N28" s="10">
        <v>12.2</v>
      </c>
      <c r="O28" s="10">
        <v>12.6</v>
      </c>
      <c r="P28" s="10">
        <v>12.7</v>
      </c>
      <c r="Q28" s="31">
        <f t="shared" si="6"/>
        <v>31.8</v>
      </c>
      <c r="R28" s="31">
        <f t="shared" si="7"/>
        <v>63.7</v>
      </c>
      <c r="S28" s="31">
        <f t="shared" si="8"/>
        <v>37.5</v>
      </c>
      <c r="T28" s="11" t="s">
        <v>209</v>
      </c>
      <c r="U28" s="11" t="s">
        <v>200</v>
      </c>
      <c r="V28" s="13" t="s">
        <v>288</v>
      </c>
      <c r="W28" s="13" t="s">
        <v>271</v>
      </c>
      <c r="X28" s="13" t="s">
        <v>371</v>
      </c>
      <c r="Y28" s="12">
        <v>3.7</v>
      </c>
      <c r="Z28" s="12">
        <v>3.6</v>
      </c>
      <c r="AA28" s="11" t="s">
        <v>654</v>
      </c>
      <c r="AB28" s="12">
        <v>-0.4</v>
      </c>
      <c r="AC28" s="12">
        <v>-0.3</v>
      </c>
      <c r="AD28" s="12">
        <v>0.9</v>
      </c>
      <c r="AE28" s="12">
        <v>-1.6</v>
      </c>
      <c r="AF28" s="12"/>
      <c r="AG28" s="11" t="s">
        <v>336</v>
      </c>
      <c r="AH28" s="11" t="s">
        <v>336</v>
      </c>
      <c r="AI28" s="11" t="s">
        <v>198</v>
      </c>
      <c r="AJ28" s="8"/>
      <c r="AK28" s="42" t="s">
        <v>1322</v>
      </c>
      <c r="AL28" s="35" t="s">
        <v>1323</v>
      </c>
    </row>
    <row r="29" spans="1:38" s="5" customFormat="1">
      <c r="A29" s="6">
        <v>45101</v>
      </c>
      <c r="B29" s="7" t="s">
        <v>184</v>
      </c>
      <c r="C29" s="8" t="s">
        <v>492</v>
      </c>
      <c r="D29" s="9">
        <v>9.1770833333333343E-2</v>
      </c>
      <c r="E29" s="8" t="s">
        <v>1346</v>
      </c>
      <c r="F29" s="34">
        <v>7.1</v>
      </c>
      <c r="G29" s="10">
        <v>11.4</v>
      </c>
      <c r="H29" s="10">
        <v>12.6</v>
      </c>
      <c r="I29" s="10">
        <v>13.1</v>
      </c>
      <c r="J29" s="10">
        <v>12.9</v>
      </c>
      <c r="K29" s="10">
        <v>12.2</v>
      </c>
      <c r="L29" s="10">
        <v>12.5</v>
      </c>
      <c r="M29" s="10">
        <v>12.8</v>
      </c>
      <c r="N29" s="10">
        <v>12.5</v>
      </c>
      <c r="O29" s="10">
        <v>12.5</v>
      </c>
      <c r="P29" s="10">
        <v>13.3</v>
      </c>
      <c r="Q29" s="31">
        <f t="shared" si="6"/>
        <v>31.1</v>
      </c>
      <c r="R29" s="31">
        <f t="shared" si="7"/>
        <v>63.5</v>
      </c>
      <c r="S29" s="31">
        <f t="shared" si="8"/>
        <v>38.299999999999997</v>
      </c>
      <c r="T29" s="11" t="s">
        <v>244</v>
      </c>
      <c r="U29" s="11" t="s">
        <v>268</v>
      </c>
      <c r="V29" s="13" t="s">
        <v>498</v>
      </c>
      <c r="W29" s="13" t="s">
        <v>393</v>
      </c>
      <c r="X29" s="13" t="s">
        <v>271</v>
      </c>
      <c r="Y29" s="12">
        <v>5.4</v>
      </c>
      <c r="Z29" s="12">
        <v>5.2</v>
      </c>
      <c r="AA29" s="11" t="s">
        <v>654</v>
      </c>
      <c r="AB29" s="12">
        <v>-0.5</v>
      </c>
      <c r="AC29" s="12" t="s">
        <v>335</v>
      </c>
      <c r="AD29" s="12">
        <v>1.1000000000000001</v>
      </c>
      <c r="AE29" s="12">
        <v>-1.6</v>
      </c>
      <c r="AF29" s="12"/>
      <c r="AG29" s="11" t="s">
        <v>338</v>
      </c>
      <c r="AH29" s="11" t="s">
        <v>337</v>
      </c>
      <c r="AI29" s="11" t="s">
        <v>654</v>
      </c>
      <c r="AJ29" s="8"/>
      <c r="AK29" s="42" t="s">
        <v>1376</v>
      </c>
      <c r="AL29" s="35" t="s">
        <v>1377</v>
      </c>
    </row>
    <row r="30" spans="1:38" s="5" customFormat="1">
      <c r="A30" s="6">
        <v>45102</v>
      </c>
      <c r="B30" s="7" t="s">
        <v>183</v>
      </c>
      <c r="C30" s="8" t="s">
        <v>205</v>
      </c>
      <c r="D30" s="9">
        <v>9.1678240740740755E-2</v>
      </c>
      <c r="E30" s="8" t="s">
        <v>394</v>
      </c>
      <c r="F30" s="34">
        <v>7</v>
      </c>
      <c r="G30" s="10">
        <v>11.5</v>
      </c>
      <c r="H30" s="10">
        <v>12.8</v>
      </c>
      <c r="I30" s="10">
        <v>13.1</v>
      </c>
      <c r="J30" s="10">
        <v>12.9</v>
      </c>
      <c r="K30" s="10">
        <v>13.1</v>
      </c>
      <c r="L30" s="10">
        <v>12.8</v>
      </c>
      <c r="M30" s="10">
        <v>12.1</v>
      </c>
      <c r="N30" s="10">
        <v>12.2</v>
      </c>
      <c r="O30" s="10">
        <v>12</v>
      </c>
      <c r="P30" s="10">
        <v>12.6</v>
      </c>
      <c r="Q30" s="31">
        <f t="shared" si="6"/>
        <v>31.3</v>
      </c>
      <c r="R30" s="31">
        <f t="shared" si="7"/>
        <v>64</v>
      </c>
      <c r="S30" s="31">
        <f t="shared" si="8"/>
        <v>36.799999999999997</v>
      </c>
      <c r="T30" s="11" t="s">
        <v>1367</v>
      </c>
      <c r="U30" s="11" t="s">
        <v>200</v>
      </c>
      <c r="V30" s="13" t="s">
        <v>395</v>
      </c>
      <c r="W30" s="13" t="s">
        <v>393</v>
      </c>
      <c r="X30" s="13" t="s">
        <v>660</v>
      </c>
      <c r="Y30" s="12">
        <v>3.7</v>
      </c>
      <c r="Z30" s="12">
        <v>3.8</v>
      </c>
      <c r="AA30" s="11" t="s">
        <v>654</v>
      </c>
      <c r="AB30" s="12">
        <v>-0.1</v>
      </c>
      <c r="AC30" s="12">
        <v>-0.4</v>
      </c>
      <c r="AD30" s="12">
        <v>0.9</v>
      </c>
      <c r="AE30" s="12">
        <v>-1.4</v>
      </c>
      <c r="AF30" s="12"/>
      <c r="AG30" s="11" t="s">
        <v>336</v>
      </c>
      <c r="AH30" s="11" t="s">
        <v>336</v>
      </c>
      <c r="AI30" s="11" t="s">
        <v>199</v>
      </c>
      <c r="AJ30" s="8"/>
      <c r="AK30" s="42" t="s">
        <v>1410</v>
      </c>
      <c r="AL30" s="35" t="s">
        <v>1411</v>
      </c>
    </row>
    <row r="31" spans="1:38" s="5" customFormat="1">
      <c r="A31" s="6">
        <v>45206</v>
      </c>
      <c r="B31" s="7" t="s">
        <v>1422</v>
      </c>
      <c r="C31" s="8" t="s">
        <v>205</v>
      </c>
      <c r="D31" s="9">
        <v>9.1076388888888901E-2</v>
      </c>
      <c r="E31" s="8" t="s">
        <v>1440</v>
      </c>
      <c r="F31" s="34">
        <v>7.2</v>
      </c>
      <c r="G31" s="10">
        <v>11.2</v>
      </c>
      <c r="H31" s="10">
        <v>12.2</v>
      </c>
      <c r="I31" s="10">
        <v>12.6</v>
      </c>
      <c r="J31" s="10">
        <v>12.3</v>
      </c>
      <c r="K31" s="10">
        <v>12.5</v>
      </c>
      <c r="L31" s="10">
        <v>12.5</v>
      </c>
      <c r="M31" s="10">
        <v>12.8</v>
      </c>
      <c r="N31" s="10">
        <v>13.1</v>
      </c>
      <c r="O31" s="10">
        <v>12.8</v>
      </c>
      <c r="P31" s="10">
        <v>12.7</v>
      </c>
      <c r="Q31" s="31">
        <f t="shared" si="6"/>
        <v>30.599999999999998</v>
      </c>
      <c r="R31" s="31">
        <f t="shared" si="7"/>
        <v>62.7</v>
      </c>
      <c r="S31" s="31">
        <f t="shared" si="8"/>
        <v>38.599999999999994</v>
      </c>
      <c r="T31" s="11" t="s">
        <v>484</v>
      </c>
      <c r="U31" s="11" t="s">
        <v>268</v>
      </c>
      <c r="V31" s="13" t="s">
        <v>1063</v>
      </c>
      <c r="W31" s="13" t="s">
        <v>393</v>
      </c>
      <c r="X31" s="13" t="s">
        <v>212</v>
      </c>
      <c r="Y31" s="12">
        <v>3.3</v>
      </c>
      <c r="Z31" s="12">
        <v>4.0999999999999996</v>
      </c>
      <c r="AA31" s="11" t="s">
        <v>199</v>
      </c>
      <c r="AB31" s="12">
        <v>-0.3</v>
      </c>
      <c r="AC31" s="12" t="s">
        <v>335</v>
      </c>
      <c r="AD31" s="12">
        <v>0.2</v>
      </c>
      <c r="AE31" s="12">
        <v>-0.5</v>
      </c>
      <c r="AF31" s="12"/>
      <c r="AG31" s="11" t="s">
        <v>337</v>
      </c>
      <c r="AH31" s="11" t="s">
        <v>337</v>
      </c>
      <c r="AI31" s="11" t="s">
        <v>199</v>
      </c>
      <c r="AJ31" s="8"/>
      <c r="AK31" s="42" t="s">
        <v>1486</v>
      </c>
      <c r="AL31" s="35" t="s">
        <v>1487</v>
      </c>
    </row>
    <row r="32" spans="1:38" s="5" customFormat="1">
      <c r="A32" s="6">
        <v>45208</v>
      </c>
      <c r="B32" s="7" t="s">
        <v>1424</v>
      </c>
      <c r="C32" s="8" t="s">
        <v>486</v>
      </c>
      <c r="D32" s="9">
        <v>8.965277777777779E-2</v>
      </c>
      <c r="E32" s="8" t="s">
        <v>1470</v>
      </c>
      <c r="F32" s="34">
        <v>7.3</v>
      </c>
      <c r="G32" s="10">
        <v>11</v>
      </c>
      <c r="H32" s="10">
        <v>12.7</v>
      </c>
      <c r="I32" s="10">
        <v>12.2</v>
      </c>
      <c r="J32" s="10">
        <v>11.9</v>
      </c>
      <c r="K32" s="10">
        <v>12.2</v>
      </c>
      <c r="L32" s="10">
        <v>12.7</v>
      </c>
      <c r="M32" s="10">
        <v>12.5</v>
      </c>
      <c r="N32" s="10">
        <v>12.6</v>
      </c>
      <c r="O32" s="10">
        <v>12.1</v>
      </c>
      <c r="P32" s="10">
        <v>12.4</v>
      </c>
      <c r="Q32" s="31">
        <f t="shared" si="6"/>
        <v>31</v>
      </c>
      <c r="R32" s="31">
        <f t="shared" si="7"/>
        <v>61.5</v>
      </c>
      <c r="S32" s="31">
        <f t="shared" si="8"/>
        <v>37.1</v>
      </c>
      <c r="T32" s="11" t="s">
        <v>244</v>
      </c>
      <c r="U32" s="11" t="s">
        <v>200</v>
      </c>
      <c r="V32" s="13" t="s">
        <v>288</v>
      </c>
      <c r="W32" s="13" t="s">
        <v>396</v>
      </c>
      <c r="X32" s="13" t="s">
        <v>585</v>
      </c>
      <c r="Y32" s="12">
        <v>6.4</v>
      </c>
      <c r="Z32" s="12">
        <v>6.1</v>
      </c>
      <c r="AA32" s="11" t="s">
        <v>542</v>
      </c>
      <c r="AB32" s="12">
        <v>-1.7</v>
      </c>
      <c r="AC32" s="12" t="s">
        <v>335</v>
      </c>
      <c r="AD32" s="12">
        <v>-0.1</v>
      </c>
      <c r="AE32" s="12">
        <v>-1.6</v>
      </c>
      <c r="AF32" s="12"/>
      <c r="AG32" s="11" t="s">
        <v>337</v>
      </c>
      <c r="AH32" s="11" t="s">
        <v>337</v>
      </c>
      <c r="AI32" s="11" t="s">
        <v>198</v>
      </c>
      <c r="AJ32" s="8"/>
      <c r="AK32" s="42" t="s">
        <v>1532</v>
      </c>
      <c r="AL32" s="35" t="s">
        <v>1533</v>
      </c>
    </row>
    <row r="33" spans="1:38" s="5" customFormat="1">
      <c r="A33" s="6">
        <v>45220</v>
      </c>
      <c r="B33" s="7" t="s">
        <v>357</v>
      </c>
      <c r="C33" s="8" t="s">
        <v>205</v>
      </c>
      <c r="D33" s="9">
        <v>8.965277777777779E-2</v>
      </c>
      <c r="E33" s="8" t="s">
        <v>1627</v>
      </c>
      <c r="F33" s="34">
        <v>7.1</v>
      </c>
      <c r="G33" s="10">
        <v>11</v>
      </c>
      <c r="H33" s="10">
        <v>12</v>
      </c>
      <c r="I33" s="10">
        <v>11.8</v>
      </c>
      <c r="J33" s="10">
        <v>12</v>
      </c>
      <c r="K33" s="10">
        <v>12.4</v>
      </c>
      <c r="L33" s="10">
        <v>12.7</v>
      </c>
      <c r="M33" s="10">
        <v>12.9</v>
      </c>
      <c r="N33" s="10">
        <v>13</v>
      </c>
      <c r="O33" s="10">
        <v>12.3</v>
      </c>
      <c r="P33" s="10">
        <v>12.4</v>
      </c>
      <c r="Q33" s="31">
        <f t="shared" si="6"/>
        <v>30.1</v>
      </c>
      <c r="R33" s="31">
        <f t="shared" si="7"/>
        <v>61.800000000000004</v>
      </c>
      <c r="S33" s="31">
        <f t="shared" si="8"/>
        <v>37.700000000000003</v>
      </c>
      <c r="T33" s="11" t="s">
        <v>484</v>
      </c>
      <c r="U33" s="11" t="s">
        <v>268</v>
      </c>
      <c r="V33" s="13" t="s">
        <v>392</v>
      </c>
      <c r="W33" s="13" t="s">
        <v>249</v>
      </c>
      <c r="X33" s="13" t="s">
        <v>250</v>
      </c>
      <c r="Y33" s="12">
        <v>2.4</v>
      </c>
      <c r="Z33" s="12">
        <v>2.8</v>
      </c>
      <c r="AA33" s="11" t="s">
        <v>199</v>
      </c>
      <c r="AB33" s="12">
        <v>-0.8</v>
      </c>
      <c r="AC33" s="12" t="s">
        <v>335</v>
      </c>
      <c r="AD33" s="12">
        <v>-0.1</v>
      </c>
      <c r="AE33" s="12">
        <v>-0.7</v>
      </c>
      <c r="AF33" s="12"/>
      <c r="AG33" s="11" t="s">
        <v>337</v>
      </c>
      <c r="AH33" s="11" t="s">
        <v>337</v>
      </c>
      <c r="AI33" s="11" t="s">
        <v>199</v>
      </c>
      <c r="AJ33" s="8"/>
      <c r="AK33" s="42" t="s">
        <v>1659</v>
      </c>
      <c r="AL33" s="35" t="s">
        <v>1660</v>
      </c>
    </row>
    <row r="34" spans="1:38" s="5" customFormat="1">
      <c r="A34" s="6">
        <v>45221</v>
      </c>
      <c r="B34" s="7" t="s">
        <v>181</v>
      </c>
      <c r="C34" s="8" t="s">
        <v>205</v>
      </c>
      <c r="D34" s="9">
        <v>8.9687499999999989E-2</v>
      </c>
      <c r="E34" s="8" t="s">
        <v>746</v>
      </c>
      <c r="F34" s="34">
        <v>7.1</v>
      </c>
      <c r="G34" s="10">
        <v>11.4</v>
      </c>
      <c r="H34" s="10">
        <v>12.6</v>
      </c>
      <c r="I34" s="10">
        <v>12.6</v>
      </c>
      <c r="J34" s="10">
        <v>12.2</v>
      </c>
      <c r="K34" s="10">
        <v>12.3</v>
      </c>
      <c r="L34" s="10">
        <v>12.2</v>
      </c>
      <c r="M34" s="10">
        <v>12</v>
      </c>
      <c r="N34" s="10">
        <v>12.3</v>
      </c>
      <c r="O34" s="10">
        <v>12.5</v>
      </c>
      <c r="P34" s="10">
        <v>12.7</v>
      </c>
      <c r="Q34" s="31">
        <f t="shared" si="6"/>
        <v>31.1</v>
      </c>
      <c r="R34" s="31">
        <f t="shared" si="7"/>
        <v>61.3</v>
      </c>
      <c r="S34" s="31">
        <f t="shared" si="8"/>
        <v>37.5</v>
      </c>
      <c r="T34" s="11" t="s">
        <v>244</v>
      </c>
      <c r="U34" s="11" t="s">
        <v>200</v>
      </c>
      <c r="V34" s="13" t="s">
        <v>250</v>
      </c>
      <c r="W34" s="13" t="s">
        <v>587</v>
      </c>
      <c r="X34" s="13" t="s">
        <v>830</v>
      </c>
      <c r="Y34" s="12">
        <v>2.5</v>
      </c>
      <c r="Z34" s="12">
        <v>3</v>
      </c>
      <c r="AA34" s="11" t="s">
        <v>199</v>
      </c>
      <c r="AB34" s="12">
        <v>0.2</v>
      </c>
      <c r="AC34" s="12" t="s">
        <v>335</v>
      </c>
      <c r="AD34" s="12">
        <v>0.9</v>
      </c>
      <c r="AE34" s="12">
        <v>-0.7</v>
      </c>
      <c r="AF34" s="12"/>
      <c r="AG34" s="11" t="s">
        <v>336</v>
      </c>
      <c r="AH34" s="11" t="s">
        <v>336</v>
      </c>
      <c r="AI34" s="11" t="s">
        <v>199</v>
      </c>
      <c r="AJ34" s="8"/>
      <c r="AK34" s="42" t="s">
        <v>1683</v>
      </c>
      <c r="AL34" s="35" t="s">
        <v>1684</v>
      </c>
    </row>
    <row r="35" spans="1:38" s="5" customFormat="1">
      <c r="A35" s="6">
        <v>45227</v>
      </c>
      <c r="B35" s="7" t="s">
        <v>183</v>
      </c>
      <c r="C35" s="8" t="s">
        <v>205</v>
      </c>
      <c r="D35" s="9">
        <v>9.1724537037037035E-2</v>
      </c>
      <c r="E35" s="8" t="s">
        <v>817</v>
      </c>
      <c r="F35" s="34">
        <v>7.1</v>
      </c>
      <c r="G35" s="10">
        <v>11.5</v>
      </c>
      <c r="H35" s="10">
        <v>13.3</v>
      </c>
      <c r="I35" s="10">
        <v>12.8</v>
      </c>
      <c r="J35" s="10">
        <v>12.8</v>
      </c>
      <c r="K35" s="10">
        <v>12.3</v>
      </c>
      <c r="L35" s="10">
        <v>12.7</v>
      </c>
      <c r="M35" s="10">
        <v>12.8</v>
      </c>
      <c r="N35" s="10">
        <v>12.4</v>
      </c>
      <c r="O35" s="10">
        <v>12.1</v>
      </c>
      <c r="P35" s="10">
        <v>12.7</v>
      </c>
      <c r="Q35" s="31">
        <f t="shared" si="6"/>
        <v>31.900000000000002</v>
      </c>
      <c r="R35" s="31">
        <f t="shared" si="7"/>
        <v>63.400000000000006</v>
      </c>
      <c r="S35" s="31">
        <f t="shared" si="8"/>
        <v>37.200000000000003</v>
      </c>
      <c r="T35" s="11" t="s">
        <v>244</v>
      </c>
      <c r="U35" s="11" t="s">
        <v>200</v>
      </c>
      <c r="V35" s="13" t="s">
        <v>276</v>
      </c>
      <c r="W35" s="13" t="s">
        <v>213</v>
      </c>
      <c r="X35" s="13" t="s">
        <v>295</v>
      </c>
      <c r="Y35" s="12">
        <v>1.2</v>
      </c>
      <c r="Z35" s="12">
        <v>2.1</v>
      </c>
      <c r="AA35" s="11" t="s">
        <v>199</v>
      </c>
      <c r="AB35" s="12">
        <v>0.3</v>
      </c>
      <c r="AC35" s="12">
        <v>-0.2</v>
      </c>
      <c r="AD35" s="12">
        <v>0.8</v>
      </c>
      <c r="AE35" s="12">
        <v>-0.7</v>
      </c>
      <c r="AF35" s="12"/>
      <c r="AG35" s="11" t="s">
        <v>336</v>
      </c>
      <c r="AH35" s="11" t="s">
        <v>337</v>
      </c>
      <c r="AI35" s="11" t="s">
        <v>199</v>
      </c>
      <c r="AJ35" s="8"/>
      <c r="AK35" s="42" t="s">
        <v>1725</v>
      </c>
      <c r="AL35" s="35" t="s">
        <v>1726</v>
      </c>
    </row>
    <row r="36" spans="1:38" s="5" customFormat="1">
      <c r="A36" s="6">
        <v>45227</v>
      </c>
      <c r="B36" s="7" t="s">
        <v>185</v>
      </c>
      <c r="C36" s="8" t="s">
        <v>205</v>
      </c>
      <c r="D36" s="9">
        <v>9.0972222222222218E-2</v>
      </c>
      <c r="E36" s="8" t="s">
        <v>902</v>
      </c>
      <c r="F36" s="34">
        <v>7.1</v>
      </c>
      <c r="G36" s="10">
        <v>11.5</v>
      </c>
      <c r="H36" s="10">
        <v>12.4</v>
      </c>
      <c r="I36" s="10">
        <v>12.4</v>
      </c>
      <c r="J36" s="10">
        <v>12.5</v>
      </c>
      <c r="K36" s="10">
        <v>12.8</v>
      </c>
      <c r="L36" s="10">
        <v>13</v>
      </c>
      <c r="M36" s="10">
        <v>12.8</v>
      </c>
      <c r="N36" s="10">
        <v>12.3</v>
      </c>
      <c r="O36" s="10">
        <v>12.1</v>
      </c>
      <c r="P36" s="10">
        <v>12.1</v>
      </c>
      <c r="Q36" s="31">
        <f t="shared" si="6"/>
        <v>31</v>
      </c>
      <c r="R36" s="31">
        <f t="shared" si="7"/>
        <v>63.5</v>
      </c>
      <c r="S36" s="31">
        <f t="shared" si="8"/>
        <v>36.5</v>
      </c>
      <c r="T36" s="11" t="s">
        <v>209</v>
      </c>
      <c r="U36" s="11" t="s">
        <v>369</v>
      </c>
      <c r="V36" s="13" t="s">
        <v>212</v>
      </c>
      <c r="W36" s="13" t="s">
        <v>250</v>
      </c>
      <c r="X36" s="13" t="s">
        <v>477</v>
      </c>
      <c r="Y36" s="12">
        <v>1.2</v>
      </c>
      <c r="Z36" s="12">
        <v>2.1</v>
      </c>
      <c r="AA36" s="11" t="s">
        <v>199</v>
      </c>
      <c r="AB36" s="12">
        <v>-0.3</v>
      </c>
      <c r="AC36" s="12">
        <v>-0.3</v>
      </c>
      <c r="AD36" s="12">
        <v>0.1</v>
      </c>
      <c r="AE36" s="12">
        <v>-0.7</v>
      </c>
      <c r="AF36" s="12"/>
      <c r="AG36" s="11" t="s">
        <v>337</v>
      </c>
      <c r="AH36" s="11" t="s">
        <v>336</v>
      </c>
      <c r="AI36" s="11" t="s">
        <v>199</v>
      </c>
      <c r="AJ36" s="8"/>
      <c r="AK36" s="42" t="s">
        <v>1731</v>
      </c>
      <c r="AL36" s="35" t="s">
        <v>1732</v>
      </c>
    </row>
  </sheetData>
  <autoFilter ref="A1:AK22" xr:uid="{00000000-0009-0000-0000-00000C000000}"/>
  <phoneticPr fontId="5"/>
  <conditionalFormatting sqref="G2:P4">
    <cfRule type="colorScale" priority="742">
      <colorScale>
        <cfvo type="min"/>
        <cfvo type="percentile" val="50"/>
        <cfvo type="max"/>
        <color rgb="FFF8696B"/>
        <color rgb="FFFFEB84"/>
        <color rgb="FF63BE7B"/>
      </colorScale>
    </cfRule>
  </conditionalFormatting>
  <conditionalFormatting sqref="G5:P5">
    <cfRule type="colorScale" priority="73">
      <colorScale>
        <cfvo type="min"/>
        <cfvo type="percentile" val="50"/>
        <cfvo type="max"/>
        <color rgb="FFF8696B"/>
        <color rgb="FFFFEB84"/>
        <color rgb="FF63BE7B"/>
      </colorScale>
    </cfRule>
  </conditionalFormatting>
  <conditionalFormatting sqref="G6:P7">
    <cfRule type="colorScale" priority="69">
      <colorScale>
        <cfvo type="min"/>
        <cfvo type="percentile" val="50"/>
        <cfvo type="max"/>
        <color rgb="FFF8696B"/>
        <color rgb="FFFFEB84"/>
        <color rgb="FF63BE7B"/>
      </colorScale>
    </cfRule>
  </conditionalFormatting>
  <conditionalFormatting sqref="G8:P10">
    <cfRule type="colorScale" priority="65">
      <colorScale>
        <cfvo type="min"/>
        <cfvo type="percentile" val="50"/>
        <cfvo type="max"/>
        <color rgb="FFF8696B"/>
        <color rgb="FFFFEB84"/>
        <color rgb="FF63BE7B"/>
      </colorScale>
    </cfRule>
  </conditionalFormatting>
  <conditionalFormatting sqref="G11:P11">
    <cfRule type="colorScale" priority="61">
      <colorScale>
        <cfvo type="min"/>
        <cfvo type="percentile" val="50"/>
        <cfvo type="max"/>
        <color rgb="FFF8696B"/>
        <color rgb="FFFFEB84"/>
        <color rgb="FF63BE7B"/>
      </colorScale>
    </cfRule>
  </conditionalFormatting>
  <conditionalFormatting sqref="G12:P15">
    <cfRule type="colorScale" priority="57">
      <colorScale>
        <cfvo type="min"/>
        <cfvo type="percentile" val="50"/>
        <cfvo type="max"/>
        <color rgb="FFF8696B"/>
        <color rgb="FFFFEB84"/>
        <color rgb="FF63BE7B"/>
      </colorScale>
    </cfRule>
  </conditionalFormatting>
  <conditionalFormatting sqref="G16:P16">
    <cfRule type="colorScale" priority="53">
      <colorScale>
        <cfvo type="min"/>
        <cfvo type="percentile" val="50"/>
        <cfvo type="max"/>
        <color rgb="FFF8696B"/>
        <color rgb="FFFFEB84"/>
        <color rgb="FF63BE7B"/>
      </colorScale>
    </cfRule>
  </conditionalFormatting>
  <conditionalFormatting sqref="AA2:AA36">
    <cfRule type="containsText" dxfId="50" priority="326" operator="containsText" text="D">
      <formula>NOT(ISERROR(SEARCH("D",AA2)))</formula>
    </cfRule>
    <cfRule type="containsText" dxfId="49" priority="327" operator="containsText" text="S">
      <formula>NOT(ISERROR(SEARCH("S",AA2)))</formula>
    </cfRule>
    <cfRule type="containsText" dxfId="48" priority="328" operator="containsText" text="F">
      <formula>NOT(ISERROR(SEARCH("F",AA2)))</formula>
    </cfRule>
    <cfRule type="containsText" dxfId="47" priority="329" operator="containsText" text="E">
      <formula>NOT(ISERROR(SEARCH("E",AA2)))</formula>
    </cfRule>
    <cfRule type="containsText" dxfId="46" priority="330" operator="containsText" text="B">
      <formula>NOT(ISERROR(SEARCH("B",AA2)))</formula>
    </cfRule>
    <cfRule type="containsText" dxfId="45" priority="331" operator="containsText" text="A">
      <formula>NOT(ISERROR(SEARCH("A",AA2)))</formula>
    </cfRule>
  </conditionalFormatting>
  <conditionalFormatting sqref="AG2:AJ16">
    <cfRule type="containsText" dxfId="44" priority="44" operator="containsText" text="E">
      <formula>NOT(ISERROR(SEARCH("E",AG2)))</formula>
    </cfRule>
    <cfRule type="containsText" dxfId="43" priority="45" operator="containsText" text="B">
      <formula>NOT(ISERROR(SEARCH("B",AG2)))</formula>
    </cfRule>
    <cfRule type="containsText" dxfId="42" priority="46" operator="containsText" text="A">
      <formula>NOT(ISERROR(SEARCH("A",AG2)))</formula>
    </cfRule>
  </conditionalFormatting>
  <conditionalFormatting sqref="G17:P18">
    <cfRule type="colorScale" priority="43">
      <colorScale>
        <cfvo type="min"/>
        <cfvo type="percentile" val="50"/>
        <cfvo type="max"/>
        <color rgb="FFF8696B"/>
        <color rgb="FFFFEB84"/>
        <color rgb="FF63BE7B"/>
      </colorScale>
    </cfRule>
  </conditionalFormatting>
  <conditionalFormatting sqref="AG17:AJ18">
    <cfRule type="containsText" dxfId="41" priority="40" operator="containsText" text="E">
      <formula>NOT(ISERROR(SEARCH("E",AG17)))</formula>
    </cfRule>
    <cfRule type="containsText" dxfId="40" priority="41" operator="containsText" text="B">
      <formula>NOT(ISERROR(SEARCH("B",AG17)))</formula>
    </cfRule>
    <cfRule type="containsText" dxfId="39" priority="42" operator="containsText" text="A">
      <formula>NOT(ISERROR(SEARCH("A",AG17)))</formula>
    </cfRule>
  </conditionalFormatting>
  <conditionalFormatting sqref="G19:P21">
    <cfRule type="colorScale" priority="39">
      <colorScale>
        <cfvo type="min"/>
        <cfvo type="percentile" val="50"/>
        <cfvo type="max"/>
        <color rgb="FFF8696B"/>
        <color rgb="FFFFEB84"/>
        <color rgb="FF63BE7B"/>
      </colorScale>
    </cfRule>
  </conditionalFormatting>
  <conditionalFormatting sqref="AG19:AJ21">
    <cfRule type="containsText" dxfId="38" priority="36" operator="containsText" text="E">
      <formula>NOT(ISERROR(SEARCH("E",AG19)))</formula>
    </cfRule>
    <cfRule type="containsText" dxfId="37" priority="37" operator="containsText" text="B">
      <formula>NOT(ISERROR(SEARCH("B",AG19)))</formula>
    </cfRule>
    <cfRule type="containsText" dxfId="36" priority="38" operator="containsText" text="A">
      <formula>NOT(ISERROR(SEARCH("A",AG19)))</formula>
    </cfRule>
  </conditionalFormatting>
  <conditionalFormatting sqref="G22:P22">
    <cfRule type="colorScale" priority="35">
      <colorScale>
        <cfvo type="min"/>
        <cfvo type="percentile" val="50"/>
        <cfvo type="max"/>
        <color rgb="FFF8696B"/>
        <color rgb="FFFFEB84"/>
        <color rgb="FF63BE7B"/>
      </colorScale>
    </cfRule>
  </conditionalFormatting>
  <conditionalFormatting sqref="AG22:AJ22">
    <cfRule type="containsText" dxfId="35" priority="32" operator="containsText" text="E">
      <formula>NOT(ISERROR(SEARCH("E",AG22)))</formula>
    </cfRule>
    <cfRule type="containsText" dxfId="34" priority="33" operator="containsText" text="B">
      <formula>NOT(ISERROR(SEARCH("B",AG22)))</formula>
    </cfRule>
    <cfRule type="containsText" dxfId="33" priority="34" operator="containsText" text="A">
      <formula>NOT(ISERROR(SEARCH("A",AG22)))</formula>
    </cfRule>
  </conditionalFormatting>
  <conditionalFormatting sqref="G23:P23">
    <cfRule type="colorScale" priority="31">
      <colorScale>
        <cfvo type="min"/>
        <cfvo type="percentile" val="50"/>
        <cfvo type="max"/>
        <color rgb="FFF8696B"/>
        <color rgb="FFFFEB84"/>
        <color rgb="FF63BE7B"/>
      </colorScale>
    </cfRule>
  </conditionalFormatting>
  <conditionalFormatting sqref="AG23:AI23">
    <cfRule type="containsText" dxfId="32" priority="28" operator="containsText" text="E">
      <formula>NOT(ISERROR(SEARCH("E",AG23)))</formula>
    </cfRule>
    <cfRule type="containsText" dxfId="31" priority="29" operator="containsText" text="B">
      <formula>NOT(ISERROR(SEARCH("B",AG23)))</formula>
    </cfRule>
    <cfRule type="containsText" dxfId="30" priority="30" operator="containsText" text="A">
      <formula>NOT(ISERROR(SEARCH("A",AG23)))</formula>
    </cfRule>
  </conditionalFormatting>
  <conditionalFormatting sqref="AJ23:AJ36">
    <cfRule type="containsText" dxfId="29" priority="25" operator="containsText" text="E">
      <formula>NOT(ISERROR(SEARCH("E",AJ23)))</formula>
    </cfRule>
    <cfRule type="containsText" dxfId="28" priority="26" operator="containsText" text="B">
      <formula>NOT(ISERROR(SEARCH("B",AJ23)))</formula>
    </cfRule>
  </conditionalFormatting>
  <conditionalFormatting sqref="AJ23:AJ36">
    <cfRule type="containsText" dxfId="27" priority="27" operator="containsText" text="A">
      <formula>NOT(ISERROR(SEARCH("A",AJ23)))</formula>
    </cfRule>
  </conditionalFormatting>
  <conditionalFormatting sqref="G24:P26">
    <cfRule type="colorScale" priority="24">
      <colorScale>
        <cfvo type="min"/>
        <cfvo type="percentile" val="50"/>
        <cfvo type="max"/>
        <color rgb="FFF8696B"/>
        <color rgb="FFFFEB84"/>
        <color rgb="FF63BE7B"/>
      </colorScale>
    </cfRule>
  </conditionalFormatting>
  <conditionalFormatting sqref="AG24:AI26">
    <cfRule type="containsText" dxfId="26" priority="21" operator="containsText" text="E">
      <formula>NOT(ISERROR(SEARCH("E",AG24)))</formula>
    </cfRule>
    <cfRule type="containsText" dxfId="25" priority="22" operator="containsText" text="B">
      <formula>NOT(ISERROR(SEARCH("B",AG24)))</formula>
    </cfRule>
    <cfRule type="containsText" dxfId="24" priority="23" operator="containsText" text="A">
      <formula>NOT(ISERROR(SEARCH("A",AG24)))</formula>
    </cfRule>
  </conditionalFormatting>
  <conditionalFormatting sqref="G27:P28">
    <cfRule type="colorScale" priority="20">
      <colorScale>
        <cfvo type="min"/>
        <cfvo type="percentile" val="50"/>
        <cfvo type="max"/>
        <color rgb="FFF8696B"/>
        <color rgb="FFFFEB84"/>
        <color rgb="FF63BE7B"/>
      </colorScale>
    </cfRule>
  </conditionalFormatting>
  <conditionalFormatting sqref="AG27:AI28">
    <cfRule type="containsText" dxfId="23" priority="17" operator="containsText" text="E">
      <formula>NOT(ISERROR(SEARCH("E",AG27)))</formula>
    </cfRule>
    <cfRule type="containsText" dxfId="22" priority="18" operator="containsText" text="B">
      <formula>NOT(ISERROR(SEARCH("B",AG27)))</formula>
    </cfRule>
    <cfRule type="containsText" dxfId="21" priority="19" operator="containsText" text="A">
      <formula>NOT(ISERROR(SEARCH("A",AG27)))</formula>
    </cfRule>
  </conditionalFormatting>
  <conditionalFormatting sqref="G29:P30">
    <cfRule type="colorScale" priority="16">
      <colorScale>
        <cfvo type="min"/>
        <cfvo type="percentile" val="50"/>
        <cfvo type="max"/>
        <color rgb="FFF8696B"/>
        <color rgb="FFFFEB84"/>
        <color rgb="FF63BE7B"/>
      </colorScale>
    </cfRule>
  </conditionalFormatting>
  <conditionalFormatting sqref="AG29:AI30">
    <cfRule type="containsText" dxfId="20" priority="13" operator="containsText" text="E">
      <formula>NOT(ISERROR(SEARCH("E",AG29)))</formula>
    </cfRule>
    <cfRule type="containsText" dxfId="19" priority="14" operator="containsText" text="B">
      <formula>NOT(ISERROR(SEARCH("B",AG29)))</formula>
    </cfRule>
    <cfRule type="containsText" dxfId="18" priority="15" operator="containsText" text="A">
      <formula>NOT(ISERROR(SEARCH("A",AG29)))</formula>
    </cfRule>
  </conditionalFormatting>
  <conditionalFormatting sqref="G31:P32">
    <cfRule type="colorScale" priority="12">
      <colorScale>
        <cfvo type="min"/>
        <cfvo type="percentile" val="50"/>
        <cfvo type="max"/>
        <color rgb="FFF8696B"/>
        <color rgb="FFFFEB84"/>
        <color rgb="FF63BE7B"/>
      </colorScale>
    </cfRule>
  </conditionalFormatting>
  <conditionalFormatting sqref="AG31:AI32">
    <cfRule type="containsText" dxfId="17" priority="9" operator="containsText" text="E">
      <formula>NOT(ISERROR(SEARCH("E",AG31)))</formula>
    </cfRule>
    <cfRule type="containsText" dxfId="16" priority="10" operator="containsText" text="B">
      <formula>NOT(ISERROR(SEARCH("B",AG31)))</formula>
    </cfRule>
    <cfRule type="containsText" dxfId="15" priority="11" operator="containsText" text="A">
      <formula>NOT(ISERROR(SEARCH("A",AG31)))</formula>
    </cfRule>
  </conditionalFormatting>
  <conditionalFormatting sqref="G33:P34">
    <cfRule type="colorScale" priority="8">
      <colorScale>
        <cfvo type="min"/>
        <cfvo type="percentile" val="50"/>
        <cfvo type="max"/>
        <color rgb="FFF8696B"/>
        <color rgb="FFFFEB84"/>
        <color rgb="FF63BE7B"/>
      </colorScale>
    </cfRule>
  </conditionalFormatting>
  <conditionalFormatting sqref="AG33:AI34">
    <cfRule type="containsText" dxfId="14" priority="5" operator="containsText" text="E">
      <formula>NOT(ISERROR(SEARCH("E",AG33)))</formula>
    </cfRule>
    <cfRule type="containsText" dxfId="13" priority="6" operator="containsText" text="B">
      <formula>NOT(ISERROR(SEARCH("B",AG33)))</formula>
    </cfRule>
    <cfRule type="containsText" dxfId="12" priority="7" operator="containsText" text="A">
      <formula>NOT(ISERROR(SEARCH("A",AG33)))</formula>
    </cfRule>
  </conditionalFormatting>
  <conditionalFormatting sqref="G35:P36">
    <cfRule type="colorScale" priority="4">
      <colorScale>
        <cfvo type="min"/>
        <cfvo type="percentile" val="50"/>
        <cfvo type="max"/>
        <color rgb="FFF8696B"/>
        <color rgb="FFFFEB84"/>
        <color rgb="FF63BE7B"/>
      </colorScale>
    </cfRule>
  </conditionalFormatting>
  <conditionalFormatting sqref="AG35:AI36">
    <cfRule type="containsText" dxfId="11" priority="1" operator="containsText" text="E">
      <formula>NOT(ISERROR(SEARCH("E",AG35)))</formula>
    </cfRule>
    <cfRule type="containsText" dxfId="10" priority="2" operator="containsText" text="B">
      <formula>NOT(ISERROR(SEARCH("B",AG35)))</formula>
    </cfRule>
    <cfRule type="containsText" dxfId="9" priority="3" operator="containsText" text="A">
      <formula>NOT(ISERROR(SEARCH("A",AG35)))</formula>
    </cfRule>
  </conditionalFormatting>
  <dataValidations count="2">
    <dataValidation type="list" allowBlank="1" showInputMessage="1" showErrorMessage="1" sqref="AJ2:AJ22" xr:uid="{00000000-0002-0000-0C00-000000000000}">
      <formula1>"強風,外差し,イン先行,凍結防止"</formula1>
    </dataValidation>
    <dataValidation type="list" allowBlank="1" showInputMessage="1" showErrorMessage="1" sqref="AJ23:AJ36" xr:uid="{0724AF3E-8A85-5D4D-AC94-99EEEF9FCC92}">
      <formula1>"強風,外差し,イン先行"</formula1>
    </dataValidation>
  </dataValidations>
  <pageMargins left="0.7" right="0.7" top="0.75" bottom="0.75" header="0.3" footer="0.3"/>
  <pageSetup paperSize="9" orientation="portrait" horizontalDpi="4294967292" verticalDpi="4294967292"/>
  <ignoredErrors>
    <ignoredError sqref="Q2:S4 Q5:S5 Q6:S7 Q8:S10 Q11:S11 Q12:S15 Q16:S16 Q17:S18 Q19:S21 Q22:S22 Q23:S23 Q24:S26 Q27:S28 Q29:S30 Q31:S32 Q33:S34 Q35:S36"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J2"/>
  <sheetViews>
    <sheetView workbookViewId="0">
      <pane xSplit="5" ySplit="1" topLeftCell="H2" activePane="bottomRight" state="frozen"/>
      <selection activeCell="E24" sqref="E24"/>
      <selection pane="topRight" activeCell="E24" sqref="E24"/>
      <selection pane="bottomLeft" activeCell="E24" sqref="E24"/>
      <selection pane="bottomRight" activeCell="F13" sqref="F13"/>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8" max="28" width="5.33203125" customWidth="1"/>
    <col min="31" max="31" width="8.83203125" hidden="1" customWidth="1"/>
    <col min="36" max="36" width="150.83203125" customWidth="1"/>
  </cols>
  <sheetData>
    <row r="1" spans="1:36" s="5" customFormat="1">
      <c r="A1" s="1" t="s">
        <v>42</v>
      </c>
      <c r="B1" s="1" t="s">
        <v>43</v>
      </c>
      <c r="C1" s="1" t="s">
        <v>44</v>
      </c>
      <c r="D1" s="1" t="s">
        <v>45</v>
      </c>
      <c r="E1" s="1" t="s">
        <v>46</v>
      </c>
      <c r="F1" s="1" t="s">
        <v>62</v>
      </c>
      <c r="G1" s="1" t="s">
        <v>63</v>
      </c>
      <c r="H1" s="1" t="s">
        <v>64</v>
      </c>
      <c r="I1" s="1" t="s">
        <v>65</v>
      </c>
      <c r="J1" s="1" t="s">
        <v>66</v>
      </c>
      <c r="K1" s="1" t="s">
        <v>67</v>
      </c>
      <c r="L1" s="1" t="s">
        <v>68</v>
      </c>
      <c r="M1" s="1" t="s">
        <v>69</v>
      </c>
      <c r="N1" s="1" t="s">
        <v>72</v>
      </c>
      <c r="O1" s="1" t="s">
        <v>74</v>
      </c>
      <c r="P1" s="1" t="s">
        <v>75</v>
      </c>
      <c r="Q1" s="1" t="s">
        <v>119</v>
      </c>
      <c r="R1" s="1" t="s">
        <v>47</v>
      </c>
      <c r="S1" s="1" t="s">
        <v>120</v>
      </c>
      <c r="T1" s="1" t="s">
        <v>48</v>
      </c>
      <c r="U1" s="1" t="s">
        <v>49</v>
      </c>
      <c r="V1" s="2" t="s">
        <v>50</v>
      </c>
      <c r="W1" s="2" t="s">
        <v>51</v>
      </c>
      <c r="X1" s="3" t="s">
        <v>52</v>
      </c>
      <c r="Y1" s="3" t="s">
        <v>53</v>
      </c>
      <c r="Z1" s="3" t="s">
        <v>54</v>
      </c>
      <c r="AA1" s="4" t="s">
        <v>9</v>
      </c>
      <c r="AB1" s="4" t="s">
        <v>91</v>
      </c>
      <c r="AC1" s="4" t="s">
        <v>10</v>
      </c>
      <c r="AD1" s="4" t="s">
        <v>11</v>
      </c>
      <c r="AE1" s="4"/>
      <c r="AF1" s="4" t="s">
        <v>12</v>
      </c>
      <c r="AG1" s="4" t="s">
        <v>13</v>
      </c>
      <c r="AH1" s="4" t="s">
        <v>55</v>
      </c>
      <c r="AI1" s="4" t="s">
        <v>56</v>
      </c>
      <c r="AJ1" s="1" t="s">
        <v>71</v>
      </c>
    </row>
    <row r="2" spans="1:36" s="5" customFormat="1">
      <c r="A2" s="6"/>
      <c r="B2" s="7"/>
      <c r="C2" s="8"/>
      <c r="D2" s="9"/>
      <c r="E2" s="8"/>
      <c r="F2" s="33"/>
      <c r="G2" s="33"/>
      <c r="H2" s="33"/>
      <c r="I2" s="33"/>
      <c r="J2" s="33"/>
      <c r="K2" s="33"/>
      <c r="L2" s="33"/>
      <c r="M2" s="33"/>
      <c r="N2" s="33"/>
      <c r="O2" s="33"/>
      <c r="P2" s="33"/>
      <c r="Q2" s="33"/>
      <c r="R2" s="31">
        <f>SUM(F2:H2)</f>
        <v>0</v>
      </c>
      <c r="S2" s="31">
        <f>SUM(I2:N2)</f>
        <v>0</v>
      </c>
      <c r="T2" s="31">
        <f>SUM(O2:Q2)</f>
        <v>0</v>
      </c>
      <c r="U2" s="32">
        <f>SUM(F2:J2)</f>
        <v>0</v>
      </c>
      <c r="V2" s="11"/>
      <c r="W2" s="11"/>
      <c r="X2" s="11"/>
      <c r="Y2" s="11"/>
      <c r="Z2" s="11"/>
      <c r="AA2" s="12"/>
      <c r="AB2" s="12"/>
      <c r="AC2" s="12"/>
      <c r="AD2" s="12"/>
      <c r="AE2" s="12"/>
      <c r="AF2" s="11"/>
      <c r="AG2" s="11"/>
      <c r="AH2" s="11"/>
      <c r="AI2" s="8"/>
      <c r="AJ2" s="8"/>
    </row>
  </sheetData>
  <autoFilter ref="A1:AJ2" xr:uid="{00000000-0009-0000-0000-00000D000000}"/>
  <phoneticPr fontId="13"/>
  <conditionalFormatting sqref="F2:Q2">
    <cfRule type="colorScale" priority="1">
      <colorScale>
        <cfvo type="min"/>
        <cfvo type="percentile" val="50"/>
        <cfvo type="max"/>
        <color rgb="FFF8696B"/>
        <color rgb="FFFFEB84"/>
        <color rgb="FF63BE7B"/>
      </colorScale>
    </cfRule>
  </conditionalFormatting>
  <conditionalFormatting sqref="AF2:AI2">
    <cfRule type="containsText" dxfId="8" priority="2" operator="containsText" text="E">
      <formula>NOT(ISERROR(SEARCH("E",AF2)))</formula>
    </cfRule>
    <cfRule type="containsText" dxfId="7" priority="3" operator="containsText" text="B">
      <formula>NOT(ISERROR(SEARCH("B",AF2)))</formula>
    </cfRule>
    <cfRule type="containsText" dxfId="6" priority="4" operator="containsText" text="A">
      <formula>NOT(ISERROR(SEARCH("A",AF2)))</formula>
    </cfRule>
  </conditionalFormatting>
  <dataValidations count="1">
    <dataValidation type="list" allowBlank="1" showInputMessage="1" showErrorMessage="1" sqref="AI2" xr:uid="{00000000-0002-0000-0D00-000000000000}">
      <formula1>"強風,外差し,イン先行,凍結防止"</formula1>
    </dataValidation>
  </dataValidations>
  <pageMargins left="0.7" right="0.7" top="0.75" bottom="0.75" header="0.3" footer="0.3"/>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46"/>
  <sheetViews>
    <sheetView tabSelected="1" zoomScaleNormal="100" workbookViewId="0">
      <pane xSplit="5" ySplit="1" topLeftCell="AJ19" activePane="bottomRight" state="frozen"/>
      <selection activeCell="E15" sqref="E15"/>
      <selection pane="topRight" activeCell="E15" sqref="E15"/>
      <selection pane="bottomLeft" activeCell="E15" sqref="E15"/>
      <selection pane="bottomRight" activeCell="E40" sqref="E40"/>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49</v>
      </c>
      <c r="Q1" s="2" t="s">
        <v>17</v>
      </c>
      <c r="R1" s="2" t="s">
        <v>5</v>
      </c>
      <c r="S1" s="3" t="s">
        <v>6</v>
      </c>
      <c r="T1" s="3" t="s">
        <v>7</v>
      </c>
      <c r="U1" s="3" t="s">
        <v>8</v>
      </c>
      <c r="V1" s="3" t="s">
        <v>102</v>
      </c>
      <c r="W1" s="4" t="s">
        <v>176</v>
      </c>
      <c r="X1" s="4" t="s">
        <v>177</v>
      </c>
      <c r="Y1" s="4" t="s">
        <v>191</v>
      </c>
      <c r="Z1" s="4" t="s">
        <v>192</v>
      </c>
      <c r="AA1" s="4" t="s">
        <v>9</v>
      </c>
      <c r="AB1" s="4" t="s">
        <v>100</v>
      </c>
      <c r="AC1" s="4" t="s">
        <v>10</v>
      </c>
      <c r="AD1" s="4" t="s">
        <v>11</v>
      </c>
      <c r="AE1" s="4"/>
      <c r="AF1" s="4" t="s">
        <v>12</v>
      </c>
      <c r="AG1" s="4" t="s">
        <v>13</v>
      </c>
      <c r="AH1" s="4" t="s">
        <v>55</v>
      </c>
      <c r="AI1" s="4" t="s">
        <v>56</v>
      </c>
      <c r="AJ1" s="1" t="s">
        <v>14</v>
      </c>
      <c r="AK1" s="22" t="s">
        <v>178</v>
      </c>
    </row>
    <row r="2" spans="1:37" s="5" customFormat="1">
      <c r="A2" s="28">
        <v>44954</v>
      </c>
      <c r="B2" s="27" t="s">
        <v>182</v>
      </c>
      <c r="C2" s="29" t="s">
        <v>223</v>
      </c>
      <c r="D2" s="30">
        <v>5.6261574074074068E-2</v>
      </c>
      <c r="E2" s="29" t="s">
        <v>256</v>
      </c>
      <c r="F2" s="10">
        <v>12.3</v>
      </c>
      <c r="G2" s="10">
        <v>11.2</v>
      </c>
      <c r="H2" s="10">
        <v>11.7</v>
      </c>
      <c r="I2" s="10">
        <v>12.1</v>
      </c>
      <c r="J2" s="10">
        <v>11.3</v>
      </c>
      <c r="K2" s="10">
        <v>11</v>
      </c>
      <c r="L2" s="10">
        <v>11.5</v>
      </c>
      <c r="M2" s="31">
        <f t="shared" ref="M2:M8" si="0">SUM(F2:H2)</f>
        <v>35.200000000000003</v>
      </c>
      <c r="N2" s="31">
        <f t="shared" ref="N2:N8" si="1">I2</f>
        <v>12.1</v>
      </c>
      <c r="O2" s="31">
        <f t="shared" ref="O2:O8" si="2">SUM(J2:L2)</f>
        <v>33.799999999999997</v>
      </c>
      <c r="P2" s="32">
        <f t="shared" ref="P2:P8" si="3">SUM(F2:J2)</f>
        <v>58.600000000000009</v>
      </c>
      <c r="Q2" s="11" t="s">
        <v>234</v>
      </c>
      <c r="R2" s="11" t="s">
        <v>235</v>
      </c>
      <c r="S2" s="13" t="s">
        <v>257</v>
      </c>
      <c r="T2" s="13" t="s">
        <v>258</v>
      </c>
      <c r="U2" s="13" t="s">
        <v>259</v>
      </c>
      <c r="V2" s="13" t="s">
        <v>180</v>
      </c>
      <c r="W2" s="12">
        <v>12.5</v>
      </c>
      <c r="X2" s="12">
        <v>13.5</v>
      </c>
      <c r="Y2" s="12">
        <v>9.3000000000000007</v>
      </c>
      <c r="Z2" s="11" t="s">
        <v>201</v>
      </c>
      <c r="AA2" s="25">
        <v>-0.7</v>
      </c>
      <c r="AB2" s="11">
        <v>-0.4</v>
      </c>
      <c r="AC2" s="11">
        <v>0.2</v>
      </c>
      <c r="AD2" s="11">
        <v>-1.3</v>
      </c>
      <c r="AE2" s="11"/>
      <c r="AF2" s="11" t="s">
        <v>337</v>
      </c>
      <c r="AG2" s="11" t="s">
        <v>336</v>
      </c>
      <c r="AH2" s="11" t="s">
        <v>197</v>
      </c>
      <c r="AI2" s="8"/>
      <c r="AJ2" s="8" t="s">
        <v>317</v>
      </c>
      <c r="AK2" s="35" t="s">
        <v>318</v>
      </c>
    </row>
    <row r="3" spans="1:37" s="5" customFormat="1">
      <c r="A3" s="28">
        <v>44961</v>
      </c>
      <c r="B3" s="26" t="s">
        <v>188</v>
      </c>
      <c r="C3" s="29" t="s">
        <v>223</v>
      </c>
      <c r="D3" s="30">
        <v>5.5659722222222228E-2</v>
      </c>
      <c r="E3" s="29" t="s">
        <v>379</v>
      </c>
      <c r="F3" s="10">
        <v>11.8</v>
      </c>
      <c r="G3" s="10">
        <v>10.9</v>
      </c>
      <c r="H3" s="10">
        <v>11</v>
      </c>
      <c r="I3" s="10">
        <v>11.6</v>
      </c>
      <c r="J3" s="10">
        <v>11.4</v>
      </c>
      <c r="K3" s="10">
        <v>12.1</v>
      </c>
      <c r="L3" s="10">
        <v>12.1</v>
      </c>
      <c r="M3" s="31">
        <f t="shared" si="0"/>
        <v>33.700000000000003</v>
      </c>
      <c r="N3" s="31">
        <f t="shared" si="1"/>
        <v>11.6</v>
      </c>
      <c r="O3" s="31">
        <f t="shared" si="2"/>
        <v>35.6</v>
      </c>
      <c r="P3" s="32">
        <f t="shared" si="3"/>
        <v>56.7</v>
      </c>
      <c r="Q3" s="11" t="s">
        <v>228</v>
      </c>
      <c r="R3" s="11" t="s">
        <v>222</v>
      </c>
      <c r="S3" s="13" t="s">
        <v>380</v>
      </c>
      <c r="T3" s="13" t="s">
        <v>227</v>
      </c>
      <c r="U3" s="13" t="s">
        <v>381</v>
      </c>
      <c r="V3" s="13" t="s">
        <v>180</v>
      </c>
      <c r="W3" s="12">
        <v>13.9</v>
      </c>
      <c r="X3" s="12">
        <v>14.5</v>
      </c>
      <c r="Y3" s="12">
        <v>9.3000000000000007</v>
      </c>
      <c r="Z3" s="11" t="s">
        <v>201</v>
      </c>
      <c r="AA3" s="25">
        <v>-1.4</v>
      </c>
      <c r="AB3" s="11" t="s">
        <v>335</v>
      </c>
      <c r="AC3" s="11">
        <v>-0.1</v>
      </c>
      <c r="AD3" s="11">
        <v>-1.3</v>
      </c>
      <c r="AE3" s="11"/>
      <c r="AF3" s="11" t="s">
        <v>337</v>
      </c>
      <c r="AG3" s="11" t="s">
        <v>336</v>
      </c>
      <c r="AH3" s="11" t="s">
        <v>197</v>
      </c>
      <c r="AI3" s="8"/>
      <c r="AJ3" s="8" t="s">
        <v>431</v>
      </c>
      <c r="AK3" s="35" t="s">
        <v>432</v>
      </c>
    </row>
    <row r="4" spans="1:37" s="5" customFormat="1">
      <c r="A4" s="28">
        <v>44961</v>
      </c>
      <c r="B4" s="27" t="s">
        <v>187</v>
      </c>
      <c r="C4" s="29" t="s">
        <v>223</v>
      </c>
      <c r="D4" s="30">
        <v>5.6307870370370362E-2</v>
      </c>
      <c r="E4" s="29" t="s">
        <v>382</v>
      </c>
      <c r="F4" s="10">
        <v>12.8</v>
      </c>
      <c r="G4" s="10">
        <v>11.7</v>
      </c>
      <c r="H4" s="10">
        <v>11.6</v>
      </c>
      <c r="I4" s="10">
        <v>11.3</v>
      </c>
      <c r="J4" s="10">
        <v>10.8</v>
      </c>
      <c r="K4" s="10">
        <v>11.1</v>
      </c>
      <c r="L4" s="10">
        <v>12.2</v>
      </c>
      <c r="M4" s="31">
        <f t="shared" si="0"/>
        <v>36.1</v>
      </c>
      <c r="N4" s="31">
        <f t="shared" si="1"/>
        <v>11.3</v>
      </c>
      <c r="O4" s="31">
        <f t="shared" si="2"/>
        <v>34.099999999999994</v>
      </c>
      <c r="P4" s="32">
        <f t="shared" si="3"/>
        <v>58.2</v>
      </c>
      <c r="Q4" s="11" t="s">
        <v>240</v>
      </c>
      <c r="R4" s="11" t="s">
        <v>252</v>
      </c>
      <c r="S4" s="13" t="s">
        <v>383</v>
      </c>
      <c r="T4" s="13" t="s">
        <v>243</v>
      </c>
      <c r="U4" s="13" t="s">
        <v>384</v>
      </c>
      <c r="V4" s="13" t="s">
        <v>180</v>
      </c>
      <c r="W4" s="12">
        <v>13.9</v>
      </c>
      <c r="X4" s="12">
        <v>14.5</v>
      </c>
      <c r="Y4" s="12">
        <v>9.3000000000000007</v>
      </c>
      <c r="Z4" s="11" t="s">
        <v>201</v>
      </c>
      <c r="AA4" s="25">
        <v>-0.2</v>
      </c>
      <c r="AB4" s="11">
        <v>-0.5</v>
      </c>
      <c r="AC4" s="11">
        <v>0.6</v>
      </c>
      <c r="AD4" s="11">
        <v>-1.3</v>
      </c>
      <c r="AE4" s="11"/>
      <c r="AF4" s="11" t="s">
        <v>336</v>
      </c>
      <c r="AG4" s="11" t="s">
        <v>336</v>
      </c>
      <c r="AH4" s="11" t="s">
        <v>180</v>
      </c>
      <c r="AI4" s="8"/>
      <c r="AJ4" s="8" t="s">
        <v>433</v>
      </c>
      <c r="AK4" s="35" t="s">
        <v>434</v>
      </c>
    </row>
    <row r="5" spans="1:37" s="5" customFormat="1">
      <c r="A5" s="28">
        <v>44968</v>
      </c>
      <c r="B5" s="27" t="s">
        <v>190</v>
      </c>
      <c r="C5" s="29" t="s">
        <v>465</v>
      </c>
      <c r="D5" s="30">
        <v>5.7002314814814818E-2</v>
      </c>
      <c r="E5" s="29" t="s">
        <v>478</v>
      </c>
      <c r="F5" s="10">
        <v>12.5</v>
      </c>
      <c r="G5" s="10">
        <v>11.3</v>
      </c>
      <c r="H5" s="10">
        <v>12.3</v>
      </c>
      <c r="I5" s="10">
        <v>12.4</v>
      </c>
      <c r="J5" s="10">
        <v>11</v>
      </c>
      <c r="K5" s="10">
        <v>11.6</v>
      </c>
      <c r="L5" s="10">
        <v>11.4</v>
      </c>
      <c r="M5" s="31">
        <f t="shared" si="0"/>
        <v>36.1</v>
      </c>
      <c r="N5" s="31">
        <f t="shared" si="1"/>
        <v>12.4</v>
      </c>
      <c r="O5" s="31">
        <f t="shared" si="2"/>
        <v>34</v>
      </c>
      <c r="P5" s="32">
        <f t="shared" si="3"/>
        <v>59.5</v>
      </c>
      <c r="Q5" s="11" t="s">
        <v>234</v>
      </c>
      <c r="R5" s="11" t="s">
        <v>235</v>
      </c>
      <c r="S5" s="13" t="s">
        <v>226</v>
      </c>
      <c r="T5" s="13" t="s">
        <v>479</v>
      </c>
      <c r="U5" s="13" t="s">
        <v>480</v>
      </c>
      <c r="V5" s="13" t="s">
        <v>180</v>
      </c>
      <c r="W5" s="12">
        <v>18.5</v>
      </c>
      <c r="X5" s="12">
        <v>19.600000000000001</v>
      </c>
      <c r="Y5" s="12">
        <v>8.5</v>
      </c>
      <c r="Z5" s="11" t="s">
        <v>196</v>
      </c>
      <c r="AA5" s="25">
        <v>-0.5</v>
      </c>
      <c r="AB5" s="11">
        <v>-0.5</v>
      </c>
      <c r="AC5" s="11">
        <v>0.1</v>
      </c>
      <c r="AD5" s="11">
        <v>-1.1000000000000001</v>
      </c>
      <c r="AE5" s="11"/>
      <c r="AF5" s="11" t="s">
        <v>337</v>
      </c>
      <c r="AG5" s="11" t="s">
        <v>337</v>
      </c>
      <c r="AH5" s="11" t="s">
        <v>180</v>
      </c>
      <c r="AI5" s="8" t="s">
        <v>519</v>
      </c>
      <c r="AJ5" s="8" t="s">
        <v>528</v>
      </c>
      <c r="AK5" s="35" t="s">
        <v>529</v>
      </c>
    </row>
    <row r="6" spans="1:37" s="5" customFormat="1">
      <c r="A6" s="28">
        <v>44968</v>
      </c>
      <c r="B6" s="27" t="s">
        <v>188</v>
      </c>
      <c r="C6" s="29" t="s">
        <v>482</v>
      </c>
      <c r="D6" s="30">
        <v>5.6319444444444443E-2</v>
      </c>
      <c r="E6" s="29" t="s">
        <v>481</v>
      </c>
      <c r="F6" s="10">
        <v>12.3</v>
      </c>
      <c r="G6" s="10">
        <v>10.8</v>
      </c>
      <c r="H6" s="10">
        <v>11.7</v>
      </c>
      <c r="I6" s="10">
        <v>12.3</v>
      </c>
      <c r="J6" s="10">
        <v>11.6</v>
      </c>
      <c r="K6" s="10">
        <v>11.2</v>
      </c>
      <c r="L6" s="10">
        <v>11.7</v>
      </c>
      <c r="M6" s="31">
        <f t="shared" si="0"/>
        <v>34.799999999999997</v>
      </c>
      <c r="N6" s="31">
        <f t="shared" si="1"/>
        <v>12.3</v>
      </c>
      <c r="O6" s="31">
        <f t="shared" si="2"/>
        <v>34.5</v>
      </c>
      <c r="P6" s="32">
        <f t="shared" si="3"/>
        <v>58.699999999999996</v>
      </c>
      <c r="Q6" s="11" t="s">
        <v>221</v>
      </c>
      <c r="R6" s="11" t="s">
        <v>262</v>
      </c>
      <c r="S6" s="13" t="s">
        <v>237</v>
      </c>
      <c r="T6" s="13" t="s">
        <v>226</v>
      </c>
      <c r="U6" s="13" t="s">
        <v>483</v>
      </c>
      <c r="V6" s="13" t="s">
        <v>180</v>
      </c>
      <c r="W6" s="12">
        <v>18.5</v>
      </c>
      <c r="X6" s="12">
        <v>19.600000000000001</v>
      </c>
      <c r="Y6" s="12">
        <v>8.5</v>
      </c>
      <c r="Z6" s="11" t="s">
        <v>196</v>
      </c>
      <c r="AA6" s="25">
        <v>-0.7</v>
      </c>
      <c r="AB6" s="11" t="s">
        <v>335</v>
      </c>
      <c r="AC6" s="11">
        <v>0.4</v>
      </c>
      <c r="AD6" s="11">
        <v>-1.1000000000000001</v>
      </c>
      <c r="AE6" s="11"/>
      <c r="AF6" s="11" t="s">
        <v>336</v>
      </c>
      <c r="AG6" s="11" t="s">
        <v>336</v>
      </c>
      <c r="AH6" s="11" t="s">
        <v>197</v>
      </c>
      <c r="AI6" s="8" t="s">
        <v>519</v>
      </c>
      <c r="AJ6" s="8" t="s">
        <v>530</v>
      </c>
      <c r="AK6" s="35" t="s">
        <v>531</v>
      </c>
    </row>
    <row r="7" spans="1:37" s="5" customFormat="1">
      <c r="A7" s="28">
        <v>44968</v>
      </c>
      <c r="B7" s="27" t="s">
        <v>189</v>
      </c>
      <c r="C7" s="8" t="s">
        <v>492</v>
      </c>
      <c r="D7" s="9">
        <v>5.5625000000000001E-2</v>
      </c>
      <c r="E7" s="8" t="s">
        <v>491</v>
      </c>
      <c r="F7" s="10">
        <v>12.4</v>
      </c>
      <c r="G7" s="10">
        <v>10.7</v>
      </c>
      <c r="H7" s="10">
        <v>11.2</v>
      </c>
      <c r="I7" s="10">
        <v>11.6</v>
      </c>
      <c r="J7" s="10">
        <v>11.1</v>
      </c>
      <c r="K7" s="10">
        <v>11.8</v>
      </c>
      <c r="L7" s="10">
        <v>11.8</v>
      </c>
      <c r="M7" s="31">
        <f t="shared" si="0"/>
        <v>34.299999999999997</v>
      </c>
      <c r="N7" s="31">
        <f t="shared" si="1"/>
        <v>11.6</v>
      </c>
      <c r="O7" s="31">
        <f t="shared" si="2"/>
        <v>34.700000000000003</v>
      </c>
      <c r="P7" s="32">
        <f t="shared" si="3"/>
        <v>57</v>
      </c>
      <c r="Q7" s="11" t="s">
        <v>244</v>
      </c>
      <c r="R7" s="11" t="s">
        <v>200</v>
      </c>
      <c r="S7" s="13" t="s">
        <v>493</v>
      </c>
      <c r="T7" s="13" t="s">
        <v>494</v>
      </c>
      <c r="U7" s="13" t="s">
        <v>288</v>
      </c>
      <c r="V7" s="13" t="s">
        <v>180</v>
      </c>
      <c r="W7" s="12">
        <v>18.5</v>
      </c>
      <c r="X7" s="12">
        <v>19.600000000000001</v>
      </c>
      <c r="Y7" s="12">
        <v>8.5</v>
      </c>
      <c r="Z7" s="11" t="s">
        <v>196</v>
      </c>
      <c r="AA7" s="25">
        <v>-0.6</v>
      </c>
      <c r="AB7" s="11" t="s">
        <v>335</v>
      </c>
      <c r="AC7" s="11">
        <v>0.5</v>
      </c>
      <c r="AD7" s="11">
        <v>-1.1000000000000001</v>
      </c>
      <c r="AE7" s="11"/>
      <c r="AF7" s="11" t="s">
        <v>336</v>
      </c>
      <c r="AG7" s="11" t="s">
        <v>336</v>
      </c>
      <c r="AH7" s="11" t="s">
        <v>180</v>
      </c>
      <c r="AI7" s="8" t="s">
        <v>519</v>
      </c>
      <c r="AJ7" s="8" t="s">
        <v>538</v>
      </c>
      <c r="AK7" s="35" t="s">
        <v>539</v>
      </c>
    </row>
    <row r="8" spans="1:37" s="5" customFormat="1">
      <c r="A8" s="28">
        <v>44976</v>
      </c>
      <c r="B8" s="27" t="s">
        <v>187</v>
      </c>
      <c r="C8" s="8" t="s">
        <v>223</v>
      </c>
      <c r="D8" s="9">
        <v>5.7662037037037039E-2</v>
      </c>
      <c r="E8" s="8" t="s">
        <v>601</v>
      </c>
      <c r="F8" s="10">
        <v>13.3</v>
      </c>
      <c r="G8" s="10">
        <v>11.9</v>
      </c>
      <c r="H8" s="10">
        <v>12.3</v>
      </c>
      <c r="I8" s="10">
        <v>12.4</v>
      </c>
      <c r="J8" s="10">
        <v>10.9</v>
      </c>
      <c r="K8" s="10">
        <v>11</v>
      </c>
      <c r="L8" s="10">
        <v>11.4</v>
      </c>
      <c r="M8" s="31">
        <f t="shared" si="0"/>
        <v>37.5</v>
      </c>
      <c r="N8" s="31">
        <f t="shared" si="1"/>
        <v>12.4</v>
      </c>
      <c r="O8" s="31">
        <f t="shared" si="2"/>
        <v>33.299999999999997</v>
      </c>
      <c r="P8" s="32">
        <f t="shared" si="3"/>
        <v>60.8</v>
      </c>
      <c r="Q8" s="11" t="s">
        <v>240</v>
      </c>
      <c r="R8" s="11" t="s">
        <v>235</v>
      </c>
      <c r="S8" s="13" t="s">
        <v>381</v>
      </c>
      <c r="T8" s="13" t="s">
        <v>239</v>
      </c>
      <c r="U8" s="13" t="s">
        <v>261</v>
      </c>
      <c r="V8" s="13" t="s">
        <v>180</v>
      </c>
      <c r="W8" s="12">
        <v>14.3</v>
      </c>
      <c r="X8" s="12">
        <v>13.8</v>
      </c>
      <c r="Y8" s="12">
        <v>9.3000000000000007</v>
      </c>
      <c r="Z8" s="11" t="s">
        <v>201</v>
      </c>
      <c r="AA8" s="25">
        <v>1.5</v>
      </c>
      <c r="AB8" s="11">
        <v>-1.1000000000000001</v>
      </c>
      <c r="AC8" s="11">
        <v>1.6</v>
      </c>
      <c r="AD8" s="11">
        <v>-1.2</v>
      </c>
      <c r="AE8" s="11"/>
      <c r="AF8" s="11" t="s">
        <v>342</v>
      </c>
      <c r="AG8" s="11" t="s">
        <v>336</v>
      </c>
      <c r="AH8" s="11" t="s">
        <v>180</v>
      </c>
      <c r="AI8" s="8"/>
      <c r="AJ8" s="8" t="s">
        <v>647</v>
      </c>
      <c r="AK8" s="35" t="s">
        <v>648</v>
      </c>
    </row>
    <row r="9" spans="1:37" s="5" customFormat="1">
      <c r="A9" s="28">
        <v>45038</v>
      </c>
      <c r="B9" s="26" t="s">
        <v>187</v>
      </c>
      <c r="C9" s="8" t="s">
        <v>223</v>
      </c>
      <c r="D9" s="9">
        <v>5.6250000000000001E-2</v>
      </c>
      <c r="E9" s="8" t="s">
        <v>667</v>
      </c>
      <c r="F9" s="10">
        <v>12.1</v>
      </c>
      <c r="G9" s="10">
        <v>11</v>
      </c>
      <c r="H9" s="10">
        <v>11.5</v>
      </c>
      <c r="I9" s="10">
        <v>11.9</v>
      </c>
      <c r="J9" s="10">
        <v>11.5</v>
      </c>
      <c r="K9" s="10">
        <v>11.3</v>
      </c>
      <c r="L9" s="10">
        <v>11.7</v>
      </c>
      <c r="M9" s="31">
        <f t="shared" ref="M9:M25" si="4">SUM(F9:H9)</f>
        <v>34.6</v>
      </c>
      <c r="N9" s="31">
        <f t="shared" ref="N9:N25" si="5">I9</f>
        <v>11.9</v>
      </c>
      <c r="O9" s="31">
        <f t="shared" ref="O9:O25" si="6">SUM(J9:L9)</f>
        <v>34.5</v>
      </c>
      <c r="P9" s="32">
        <f t="shared" ref="P9:P25" si="7">SUM(F9:J9)</f>
        <v>58</v>
      </c>
      <c r="Q9" s="11" t="s">
        <v>244</v>
      </c>
      <c r="R9" s="11" t="s">
        <v>200</v>
      </c>
      <c r="S9" s="13" t="s">
        <v>243</v>
      </c>
      <c r="T9" s="13" t="s">
        <v>402</v>
      </c>
      <c r="U9" s="13" t="s">
        <v>261</v>
      </c>
      <c r="V9" s="13" t="s">
        <v>201</v>
      </c>
      <c r="W9" s="12">
        <v>14.1</v>
      </c>
      <c r="X9" s="12">
        <v>13</v>
      </c>
      <c r="Y9" s="12">
        <v>9.1999999999999993</v>
      </c>
      <c r="Z9" s="11" t="s">
        <v>201</v>
      </c>
      <c r="AA9" s="25">
        <v>-0.7</v>
      </c>
      <c r="AB9" s="11" t="s">
        <v>335</v>
      </c>
      <c r="AC9" s="11">
        <v>0.6</v>
      </c>
      <c r="AD9" s="11">
        <v>-1.3</v>
      </c>
      <c r="AE9" s="11"/>
      <c r="AF9" s="11" t="s">
        <v>336</v>
      </c>
      <c r="AG9" s="11" t="s">
        <v>336</v>
      </c>
      <c r="AH9" s="11" t="s">
        <v>180</v>
      </c>
      <c r="AI9" s="8"/>
      <c r="AJ9" s="8" t="s">
        <v>703</v>
      </c>
      <c r="AK9" s="35" t="s">
        <v>704</v>
      </c>
    </row>
    <row r="10" spans="1:37" s="5" customFormat="1">
      <c r="A10" s="28">
        <v>45038</v>
      </c>
      <c r="B10" s="27" t="s">
        <v>189</v>
      </c>
      <c r="C10" s="8" t="s">
        <v>223</v>
      </c>
      <c r="D10" s="9">
        <v>5.5578703703703707E-2</v>
      </c>
      <c r="E10" s="8" t="s">
        <v>669</v>
      </c>
      <c r="F10" s="10">
        <v>12.2</v>
      </c>
      <c r="G10" s="10">
        <v>11</v>
      </c>
      <c r="H10" s="10">
        <v>10.9</v>
      </c>
      <c r="I10" s="10">
        <v>11.5</v>
      </c>
      <c r="J10" s="10">
        <v>11.1</v>
      </c>
      <c r="K10" s="10">
        <v>11.6</v>
      </c>
      <c r="L10" s="10">
        <v>11.9</v>
      </c>
      <c r="M10" s="31">
        <f t="shared" si="4"/>
        <v>34.1</v>
      </c>
      <c r="N10" s="31">
        <f t="shared" si="5"/>
        <v>11.5</v>
      </c>
      <c r="O10" s="31">
        <f t="shared" si="6"/>
        <v>34.6</v>
      </c>
      <c r="P10" s="32">
        <f t="shared" si="7"/>
        <v>56.7</v>
      </c>
      <c r="Q10" s="11" t="s">
        <v>228</v>
      </c>
      <c r="R10" s="11" t="s">
        <v>279</v>
      </c>
      <c r="S10" s="13" t="s">
        <v>670</v>
      </c>
      <c r="T10" s="13" t="s">
        <v>243</v>
      </c>
      <c r="U10" s="13" t="s">
        <v>408</v>
      </c>
      <c r="V10" s="13" t="s">
        <v>201</v>
      </c>
      <c r="W10" s="12">
        <v>14.1</v>
      </c>
      <c r="X10" s="12">
        <v>13</v>
      </c>
      <c r="Y10" s="12">
        <v>9.1999999999999993</v>
      </c>
      <c r="Z10" s="11" t="s">
        <v>201</v>
      </c>
      <c r="AA10" s="25">
        <v>-1</v>
      </c>
      <c r="AB10" s="11" t="s">
        <v>335</v>
      </c>
      <c r="AC10" s="11">
        <v>0.3</v>
      </c>
      <c r="AD10" s="11">
        <v>-1.3</v>
      </c>
      <c r="AE10" s="11"/>
      <c r="AF10" s="11" t="s">
        <v>336</v>
      </c>
      <c r="AG10" s="11" t="s">
        <v>337</v>
      </c>
      <c r="AH10" s="11" t="s">
        <v>197</v>
      </c>
      <c r="AI10" s="8"/>
      <c r="AJ10" s="8" t="s">
        <v>707</v>
      </c>
      <c r="AK10" s="35" t="s">
        <v>708</v>
      </c>
    </row>
    <row r="11" spans="1:37" s="5" customFormat="1">
      <c r="A11" s="28">
        <v>45039</v>
      </c>
      <c r="B11" s="27" t="s">
        <v>190</v>
      </c>
      <c r="C11" s="8" t="s">
        <v>223</v>
      </c>
      <c r="D11" s="9">
        <v>5.6250000000000001E-2</v>
      </c>
      <c r="E11" s="8" t="s">
        <v>676</v>
      </c>
      <c r="F11" s="10">
        <v>12.2</v>
      </c>
      <c r="G11" s="10">
        <v>10.8</v>
      </c>
      <c r="H11" s="10">
        <v>11.2</v>
      </c>
      <c r="I11" s="10">
        <v>11.5</v>
      </c>
      <c r="J11" s="10">
        <v>11.2</v>
      </c>
      <c r="K11" s="10">
        <v>12.2</v>
      </c>
      <c r="L11" s="10">
        <v>11.9</v>
      </c>
      <c r="M11" s="31">
        <f t="shared" si="4"/>
        <v>34.200000000000003</v>
      </c>
      <c r="N11" s="31">
        <f t="shared" si="5"/>
        <v>11.5</v>
      </c>
      <c r="O11" s="31">
        <f t="shared" si="6"/>
        <v>35.299999999999997</v>
      </c>
      <c r="P11" s="32">
        <f t="shared" si="7"/>
        <v>56.900000000000006</v>
      </c>
      <c r="Q11" s="11" t="s">
        <v>228</v>
      </c>
      <c r="R11" s="11" t="s">
        <v>279</v>
      </c>
      <c r="S11" s="13" t="s">
        <v>677</v>
      </c>
      <c r="T11" s="13" t="s">
        <v>509</v>
      </c>
      <c r="U11" s="13" t="s">
        <v>675</v>
      </c>
      <c r="V11" s="13" t="s">
        <v>201</v>
      </c>
      <c r="W11" s="12">
        <v>14.1</v>
      </c>
      <c r="X11" s="12">
        <v>12.8</v>
      </c>
      <c r="Y11" s="12">
        <v>9.1999999999999993</v>
      </c>
      <c r="Z11" s="11" t="s">
        <v>201</v>
      </c>
      <c r="AA11" s="25">
        <v>-1.9</v>
      </c>
      <c r="AB11" s="11" t="s">
        <v>335</v>
      </c>
      <c r="AC11" s="11">
        <v>-0.6</v>
      </c>
      <c r="AD11" s="11">
        <v>-1.3</v>
      </c>
      <c r="AE11" s="11"/>
      <c r="AF11" s="11" t="s">
        <v>341</v>
      </c>
      <c r="AG11" s="11" t="s">
        <v>336</v>
      </c>
      <c r="AH11" s="11" t="s">
        <v>180</v>
      </c>
      <c r="AI11" s="8"/>
      <c r="AJ11" s="8" t="s">
        <v>717</v>
      </c>
      <c r="AK11" s="35" t="s">
        <v>718</v>
      </c>
    </row>
    <row r="12" spans="1:37" s="5" customFormat="1">
      <c r="A12" s="28">
        <v>45046</v>
      </c>
      <c r="B12" s="27" t="s">
        <v>204</v>
      </c>
      <c r="C12" s="8" t="s">
        <v>223</v>
      </c>
      <c r="D12" s="9">
        <v>5.6261574074074068E-2</v>
      </c>
      <c r="E12" s="8" t="s">
        <v>755</v>
      </c>
      <c r="F12" s="10">
        <v>12.3</v>
      </c>
      <c r="G12" s="10">
        <v>10.9</v>
      </c>
      <c r="H12" s="10">
        <v>11.1</v>
      </c>
      <c r="I12" s="10">
        <v>11.8</v>
      </c>
      <c r="J12" s="10">
        <v>11.8</v>
      </c>
      <c r="K12" s="10">
        <v>11.4</v>
      </c>
      <c r="L12" s="10">
        <v>11.8</v>
      </c>
      <c r="M12" s="31">
        <f t="shared" si="4"/>
        <v>34.300000000000004</v>
      </c>
      <c r="N12" s="31">
        <f t="shared" si="5"/>
        <v>11.8</v>
      </c>
      <c r="O12" s="31">
        <f t="shared" si="6"/>
        <v>35</v>
      </c>
      <c r="P12" s="32">
        <f t="shared" si="7"/>
        <v>57.900000000000006</v>
      </c>
      <c r="Q12" s="11" t="s">
        <v>228</v>
      </c>
      <c r="R12" s="11" t="s">
        <v>279</v>
      </c>
      <c r="S12" s="13" t="s">
        <v>233</v>
      </c>
      <c r="T12" s="13" t="s">
        <v>756</v>
      </c>
      <c r="U12" s="13" t="s">
        <v>479</v>
      </c>
      <c r="V12" s="13" t="s">
        <v>201</v>
      </c>
      <c r="W12" s="12">
        <v>14.3</v>
      </c>
      <c r="X12" s="12">
        <v>14.8</v>
      </c>
      <c r="Y12" s="12">
        <v>9.3000000000000007</v>
      </c>
      <c r="Z12" s="11" t="s">
        <v>201</v>
      </c>
      <c r="AA12" s="25">
        <v>-1.8</v>
      </c>
      <c r="AB12" s="11" t="s">
        <v>335</v>
      </c>
      <c r="AC12" s="11">
        <v>-0.4</v>
      </c>
      <c r="AD12" s="11">
        <v>-1.4</v>
      </c>
      <c r="AE12" s="11"/>
      <c r="AF12" s="11" t="s">
        <v>341</v>
      </c>
      <c r="AG12" s="11" t="s">
        <v>336</v>
      </c>
      <c r="AH12" s="11" t="s">
        <v>180</v>
      </c>
      <c r="AI12" s="8"/>
      <c r="AJ12" s="8" t="s">
        <v>792</v>
      </c>
      <c r="AK12" s="35" t="s">
        <v>793</v>
      </c>
    </row>
    <row r="13" spans="1:37" s="5" customFormat="1">
      <c r="A13" s="28">
        <v>45052</v>
      </c>
      <c r="B13" s="27" t="s">
        <v>188</v>
      </c>
      <c r="C13" s="8" t="s">
        <v>223</v>
      </c>
      <c r="D13" s="9">
        <v>5.5625000000000001E-2</v>
      </c>
      <c r="E13" s="8" t="s">
        <v>821</v>
      </c>
      <c r="F13" s="10">
        <v>12.3</v>
      </c>
      <c r="G13" s="10">
        <v>10.9</v>
      </c>
      <c r="H13" s="10">
        <v>11.2</v>
      </c>
      <c r="I13" s="10">
        <v>11.3</v>
      </c>
      <c r="J13" s="10">
        <v>11.3</v>
      </c>
      <c r="K13" s="10">
        <v>11.5</v>
      </c>
      <c r="L13" s="10">
        <v>12.1</v>
      </c>
      <c r="M13" s="31">
        <f t="shared" si="4"/>
        <v>34.400000000000006</v>
      </c>
      <c r="N13" s="31">
        <f t="shared" si="5"/>
        <v>11.3</v>
      </c>
      <c r="O13" s="31">
        <f t="shared" si="6"/>
        <v>34.9</v>
      </c>
      <c r="P13" s="32">
        <f t="shared" si="7"/>
        <v>57</v>
      </c>
      <c r="Q13" s="11" t="s">
        <v>221</v>
      </c>
      <c r="R13" s="11" t="s">
        <v>252</v>
      </c>
      <c r="S13" s="13" t="s">
        <v>226</v>
      </c>
      <c r="T13" s="13" t="s">
        <v>282</v>
      </c>
      <c r="U13" s="13" t="s">
        <v>822</v>
      </c>
      <c r="V13" s="13" t="s">
        <v>201</v>
      </c>
      <c r="W13" s="12">
        <v>14.3</v>
      </c>
      <c r="X13" s="12">
        <v>12.2</v>
      </c>
      <c r="Y13" s="12">
        <v>9.4</v>
      </c>
      <c r="Z13" s="11" t="s">
        <v>201</v>
      </c>
      <c r="AA13" s="25">
        <v>-1.6</v>
      </c>
      <c r="AB13" s="11" t="s">
        <v>335</v>
      </c>
      <c r="AC13" s="11">
        <v>-0.5</v>
      </c>
      <c r="AD13" s="11">
        <v>-1.1000000000000001</v>
      </c>
      <c r="AE13" s="11"/>
      <c r="AF13" s="11" t="s">
        <v>341</v>
      </c>
      <c r="AG13" s="11" t="s">
        <v>341</v>
      </c>
      <c r="AH13" s="11" t="s">
        <v>197</v>
      </c>
      <c r="AI13" s="8" t="s">
        <v>749</v>
      </c>
      <c r="AJ13" s="8" t="s">
        <v>860</v>
      </c>
      <c r="AK13" s="35" t="s">
        <v>861</v>
      </c>
    </row>
    <row r="14" spans="1:37" s="5" customFormat="1">
      <c r="A14" s="28">
        <v>45052</v>
      </c>
      <c r="B14" s="27" t="s">
        <v>187</v>
      </c>
      <c r="C14" s="8" t="s">
        <v>223</v>
      </c>
      <c r="D14" s="9">
        <v>5.6250000000000001E-2</v>
      </c>
      <c r="E14" s="8" t="s">
        <v>828</v>
      </c>
      <c r="F14" s="10">
        <v>12.1</v>
      </c>
      <c r="G14" s="10">
        <v>11</v>
      </c>
      <c r="H14" s="10">
        <v>11.4</v>
      </c>
      <c r="I14" s="10">
        <v>11.7</v>
      </c>
      <c r="J14" s="10">
        <v>11.4</v>
      </c>
      <c r="K14" s="10">
        <v>11.3</v>
      </c>
      <c r="L14" s="10">
        <v>12.1</v>
      </c>
      <c r="M14" s="31">
        <f t="shared" si="4"/>
        <v>34.5</v>
      </c>
      <c r="N14" s="31">
        <f t="shared" si="5"/>
        <v>11.7</v>
      </c>
      <c r="O14" s="31">
        <f t="shared" si="6"/>
        <v>34.800000000000004</v>
      </c>
      <c r="P14" s="32">
        <f t="shared" si="7"/>
        <v>57.6</v>
      </c>
      <c r="Q14" s="11" t="s">
        <v>221</v>
      </c>
      <c r="R14" s="11" t="s">
        <v>252</v>
      </c>
      <c r="S14" s="13" t="s">
        <v>242</v>
      </c>
      <c r="T14" s="13" t="s">
        <v>289</v>
      </c>
      <c r="U14" s="13" t="s">
        <v>594</v>
      </c>
      <c r="V14" s="13" t="s">
        <v>201</v>
      </c>
      <c r="W14" s="12">
        <v>14.3</v>
      </c>
      <c r="X14" s="12">
        <v>12.2</v>
      </c>
      <c r="Y14" s="12">
        <v>9.4</v>
      </c>
      <c r="Z14" s="11" t="s">
        <v>201</v>
      </c>
      <c r="AA14" s="25">
        <v>-0.7</v>
      </c>
      <c r="AB14" s="11" t="s">
        <v>335</v>
      </c>
      <c r="AC14" s="11">
        <v>0.4</v>
      </c>
      <c r="AD14" s="11">
        <v>-1.1000000000000001</v>
      </c>
      <c r="AE14" s="11"/>
      <c r="AF14" s="11" t="s">
        <v>336</v>
      </c>
      <c r="AG14" s="11" t="s">
        <v>336</v>
      </c>
      <c r="AH14" s="11" t="s">
        <v>180</v>
      </c>
      <c r="AI14" s="8" t="s">
        <v>749</v>
      </c>
      <c r="AJ14" s="8" t="s">
        <v>868</v>
      </c>
      <c r="AK14" s="35" t="s">
        <v>869</v>
      </c>
    </row>
    <row r="15" spans="1:37" s="5" customFormat="1">
      <c r="A15" s="28">
        <v>45053</v>
      </c>
      <c r="B15" s="27" t="s">
        <v>186</v>
      </c>
      <c r="C15" s="8" t="s">
        <v>223</v>
      </c>
      <c r="D15" s="9">
        <v>5.5659722222222228E-2</v>
      </c>
      <c r="E15" s="8" t="s">
        <v>839</v>
      </c>
      <c r="F15" s="10">
        <v>12.4</v>
      </c>
      <c r="G15" s="10">
        <v>10.7</v>
      </c>
      <c r="H15" s="10">
        <v>10.9</v>
      </c>
      <c r="I15" s="10">
        <v>11.6</v>
      </c>
      <c r="J15" s="10">
        <v>11.4</v>
      </c>
      <c r="K15" s="10">
        <v>11.7</v>
      </c>
      <c r="L15" s="10">
        <v>12.2</v>
      </c>
      <c r="M15" s="31">
        <f t="shared" si="4"/>
        <v>34</v>
      </c>
      <c r="N15" s="31">
        <f t="shared" si="5"/>
        <v>11.6</v>
      </c>
      <c r="O15" s="31">
        <f t="shared" si="6"/>
        <v>35.299999999999997</v>
      </c>
      <c r="P15" s="32">
        <f t="shared" si="7"/>
        <v>57</v>
      </c>
      <c r="Q15" s="11" t="s">
        <v>228</v>
      </c>
      <c r="R15" s="11" t="s">
        <v>252</v>
      </c>
      <c r="S15" s="13" t="s">
        <v>408</v>
      </c>
      <c r="T15" s="13" t="s">
        <v>243</v>
      </c>
      <c r="U15" s="13" t="s">
        <v>242</v>
      </c>
      <c r="V15" s="13" t="s">
        <v>201</v>
      </c>
      <c r="W15" s="12">
        <v>12.6</v>
      </c>
      <c r="X15" s="12">
        <v>11.7</v>
      </c>
      <c r="Y15" s="12">
        <v>9.5</v>
      </c>
      <c r="Z15" s="11" t="s">
        <v>201</v>
      </c>
      <c r="AA15" s="25">
        <v>-1.3</v>
      </c>
      <c r="AB15" s="11" t="s">
        <v>335</v>
      </c>
      <c r="AC15" s="11">
        <v>-0.1</v>
      </c>
      <c r="AD15" s="11">
        <v>-1.2</v>
      </c>
      <c r="AE15" s="11"/>
      <c r="AF15" s="11" t="s">
        <v>337</v>
      </c>
      <c r="AG15" s="11" t="s">
        <v>336</v>
      </c>
      <c r="AH15" s="11" t="s">
        <v>180</v>
      </c>
      <c r="AI15" s="8"/>
      <c r="AJ15" s="8" t="s">
        <v>882</v>
      </c>
      <c r="AK15" s="35" t="s">
        <v>883</v>
      </c>
    </row>
    <row r="16" spans="1:37" s="5" customFormat="1">
      <c r="A16" s="28">
        <v>45059</v>
      </c>
      <c r="B16" s="27" t="s">
        <v>179</v>
      </c>
      <c r="C16" s="8" t="s">
        <v>223</v>
      </c>
      <c r="D16" s="9">
        <v>5.559027777777778E-2</v>
      </c>
      <c r="E16" s="8" t="s">
        <v>290</v>
      </c>
      <c r="F16" s="10">
        <v>12.4</v>
      </c>
      <c r="G16" s="10">
        <v>11</v>
      </c>
      <c r="H16" s="10">
        <v>11.5</v>
      </c>
      <c r="I16" s="10">
        <v>11.7</v>
      </c>
      <c r="J16" s="10">
        <v>11.3</v>
      </c>
      <c r="K16" s="10">
        <v>11</v>
      </c>
      <c r="L16" s="10">
        <v>11.4</v>
      </c>
      <c r="M16" s="31">
        <f t="shared" si="4"/>
        <v>34.9</v>
      </c>
      <c r="N16" s="31">
        <f t="shared" si="5"/>
        <v>11.7</v>
      </c>
      <c r="O16" s="31">
        <f t="shared" si="6"/>
        <v>33.700000000000003</v>
      </c>
      <c r="P16" s="32">
        <f t="shared" si="7"/>
        <v>57.899999999999991</v>
      </c>
      <c r="Q16" s="11" t="s">
        <v>234</v>
      </c>
      <c r="R16" s="11" t="s">
        <v>235</v>
      </c>
      <c r="S16" s="13" t="s">
        <v>243</v>
      </c>
      <c r="T16" s="13" t="s">
        <v>907</v>
      </c>
      <c r="U16" s="13" t="s">
        <v>281</v>
      </c>
      <c r="V16" s="13" t="s">
        <v>196</v>
      </c>
      <c r="W16" s="12">
        <v>14.7</v>
      </c>
      <c r="X16" s="12">
        <v>13.6</v>
      </c>
      <c r="Y16" s="12">
        <v>9.3000000000000007</v>
      </c>
      <c r="Z16" s="11" t="s">
        <v>201</v>
      </c>
      <c r="AA16" s="25">
        <v>-0.4</v>
      </c>
      <c r="AB16" s="11">
        <v>-0.3</v>
      </c>
      <c r="AC16" s="11">
        <v>0.6</v>
      </c>
      <c r="AD16" s="11">
        <v>-1.3</v>
      </c>
      <c r="AE16" s="11"/>
      <c r="AF16" s="11" t="s">
        <v>336</v>
      </c>
      <c r="AG16" s="11" t="s">
        <v>337</v>
      </c>
      <c r="AH16" s="11" t="s">
        <v>197</v>
      </c>
      <c r="AI16" s="8"/>
      <c r="AJ16" s="8"/>
      <c r="AK16" s="35"/>
    </row>
    <row r="17" spans="1:37" s="5" customFormat="1">
      <c r="A17" s="28">
        <v>45060</v>
      </c>
      <c r="B17" s="27" t="s">
        <v>190</v>
      </c>
      <c r="C17" s="8" t="s">
        <v>223</v>
      </c>
      <c r="D17" s="9">
        <v>5.6261574074074068E-2</v>
      </c>
      <c r="E17" s="8" t="s">
        <v>914</v>
      </c>
      <c r="F17" s="10">
        <v>12.3</v>
      </c>
      <c r="G17" s="10">
        <v>10.9</v>
      </c>
      <c r="H17" s="10">
        <v>11.1</v>
      </c>
      <c r="I17" s="10">
        <v>11.8</v>
      </c>
      <c r="J17" s="10">
        <v>11.6</v>
      </c>
      <c r="K17" s="10">
        <v>11.8</v>
      </c>
      <c r="L17" s="10">
        <v>11.6</v>
      </c>
      <c r="M17" s="31">
        <f t="shared" si="4"/>
        <v>34.300000000000004</v>
      </c>
      <c r="N17" s="31">
        <f t="shared" si="5"/>
        <v>11.8</v>
      </c>
      <c r="O17" s="31">
        <f t="shared" si="6"/>
        <v>35</v>
      </c>
      <c r="P17" s="32">
        <f t="shared" si="7"/>
        <v>57.70000000000001</v>
      </c>
      <c r="Q17" s="11" t="s">
        <v>228</v>
      </c>
      <c r="R17" s="11" t="s">
        <v>252</v>
      </c>
      <c r="S17" s="13" t="s">
        <v>243</v>
      </c>
      <c r="T17" s="13" t="s">
        <v>479</v>
      </c>
      <c r="U17" s="13" t="s">
        <v>663</v>
      </c>
      <c r="V17" s="13" t="s">
        <v>196</v>
      </c>
      <c r="W17" s="12">
        <v>14.7</v>
      </c>
      <c r="X17" s="12">
        <v>14.1</v>
      </c>
      <c r="Y17" s="12">
        <v>9.1999999999999993</v>
      </c>
      <c r="Z17" s="11" t="s">
        <v>201</v>
      </c>
      <c r="AA17" s="25">
        <v>-1.8</v>
      </c>
      <c r="AB17" s="11" t="s">
        <v>335</v>
      </c>
      <c r="AC17" s="11">
        <v>-0.5</v>
      </c>
      <c r="AD17" s="11">
        <v>-1.3</v>
      </c>
      <c r="AE17" s="11"/>
      <c r="AF17" s="11" t="s">
        <v>341</v>
      </c>
      <c r="AG17" s="11" t="s">
        <v>337</v>
      </c>
      <c r="AH17" s="11" t="s">
        <v>197</v>
      </c>
      <c r="AI17" s="8"/>
      <c r="AJ17" s="8" t="s">
        <v>953</v>
      </c>
      <c r="AK17" s="35" t="s">
        <v>954</v>
      </c>
    </row>
    <row r="18" spans="1:37" s="5" customFormat="1">
      <c r="A18" s="28">
        <v>45066</v>
      </c>
      <c r="B18" s="27" t="s">
        <v>190</v>
      </c>
      <c r="C18" s="8" t="s">
        <v>465</v>
      </c>
      <c r="D18" s="9">
        <v>5.6284722222222222E-2</v>
      </c>
      <c r="E18" s="8" t="s">
        <v>975</v>
      </c>
      <c r="F18" s="10">
        <v>12.3</v>
      </c>
      <c r="G18" s="10">
        <v>11.1</v>
      </c>
      <c r="H18" s="10">
        <v>11.5</v>
      </c>
      <c r="I18" s="10">
        <v>12</v>
      </c>
      <c r="J18" s="10">
        <v>11.5</v>
      </c>
      <c r="K18" s="10">
        <v>11.3</v>
      </c>
      <c r="L18" s="10">
        <v>11.6</v>
      </c>
      <c r="M18" s="31">
        <f t="shared" si="4"/>
        <v>34.9</v>
      </c>
      <c r="N18" s="31">
        <f t="shared" si="5"/>
        <v>12</v>
      </c>
      <c r="O18" s="31">
        <f t="shared" si="6"/>
        <v>34.4</v>
      </c>
      <c r="P18" s="32">
        <f t="shared" si="7"/>
        <v>58.4</v>
      </c>
      <c r="Q18" s="11" t="s">
        <v>221</v>
      </c>
      <c r="R18" s="11" t="s">
        <v>235</v>
      </c>
      <c r="S18" s="13" t="s">
        <v>663</v>
      </c>
      <c r="T18" s="13" t="s">
        <v>756</v>
      </c>
      <c r="U18" s="13" t="s">
        <v>291</v>
      </c>
      <c r="V18" s="13" t="s">
        <v>196</v>
      </c>
      <c r="W18" s="12">
        <v>16.899999999999999</v>
      </c>
      <c r="X18" s="12">
        <v>17.3</v>
      </c>
      <c r="Y18" s="12">
        <v>8.9</v>
      </c>
      <c r="Z18" s="11" t="s">
        <v>201</v>
      </c>
      <c r="AA18" s="25">
        <v>-1.6</v>
      </c>
      <c r="AB18" s="11" t="s">
        <v>335</v>
      </c>
      <c r="AC18" s="11">
        <v>-0.3</v>
      </c>
      <c r="AD18" s="11">
        <v>-1.3</v>
      </c>
      <c r="AE18" s="11"/>
      <c r="AF18" s="11" t="s">
        <v>341</v>
      </c>
      <c r="AG18" s="11" t="s">
        <v>337</v>
      </c>
      <c r="AH18" s="11" t="s">
        <v>197</v>
      </c>
      <c r="AI18" s="8"/>
      <c r="AJ18" s="8" t="s">
        <v>1006</v>
      </c>
      <c r="AK18" s="35" t="s">
        <v>1007</v>
      </c>
    </row>
    <row r="19" spans="1:37" s="5" customFormat="1">
      <c r="A19" s="28">
        <v>45066</v>
      </c>
      <c r="B19" s="27" t="s">
        <v>187</v>
      </c>
      <c r="C19" s="8" t="s">
        <v>223</v>
      </c>
      <c r="D19" s="9">
        <v>5.6956018518518524E-2</v>
      </c>
      <c r="E19" s="8" t="s">
        <v>982</v>
      </c>
      <c r="F19" s="10">
        <v>12.5</v>
      </c>
      <c r="G19" s="10">
        <v>11.4</v>
      </c>
      <c r="H19" s="10">
        <v>12</v>
      </c>
      <c r="I19" s="10">
        <v>11.9</v>
      </c>
      <c r="J19" s="10">
        <v>11.5</v>
      </c>
      <c r="K19" s="10">
        <v>11.1</v>
      </c>
      <c r="L19" s="10">
        <v>11.7</v>
      </c>
      <c r="M19" s="31">
        <f t="shared" si="4"/>
        <v>35.9</v>
      </c>
      <c r="N19" s="31">
        <f t="shared" si="5"/>
        <v>11.9</v>
      </c>
      <c r="O19" s="31">
        <f t="shared" si="6"/>
        <v>34.299999999999997</v>
      </c>
      <c r="P19" s="32">
        <f t="shared" si="7"/>
        <v>59.3</v>
      </c>
      <c r="Q19" s="11" t="s">
        <v>240</v>
      </c>
      <c r="R19" s="11" t="s">
        <v>235</v>
      </c>
      <c r="S19" s="13" t="s">
        <v>983</v>
      </c>
      <c r="T19" s="13" t="s">
        <v>243</v>
      </c>
      <c r="U19" s="13" t="s">
        <v>261</v>
      </c>
      <c r="V19" s="13" t="s">
        <v>196</v>
      </c>
      <c r="W19" s="12">
        <v>16.899999999999999</v>
      </c>
      <c r="X19" s="12">
        <v>17.3</v>
      </c>
      <c r="Y19" s="12">
        <v>8.9</v>
      </c>
      <c r="Z19" s="11" t="s">
        <v>201</v>
      </c>
      <c r="AA19" s="25">
        <v>0.4</v>
      </c>
      <c r="AB19" s="11">
        <v>-0.4</v>
      </c>
      <c r="AC19" s="11">
        <v>1.5</v>
      </c>
      <c r="AD19" s="11">
        <v>-1.5</v>
      </c>
      <c r="AE19" s="11"/>
      <c r="AF19" s="11" t="s">
        <v>342</v>
      </c>
      <c r="AG19" s="11" t="s">
        <v>337</v>
      </c>
      <c r="AH19" s="11" t="s">
        <v>197</v>
      </c>
      <c r="AI19" s="8"/>
      <c r="AJ19" s="8" t="s">
        <v>1018</v>
      </c>
      <c r="AK19" s="35" t="s">
        <v>1019</v>
      </c>
    </row>
    <row r="20" spans="1:37" s="5" customFormat="1">
      <c r="A20" s="28">
        <v>45067</v>
      </c>
      <c r="B20" s="27" t="s">
        <v>189</v>
      </c>
      <c r="C20" s="8" t="s">
        <v>223</v>
      </c>
      <c r="D20" s="9">
        <v>5.5648148148148148E-2</v>
      </c>
      <c r="E20" s="8" t="s">
        <v>997</v>
      </c>
      <c r="F20" s="10">
        <v>12.3</v>
      </c>
      <c r="G20" s="10">
        <v>10.9</v>
      </c>
      <c r="H20" s="10">
        <v>11.2</v>
      </c>
      <c r="I20" s="10">
        <v>11.7</v>
      </c>
      <c r="J20" s="10">
        <v>11.4</v>
      </c>
      <c r="K20" s="10">
        <v>11.3</v>
      </c>
      <c r="L20" s="10">
        <v>12</v>
      </c>
      <c r="M20" s="31">
        <f t="shared" si="4"/>
        <v>34.400000000000006</v>
      </c>
      <c r="N20" s="31">
        <f t="shared" si="5"/>
        <v>11.7</v>
      </c>
      <c r="O20" s="31">
        <f t="shared" si="6"/>
        <v>34.700000000000003</v>
      </c>
      <c r="P20" s="32">
        <f t="shared" si="7"/>
        <v>57.500000000000007</v>
      </c>
      <c r="Q20" s="11" t="s">
        <v>221</v>
      </c>
      <c r="R20" s="11" t="s">
        <v>252</v>
      </c>
      <c r="S20" s="13" t="s">
        <v>390</v>
      </c>
      <c r="T20" s="13" t="s">
        <v>384</v>
      </c>
      <c r="U20" s="13" t="s">
        <v>408</v>
      </c>
      <c r="V20" s="13" t="s">
        <v>196</v>
      </c>
      <c r="W20" s="12">
        <v>14.2</v>
      </c>
      <c r="X20" s="12">
        <v>15.3</v>
      </c>
      <c r="Y20" s="12">
        <v>9.4</v>
      </c>
      <c r="Z20" s="11" t="s">
        <v>201</v>
      </c>
      <c r="AA20" s="25">
        <v>-0.4</v>
      </c>
      <c r="AB20" s="11" t="s">
        <v>335</v>
      </c>
      <c r="AC20" s="11">
        <v>1.3</v>
      </c>
      <c r="AD20" s="11">
        <v>-1.7</v>
      </c>
      <c r="AE20" s="11"/>
      <c r="AF20" s="11" t="s">
        <v>338</v>
      </c>
      <c r="AG20" s="11" t="s">
        <v>337</v>
      </c>
      <c r="AH20" s="11" t="s">
        <v>197</v>
      </c>
      <c r="AI20" s="8"/>
      <c r="AJ20" s="8" t="s">
        <v>1042</v>
      </c>
      <c r="AK20" s="35" t="s">
        <v>1043</v>
      </c>
    </row>
    <row r="21" spans="1:37" s="5" customFormat="1">
      <c r="A21" s="28">
        <v>45073</v>
      </c>
      <c r="B21" s="27" t="s">
        <v>188</v>
      </c>
      <c r="C21" s="8" t="s">
        <v>223</v>
      </c>
      <c r="D21" s="9">
        <v>5.559027777777778E-2</v>
      </c>
      <c r="E21" s="8" t="s">
        <v>1046</v>
      </c>
      <c r="F21" s="10">
        <v>12.5</v>
      </c>
      <c r="G21" s="10">
        <v>11.1</v>
      </c>
      <c r="H21" s="10">
        <v>11.5</v>
      </c>
      <c r="I21" s="10">
        <v>11.6</v>
      </c>
      <c r="J21" s="10">
        <v>11</v>
      </c>
      <c r="K21" s="10">
        <v>11</v>
      </c>
      <c r="L21" s="10">
        <v>11.6</v>
      </c>
      <c r="M21" s="31">
        <f t="shared" si="4"/>
        <v>35.1</v>
      </c>
      <c r="N21" s="31">
        <f t="shared" si="5"/>
        <v>11.6</v>
      </c>
      <c r="O21" s="31">
        <f t="shared" si="6"/>
        <v>33.6</v>
      </c>
      <c r="P21" s="32">
        <f t="shared" si="7"/>
        <v>57.7</v>
      </c>
      <c r="Q21" s="11" t="s">
        <v>234</v>
      </c>
      <c r="R21" s="11" t="s">
        <v>235</v>
      </c>
      <c r="S21" s="13" t="s">
        <v>226</v>
      </c>
      <c r="T21" s="13" t="s">
        <v>258</v>
      </c>
      <c r="U21" s="13" t="s">
        <v>822</v>
      </c>
      <c r="V21" s="13" t="s">
        <v>197</v>
      </c>
      <c r="W21" s="12">
        <v>14.7</v>
      </c>
      <c r="X21" s="12">
        <v>13.4</v>
      </c>
      <c r="Y21" s="12">
        <v>9.3000000000000007</v>
      </c>
      <c r="Z21" s="11" t="s">
        <v>234</v>
      </c>
      <c r="AA21" s="25">
        <v>-1.9</v>
      </c>
      <c r="AB21" s="11">
        <v>-0.4</v>
      </c>
      <c r="AC21" s="11">
        <v>-0.4</v>
      </c>
      <c r="AD21" s="11">
        <v>-1.9</v>
      </c>
      <c r="AE21" s="11"/>
      <c r="AF21" s="11" t="s">
        <v>341</v>
      </c>
      <c r="AG21" s="11" t="s">
        <v>337</v>
      </c>
      <c r="AH21" s="11" t="s">
        <v>196</v>
      </c>
      <c r="AI21" s="8"/>
      <c r="AJ21" s="8" t="s">
        <v>1086</v>
      </c>
      <c r="AK21" s="35" t="s">
        <v>1087</v>
      </c>
    </row>
    <row r="22" spans="1:37" s="5" customFormat="1">
      <c r="A22" s="28">
        <v>45080</v>
      </c>
      <c r="B22" s="27" t="s">
        <v>186</v>
      </c>
      <c r="C22" s="8" t="s">
        <v>466</v>
      </c>
      <c r="D22" s="9">
        <v>5.7037037037037032E-2</v>
      </c>
      <c r="E22" s="8" t="s">
        <v>1127</v>
      </c>
      <c r="F22" s="10">
        <v>12.3</v>
      </c>
      <c r="G22" s="10">
        <v>11.4</v>
      </c>
      <c r="H22" s="10">
        <v>11.4</v>
      </c>
      <c r="I22" s="10">
        <v>11.6</v>
      </c>
      <c r="J22" s="10">
        <v>11.6</v>
      </c>
      <c r="K22" s="10">
        <v>11.7</v>
      </c>
      <c r="L22" s="10">
        <v>12.8</v>
      </c>
      <c r="M22" s="31">
        <f t="shared" si="4"/>
        <v>35.1</v>
      </c>
      <c r="N22" s="31">
        <f t="shared" si="5"/>
        <v>11.6</v>
      </c>
      <c r="O22" s="31">
        <f t="shared" si="6"/>
        <v>36.099999999999994</v>
      </c>
      <c r="P22" s="32">
        <f t="shared" si="7"/>
        <v>58.300000000000004</v>
      </c>
      <c r="Q22" s="11" t="s">
        <v>221</v>
      </c>
      <c r="R22" s="11" t="s">
        <v>229</v>
      </c>
      <c r="S22" s="13" t="s">
        <v>1128</v>
      </c>
      <c r="T22" s="13" t="s">
        <v>402</v>
      </c>
      <c r="U22" s="13" t="s">
        <v>239</v>
      </c>
      <c r="V22" s="13" t="s">
        <v>197</v>
      </c>
      <c r="W22" s="12">
        <v>21.3</v>
      </c>
      <c r="X22" s="12">
        <v>20.100000000000001</v>
      </c>
      <c r="Y22" s="12">
        <v>5.4</v>
      </c>
      <c r="Z22" s="11" t="s">
        <v>180</v>
      </c>
      <c r="AA22" s="25">
        <v>0.6</v>
      </c>
      <c r="AB22" s="11" t="s">
        <v>335</v>
      </c>
      <c r="AC22" s="11">
        <v>0.5</v>
      </c>
      <c r="AD22" s="11">
        <v>0.1</v>
      </c>
      <c r="AE22" s="11"/>
      <c r="AF22" s="11" t="s">
        <v>336</v>
      </c>
      <c r="AG22" s="11" t="s">
        <v>336</v>
      </c>
      <c r="AH22" s="11" t="s">
        <v>197</v>
      </c>
      <c r="AI22" s="8"/>
      <c r="AJ22" s="8" t="s">
        <v>1160</v>
      </c>
      <c r="AK22" s="35" t="s">
        <v>1161</v>
      </c>
    </row>
    <row r="23" spans="1:37" s="5" customFormat="1">
      <c r="A23" s="28">
        <v>45080</v>
      </c>
      <c r="B23" s="27" t="s">
        <v>187</v>
      </c>
      <c r="C23" s="8" t="s">
        <v>1130</v>
      </c>
      <c r="D23" s="9">
        <v>5.635416666666667E-2</v>
      </c>
      <c r="E23" s="8" t="s">
        <v>821</v>
      </c>
      <c r="F23" s="10">
        <v>12.4</v>
      </c>
      <c r="G23" s="10">
        <v>11.1</v>
      </c>
      <c r="H23" s="10">
        <v>11.5</v>
      </c>
      <c r="I23" s="10">
        <v>11.5</v>
      </c>
      <c r="J23" s="10">
        <v>11.4</v>
      </c>
      <c r="K23" s="10">
        <v>11.9</v>
      </c>
      <c r="L23" s="10">
        <v>12.1</v>
      </c>
      <c r="M23" s="31">
        <f t="shared" si="4"/>
        <v>35</v>
      </c>
      <c r="N23" s="31">
        <f t="shared" si="5"/>
        <v>11.5</v>
      </c>
      <c r="O23" s="31">
        <f t="shared" si="6"/>
        <v>35.4</v>
      </c>
      <c r="P23" s="32">
        <f t="shared" si="7"/>
        <v>57.9</v>
      </c>
      <c r="Q23" s="11" t="s">
        <v>221</v>
      </c>
      <c r="R23" s="11" t="s">
        <v>252</v>
      </c>
      <c r="S23" s="13" t="s">
        <v>226</v>
      </c>
      <c r="T23" s="13" t="s">
        <v>289</v>
      </c>
      <c r="U23" s="13" t="s">
        <v>594</v>
      </c>
      <c r="V23" s="13" t="s">
        <v>197</v>
      </c>
      <c r="W23" s="12">
        <v>21.3</v>
      </c>
      <c r="X23" s="12">
        <v>20.100000000000001</v>
      </c>
      <c r="Y23" s="12">
        <v>5.4</v>
      </c>
      <c r="Z23" s="11" t="s">
        <v>180</v>
      </c>
      <c r="AA23" s="25">
        <v>0.2</v>
      </c>
      <c r="AB23" s="11" t="s">
        <v>335</v>
      </c>
      <c r="AC23" s="11">
        <v>0.2</v>
      </c>
      <c r="AD23" s="11" t="s">
        <v>339</v>
      </c>
      <c r="AE23" s="11"/>
      <c r="AF23" s="11" t="s">
        <v>337</v>
      </c>
      <c r="AG23" s="11" t="s">
        <v>336</v>
      </c>
      <c r="AH23" s="11" t="s">
        <v>180</v>
      </c>
      <c r="AI23" s="8"/>
      <c r="AJ23" s="8" t="s">
        <v>1166</v>
      </c>
      <c r="AK23" s="35" t="s">
        <v>1167</v>
      </c>
    </row>
    <row r="24" spans="1:37" s="5" customFormat="1">
      <c r="A24" s="28">
        <v>45081</v>
      </c>
      <c r="B24" s="27" t="s">
        <v>190</v>
      </c>
      <c r="C24" s="8" t="s">
        <v>465</v>
      </c>
      <c r="D24" s="9">
        <v>5.6273148148148149E-2</v>
      </c>
      <c r="E24" s="8" t="s">
        <v>1136</v>
      </c>
      <c r="F24" s="10">
        <v>12.3</v>
      </c>
      <c r="G24" s="10">
        <v>11.1</v>
      </c>
      <c r="H24" s="10">
        <v>11.5</v>
      </c>
      <c r="I24" s="10">
        <v>11.8</v>
      </c>
      <c r="J24" s="10">
        <v>11.3</v>
      </c>
      <c r="K24" s="10">
        <v>11.3</v>
      </c>
      <c r="L24" s="10">
        <v>11.9</v>
      </c>
      <c r="M24" s="31">
        <f t="shared" si="4"/>
        <v>34.9</v>
      </c>
      <c r="N24" s="31">
        <f t="shared" si="5"/>
        <v>11.8</v>
      </c>
      <c r="O24" s="31">
        <f t="shared" si="6"/>
        <v>34.5</v>
      </c>
      <c r="P24" s="32">
        <f t="shared" si="7"/>
        <v>58</v>
      </c>
      <c r="Q24" s="11" t="s">
        <v>221</v>
      </c>
      <c r="R24" s="11" t="s">
        <v>252</v>
      </c>
      <c r="S24" s="13" t="s">
        <v>400</v>
      </c>
      <c r="T24" s="13" t="s">
        <v>291</v>
      </c>
      <c r="U24" s="13" t="s">
        <v>479</v>
      </c>
      <c r="V24" s="13" t="s">
        <v>197</v>
      </c>
      <c r="W24" s="12">
        <v>17.5</v>
      </c>
      <c r="X24" s="12">
        <v>17.8</v>
      </c>
      <c r="Y24" s="12">
        <v>8.6999999999999993</v>
      </c>
      <c r="Z24" s="11" t="s">
        <v>201</v>
      </c>
      <c r="AA24" s="25">
        <v>-1.6</v>
      </c>
      <c r="AB24" s="11">
        <v>-0.1</v>
      </c>
      <c r="AC24" s="11">
        <v>-0.1</v>
      </c>
      <c r="AD24" s="11">
        <v>-1.6</v>
      </c>
      <c r="AE24" s="11"/>
      <c r="AF24" s="11" t="s">
        <v>337</v>
      </c>
      <c r="AG24" s="11" t="s">
        <v>341</v>
      </c>
      <c r="AH24" s="11" t="s">
        <v>196</v>
      </c>
      <c r="AI24" s="8" t="s">
        <v>749</v>
      </c>
      <c r="AJ24" s="8" t="s">
        <v>1176</v>
      </c>
      <c r="AK24" s="35" t="s">
        <v>1177</v>
      </c>
    </row>
    <row r="25" spans="1:37" s="5" customFormat="1">
      <c r="A25" s="28">
        <v>45081</v>
      </c>
      <c r="B25" s="27" t="s">
        <v>1118</v>
      </c>
      <c r="C25" s="8" t="s">
        <v>465</v>
      </c>
      <c r="D25" s="9">
        <v>5.6979166666666664E-2</v>
      </c>
      <c r="E25" s="8" t="s">
        <v>1141</v>
      </c>
      <c r="F25" s="10">
        <v>12.5</v>
      </c>
      <c r="G25" s="10">
        <v>10.8</v>
      </c>
      <c r="H25" s="10">
        <v>11.5</v>
      </c>
      <c r="I25" s="10">
        <v>11.5</v>
      </c>
      <c r="J25" s="10">
        <v>11.5</v>
      </c>
      <c r="K25" s="10">
        <v>12</v>
      </c>
      <c r="L25" s="10">
        <v>12.5</v>
      </c>
      <c r="M25" s="31">
        <f t="shared" si="4"/>
        <v>34.799999999999997</v>
      </c>
      <c r="N25" s="31">
        <f t="shared" si="5"/>
        <v>11.5</v>
      </c>
      <c r="O25" s="31">
        <f t="shared" si="6"/>
        <v>36</v>
      </c>
      <c r="P25" s="32">
        <f t="shared" si="7"/>
        <v>57.8</v>
      </c>
      <c r="Q25" s="11" t="s">
        <v>228</v>
      </c>
      <c r="R25" s="11" t="s">
        <v>222</v>
      </c>
      <c r="S25" s="13" t="s">
        <v>232</v>
      </c>
      <c r="T25" s="13" t="s">
        <v>283</v>
      </c>
      <c r="U25" s="13" t="s">
        <v>283</v>
      </c>
      <c r="V25" s="13" t="s">
        <v>197</v>
      </c>
      <c r="W25" s="12">
        <v>17.5</v>
      </c>
      <c r="X25" s="12">
        <v>17.8</v>
      </c>
      <c r="Y25" s="12">
        <v>8.6999999999999993</v>
      </c>
      <c r="Z25" s="11" t="s">
        <v>201</v>
      </c>
      <c r="AA25" s="25">
        <v>-1.2</v>
      </c>
      <c r="AB25" s="11" t="s">
        <v>335</v>
      </c>
      <c r="AC25" s="11">
        <v>0.4</v>
      </c>
      <c r="AD25" s="11">
        <v>-1.6</v>
      </c>
      <c r="AE25" s="11"/>
      <c r="AF25" s="11" t="s">
        <v>336</v>
      </c>
      <c r="AG25" s="11" t="s">
        <v>337</v>
      </c>
      <c r="AH25" s="11" t="s">
        <v>197</v>
      </c>
      <c r="AI25" s="8" t="s">
        <v>749</v>
      </c>
      <c r="AJ25" s="8" t="s">
        <v>1182</v>
      </c>
      <c r="AK25" s="35" t="s">
        <v>1183</v>
      </c>
    </row>
    <row r="26" spans="1:37" s="5" customFormat="1">
      <c r="A26" s="28">
        <v>45094</v>
      </c>
      <c r="B26" s="27" t="s">
        <v>1119</v>
      </c>
      <c r="C26" s="8" t="s">
        <v>223</v>
      </c>
      <c r="D26" s="9">
        <v>5.7037037037037032E-2</v>
      </c>
      <c r="E26" s="8" t="s">
        <v>1276</v>
      </c>
      <c r="F26" s="10">
        <v>12.4</v>
      </c>
      <c r="G26" s="10">
        <v>11.5</v>
      </c>
      <c r="H26" s="10">
        <v>12.3</v>
      </c>
      <c r="I26" s="10">
        <v>12.4</v>
      </c>
      <c r="J26" s="10">
        <v>11.4</v>
      </c>
      <c r="K26" s="10">
        <v>11.3</v>
      </c>
      <c r="L26" s="10">
        <v>11.5</v>
      </c>
      <c r="M26" s="31">
        <f t="shared" ref="M26:M32" si="8">SUM(F26:H26)</f>
        <v>36.200000000000003</v>
      </c>
      <c r="N26" s="31">
        <f t="shared" ref="N26:N32" si="9">I26</f>
        <v>12.4</v>
      </c>
      <c r="O26" s="31">
        <f t="shared" ref="O26:O32" si="10">SUM(J26:L26)</f>
        <v>34.200000000000003</v>
      </c>
      <c r="P26" s="32">
        <f t="shared" ref="P26:P32" si="11">SUM(F26:J26)</f>
        <v>60</v>
      </c>
      <c r="Q26" s="11" t="s">
        <v>234</v>
      </c>
      <c r="R26" s="11" t="s">
        <v>235</v>
      </c>
      <c r="S26" s="13" t="s">
        <v>231</v>
      </c>
      <c r="T26" s="13" t="s">
        <v>662</v>
      </c>
      <c r="U26" s="13" t="s">
        <v>509</v>
      </c>
      <c r="V26" s="13" t="s">
        <v>180</v>
      </c>
      <c r="W26" s="12">
        <v>16.399999999999999</v>
      </c>
      <c r="X26" s="12">
        <v>14.5</v>
      </c>
      <c r="Y26" s="12">
        <v>9.5</v>
      </c>
      <c r="Z26" s="11" t="s">
        <v>234</v>
      </c>
      <c r="AA26" s="25">
        <v>-0.7</v>
      </c>
      <c r="AB26" s="11">
        <v>-0.5</v>
      </c>
      <c r="AC26" s="11">
        <v>0.6</v>
      </c>
      <c r="AD26" s="11">
        <v>-1.8</v>
      </c>
      <c r="AE26" s="11"/>
      <c r="AF26" s="11" t="s">
        <v>336</v>
      </c>
      <c r="AG26" s="11" t="s">
        <v>337</v>
      </c>
      <c r="AH26" s="11" t="s">
        <v>197</v>
      </c>
      <c r="AI26" s="8"/>
      <c r="AJ26" s="8" t="s">
        <v>1305</v>
      </c>
      <c r="AK26" s="35" t="s">
        <v>1306</v>
      </c>
    </row>
    <row r="27" spans="1:37" s="5" customFormat="1">
      <c r="A27" s="28">
        <v>45094</v>
      </c>
      <c r="B27" s="27" t="s">
        <v>187</v>
      </c>
      <c r="C27" s="8" t="s">
        <v>223</v>
      </c>
      <c r="D27" s="9">
        <v>5.5578703703703707E-2</v>
      </c>
      <c r="E27" s="8" t="s">
        <v>1281</v>
      </c>
      <c r="F27" s="10">
        <v>12.2</v>
      </c>
      <c r="G27" s="10">
        <v>11.2</v>
      </c>
      <c r="H27" s="10">
        <v>11.8</v>
      </c>
      <c r="I27" s="10">
        <v>11.4</v>
      </c>
      <c r="J27" s="10">
        <v>10.9</v>
      </c>
      <c r="K27" s="10">
        <v>11.1</v>
      </c>
      <c r="L27" s="10">
        <v>11.6</v>
      </c>
      <c r="M27" s="31">
        <f t="shared" si="8"/>
        <v>35.200000000000003</v>
      </c>
      <c r="N27" s="31">
        <f t="shared" si="9"/>
        <v>11.4</v>
      </c>
      <c r="O27" s="31">
        <f t="shared" si="10"/>
        <v>33.6</v>
      </c>
      <c r="P27" s="32">
        <f t="shared" si="11"/>
        <v>57.5</v>
      </c>
      <c r="Q27" s="11" t="s">
        <v>234</v>
      </c>
      <c r="R27" s="11" t="s">
        <v>235</v>
      </c>
      <c r="S27" s="13" t="s">
        <v>1282</v>
      </c>
      <c r="T27" s="13" t="s">
        <v>261</v>
      </c>
      <c r="U27" s="13" t="s">
        <v>226</v>
      </c>
      <c r="V27" s="13" t="s">
        <v>180</v>
      </c>
      <c r="W27" s="12">
        <v>16.399999999999999</v>
      </c>
      <c r="X27" s="12">
        <v>14.5</v>
      </c>
      <c r="Y27" s="12">
        <v>9.5</v>
      </c>
      <c r="Z27" s="11" t="s">
        <v>234</v>
      </c>
      <c r="AA27" s="25">
        <v>-1.5</v>
      </c>
      <c r="AB27" s="11">
        <v>-0.4</v>
      </c>
      <c r="AC27" s="11">
        <v>-0.1</v>
      </c>
      <c r="AD27" s="11">
        <v>-1.8</v>
      </c>
      <c r="AE27" s="11"/>
      <c r="AF27" s="11" t="s">
        <v>337</v>
      </c>
      <c r="AG27" s="11" t="s">
        <v>337</v>
      </c>
      <c r="AH27" s="11" t="s">
        <v>197</v>
      </c>
      <c r="AI27" s="8"/>
      <c r="AJ27" s="8" t="s">
        <v>1314</v>
      </c>
      <c r="AK27" s="35" t="s">
        <v>1315</v>
      </c>
    </row>
    <row r="28" spans="1:37" s="5" customFormat="1">
      <c r="A28" s="28">
        <v>45095</v>
      </c>
      <c r="B28" s="27" t="s">
        <v>190</v>
      </c>
      <c r="C28" s="8" t="s">
        <v>223</v>
      </c>
      <c r="D28" s="9">
        <v>5.559027777777778E-2</v>
      </c>
      <c r="E28" s="8" t="s">
        <v>1286</v>
      </c>
      <c r="F28" s="10">
        <v>12.2</v>
      </c>
      <c r="G28" s="10">
        <v>11.1</v>
      </c>
      <c r="H28" s="10">
        <v>11.5</v>
      </c>
      <c r="I28" s="10">
        <v>11.5</v>
      </c>
      <c r="J28" s="10">
        <v>11.2</v>
      </c>
      <c r="K28" s="10">
        <v>11.3</v>
      </c>
      <c r="L28" s="10">
        <v>11.5</v>
      </c>
      <c r="M28" s="31">
        <f t="shared" si="8"/>
        <v>34.799999999999997</v>
      </c>
      <c r="N28" s="31">
        <f t="shared" si="9"/>
        <v>11.5</v>
      </c>
      <c r="O28" s="31">
        <f t="shared" si="10"/>
        <v>34</v>
      </c>
      <c r="P28" s="32">
        <f t="shared" si="11"/>
        <v>57.5</v>
      </c>
      <c r="Q28" s="11" t="s">
        <v>221</v>
      </c>
      <c r="R28" s="11" t="s">
        <v>235</v>
      </c>
      <c r="S28" s="13" t="s">
        <v>756</v>
      </c>
      <c r="T28" s="13" t="s">
        <v>756</v>
      </c>
      <c r="U28" s="13" t="s">
        <v>1287</v>
      </c>
      <c r="V28" s="13" t="s">
        <v>180</v>
      </c>
      <c r="W28" s="12">
        <v>14.7</v>
      </c>
      <c r="X28" s="12">
        <v>14</v>
      </c>
      <c r="Y28" s="12">
        <v>9.6</v>
      </c>
      <c r="Z28" s="11" t="s">
        <v>234</v>
      </c>
      <c r="AA28" s="25">
        <v>-2.5</v>
      </c>
      <c r="AB28" s="11">
        <v>-0.2</v>
      </c>
      <c r="AC28" s="11">
        <v>-0.8</v>
      </c>
      <c r="AD28" s="11">
        <v>-1.9</v>
      </c>
      <c r="AE28" s="11" t="s">
        <v>343</v>
      </c>
      <c r="AF28" s="11" t="s">
        <v>344</v>
      </c>
      <c r="AG28" s="11" t="s">
        <v>341</v>
      </c>
      <c r="AH28" s="11" t="s">
        <v>196</v>
      </c>
      <c r="AI28" s="8"/>
      <c r="AJ28" s="8" t="s">
        <v>1324</v>
      </c>
      <c r="AK28" s="35" t="s">
        <v>1325</v>
      </c>
    </row>
    <row r="29" spans="1:37" s="5" customFormat="1">
      <c r="A29" s="28">
        <v>45095</v>
      </c>
      <c r="B29" s="27" t="s">
        <v>189</v>
      </c>
      <c r="C29" s="8" t="s">
        <v>223</v>
      </c>
      <c r="D29" s="9">
        <v>5.4942129629629632E-2</v>
      </c>
      <c r="E29" s="8" t="s">
        <v>508</v>
      </c>
      <c r="F29" s="10">
        <v>12.4</v>
      </c>
      <c r="G29" s="10">
        <v>10.8</v>
      </c>
      <c r="H29" s="10">
        <v>11.4</v>
      </c>
      <c r="I29" s="10">
        <v>11.3</v>
      </c>
      <c r="J29" s="10">
        <v>11</v>
      </c>
      <c r="K29" s="10">
        <v>11.2</v>
      </c>
      <c r="L29" s="10">
        <v>11.6</v>
      </c>
      <c r="M29" s="31">
        <f t="shared" si="8"/>
        <v>34.6</v>
      </c>
      <c r="N29" s="31">
        <f t="shared" si="9"/>
        <v>11.3</v>
      </c>
      <c r="O29" s="31">
        <f t="shared" si="10"/>
        <v>33.799999999999997</v>
      </c>
      <c r="P29" s="32">
        <f t="shared" si="11"/>
        <v>56.900000000000006</v>
      </c>
      <c r="Q29" s="11" t="s">
        <v>221</v>
      </c>
      <c r="R29" s="11" t="s">
        <v>235</v>
      </c>
      <c r="S29" s="13" t="s">
        <v>243</v>
      </c>
      <c r="T29" s="13" t="s">
        <v>402</v>
      </c>
      <c r="U29" s="13" t="s">
        <v>243</v>
      </c>
      <c r="V29" s="13" t="s">
        <v>180</v>
      </c>
      <c r="W29" s="12">
        <v>14.7</v>
      </c>
      <c r="X29" s="12">
        <v>14</v>
      </c>
      <c r="Y29" s="12">
        <v>9.6</v>
      </c>
      <c r="Z29" s="11" t="s">
        <v>234</v>
      </c>
      <c r="AA29" s="25">
        <v>-1.5</v>
      </c>
      <c r="AB29" s="11">
        <v>-0.2</v>
      </c>
      <c r="AC29" s="11">
        <v>0.2</v>
      </c>
      <c r="AD29" s="11">
        <v>-1.9</v>
      </c>
      <c r="AE29" s="11"/>
      <c r="AF29" s="11" t="s">
        <v>337</v>
      </c>
      <c r="AG29" s="11" t="s">
        <v>337</v>
      </c>
      <c r="AH29" s="11" t="s">
        <v>197</v>
      </c>
      <c r="AI29" s="8"/>
      <c r="AJ29" s="8" t="s">
        <v>1337</v>
      </c>
      <c r="AK29" s="35" t="s">
        <v>1338</v>
      </c>
    </row>
    <row r="30" spans="1:37" s="5" customFormat="1">
      <c r="A30" s="28">
        <v>45095</v>
      </c>
      <c r="B30" s="27" t="s">
        <v>186</v>
      </c>
      <c r="C30" s="8" t="s">
        <v>223</v>
      </c>
      <c r="D30" s="9">
        <v>5.5625000000000001E-2</v>
      </c>
      <c r="E30" s="8" t="s">
        <v>1295</v>
      </c>
      <c r="F30" s="10">
        <v>12.6</v>
      </c>
      <c r="G30" s="10">
        <v>10.9</v>
      </c>
      <c r="H30" s="10">
        <v>11.3</v>
      </c>
      <c r="I30" s="10">
        <v>11.5</v>
      </c>
      <c r="J30" s="10">
        <v>11.4</v>
      </c>
      <c r="K30" s="10">
        <v>11.2</v>
      </c>
      <c r="L30" s="10">
        <v>11.7</v>
      </c>
      <c r="M30" s="31">
        <f t="shared" si="8"/>
        <v>34.799999999999997</v>
      </c>
      <c r="N30" s="31">
        <f t="shared" si="9"/>
        <v>11.5</v>
      </c>
      <c r="O30" s="31">
        <f t="shared" si="10"/>
        <v>34.299999999999997</v>
      </c>
      <c r="P30" s="32">
        <f t="shared" si="11"/>
        <v>57.699999999999996</v>
      </c>
      <c r="Q30" s="11" t="s">
        <v>221</v>
      </c>
      <c r="R30" s="11" t="s">
        <v>252</v>
      </c>
      <c r="S30" s="13" t="s">
        <v>509</v>
      </c>
      <c r="T30" s="13" t="s">
        <v>1296</v>
      </c>
      <c r="U30" s="13" t="s">
        <v>258</v>
      </c>
      <c r="V30" s="13" t="s">
        <v>180</v>
      </c>
      <c r="W30" s="12">
        <v>14.7</v>
      </c>
      <c r="X30" s="12">
        <v>14</v>
      </c>
      <c r="Y30" s="12">
        <v>9.6</v>
      </c>
      <c r="Z30" s="11" t="s">
        <v>234</v>
      </c>
      <c r="AA30" s="25">
        <v>-1.6</v>
      </c>
      <c r="AB30" s="11">
        <v>-0.2</v>
      </c>
      <c r="AC30" s="11">
        <v>0.1</v>
      </c>
      <c r="AD30" s="11">
        <v>-1.9</v>
      </c>
      <c r="AE30" s="11"/>
      <c r="AF30" s="11" t="s">
        <v>337</v>
      </c>
      <c r="AG30" s="11" t="s">
        <v>337</v>
      </c>
      <c r="AH30" s="11" t="s">
        <v>196</v>
      </c>
      <c r="AI30" s="8"/>
      <c r="AJ30" s="8" t="s">
        <v>1339</v>
      </c>
      <c r="AK30" s="35" t="s">
        <v>1340</v>
      </c>
    </row>
    <row r="31" spans="1:37" s="5" customFormat="1">
      <c r="A31" s="28">
        <v>45101</v>
      </c>
      <c r="B31" s="27" t="s">
        <v>1118</v>
      </c>
      <c r="C31" s="8" t="s">
        <v>223</v>
      </c>
      <c r="D31" s="9">
        <v>5.7037037037037032E-2</v>
      </c>
      <c r="E31" s="8" t="s">
        <v>1350</v>
      </c>
      <c r="F31" s="10">
        <v>12.6</v>
      </c>
      <c r="G31" s="10">
        <v>11.8</v>
      </c>
      <c r="H31" s="10">
        <v>12</v>
      </c>
      <c r="I31" s="10">
        <v>11.9</v>
      </c>
      <c r="J31" s="10">
        <v>11.3</v>
      </c>
      <c r="K31" s="10">
        <v>11.6</v>
      </c>
      <c r="L31" s="10">
        <v>11.6</v>
      </c>
      <c r="M31" s="31">
        <f t="shared" si="8"/>
        <v>36.4</v>
      </c>
      <c r="N31" s="31">
        <f t="shared" si="9"/>
        <v>11.9</v>
      </c>
      <c r="O31" s="31">
        <f t="shared" si="10"/>
        <v>34.5</v>
      </c>
      <c r="P31" s="32">
        <f t="shared" si="11"/>
        <v>59.599999999999994</v>
      </c>
      <c r="Q31" s="11" t="s">
        <v>234</v>
      </c>
      <c r="R31" s="11" t="s">
        <v>235</v>
      </c>
      <c r="S31" s="13" t="s">
        <v>509</v>
      </c>
      <c r="T31" s="13" t="s">
        <v>400</v>
      </c>
      <c r="U31" s="13" t="s">
        <v>509</v>
      </c>
      <c r="V31" s="13" t="s">
        <v>180</v>
      </c>
      <c r="W31" s="12">
        <v>15.8</v>
      </c>
      <c r="X31" s="12">
        <v>14.4</v>
      </c>
      <c r="Y31" s="12">
        <v>9.6</v>
      </c>
      <c r="Z31" s="11" t="s">
        <v>201</v>
      </c>
      <c r="AA31" s="25">
        <v>-0.7</v>
      </c>
      <c r="AB31" s="11">
        <v>-0.5</v>
      </c>
      <c r="AC31" s="11">
        <v>0.4</v>
      </c>
      <c r="AD31" s="11">
        <v>-1.6</v>
      </c>
      <c r="AE31" s="11"/>
      <c r="AF31" s="11" t="s">
        <v>336</v>
      </c>
      <c r="AG31" s="11" t="s">
        <v>336</v>
      </c>
      <c r="AH31" s="11" t="s">
        <v>197</v>
      </c>
      <c r="AI31" s="8"/>
      <c r="AJ31" s="8" t="s">
        <v>1384</v>
      </c>
      <c r="AK31" s="35" t="s">
        <v>1385</v>
      </c>
    </row>
    <row r="32" spans="1:37" s="5" customFormat="1">
      <c r="A32" s="28">
        <v>45102</v>
      </c>
      <c r="B32" s="27" t="s">
        <v>179</v>
      </c>
      <c r="C32" s="8" t="s">
        <v>223</v>
      </c>
      <c r="D32" s="9">
        <v>5.5625000000000001E-2</v>
      </c>
      <c r="E32" s="8" t="s">
        <v>1370</v>
      </c>
      <c r="F32" s="10">
        <v>12.5</v>
      </c>
      <c r="G32" s="10">
        <v>11.1</v>
      </c>
      <c r="H32" s="10">
        <v>11.5</v>
      </c>
      <c r="I32" s="10">
        <v>11.7</v>
      </c>
      <c r="J32" s="10">
        <v>11.1</v>
      </c>
      <c r="K32" s="10">
        <v>11</v>
      </c>
      <c r="L32" s="10">
        <v>11.7</v>
      </c>
      <c r="M32" s="31">
        <f t="shared" si="8"/>
        <v>35.1</v>
      </c>
      <c r="N32" s="31">
        <f t="shared" si="9"/>
        <v>11.7</v>
      </c>
      <c r="O32" s="31">
        <f t="shared" si="10"/>
        <v>33.799999999999997</v>
      </c>
      <c r="P32" s="32">
        <f t="shared" si="11"/>
        <v>57.9</v>
      </c>
      <c r="Q32" s="11" t="s">
        <v>234</v>
      </c>
      <c r="R32" s="11" t="s">
        <v>235</v>
      </c>
      <c r="S32" s="13" t="s">
        <v>261</v>
      </c>
      <c r="T32" s="13" t="s">
        <v>243</v>
      </c>
      <c r="U32" s="13" t="s">
        <v>402</v>
      </c>
      <c r="V32" s="13" t="s">
        <v>180</v>
      </c>
      <c r="W32" s="12">
        <v>15.8</v>
      </c>
      <c r="X32" s="12">
        <v>13.9</v>
      </c>
      <c r="Y32" s="12">
        <v>9.5</v>
      </c>
      <c r="Z32" s="11" t="s">
        <v>201</v>
      </c>
      <c r="AA32" s="25">
        <v>-0.2</v>
      </c>
      <c r="AB32" s="11">
        <v>-0.3</v>
      </c>
      <c r="AC32" s="11">
        <v>1</v>
      </c>
      <c r="AD32" s="11">
        <v>-1.5</v>
      </c>
      <c r="AE32" s="11"/>
      <c r="AF32" s="11" t="s">
        <v>342</v>
      </c>
      <c r="AG32" s="11" t="s">
        <v>336</v>
      </c>
      <c r="AH32" s="11" t="s">
        <v>180</v>
      </c>
      <c r="AI32" s="8"/>
      <c r="AJ32" s="8" t="s">
        <v>1416</v>
      </c>
      <c r="AK32" s="35" t="s">
        <v>1417</v>
      </c>
    </row>
    <row r="33" spans="1:37" s="5" customFormat="1">
      <c r="A33" s="28">
        <v>45206</v>
      </c>
      <c r="B33" s="27" t="s">
        <v>1341</v>
      </c>
      <c r="C33" s="8" t="s">
        <v>223</v>
      </c>
      <c r="D33" s="9">
        <v>5.6331018518518516E-2</v>
      </c>
      <c r="E33" s="8" t="s">
        <v>1433</v>
      </c>
      <c r="F33" s="10">
        <v>12.2</v>
      </c>
      <c r="G33" s="10">
        <v>11.2</v>
      </c>
      <c r="H33" s="10">
        <v>12.2</v>
      </c>
      <c r="I33" s="10">
        <v>12.2</v>
      </c>
      <c r="J33" s="10">
        <v>11.3</v>
      </c>
      <c r="K33" s="10">
        <v>11.1</v>
      </c>
      <c r="L33" s="10">
        <v>11.5</v>
      </c>
      <c r="M33" s="31">
        <f t="shared" ref="M33:M42" si="12">SUM(F33:H33)</f>
        <v>35.599999999999994</v>
      </c>
      <c r="N33" s="31">
        <f t="shared" ref="N33:N42" si="13">I33</f>
        <v>12.2</v>
      </c>
      <c r="O33" s="31">
        <f t="shared" ref="O33:O42" si="14">SUM(J33:L33)</f>
        <v>33.9</v>
      </c>
      <c r="P33" s="32">
        <f t="shared" ref="P33:P42" si="15">SUM(F33:J33)</f>
        <v>59.099999999999994</v>
      </c>
      <c r="Q33" s="11" t="s">
        <v>234</v>
      </c>
      <c r="R33" s="11" t="s">
        <v>235</v>
      </c>
      <c r="S33" s="13" t="s">
        <v>1434</v>
      </c>
      <c r="T33" s="13" t="s">
        <v>469</v>
      </c>
      <c r="U33" s="13" t="s">
        <v>1435</v>
      </c>
      <c r="V33" s="13" t="s">
        <v>201</v>
      </c>
      <c r="W33" s="12">
        <v>14.5</v>
      </c>
      <c r="X33" s="12">
        <v>13.4</v>
      </c>
      <c r="Y33" s="12">
        <v>9.6</v>
      </c>
      <c r="Z33" s="11" t="s">
        <v>201</v>
      </c>
      <c r="AA33" s="25">
        <v>-1.2</v>
      </c>
      <c r="AB33" s="11">
        <v>-0.4</v>
      </c>
      <c r="AC33" s="11" t="s">
        <v>339</v>
      </c>
      <c r="AD33" s="11">
        <v>-1.6</v>
      </c>
      <c r="AE33" s="11"/>
      <c r="AF33" s="11" t="s">
        <v>337</v>
      </c>
      <c r="AG33" s="11" t="s">
        <v>337</v>
      </c>
      <c r="AH33" s="11" t="s">
        <v>197</v>
      </c>
      <c r="AI33" s="8"/>
      <c r="AJ33" s="8" t="s">
        <v>1478</v>
      </c>
      <c r="AK33" s="35" t="s">
        <v>1479</v>
      </c>
    </row>
    <row r="34" spans="1:37" s="5" customFormat="1">
      <c r="A34" s="28">
        <v>45207</v>
      </c>
      <c r="B34" s="27" t="s">
        <v>1426</v>
      </c>
      <c r="C34" s="8" t="s">
        <v>223</v>
      </c>
      <c r="D34" s="9">
        <v>5.6284722222222222E-2</v>
      </c>
      <c r="E34" s="8" t="s">
        <v>1455</v>
      </c>
      <c r="F34" s="10">
        <v>12.4</v>
      </c>
      <c r="G34" s="10">
        <v>11.2</v>
      </c>
      <c r="H34" s="10">
        <v>11.4</v>
      </c>
      <c r="I34" s="10">
        <v>11.8</v>
      </c>
      <c r="J34" s="10">
        <v>11.5</v>
      </c>
      <c r="K34" s="10">
        <v>11.4</v>
      </c>
      <c r="L34" s="10">
        <v>11.6</v>
      </c>
      <c r="M34" s="31">
        <f t="shared" si="12"/>
        <v>35</v>
      </c>
      <c r="N34" s="31">
        <f t="shared" si="13"/>
        <v>11.8</v>
      </c>
      <c r="O34" s="31">
        <f t="shared" si="14"/>
        <v>34.5</v>
      </c>
      <c r="P34" s="32">
        <f t="shared" si="15"/>
        <v>58.3</v>
      </c>
      <c r="Q34" s="11" t="s">
        <v>234</v>
      </c>
      <c r="R34" s="11" t="s">
        <v>235</v>
      </c>
      <c r="S34" s="13" t="s">
        <v>261</v>
      </c>
      <c r="T34" s="13" t="s">
        <v>677</v>
      </c>
      <c r="U34" s="13" t="s">
        <v>390</v>
      </c>
      <c r="V34" s="13" t="s">
        <v>201</v>
      </c>
      <c r="W34" s="12">
        <v>14.9</v>
      </c>
      <c r="X34" s="12">
        <v>13.8</v>
      </c>
      <c r="Y34" s="12">
        <v>9.4</v>
      </c>
      <c r="Z34" s="11" t="s">
        <v>201</v>
      </c>
      <c r="AA34" s="25">
        <v>-0.4</v>
      </c>
      <c r="AB34" s="11">
        <v>-0.2</v>
      </c>
      <c r="AC34" s="11">
        <v>1</v>
      </c>
      <c r="AD34" s="11">
        <v>-1.6</v>
      </c>
      <c r="AE34" s="11"/>
      <c r="AF34" s="11" t="s">
        <v>338</v>
      </c>
      <c r="AG34" s="11" t="s">
        <v>337</v>
      </c>
      <c r="AH34" s="11" t="s">
        <v>180</v>
      </c>
      <c r="AI34" s="8"/>
      <c r="AJ34" s="8" t="s">
        <v>1512</v>
      </c>
      <c r="AK34" s="35" t="s">
        <v>1513</v>
      </c>
    </row>
    <row r="35" spans="1:37" s="5" customFormat="1">
      <c r="A35" s="28">
        <v>45208</v>
      </c>
      <c r="B35" s="27" t="s">
        <v>1420</v>
      </c>
      <c r="C35" s="8" t="s">
        <v>1130</v>
      </c>
      <c r="D35" s="9">
        <v>5.6296296296296296E-2</v>
      </c>
      <c r="E35" s="8" t="s">
        <v>1469</v>
      </c>
      <c r="F35" s="10">
        <v>12.3</v>
      </c>
      <c r="G35" s="10">
        <v>11</v>
      </c>
      <c r="H35" s="10">
        <v>11.4</v>
      </c>
      <c r="I35" s="10">
        <v>11.6</v>
      </c>
      <c r="J35" s="10">
        <v>11.5</v>
      </c>
      <c r="K35" s="10">
        <v>11.6</v>
      </c>
      <c r="L35" s="10">
        <v>12</v>
      </c>
      <c r="M35" s="31">
        <f t="shared" si="12"/>
        <v>34.700000000000003</v>
      </c>
      <c r="N35" s="31">
        <f t="shared" si="13"/>
        <v>11.6</v>
      </c>
      <c r="O35" s="31">
        <f t="shared" si="14"/>
        <v>35.1</v>
      </c>
      <c r="P35" s="32">
        <f t="shared" si="15"/>
        <v>57.800000000000004</v>
      </c>
      <c r="Q35" s="11" t="s">
        <v>221</v>
      </c>
      <c r="R35" s="11" t="s">
        <v>252</v>
      </c>
      <c r="S35" s="13" t="s">
        <v>242</v>
      </c>
      <c r="T35" s="13" t="s">
        <v>227</v>
      </c>
      <c r="U35" s="13" t="s">
        <v>483</v>
      </c>
      <c r="V35" s="13" t="s">
        <v>201</v>
      </c>
      <c r="W35" s="12">
        <v>14</v>
      </c>
      <c r="X35" s="12">
        <v>14.4</v>
      </c>
      <c r="Y35" s="12">
        <v>8.6999999999999993</v>
      </c>
      <c r="Z35" s="11" t="s">
        <v>196</v>
      </c>
      <c r="AA35" s="25">
        <v>-0.8</v>
      </c>
      <c r="AB35" s="11" t="s">
        <v>335</v>
      </c>
      <c r="AC35" s="11" t="s">
        <v>339</v>
      </c>
      <c r="AD35" s="11">
        <v>-0.8</v>
      </c>
      <c r="AE35" s="11"/>
      <c r="AF35" s="11" t="s">
        <v>337</v>
      </c>
      <c r="AG35" s="11" t="s">
        <v>337</v>
      </c>
      <c r="AH35" s="11" t="s">
        <v>196</v>
      </c>
      <c r="AI35" s="8"/>
      <c r="AJ35" s="8" t="s">
        <v>1530</v>
      </c>
      <c r="AK35" s="35" t="s">
        <v>1531</v>
      </c>
    </row>
    <row r="36" spans="1:37" s="5" customFormat="1">
      <c r="A36" s="28">
        <v>45213</v>
      </c>
      <c r="B36" s="27" t="s">
        <v>1118</v>
      </c>
      <c r="C36" s="8" t="s">
        <v>223</v>
      </c>
      <c r="D36" s="9">
        <v>5.7037037037037032E-2</v>
      </c>
      <c r="E36" s="8" t="s">
        <v>1546</v>
      </c>
      <c r="F36" s="10">
        <v>12.6</v>
      </c>
      <c r="G36" s="10">
        <v>11.3</v>
      </c>
      <c r="H36" s="10">
        <v>11.9</v>
      </c>
      <c r="I36" s="10">
        <v>12.8</v>
      </c>
      <c r="J36" s="10">
        <v>11.7</v>
      </c>
      <c r="K36" s="10">
        <v>11.2</v>
      </c>
      <c r="L36" s="10">
        <v>11.3</v>
      </c>
      <c r="M36" s="31">
        <f t="shared" si="12"/>
        <v>35.799999999999997</v>
      </c>
      <c r="N36" s="31">
        <f t="shared" si="13"/>
        <v>12.8</v>
      </c>
      <c r="O36" s="31">
        <f t="shared" si="14"/>
        <v>34.200000000000003</v>
      </c>
      <c r="P36" s="32">
        <f t="shared" si="15"/>
        <v>60.3</v>
      </c>
      <c r="Q36" s="11" t="s">
        <v>234</v>
      </c>
      <c r="R36" s="11" t="s">
        <v>235</v>
      </c>
      <c r="S36" s="13" t="s">
        <v>1547</v>
      </c>
      <c r="T36" s="13" t="s">
        <v>1548</v>
      </c>
      <c r="U36" s="13" t="s">
        <v>811</v>
      </c>
      <c r="V36" s="13" t="s">
        <v>201</v>
      </c>
      <c r="W36" s="12">
        <v>14</v>
      </c>
      <c r="X36" s="12">
        <v>13.8</v>
      </c>
      <c r="Y36" s="12">
        <v>8.9</v>
      </c>
      <c r="Z36" s="11" t="s">
        <v>196</v>
      </c>
      <c r="AA36" s="25">
        <v>-0.3</v>
      </c>
      <c r="AB36" s="11">
        <v>-0.4</v>
      </c>
      <c r="AC36" s="11">
        <v>0.4</v>
      </c>
      <c r="AD36" s="11">
        <v>-1.1000000000000001</v>
      </c>
      <c r="AE36" s="11" t="s">
        <v>343</v>
      </c>
      <c r="AF36" s="11" t="s">
        <v>336</v>
      </c>
      <c r="AG36" s="11" t="s">
        <v>337</v>
      </c>
      <c r="AH36" s="11" t="s">
        <v>197</v>
      </c>
      <c r="AI36" s="8"/>
      <c r="AJ36" s="8" t="s">
        <v>1574</v>
      </c>
      <c r="AK36" s="35" t="s">
        <v>1575</v>
      </c>
    </row>
    <row r="37" spans="1:37" s="5" customFormat="1">
      <c r="A37" s="28">
        <v>45213</v>
      </c>
      <c r="B37" s="27" t="s">
        <v>189</v>
      </c>
      <c r="C37" s="8" t="s">
        <v>223</v>
      </c>
      <c r="D37" s="9">
        <v>5.5648148148148148E-2</v>
      </c>
      <c r="E37" s="8" t="s">
        <v>1554</v>
      </c>
      <c r="F37" s="10">
        <v>12.4</v>
      </c>
      <c r="G37" s="10">
        <v>11.3</v>
      </c>
      <c r="H37" s="10">
        <v>11.5</v>
      </c>
      <c r="I37" s="10">
        <v>11.9</v>
      </c>
      <c r="J37" s="10">
        <v>11.2</v>
      </c>
      <c r="K37" s="10">
        <v>11.1</v>
      </c>
      <c r="L37" s="10">
        <v>11.4</v>
      </c>
      <c r="M37" s="31">
        <f t="shared" si="12"/>
        <v>35.200000000000003</v>
      </c>
      <c r="N37" s="31">
        <f t="shared" si="13"/>
        <v>11.9</v>
      </c>
      <c r="O37" s="31">
        <f t="shared" si="14"/>
        <v>33.699999999999996</v>
      </c>
      <c r="P37" s="32">
        <f t="shared" si="15"/>
        <v>58.3</v>
      </c>
      <c r="Q37" s="11" t="s">
        <v>234</v>
      </c>
      <c r="R37" s="11" t="s">
        <v>235</v>
      </c>
      <c r="S37" s="13" t="s">
        <v>265</v>
      </c>
      <c r="T37" s="13" t="s">
        <v>243</v>
      </c>
      <c r="U37" s="13" t="s">
        <v>226</v>
      </c>
      <c r="V37" s="13" t="s">
        <v>201</v>
      </c>
      <c r="W37" s="12">
        <v>14</v>
      </c>
      <c r="X37" s="12">
        <v>13.8</v>
      </c>
      <c r="Y37" s="12">
        <v>8.9</v>
      </c>
      <c r="Z37" s="11" t="s">
        <v>196</v>
      </c>
      <c r="AA37" s="25">
        <v>-0.4</v>
      </c>
      <c r="AB37" s="11">
        <v>-0.4</v>
      </c>
      <c r="AC37" s="11">
        <v>0.3</v>
      </c>
      <c r="AD37" s="11">
        <v>-1.1000000000000001</v>
      </c>
      <c r="AE37" s="11"/>
      <c r="AF37" s="11" t="s">
        <v>336</v>
      </c>
      <c r="AG37" s="11" t="s">
        <v>336</v>
      </c>
      <c r="AH37" s="11" t="s">
        <v>180</v>
      </c>
      <c r="AI37" s="8"/>
      <c r="AJ37" s="8" t="s">
        <v>1588</v>
      </c>
      <c r="AK37" s="35" t="s">
        <v>1589</v>
      </c>
    </row>
    <row r="38" spans="1:37" s="5" customFormat="1">
      <c r="A38" s="28">
        <v>45214</v>
      </c>
      <c r="B38" s="27" t="s">
        <v>1428</v>
      </c>
      <c r="C38" s="8" t="s">
        <v>1130</v>
      </c>
      <c r="D38" s="9">
        <v>5.7650462962962966E-2</v>
      </c>
      <c r="E38" s="8" t="s">
        <v>1561</v>
      </c>
      <c r="F38" s="10">
        <v>12.6</v>
      </c>
      <c r="G38" s="10">
        <v>11</v>
      </c>
      <c r="H38" s="10">
        <v>11.9</v>
      </c>
      <c r="I38" s="10">
        <v>12.6</v>
      </c>
      <c r="J38" s="10">
        <v>11.7</v>
      </c>
      <c r="K38" s="10">
        <v>11.5</v>
      </c>
      <c r="L38" s="10">
        <v>11.8</v>
      </c>
      <c r="M38" s="31">
        <f t="shared" si="12"/>
        <v>35.5</v>
      </c>
      <c r="N38" s="31">
        <f t="shared" si="13"/>
        <v>12.6</v>
      </c>
      <c r="O38" s="31">
        <f t="shared" si="14"/>
        <v>35</v>
      </c>
      <c r="P38" s="32">
        <f t="shared" si="15"/>
        <v>59.8</v>
      </c>
      <c r="Q38" s="11" t="s">
        <v>234</v>
      </c>
      <c r="R38" s="11" t="s">
        <v>252</v>
      </c>
      <c r="S38" s="13" t="s">
        <v>408</v>
      </c>
      <c r="T38" s="13" t="s">
        <v>509</v>
      </c>
      <c r="U38" s="13" t="s">
        <v>1434</v>
      </c>
      <c r="V38" s="13" t="s">
        <v>201</v>
      </c>
      <c r="W38" s="12">
        <v>14.6</v>
      </c>
      <c r="X38" s="12">
        <v>13.6</v>
      </c>
      <c r="Y38" s="12">
        <v>8.4</v>
      </c>
      <c r="Z38" s="11" t="s">
        <v>197</v>
      </c>
      <c r="AA38" s="25">
        <v>0.2</v>
      </c>
      <c r="AB38" s="11" t="s">
        <v>335</v>
      </c>
      <c r="AC38" s="11">
        <v>0.7</v>
      </c>
      <c r="AD38" s="11">
        <v>-0.5</v>
      </c>
      <c r="AE38" s="11"/>
      <c r="AF38" s="11" t="s">
        <v>336</v>
      </c>
      <c r="AG38" s="11" t="s">
        <v>336</v>
      </c>
      <c r="AH38" s="11" t="s">
        <v>180</v>
      </c>
      <c r="AI38" s="8"/>
      <c r="AJ38" s="8" t="s">
        <v>1596</v>
      </c>
      <c r="AK38" s="35" t="s">
        <v>1597</v>
      </c>
    </row>
    <row r="39" spans="1:37" s="5" customFormat="1">
      <c r="A39" s="28">
        <v>45220</v>
      </c>
      <c r="B39" s="27" t="s">
        <v>1341</v>
      </c>
      <c r="C39" s="8" t="s">
        <v>223</v>
      </c>
      <c r="D39" s="9">
        <v>5.7013888888888892E-2</v>
      </c>
      <c r="E39" s="8" t="s">
        <v>1621</v>
      </c>
      <c r="F39" s="10">
        <v>12.5</v>
      </c>
      <c r="G39" s="10">
        <v>11</v>
      </c>
      <c r="H39" s="10">
        <v>12.5</v>
      </c>
      <c r="I39" s="10">
        <v>12.8</v>
      </c>
      <c r="J39" s="10">
        <v>11.5</v>
      </c>
      <c r="K39" s="10">
        <v>11</v>
      </c>
      <c r="L39" s="10">
        <v>11.3</v>
      </c>
      <c r="M39" s="31">
        <f t="shared" si="12"/>
        <v>36</v>
      </c>
      <c r="N39" s="31">
        <f t="shared" si="13"/>
        <v>12.8</v>
      </c>
      <c r="O39" s="31">
        <f t="shared" si="14"/>
        <v>33.799999999999997</v>
      </c>
      <c r="P39" s="32">
        <f t="shared" si="15"/>
        <v>60.3</v>
      </c>
      <c r="Q39" s="11" t="s">
        <v>240</v>
      </c>
      <c r="R39" s="11" t="s">
        <v>235</v>
      </c>
      <c r="S39" s="13" t="s">
        <v>1622</v>
      </c>
      <c r="T39" s="13" t="s">
        <v>402</v>
      </c>
      <c r="U39" s="13" t="s">
        <v>1120</v>
      </c>
      <c r="V39" s="13" t="s">
        <v>201</v>
      </c>
      <c r="W39" s="12">
        <v>14.1</v>
      </c>
      <c r="X39" s="12">
        <v>14.4</v>
      </c>
      <c r="Y39" s="12">
        <v>9.5</v>
      </c>
      <c r="Z39" s="11" t="s">
        <v>196</v>
      </c>
      <c r="AA39" s="25">
        <v>-0.3</v>
      </c>
      <c r="AB39" s="11">
        <v>-0.6</v>
      </c>
      <c r="AC39" s="11">
        <v>0.2</v>
      </c>
      <c r="AD39" s="11">
        <v>-1.1000000000000001</v>
      </c>
      <c r="AE39" s="11"/>
      <c r="AF39" s="11" t="s">
        <v>337</v>
      </c>
      <c r="AG39" s="11" t="s">
        <v>337</v>
      </c>
      <c r="AH39" s="11" t="s">
        <v>197</v>
      </c>
      <c r="AI39" s="8"/>
      <c r="AJ39" s="8" t="s">
        <v>1645</v>
      </c>
      <c r="AK39" s="35" t="s">
        <v>1646</v>
      </c>
    </row>
    <row r="40" spans="1:37" s="5" customFormat="1">
      <c r="A40" s="28">
        <v>45220</v>
      </c>
      <c r="B40" s="27" t="s">
        <v>1118</v>
      </c>
      <c r="C40" s="8" t="s">
        <v>223</v>
      </c>
      <c r="D40" s="9">
        <v>5.7025462962962958E-2</v>
      </c>
      <c r="E40" s="8" t="s">
        <v>1625</v>
      </c>
      <c r="F40" s="10">
        <v>12.5</v>
      </c>
      <c r="G40" s="10">
        <v>11.7</v>
      </c>
      <c r="H40" s="10">
        <v>12.3</v>
      </c>
      <c r="I40" s="10">
        <v>12.2</v>
      </c>
      <c r="J40" s="10">
        <v>11.6</v>
      </c>
      <c r="K40" s="10">
        <v>10.9</v>
      </c>
      <c r="L40" s="10">
        <v>11.5</v>
      </c>
      <c r="M40" s="31">
        <f t="shared" si="12"/>
        <v>36.5</v>
      </c>
      <c r="N40" s="31">
        <f t="shared" si="13"/>
        <v>12.2</v>
      </c>
      <c r="O40" s="31">
        <f t="shared" si="14"/>
        <v>34</v>
      </c>
      <c r="P40" s="32">
        <f t="shared" si="15"/>
        <v>60.300000000000004</v>
      </c>
      <c r="Q40" s="11" t="s">
        <v>234</v>
      </c>
      <c r="R40" s="11" t="s">
        <v>235</v>
      </c>
      <c r="S40" s="13" t="s">
        <v>233</v>
      </c>
      <c r="T40" s="13" t="s">
        <v>282</v>
      </c>
      <c r="U40" s="13" t="s">
        <v>1626</v>
      </c>
      <c r="V40" s="13" t="s">
        <v>201</v>
      </c>
      <c r="W40" s="12">
        <v>14.1</v>
      </c>
      <c r="X40" s="12">
        <v>14.4</v>
      </c>
      <c r="Y40" s="12">
        <v>9.5</v>
      </c>
      <c r="Z40" s="11" t="s">
        <v>196</v>
      </c>
      <c r="AA40" s="25">
        <v>-0.4</v>
      </c>
      <c r="AB40" s="11">
        <v>-0.6</v>
      </c>
      <c r="AC40" s="11">
        <v>0.1</v>
      </c>
      <c r="AD40" s="11">
        <v>-1.1000000000000001</v>
      </c>
      <c r="AE40" s="11"/>
      <c r="AF40" s="11" t="s">
        <v>337</v>
      </c>
      <c r="AG40" s="11" t="s">
        <v>337</v>
      </c>
      <c r="AH40" s="11" t="s">
        <v>197</v>
      </c>
      <c r="AI40" s="8"/>
      <c r="AJ40" s="8" t="s">
        <v>1651</v>
      </c>
      <c r="AK40" s="35" t="s">
        <v>1652</v>
      </c>
    </row>
    <row r="41" spans="1:37" s="5" customFormat="1">
      <c r="A41" s="28">
        <v>45221</v>
      </c>
      <c r="B41" s="27" t="s">
        <v>1540</v>
      </c>
      <c r="C41" s="8" t="s">
        <v>223</v>
      </c>
      <c r="D41" s="9">
        <v>5.8344907407407408E-2</v>
      </c>
      <c r="E41" s="8" t="s">
        <v>1634</v>
      </c>
      <c r="F41" s="10">
        <v>12.8</v>
      </c>
      <c r="G41" s="10">
        <v>12.1</v>
      </c>
      <c r="H41" s="10">
        <v>12.7</v>
      </c>
      <c r="I41" s="10">
        <v>13.1</v>
      </c>
      <c r="J41" s="10">
        <v>11.8</v>
      </c>
      <c r="K41" s="10">
        <v>10.8</v>
      </c>
      <c r="L41" s="10">
        <v>10.8</v>
      </c>
      <c r="M41" s="31">
        <f t="shared" si="12"/>
        <v>37.599999999999994</v>
      </c>
      <c r="N41" s="31">
        <f t="shared" si="13"/>
        <v>13.1</v>
      </c>
      <c r="O41" s="31">
        <f t="shared" si="14"/>
        <v>33.400000000000006</v>
      </c>
      <c r="P41" s="32">
        <f t="shared" si="15"/>
        <v>62.5</v>
      </c>
      <c r="Q41" s="11" t="s">
        <v>240</v>
      </c>
      <c r="R41" s="11" t="s">
        <v>235</v>
      </c>
      <c r="S41" s="13" t="s">
        <v>242</v>
      </c>
      <c r="T41" s="13" t="s">
        <v>233</v>
      </c>
      <c r="U41" s="13" t="s">
        <v>413</v>
      </c>
      <c r="V41" s="13" t="s">
        <v>201</v>
      </c>
      <c r="W41" s="12">
        <v>14.8</v>
      </c>
      <c r="X41" s="12">
        <v>14.5</v>
      </c>
      <c r="Y41" s="12">
        <v>9.3000000000000007</v>
      </c>
      <c r="Z41" s="11" t="s">
        <v>196</v>
      </c>
      <c r="AA41" s="25">
        <v>1.9</v>
      </c>
      <c r="AB41" s="11">
        <v>-1.1000000000000001</v>
      </c>
      <c r="AC41" s="11">
        <v>1.8</v>
      </c>
      <c r="AD41" s="11">
        <v>-1</v>
      </c>
      <c r="AE41" s="11"/>
      <c r="AF41" s="11" t="s">
        <v>342</v>
      </c>
      <c r="AG41" s="11" t="s">
        <v>336</v>
      </c>
      <c r="AH41" s="11" t="s">
        <v>608</v>
      </c>
      <c r="AI41" s="8"/>
      <c r="AJ41" s="8" t="s">
        <v>1673</v>
      </c>
      <c r="AK41" s="35" t="s">
        <v>1674</v>
      </c>
    </row>
    <row r="42" spans="1:37" s="5" customFormat="1">
      <c r="A42" s="28">
        <v>45227</v>
      </c>
      <c r="B42" s="26" t="s">
        <v>1118</v>
      </c>
      <c r="C42" s="8" t="s">
        <v>223</v>
      </c>
      <c r="D42" s="9">
        <v>5.7048611111111112E-2</v>
      </c>
      <c r="E42" s="8" t="s">
        <v>1694</v>
      </c>
      <c r="F42" s="10">
        <v>12.8</v>
      </c>
      <c r="G42" s="10">
        <v>11.5</v>
      </c>
      <c r="H42" s="10">
        <v>12</v>
      </c>
      <c r="I42" s="10">
        <v>12.4</v>
      </c>
      <c r="J42" s="10">
        <v>11.6</v>
      </c>
      <c r="K42" s="10">
        <v>11.3</v>
      </c>
      <c r="L42" s="10">
        <v>11.3</v>
      </c>
      <c r="M42" s="31">
        <f t="shared" si="12"/>
        <v>36.299999999999997</v>
      </c>
      <c r="N42" s="31">
        <f t="shared" si="13"/>
        <v>12.4</v>
      </c>
      <c r="O42" s="31">
        <f t="shared" si="14"/>
        <v>34.200000000000003</v>
      </c>
      <c r="P42" s="32">
        <f t="shared" si="15"/>
        <v>60.3</v>
      </c>
      <c r="Q42" s="11" t="s">
        <v>234</v>
      </c>
      <c r="R42" s="11" t="s">
        <v>235</v>
      </c>
      <c r="S42" s="13" t="s">
        <v>281</v>
      </c>
      <c r="T42" s="13" t="s">
        <v>282</v>
      </c>
      <c r="U42" s="13" t="s">
        <v>298</v>
      </c>
      <c r="V42" s="13" t="s">
        <v>196</v>
      </c>
      <c r="W42" s="12">
        <v>12.8</v>
      </c>
      <c r="X42" s="12">
        <v>14.1</v>
      </c>
      <c r="Y42" s="12">
        <v>9.1999999999999993</v>
      </c>
      <c r="Z42" s="11" t="s">
        <v>201</v>
      </c>
      <c r="AA42" s="25">
        <v>-0.2</v>
      </c>
      <c r="AB42" s="11">
        <v>-0.5</v>
      </c>
      <c r="AC42" s="11">
        <v>0.8</v>
      </c>
      <c r="AD42" s="11">
        <v>-1.5</v>
      </c>
      <c r="AE42" s="11"/>
      <c r="AF42" s="11" t="s">
        <v>342</v>
      </c>
      <c r="AG42" s="11" t="s">
        <v>337</v>
      </c>
      <c r="AH42" s="11" t="s">
        <v>197</v>
      </c>
      <c r="AI42" s="8"/>
      <c r="AJ42" s="8" t="s">
        <v>1721</v>
      </c>
      <c r="AK42" s="35" t="s">
        <v>1722</v>
      </c>
    </row>
    <row r="43" spans="1:37" s="5" customFormat="1">
      <c r="A43" s="28">
        <v>45234</v>
      </c>
      <c r="B43" s="27" t="s">
        <v>1341</v>
      </c>
      <c r="C43" s="8" t="s">
        <v>223</v>
      </c>
      <c r="D43" s="9">
        <v>5.6319444444444443E-2</v>
      </c>
      <c r="E43" s="8" t="s">
        <v>1764</v>
      </c>
      <c r="F43" s="10">
        <v>12.4</v>
      </c>
      <c r="G43" s="10">
        <v>11</v>
      </c>
      <c r="H43" s="10">
        <v>11.6</v>
      </c>
      <c r="I43" s="10">
        <v>12.3</v>
      </c>
      <c r="J43" s="10">
        <v>11.5</v>
      </c>
      <c r="K43" s="10">
        <v>11.2</v>
      </c>
      <c r="L43" s="10">
        <v>11.6</v>
      </c>
      <c r="M43" s="31">
        <f t="shared" ref="M43:M46" si="16">SUM(F43:H43)</f>
        <v>35</v>
      </c>
      <c r="N43" s="31">
        <f t="shared" ref="N43:N46" si="17">I43</f>
        <v>12.3</v>
      </c>
      <c r="O43" s="31">
        <f t="shared" ref="O43:O46" si="18">SUM(J43:L43)</f>
        <v>34.299999999999997</v>
      </c>
      <c r="P43" s="32">
        <f t="shared" ref="P43:P46" si="19">SUM(F43:J43)</f>
        <v>58.8</v>
      </c>
      <c r="Q43" s="11" t="s">
        <v>221</v>
      </c>
      <c r="R43" s="11" t="s">
        <v>235</v>
      </c>
      <c r="S43" s="13" t="s">
        <v>282</v>
      </c>
      <c r="T43" s="13" t="s">
        <v>509</v>
      </c>
      <c r="U43" s="13" t="s">
        <v>1201</v>
      </c>
      <c r="V43" s="13" t="s">
        <v>196</v>
      </c>
      <c r="W43" s="12">
        <v>14.5</v>
      </c>
      <c r="X43" s="12">
        <v>13.9</v>
      </c>
      <c r="Y43" s="12">
        <v>9.4</v>
      </c>
      <c r="Z43" s="11" t="s">
        <v>201</v>
      </c>
      <c r="AA43" s="25">
        <v>-1.3</v>
      </c>
      <c r="AB43" s="11">
        <v>-0.2</v>
      </c>
      <c r="AC43" s="11" t="s">
        <v>339</v>
      </c>
      <c r="AD43" s="11">
        <v>-1.5</v>
      </c>
      <c r="AE43" s="11"/>
      <c r="AF43" s="11" t="s">
        <v>337</v>
      </c>
      <c r="AG43" s="11" t="s">
        <v>336</v>
      </c>
      <c r="AH43" s="11" t="s">
        <v>180</v>
      </c>
      <c r="AI43" s="8"/>
      <c r="AJ43" s="8" t="s">
        <v>1786</v>
      </c>
      <c r="AK43" s="35" t="s">
        <v>1787</v>
      </c>
    </row>
    <row r="44" spans="1:37" s="5" customFormat="1">
      <c r="A44" s="28">
        <v>45234</v>
      </c>
      <c r="B44" s="27" t="s">
        <v>1614</v>
      </c>
      <c r="C44" s="8" t="s">
        <v>223</v>
      </c>
      <c r="D44" s="9">
        <v>5.5625000000000001E-2</v>
      </c>
      <c r="E44" s="51" t="s">
        <v>1342</v>
      </c>
      <c r="F44" s="10">
        <v>12.3</v>
      </c>
      <c r="G44" s="10">
        <v>10.6</v>
      </c>
      <c r="H44" s="10">
        <v>11.3</v>
      </c>
      <c r="I44" s="10">
        <v>11.5</v>
      </c>
      <c r="J44" s="10">
        <v>11.6</v>
      </c>
      <c r="K44" s="10">
        <v>11.8</v>
      </c>
      <c r="L44" s="10">
        <v>11.5</v>
      </c>
      <c r="M44" s="31">
        <f t="shared" si="16"/>
        <v>34.200000000000003</v>
      </c>
      <c r="N44" s="31">
        <f t="shared" si="17"/>
        <v>11.5</v>
      </c>
      <c r="O44" s="31">
        <f t="shared" si="18"/>
        <v>34.9</v>
      </c>
      <c r="P44" s="32">
        <f t="shared" si="19"/>
        <v>57.300000000000004</v>
      </c>
      <c r="Q44" s="11" t="s">
        <v>228</v>
      </c>
      <c r="R44" s="11" t="s">
        <v>252</v>
      </c>
      <c r="S44" s="13" t="s">
        <v>1140</v>
      </c>
      <c r="T44" s="13" t="s">
        <v>408</v>
      </c>
      <c r="U44" s="13" t="s">
        <v>1202</v>
      </c>
      <c r="V44" s="13" t="s">
        <v>196</v>
      </c>
      <c r="W44" s="12">
        <v>14.5</v>
      </c>
      <c r="X44" s="12">
        <v>13.9</v>
      </c>
      <c r="Y44" s="12">
        <v>9.4</v>
      </c>
      <c r="Z44" s="11" t="s">
        <v>201</v>
      </c>
      <c r="AA44" s="25">
        <v>-1.2</v>
      </c>
      <c r="AB44" s="11" t="s">
        <v>335</v>
      </c>
      <c r="AC44" s="11">
        <v>0.3</v>
      </c>
      <c r="AD44" s="11">
        <v>-1.5</v>
      </c>
      <c r="AE44" s="11"/>
      <c r="AF44" s="11" t="s">
        <v>336</v>
      </c>
      <c r="AG44" s="11" t="s">
        <v>337</v>
      </c>
      <c r="AH44" s="11" t="s">
        <v>197</v>
      </c>
      <c r="AI44" s="8"/>
      <c r="AJ44" s="8"/>
      <c r="AK44" s="35"/>
    </row>
    <row r="45" spans="1:37" s="5" customFormat="1">
      <c r="A45" s="28">
        <v>45235</v>
      </c>
      <c r="B45" s="27" t="s">
        <v>1118</v>
      </c>
      <c r="C45" s="8" t="s">
        <v>223</v>
      </c>
      <c r="D45" s="9">
        <v>5.6307870370370362E-2</v>
      </c>
      <c r="E45" s="8" t="s">
        <v>1779</v>
      </c>
      <c r="F45" s="10">
        <v>12.3</v>
      </c>
      <c r="G45" s="10">
        <v>10.9</v>
      </c>
      <c r="H45" s="10">
        <v>11.5</v>
      </c>
      <c r="I45" s="10">
        <v>11.6</v>
      </c>
      <c r="J45" s="10">
        <v>11.6</v>
      </c>
      <c r="K45" s="10">
        <v>11.7</v>
      </c>
      <c r="L45" s="10">
        <v>11.9</v>
      </c>
      <c r="M45" s="31">
        <f t="shared" si="16"/>
        <v>34.700000000000003</v>
      </c>
      <c r="N45" s="31">
        <f t="shared" si="17"/>
        <v>11.6</v>
      </c>
      <c r="O45" s="31">
        <f t="shared" si="18"/>
        <v>35.199999999999996</v>
      </c>
      <c r="P45" s="32">
        <f t="shared" si="19"/>
        <v>57.900000000000006</v>
      </c>
      <c r="Q45" s="11" t="s">
        <v>221</v>
      </c>
      <c r="R45" s="11" t="s">
        <v>252</v>
      </c>
      <c r="S45" s="13" t="s">
        <v>292</v>
      </c>
      <c r="T45" s="13" t="s">
        <v>281</v>
      </c>
      <c r="U45" s="13" t="s">
        <v>1780</v>
      </c>
      <c r="V45" s="13" t="s">
        <v>196</v>
      </c>
      <c r="W45" s="12">
        <v>12.3</v>
      </c>
      <c r="X45" s="12">
        <v>14.5</v>
      </c>
      <c r="Y45" s="12">
        <v>9.1999999999999993</v>
      </c>
      <c r="Z45" s="11" t="s">
        <v>201</v>
      </c>
      <c r="AA45" s="25">
        <v>-1.6</v>
      </c>
      <c r="AB45" s="11" t="s">
        <v>335</v>
      </c>
      <c r="AC45" s="11">
        <v>-0.1</v>
      </c>
      <c r="AD45" s="11">
        <v>-1.5</v>
      </c>
      <c r="AE45" s="11"/>
      <c r="AF45" s="11" t="s">
        <v>337</v>
      </c>
      <c r="AG45" s="11" t="s">
        <v>337</v>
      </c>
      <c r="AH45" s="11" t="s">
        <v>197</v>
      </c>
      <c r="AI45" s="8"/>
      <c r="AJ45" s="8" t="s">
        <v>1814</v>
      </c>
      <c r="AK45" s="35" t="s">
        <v>1815</v>
      </c>
    </row>
    <row r="46" spans="1:37" s="5" customFormat="1">
      <c r="A46" s="28">
        <v>45235</v>
      </c>
      <c r="B46" s="27" t="s">
        <v>187</v>
      </c>
      <c r="C46" s="8" t="s">
        <v>223</v>
      </c>
      <c r="D46" s="9">
        <v>5.5636574074074074E-2</v>
      </c>
      <c r="E46" s="8" t="s">
        <v>1783</v>
      </c>
      <c r="F46" s="10">
        <v>12.5</v>
      </c>
      <c r="G46" s="10">
        <v>11.2</v>
      </c>
      <c r="H46" s="10">
        <v>11.4</v>
      </c>
      <c r="I46" s="10">
        <v>11.6</v>
      </c>
      <c r="J46" s="10">
        <v>11.5</v>
      </c>
      <c r="K46" s="10">
        <v>11.3</v>
      </c>
      <c r="L46" s="10">
        <v>11.2</v>
      </c>
      <c r="M46" s="31">
        <f t="shared" si="16"/>
        <v>35.1</v>
      </c>
      <c r="N46" s="31">
        <f t="shared" si="17"/>
        <v>11.6</v>
      </c>
      <c r="O46" s="31">
        <f t="shared" si="18"/>
        <v>34</v>
      </c>
      <c r="P46" s="32">
        <f t="shared" si="19"/>
        <v>58.2</v>
      </c>
      <c r="Q46" s="11" t="s">
        <v>221</v>
      </c>
      <c r="R46" s="11" t="s">
        <v>235</v>
      </c>
      <c r="S46" s="13" t="s">
        <v>242</v>
      </c>
      <c r="T46" s="13" t="s">
        <v>226</v>
      </c>
      <c r="U46" s="13" t="s">
        <v>756</v>
      </c>
      <c r="V46" s="13" t="s">
        <v>196</v>
      </c>
      <c r="W46" s="12">
        <v>12.3</v>
      </c>
      <c r="X46" s="12">
        <v>14.5</v>
      </c>
      <c r="Y46" s="12">
        <v>9.1999999999999993</v>
      </c>
      <c r="Z46" s="11" t="s">
        <v>201</v>
      </c>
      <c r="AA46" s="25">
        <v>-1</v>
      </c>
      <c r="AB46" s="11">
        <v>-0.3</v>
      </c>
      <c r="AC46" s="11">
        <v>0.2</v>
      </c>
      <c r="AD46" s="11">
        <v>-1.5</v>
      </c>
      <c r="AE46" s="11"/>
      <c r="AF46" s="11" t="s">
        <v>337</v>
      </c>
      <c r="AG46" s="11" t="s">
        <v>337</v>
      </c>
      <c r="AH46" s="11" t="s">
        <v>197</v>
      </c>
      <c r="AI46" s="8"/>
      <c r="AJ46" s="8" t="s">
        <v>1825</v>
      </c>
      <c r="AK46" s="35" t="s">
        <v>1824</v>
      </c>
    </row>
  </sheetData>
  <autoFilter ref="A1:AJ2" xr:uid="{00000000-0009-0000-0000-000001000000}"/>
  <phoneticPr fontId="13"/>
  <conditionalFormatting sqref="F2:L2">
    <cfRule type="colorScale" priority="769">
      <colorScale>
        <cfvo type="min"/>
        <cfvo type="percentile" val="50"/>
        <cfvo type="max"/>
        <color rgb="FFF8696B"/>
        <color rgb="FFFFEB84"/>
        <color rgb="FF63BE7B"/>
      </colorScale>
    </cfRule>
  </conditionalFormatting>
  <conditionalFormatting sqref="F3:L4">
    <cfRule type="colorScale" priority="78">
      <colorScale>
        <cfvo type="min"/>
        <cfvo type="percentile" val="50"/>
        <cfvo type="max"/>
        <color rgb="FFF8696B"/>
        <color rgb="FFFFEB84"/>
        <color rgb="FF63BE7B"/>
      </colorScale>
    </cfRule>
  </conditionalFormatting>
  <conditionalFormatting sqref="F5:L6">
    <cfRule type="colorScale" priority="71">
      <colorScale>
        <cfvo type="min"/>
        <cfvo type="percentile" val="50"/>
        <cfvo type="max"/>
        <color rgb="FFF8696B"/>
        <color rgb="FFFFEB84"/>
        <color rgb="FF63BE7B"/>
      </colorScale>
    </cfRule>
  </conditionalFormatting>
  <conditionalFormatting sqref="F7:L7">
    <cfRule type="colorScale" priority="70">
      <colorScale>
        <cfvo type="min"/>
        <cfvo type="percentile" val="50"/>
        <cfvo type="max"/>
        <color rgb="FFF8696B"/>
        <color rgb="FFFFEB84"/>
        <color rgb="FF63BE7B"/>
      </colorScale>
    </cfRule>
  </conditionalFormatting>
  <conditionalFormatting sqref="F8:L8">
    <cfRule type="colorScale" priority="63">
      <colorScale>
        <cfvo type="min"/>
        <cfvo type="percentile" val="50"/>
        <cfvo type="max"/>
        <color rgb="FFF8696B"/>
        <color rgb="FFFFEB84"/>
        <color rgb="FF63BE7B"/>
      </colorScale>
    </cfRule>
  </conditionalFormatting>
  <conditionalFormatting sqref="F9:L11">
    <cfRule type="colorScale" priority="58">
      <colorScale>
        <cfvo type="min"/>
        <cfvo type="percentile" val="50"/>
        <cfvo type="max"/>
        <color rgb="FFF8696B"/>
        <color rgb="FFFFEB84"/>
        <color rgb="FF63BE7B"/>
      </colorScale>
    </cfRule>
  </conditionalFormatting>
  <conditionalFormatting sqref="F12:L12">
    <cfRule type="colorScale" priority="54">
      <colorScale>
        <cfvo type="min"/>
        <cfvo type="percentile" val="50"/>
        <cfvo type="max"/>
        <color rgb="FFF8696B"/>
        <color rgb="FFFFEB84"/>
        <color rgb="FF63BE7B"/>
      </colorScale>
    </cfRule>
  </conditionalFormatting>
  <conditionalFormatting sqref="F13:L15">
    <cfRule type="colorScale" priority="50">
      <colorScale>
        <cfvo type="min"/>
        <cfvo type="percentile" val="50"/>
        <cfvo type="max"/>
        <color rgb="FFF8696B"/>
        <color rgb="FFFFEB84"/>
        <color rgb="FF63BE7B"/>
      </colorScale>
    </cfRule>
  </conditionalFormatting>
  <conditionalFormatting sqref="Z2:Z46">
    <cfRule type="containsText" dxfId="500" priority="770" operator="containsText" text="D">
      <formula>NOT(ISERROR(SEARCH("D",Z2)))</formula>
    </cfRule>
    <cfRule type="containsText" dxfId="499" priority="771" operator="containsText" text="S">
      <formula>NOT(ISERROR(SEARCH("S",Z2)))</formula>
    </cfRule>
    <cfRule type="containsText" dxfId="498" priority="772" operator="containsText" text="F">
      <formula>NOT(ISERROR(SEARCH("F",Z2)))</formula>
    </cfRule>
    <cfRule type="containsText" dxfId="497" priority="773" operator="containsText" text="E">
      <formula>NOT(ISERROR(SEARCH("E",Z2)))</formula>
    </cfRule>
    <cfRule type="containsText" dxfId="496" priority="774" operator="containsText" text="B">
      <formula>NOT(ISERROR(SEARCH("B",Z2)))</formula>
    </cfRule>
    <cfRule type="containsText" dxfId="495" priority="775" operator="containsText" text="A">
      <formula>NOT(ISERROR(SEARCH("A",Z2)))</formula>
    </cfRule>
  </conditionalFormatting>
  <conditionalFormatting sqref="AF2:AG2">
    <cfRule type="containsText" dxfId="494" priority="1529" operator="containsText" text="A">
      <formula>NOT(ISERROR(SEARCH("A",AF2)))</formula>
    </cfRule>
  </conditionalFormatting>
  <conditionalFormatting sqref="AF5:AG8">
    <cfRule type="containsText" dxfId="493" priority="69" operator="containsText" text="A">
      <formula>NOT(ISERROR(SEARCH("A",AF5)))</formula>
    </cfRule>
  </conditionalFormatting>
  <conditionalFormatting sqref="AF2:AI15">
    <cfRule type="containsText" dxfId="492" priority="51" operator="containsText" text="E">
      <formula>NOT(ISERROR(SEARCH("E",AF2)))</formula>
    </cfRule>
    <cfRule type="containsText" dxfId="491" priority="52" operator="containsText" text="B">
      <formula>NOT(ISERROR(SEARCH("B",AF2)))</formula>
    </cfRule>
  </conditionalFormatting>
  <conditionalFormatting sqref="AF3:AI4">
    <cfRule type="containsText" dxfId="490" priority="81" operator="containsText" text="A">
      <formula>NOT(ISERROR(SEARCH("A",AF3)))</formula>
    </cfRule>
  </conditionalFormatting>
  <conditionalFormatting sqref="AF9:AI15">
    <cfRule type="containsText" dxfId="489" priority="53" operator="containsText" text="A">
      <formula>NOT(ISERROR(SEARCH("A",AF9)))</formula>
    </cfRule>
  </conditionalFormatting>
  <conditionalFormatting sqref="AH2:AI8">
    <cfRule type="containsText" dxfId="488" priority="66" operator="containsText" text="A">
      <formula>NOT(ISERROR(SEARCH("A",AH2)))</formula>
    </cfRule>
  </conditionalFormatting>
  <conditionalFormatting sqref="F17:L17">
    <cfRule type="colorScale" priority="46">
      <colorScale>
        <cfvo type="min"/>
        <cfvo type="percentile" val="50"/>
        <cfvo type="max"/>
        <color rgb="FFF8696B"/>
        <color rgb="FFFFEB84"/>
        <color rgb="FF63BE7B"/>
      </colorScale>
    </cfRule>
  </conditionalFormatting>
  <conditionalFormatting sqref="AF16:AI17">
    <cfRule type="containsText" dxfId="487" priority="47" operator="containsText" text="E">
      <formula>NOT(ISERROR(SEARCH("E",AF16)))</formula>
    </cfRule>
    <cfRule type="containsText" dxfId="486" priority="48" operator="containsText" text="B">
      <formula>NOT(ISERROR(SEARCH("B",AF16)))</formula>
    </cfRule>
  </conditionalFormatting>
  <conditionalFormatting sqref="AF16:AI17">
    <cfRule type="containsText" dxfId="485" priority="49" operator="containsText" text="A">
      <formula>NOT(ISERROR(SEARCH("A",AF16)))</formula>
    </cfRule>
  </conditionalFormatting>
  <conditionalFormatting sqref="F16:L16">
    <cfRule type="colorScale" priority="45">
      <colorScale>
        <cfvo type="min"/>
        <cfvo type="percentile" val="50"/>
        <cfvo type="max"/>
        <color rgb="FFF8696B"/>
        <color rgb="FFFFEB84"/>
        <color rgb="FF63BE7B"/>
      </colorScale>
    </cfRule>
  </conditionalFormatting>
  <conditionalFormatting sqref="F18:L20">
    <cfRule type="colorScale" priority="41">
      <colorScale>
        <cfvo type="min"/>
        <cfvo type="percentile" val="50"/>
        <cfvo type="max"/>
        <color rgb="FFF8696B"/>
        <color rgb="FFFFEB84"/>
        <color rgb="FF63BE7B"/>
      </colorScale>
    </cfRule>
  </conditionalFormatting>
  <conditionalFormatting sqref="AF18:AI20">
    <cfRule type="containsText" dxfId="484" priority="42" operator="containsText" text="E">
      <formula>NOT(ISERROR(SEARCH("E",AF18)))</formula>
    </cfRule>
    <cfRule type="containsText" dxfId="483" priority="43" operator="containsText" text="B">
      <formula>NOT(ISERROR(SEARCH("B",AF18)))</formula>
    </cfRule>
  </conditionalFormatting>
  <conditionalFormatting sqref="AF18:AI20">
    <cfRule type="containsText" dxfId="482" priority="44" operator="containsText" text="A">
      <formula>NOT(ISERROR(SEARCH("A",AF18)))</formula>
    </cfRule>
  </conditionalFormatting>
  <conditionalFormatting sqref="F21:L21">
    <cfRule type="colorScale" priority="37">
      <colorScale>
        <cfvo type="min"/>
        <cfvo type="percentile" val="50"/>
        <cfvo type="max"/>
        <color rgb="FFF8696B"/>
        <color rgb="FFFFEB84"/>
        <color rgb="FF63BE7B"/>
      </colorScale>
    </cfRule>
  </conditionalFormatting>
  <conditionalFormatting sqref="AF21:AI21">
    <cfRule type="containsText" dxfId="481" priority="38" operator="containsText" text="E">
      <formula>NOT(ISERROR(SEARCH("E",AF21)))</formula>
    </cfRule>
    <cfRule type="containsText" dxfId="480" priority="39" operator="containsText" text="B">
      <formula>NOT(ISERROR(SEARCH("B",AF21)))</formula>
    </cfRule>
  </conditionalFormatting>
  <conditionalFormatting sqref="AF21:AI21">
    <cfRule type="containsText" dxfId="479" priority="40" operator="containsText" text="A">
      <formula>NOT(ISERROR(SEARCH("A",AF21)))</formula>
    </cfRule>
  </conditionalFormatting>
  <conditionalFormatting sqref="F22:L25">
    <cfRule type="colorScale" priority="33">
      <colorScale>
        <cfvo type="min"/>
        <cfvo type="percentile" val="50"/>
        <cfvo type="max"/>
        <color rgb="FFF8696B"/>
        <color rgb="FFFFEB84"/>
        <color rgb="FF63BE7B"/>
      </colorScale>
    </cfRule>
  </conditionalFormatting>
  <conditionalFormatting sqref="AF22:AI25">
    <cfRule type="containsText" dxfId="478" priority="34" operator="containsText" text="E">
      <formula>NOT(ISERROR(SEARCH("E",AF22)))</formula>
    </cfRule>
    <cfRule type="containsText" dxfId="477" priority="35" operator="containsText" text="B">
      <formula>NOT(ISERROR(SEARCH("B",AF22)))</formula>
    </cfRule>
  </conditionalFormatting>
  <conditionalFormatting sqref="AF22:AI25">
    <cfRule type="containsText" dxfId="476" priority="36" operator="containsText" text="A">
      <formula>NOT(ISERROR(SEARCH("A",AF22)))</formula>
    </cfRule>
  </conditionalFormatting>
  <conditionalFormatting sqref="F26:L30">
    <cfRule type="colorScale" priority="29">
      <colorScale>
        <cfvo type="min"/>
        <cfvo type="percentile" val="50"/>
        <cfvo type="max"/>
        <color rgb="FFF8696B"/>
        <color rgb="FFFFEB84"/>
        <color rgb="FF63BE7B"/>
      </colorScale>
    </cfRule>
  </conditionalFormatting>
  <conditionalFormatting sqref="AF26:AI30">
    <cfRule type="containsText" dxfId="475" priority="30" operator="containsText" text="E">
      <formula>NOT(ISERROR(SEARCH("E",AF26)))</formula>
    </cfRule>
    <cfRule type="containsText" dxfId="474" priority="31" operator="containsText" text="B">
      <formula>NOT(ISERROR(SEARCH("B",AF26)))</formula>
    </cfRule>
  </conditionalFormatting>
  <conditionalFormatting sqref="AF26:AI30">
    <cfRule type="containsText" dxfId="473" priority="32" operator="containsText" text="A">
      <formula>NOT(ISERROR(SEARCH("A",AF26)))</formula>
    </cfRule>
  </conditionalFormatting>
  <conditionalFormatting sqref="F31:L32">
    <cfRule type="colorScale" priority="25">
      <colorScale>
        <cfvo type="min"/>
        <cfvo type="percentile" val="50"/>
        <cfvo type="max"/>
        <color rgb="FFF8696B"/>
        <color rgb="FFFFEB84"/>
        <color rgb="FF63BE7B"/>
      </colorScale>
    </cfRule>
  </conditionalFormatting>
  <conditionalFormatting sqref="AF31:AI32">
    <cfRule type="containsText" dxfId="472" priority="26" operator="containsText" text="E">
      <formula>NOT(ISERROR(SEARCH("E",AF31)))</formula>
    </cfRule>
    <cfRule type="containsText" dxfId="471" priority="27" operator="containsText" text="B">
      <formula>NOT(ISERROR(SEARCH("B",AF31)))</formula>
    </cfRule>
  </conditionalFormatting>
  <conditionalFormatting sqref="AF31:AI32">
    <cfRule type="containsText" dxfId="470" priority="28" operator="containsText" text="A">
      <formula>NOT(ISERROR(SEARCH("A",AF31)))</formula>
    </cfRule>
  </conditionalFormatting>
  <conditionalFormatting sqref="F33:L35">
    <cfRule type="colorScale" priority="21">
      <colorScale>
        <cfvo type="min"/>
        <cfvo type="percentile" val="50"/>
        <cfvo type="max"/>
        <color rgb="FFF8696B"/>
        <color rgb="FFFFEB84"/>
        <color rgb="FF63BE7B"/>
      </colorScale>
    </cfRule>
  </conditionalFormatting>
  <conditionalFormatting sqref="AF33:AI35">
    <cfRule type="containsText" dxfId="469" priority="22" operator="containsText" text="E">
      <formula>NOT(ISERROR(SEARCH("E",AF33)))</formula>
    </cfRule>
    <cfRule type="containsText" dxfId="468" priority="23" operator="containsText" text="B">
      <formula>NOT(ISERROR(SEARCH("B",AF33)))</formula>
    </cfRule>
  </conditionalFormatting>
  <conditionalFormatting sqref="AF33:AI35">
    <cfRule type="containsText" dxfId="467" priority="24" operator="containsText" text="A">
      <formula>NOT(ISERROR(SEARCH("A",AF33)))</formula>
    </cfRule>
  </conditionalFormatting>
  <conditionalFormatting sqref="F36:L38">
    <cfRule type="colorScale" priority="17">
      <colorScale>
        <cfvo type="min"/>
        <cfvo type="percentile" val="50"/>
        <cfvo type="max"/>
        <color rgb="FFF8696B"/>
        <color rgb="FFFFEB84"/>
        <color rgb="FF63BE7B"/>
      </colorScale>
    </cfRule>
  </conditionalFormatting>
  <conditionalFormatting sqref="AF36:AI38">
    <cfRule type="containsText" dxfId="466" priority="18" operator="containsText" text="E">
      <formula>NOT(ISERROR(SEARCH("E",AF36)))</formula>
    </cfRule>
    <cfRule type="containsText" dxfId="465" priority="19" operator="containsText" text="B">
      <formula>NOT(ISERROR(SEARCH("B",AF36)))</formula>
    </cfRule>
  </conditionalFormatting>
  <conditionalFormatting sqref="AF36:AI38">
    <cfRule type="containsText" dxfId="464" priority="20" operator="containsText" text="A">
      <formula>NOT(ISERROR(SEARCH("A",AF36)))</formula>
    </cfRule>
  </conditionalFormatting>
  <conditionalFormatting sqref="F39:L41">
    <cfRule type="colorScale" priority="13">
      <colorScale>
        <cfvo type="min"/>
        <cfvo type="percentile" val="50"/>
        <cfvo type="max"/>
        <color rgb="FFF8696B"/>
        <color rgb="FFFFEB84"/>
        <color rgb="FF63BE7B"/>
      </colorScale>
    </cfRule>
  </conditionalFormatting>
  <conditionalFormatting sqref="AF40:AI41 AF39:AH39">
    <cfRule type="containsText" dxfId="463" priority="14" operator="containsText" text="E">
      <formula>NOT(ISERROR(SEARCH("E",AF39)))</formula>
    </cfRule>
    <cfRule type="containsText" dxfId="462" priority="15" operator="containsText" text="B">
      <formula>NOT(ISERROR(SEARCH("B",AF39)))</formula>
    </cfRule>
  </conditionalFormatting>
  <conditionalFormatting sqref="AF40:AI41 AF39:AH39">
    <cfRule type="containsText" dxfId="461" priority="16" operator="containsText" text="A">
      <formula>NOT(ISERROR(SEARCH("A",AF39)))</formula>
    </cfRule>
  </conditionalFormatting>
  <conditionalFormatting sqref="AI39">
    <cfRule type="containsText" dxfId="460" priority="10" operator="containsText" text="E">
      <formula>NOT(ISERROR(SEARCH("E",AI39)))</formula>
    </cfRule>
    <cfRule type="containsText" dxfId="459" priority="11" operator="containsText" text="B">
      <formula>NOT(ISERROR(SEARCH("B",AI39)))</formula>
    </cfRule>
  </conditionalFormatting>
  <conditionalFormatting sqref="AI39">
    <cfRule type="containsText" dxfId="458" priority="12" operator="containsText" text="A">
      <formula>NOT(ISERROR(SEARCH("A",AI39)))</formula>
    </cfRule>
  </conditionalFormatting>
  <conditionalFormatting sqref="F42:L42">
    <cfRule type="colorScale" priority="6">
      <colorScale>
        <cfvo type="min"/>
        <cfvo type="percentile" val="50"/>
        <cfvo type="max"/>
        <color rgb="FFF8696B"/>
        <color rgb="FFFFEB84"/>
        <color rgb="FF63BE7B"/>
      </colorScale>
    </cfRule>
  </conditionalFormatting>
  <conditionalFormatting sqref="AF42:AI42">
    <cfRule type="containsText" dxfId="457" priority="7" operator="containsText" text="E">
      <formula>NOT(ISERROR(SEARCH("E",AF42)))</formula>
    </cfRule>
    <cfRule type="containsText" dxfId="456" priority="8" operator="containsText" text="B">
      <formula>NOT(ISERROR(SEARCH("B",AF42)))</formula>
    </cfRule>
  </conditionalFormatting>
  <conditionalFormatting sqref="AF42:AI42">
    <cfRule type="containsText" dxfId="455" priority="9" operator="containsText" text="A">
      <formula>NOT(ISERROR(SEARCH("A",AF42)))</formula>
    </cfRule>
  </conditionalFormatting>
  <conditionalFormatting sqref="F43:L43 F45:L46">
    <cfRule type="colorScale" priority="2">
      <colorScale>
        <cfvo type="min"/>
        <cfvo type="percentile" val="50"/>
        <cfvo type="max"/>
        <color rgb="FFF8696B"/>
        <color rgb="FFFFEB84"/>
        <color rgb="FF63BE7B"/>
      </colorScale>
    </cfRule>
  </conditionalFormatting>
  <conditionalFormatting sqref="AF43:AI46">
    <cfRule type="containsText" dxfId="454" priority="3" operator="containsText" text="E">
      <formula>NOT(ISERROR(SEARCH("E",AF43)))</formula>
    </cfRule>
    <cfRule type="containsText" dxfId="453" priority="4" operator="containsText" text="B">
      <formula>NOT(ISERROR(SEARCH("B",AF43)))</formula>
    </cfRule>
  </conditionalFormatting>
  <conditionalFormatting sqref="AF43:AI46">
    <cfRule type="containsText" dxfId="452" priority="5" operator="containsText" text="A">
      <formula>NOT(ISERROR(SEARCH("A",AF43)))</formula>
    </cfRule>
  </conditionalFormatting>
  <conditionalFormatting sqref="F44:L44">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I2:AI46" xr:uid="{00000000-0002-0000-0100-000000000000}">
      <formula1>"強風,外差し,イン先行"</formula1>
    </dataValidation>
  </dataValidations>
  <pageMargins left="0.75" right="0.75" top="1" bottom="1" header="0.3" footer="0.3"/>
  <pageSetup paperSize="9" orientation="portrait" horizontalDpi="4294967292" verticalDpi="4294967292"/>
  <ignoredErrors>
    <ignoredError sqref="P2 M2:O2 M3:P4 M5:P8 M9:P11 M12:P12 M13:P15 M16:P17 M18:P20 M21:P21 M22:P25 M26:P32 M33:P35 M36:P38 M39:P41 M42:P42 M43:P4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59"/>
  <sheetViews>
    <sheetView zoomScaleNormal="100" workbookViewId="0">
      <pane xSplit="5" ySplit="1" topLeftCell="H34" activePane="bottomRight" state="frozen"/>
      <selection activeCell="E24" sqref="E24"/>
      <selection pane="topRight" activeCell="E24" sqref="E24"/>
      <selection pane="bottomLeft" activeCell="E24" sqref="E24"/>
      <selection pane="bottomRight" activeCell="M64" sqref="M64"/>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25" max="27" width="8.83203125" customWidth="1"/>
    <col min="30" max="30" width="5.33203125" customWidth="1"/>
    <col min="33" max="33" width="8.83203125" hidden="1" customWidth="1"/>
    <col min="38" max="39" width="150.83203125" customWidth="1"/>
  </cols>
  <sheetData>
    <row r="1" spans="1:39"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47</v>
      </c>
      <c r="O1" s="1" t="s">
        <v>61</v>
      </c>
      <c r="P1" s="1" t="s">
        <v>48</v>
      </c>
      <c r="Q1" s="1" t="s">
        <v>49</v>
      </c>
      <c r="R1" s="1" t="s">
        <v>206</v>
      </c>
      <c r="S1" s="2" t="s">
        <v>89</v>
      </c>
      <c r="T1" s="2" t="s">
        <v>51</v>
      </c>
      <c r="U1" s="3" t="s">
        <v>52</v>
      </c>
      <c r="V1" s="3" t="s">
        <v>53</v>
      </c>
      <c r="W1" s="3" t="s">
        <v>54</v>
      </c>
      <c r="X1" s="3" t="s">
        <v>90</v>
      </c>
      <c r="Y1" s="4" t="s">
        <v>176</v>
      </c>
      <c r="Z1" s="4" t="s">
        <v>177</v>
      </c>
      <c r="AA1" s="4" t="s">
        <v>191</v>
      </c>
      <c r="AB1" s="4" t="s">
        <v>192</v>
      </c>
      <c r="AC1" s="4" t="s">
        <v>9</v>
      </c>
      <c r="AD1" s="4" t="s">
        <v>91</v>
      </c>
      <c r="AE1" s="4" t="s">
        <v>10</v>
      </c>
      <c r="AF1" s="4" t="s">
        <v>11</v>
      </c>
      <c r="AG1" s="4"/>
      <c r="AH1" s="4" t="s">
        <v>12</v>
      </c>
      <c r="AI1" s="4" t="s">
        <v>13</v>
      </c>
      <c r="AJ1" s="4" t="s">
        <v>55</v>
      </c>
      <c r="AK1" s="4" t="s">
        <v>92</v>
      </c>
      <c r="AL1" s="22" t="s">
        <v>93</v>
      </c>
      <c r="AM1" s="22" t="s">
        <v>178</v>
      </c>
    </row>
    <row r="2" spans="1:39" s="5" customFormat="1">
      <c r="A2" s="6">
        <v>44954</v>
      </c>
      <c r="B2" s="7" t="s">
        <v>195</v>
      </c>
      <c r="C2" s="29" t="s">
        <v>223</v>
      </c>
      <c r="D2" s="9">
        <v>6.6736111111111107E-2</v>
      </c>
      <c r="E2" s="29" t="s">
        <v>241</v>
      </c>
      <c r="F2" s="10">
        <v>12.9</v>
      </c>
      <c r="G2" s="10">
        <v>12</v>
      </c>
      <c r="H2" s="10">
        <v>12.4</v>
      </c>
      <c r="I2" s="10">
        <v>12.5</v>
      </c>
      <c r="J2" s="10">
        <v>12.6</v>
      </c>
      <c r="K2" s="10">
        <v>11.7</v>
      </c>
      <c r="L2" s="10">
        <v>11.2</v>
      </c>
      <c r="M2" s="10">
        <v>11.3</v>
      </c>
      <c r="N2" s="31">
        <f t="shared" ref="N2:N12" si="0">SUM(F2:H2)</f>
        <v>37.299999999999997</v>
      </c>
      <c r="O2" s="31">
        <f t="shared" ref="O2:O12" si="1">SUM(I2:J2)</f>
        <v>25.1</v>
      </c>
      <c r="P2" s="31">
        <f t="shared" ref="P2:P12" si="2">SUM(K2:M2)</f>
        <v>34.200000000000003</v>
      </c>
      <c r="Q2" s="32">
        <f t="shared" ref="Q2:Q12" si="3">SUM(F2:J2)</f>
        <v>62.4</v>
      </c>
      <c r="R2" s="32">
        <f t="shared" ref="R2:R12" si="4">SUM(I2:M2)</f>
        <v>59.3</v>
      </c>
      <c r="S2" s="11" t="s">
        <v>240</v>
      </c>
      <c r="T2" s="11" t="s">
        <v>235</v>
      </c>
      <c r="U2" s="44" t="s">
        <v>242</v>
      </c>
      <c r="V2" s="13" t="s">
        <v>243</v>
      </c>
      <c r="W2" s="13" t="s">
        <v>239</v>
      </c>
      <c r="X2" s="13" t="s">
        <v>180</v>
      </c>
      <c r="Y2" s="12">
        <v>12.5</v>
      </c>
      <c r="Z2" s="12">
        <v>13.5</v>
      </c>
      <c r="AA2" s="12">
        <v>9.3000000000000007</v>
      </c>
      <c r="AB2" s="11" t="s">
        <v>201</v>
      </c>
      <c r="AC2" s="12">
        <v>0.7</v>
      </c>
      <c r="AD2" s="12">
        <v>-0.8</v>
      </c>
      <c r="AE2" s="12">
        <v>1.3</v>
      </c>
      <c r="AF2" s="12">
        <v>-1.4</v>
      </c>
      <c r="AG2" s="12"/>
      <c r="AH2" s="11" t="s">
        <v>342</v>
      </c>
      <c r="AI2" s="11" t="s">
        <v>337</v>
      </c>
      <c r="AJ2" s="11" t="s">
        <v>197</v>
      </c>
      <c r="AK2" s="8"/>
      <c r="AL2" s="8" t="s">
        <v>309</v>
      </c>
      <c r="AM2" s="35" t="s">
        <v>310</v>
      </c>
    </row>
    <row r="3" spans="1:39" s="5" customFormat="1">
      <c r="A3" s="6">
        <v>44955</v>
      </c>
      <c r="B3" s="7" t="s">
        <v>190</v>
      </c>
      <c r="C3" s="29" t="s">
        <v>223</v>
      </c>
      <c r="D3" s="9">
        <v>6.4652777777777781E-2</v>
      </c>
      <c r="E3" s="29" t="s">
        <v>266</v>
      </c>
      <c r="F3" s="10">
        <v>12.3</v>
      </c>
      <c r="G3" s="10">
        <v>11.2</v>
      </c>
      <c r="H3" s="10">
        <v>11.5</v>
      </c>
      <c r="I3" s="10">
        <v>11.9</v>
      </c>
      <c r="J3" s="10">
        <v>11.8</v>
      </c>
      <c r="K3" s="10">
        <v>11.3</v>
      </c>
      <c r="L3" s="10">
        <v>11.6</v>
      </c>
      <c r="M3" s="10">
        <v>12</v>
      </c>
      <c r="N3" s="31">
        <f t="shared" si="0"/>
        <v>35</v>
      </c>
      <c r="O3" s="31">
        <f t="shared" si="1"/>
        <v>23.700000000000003</v>
      </c>
      <c r="P3" s="31">
        <f t="shared" si="2"/>
        <v>34.9</v>
      </c>
      <c r="Q3" s="32">
        <f t="shared" si="3"/>
        <v>58.7</v>
      </c>
      <c r="R3" s="32">
        <f t="shared" si="4"/>
        <v>58.6</v>
      </c>
      <c r="S3" s="11" t="s">
        <v>221</v>
      </c>
      <c r="T3" s="11" t="s">
        <v>252</v>
      </c>
      <c r="U3" s="13" t="s">
        <v>281</v>
      </c>
      <c r="V3" s="13" t="s">
        <v>282</v>
      </c>
      <c r="W3" s="13" t="s">
        <v>283</v>
      </c>
      <c r="X3" s="13" t="s">
        <v>180</v>
      </c>
      <c r="Y3" s="36">
        <v>14</v>
      </c>
      <c r="Z3" s="37">
        <v>13.8</v>
      </c>
      <c r="AA3" s="37">
        <v>9.3000000000000007</v>
      </c>
      <c r="AB3" s="11" t="s">
        <v>201</v>
      </c>
      <c r="AC3" s="12">
        <v>-2</v>
      </c>
      <c r="AD3" s="12" t="s">
        <v>335</v>
      </c>
      <c r="AE3" s="12">
        <v>-0.6</v>
      </c>
      <c r="AF3" s="12">
        <v>-1.4</v>
      </c>
      <c r="AG3" s="12"/>
      <c r="AH3" s="11" t="s">
        <v>341</v>
      </c>
      <c r="AI3" s="11" t="s">
        <v>341</v>
      </c>
      <c r="AJ3" s="11" t="s">
        <v>196</v>
      </c>
      <c r="AK3" s="8"/>
      <c r="AL3" s="8" t="s">
        <v>331</v>
      </c>
      <c r="AM3" s="35" t="s">
        <v>332</v>
      </c>
    </row>
    <row r="4" spans="1:39" s="5" customFormat="1">
      <c r="A4" s="6">
        <v>44955</v>
      </c>
      <c r="B4" s="7" t="s">
        <v>189</v>
      </c>
      <c r="C4" s="29" t="s">
        <v>223</v>
      </c>
      <c r="D4" s="9">
        <v>6.4652777777777781E-2</v>
      </c>
      <c r="E4" s="29" t="s">
        <v>290</v>
      </c>
      <c r="F4" s="10">
        <v>12.7</v>
      </c>
      <c r="G4" s="10">
        <v>11.3</v>
      </c>
      <c r="H4" s="10">
        <v>11.9</v>
      </c>
      <c r="I4" s="10">
        <v>12.2</v>
      </c>
      <c r="J4" s="10">
        <v>12</v>
      </c>
      <c r="K4" s="10">
        <v>11.1</v>
      </c>
      <c r="L4" s="10">
        <v>10.9</v>
      </c>
      <c r="M4" s="10">
        <v>11.5</v>
      </c>
      <c r="N4" s="31">
        <f t="shared" si="0"/>
        <v>35.9</v>
      </c>
      <c r="O4" s="31">
        <f t="shared" si="1"/>
        <v>24.2</v>
      </c>
      <c r="P4" s="31">
        <f t="shared" si="2"/>
        <v>33.5</v>
      </c>
      <c r="Q4" s="32">
        <f t="shared" si="3"/>
        <v>60.099999999999994</v>
      </c>
      <c r="R4" s="32">
        <f t="shared" si="4"/>
        <v>57.699999999999996</v>
      </c>
      <c r="S4" s="11" t="s">
        <v>240</v>
      </c>
      <c r="T4" s="11" t="s">
        <v>262</v>
      </c>
      <c r="U4" s="13" t="s">
        <v>243</v>
      </c>
      <c r="V4" s="13" t="s">
        <v>291</v>
      </c>
      <c r="W4" s="13" t="s">
        <v>292</v>
      </c>
      <c r="X4" s="13" t="s">
        <v>180</v>
      </c>
      <c r="Y4" s="36">
        <v>14</v>
      </c>
      <c r="Z4" s="37">
        <v>13.8</v>
      </c>
      <c r="AA4" s="37">
        <v>9.3000000000000007</v>
      </c>
      <c r="AB4" s="11" t="s">
        <v>201</v>
      </c>
      <c r="AC4" s="12" t="s">
        <v>339</v>
      </c>
      <c r="AD4" s="12">
        <v>-0.7</v>
      </c>
      <c r="AE4" s="12">
        <v>0.7</v>
      </c>
      <c r="AF4" s="12">
        <v>-1.4</v>
      </c>
      <c r="AG4" s="12"/>
      <c r="AH4" s="11" t="s">
        <v>336</v>
      </c>
      <c r="AI4" s="11" t="s">
        <v>336</v>
      </c>
      <c r="AJ4" s="11" t="s">
        <v>197</v>
      </c>
      <c r="AK4" s="8"/>
      <c r="AL4" s="8" t="s">
        <v>351</v>
      </c>
      <c r="AM4" s="35" t="s">
        <v>352</v>
      </c>
    </row>
    <row r="5" spans="1:39" s="5" customFormat="1">
      <c r="A5" s="6">
        <v>44961</v>
      </c>
      <c r="B5" s="7" t="s">
        <v>186</v>
      </c>
      <c r="C5" s="29" t="s">
        <v>223</v>
      </c>
      <c r="D5" s="9">
        <v>6.4629629629629634E-2</v>
      </c>
      <c r="E5" s="29" t="s">
        <v>375</v>
      </c>
      <c r="F5" s="10">
        <v>12.5</v>
      </c>
      <c r="G5" s="10">
        <v>11</v>
      </c>
      <c r="H5" s="10">
        <v>11.7</v>
      </c>
      <c r="I5" s="10">
        <v>12.1</v>
      </c>
      <c r="J5" s="10">
        <v>12.1</v>
      </c>
      <c r="K5" s="10">
        <v>11.3</v>
      </c>
      <c r="L5" s="10">
        <v>11.4</v>
      </c>
      <c r="M5" s="10">
        <v>11.3</v>
      </c>
      <c r="N5" s="31">
        <f t="shared" si="0"/>
        <v>35.200000000000003</v>
      </c>
      <c r="O5" s="31">
        <f t="shared" si="1"/>
        <v>24.2</v>
      </c>
      <c r="P5" s="31">
        <f t="shared" si="2"/>
        <v>34</v>
      </c>
      <c r="Q5" s="32">
        <f t="shared" si="3"/>
        <v>59.400000000000006</v>
      </c>
      <c r="R5" s="32">
        <f t="shared" si="4"/>
        <v>58.2</v>
      </c>
      <c r="S5" s="11" t="s">
        <v>234</v>
      </c>
      <c r="T5" s="11" t="s">
        <v>235</v>
      </c>
      <c r="U5" s="13" t="s">
        <v>243</v>
      </c>
      <c r="V5" s="13" t="s">
        <v>243</v>
      </c>
      <c r="W5" s="13" t="s">
        <v>376</v>
      </c>
      <c r="X5" s="13" t="s">
        <v>180</v>
      </c>
      <c r="Y5" s="12">
        <v>13.9</v>
      </c>
      <c r="Z5" s="12">
        <v>14.5</v>
      </c>
      <c r="AA5" s="12">
        <v>9.3000000000000007</v>
      </c>
      <c r="AB5" s="11" t="s">
        <v>201</v>
      </c>
      <c r="AC5" s="12">
        <v>-1.4</v>
      </c>
      <c r="AD5" s="12">
        <v>-0.2</v>
      </c>
      <c r="AE5" s="12">
        <v>-0.2</v>
      </c>
      <c r="AF5" s="12">
        <v>-1.4</v>
      </c>
      <c r="AG5" s="12"/>
      <c r="AH5" s="11" t="s">
        <v>337</v>
      </c>
      <c r="AI5" s="11" t="s">
        <v>337</v>
      </c>
      <c r="AJ5" s="11" t="s">
        <v>196</v>
      </c>
      <c r="AK5" s="8"/>
      <c r="AL5" s="8" t="s">
        <v>427</v>
      </c>
      <c r="AM5" s="35" t="s">
        <v>428</v>
      </c>
    </row>
    <row r="6" spans="1:39" s="5" customFormat="1">
      <c r="A6" s="6">
        <v>44962</v>
      </c>
      <c r="B6" s="7" t="s">
        <v>204</v>
      </c>
      <c r="C6" s="29" t="s">
        <v>223</v>
      </c>
      <c r="D6" s="9">
        <v>6.5312499999999996E-2</v>
      </c>
      <c r="E6" s="29" t="s">
        <v>401</v>
      </c>
      <c r="F6" s="10">
        <v>12.4</v>
      </c>
      <c r="G6" s="10">
        <v>11.1</v>
      </c>
      <c r="H6" s="10">
        <v>11.7</v>
      </c>
      <c r="I6" s="10">
        <v>12</v>
      </c>
      <c r="J6" s="10">
        <v>12.1</v>
      </c>
      <c r="K6" s="10">
        <v>11.5</v>
      </c>
      <c r="L6" s="10">
        <v>11.8</v>
      </c>
      <c r="M6" s="10">
        <v>11.7</v>
      </c>
      <c r="N6" s="31">
        <f t="shared" si="0"/>
        <v>35.200000000000003</v>
      </c>
      <c r="O6" s="31">
        <f t="shared" si="1"/>
        <v>24.1</v>
      </c>
      <c r="P6" s="31">
        <f t="shared" si="2"/>
        <v>35</v>
      </c>
      <c r="Q6" s="32">
        <f t="shared" si="3"/>
        <v>59.300000000000004</v>
      </c>
      <c r="R6" s="32">
        <f t="shared" si="4"/>
        <v>59.100000000000009</v>
      </c>
      <c r="S6" s="11" t="s">
        <v>221</v>
      </c>
      <c r="T6" s="11" t="s">
        <v>279</v>
      </c>
      <c r="U6" s="13" t="s">
        <v>402</v>
      </c>
      <c r="V6" s="13" t="s">
        <v>403</v>
      </c>
      <c r="W6" s="13" t="s">
        <v>226</v>
      </c>
      <c r="X6" s="13" t="s">
        <v>180</v>
      </c>
      <c r="Y6" s="36">
        <v>13.1</v>
      </c>
      <c r="Z6" s="37">
        <v>13.9</v>
      </c>
      <c r="AA6" s="37">
        <v>9.3000000000000007</v>
      </c>
      <c r="AB6" s="11" t="s">
        <v>201</v>
      </c>
      <c r="AC6" s="12">
        <v>-1.3</v>
      </c>
      <c r="AD6" s="12" t="s">
        <v>335</v>
      </c>
      <c r="AE6" s="12">
        <v>0.1</v>
      </c>
      <c r="AF6" s="12">
        <v>-1.4</v>
      </c>
      <c r="AG6" s="12"/>
      <c r="AH6" s="11" t="s">
        <v>337</v>
      </c>
      <c r="AI6" s="11" t="s">
        <v>337</v>
      </c>
      <c r="AJ6" s="11" t="s">
        <v>180</v>
      </c>
      <c r="AK6" s="8"/>
      <c r="AL6" s="8" t="s">
        <v>447</v>
      </c>
      <c r="AM6" s="35" t="s">
        <v>448</v>
      </c>
    </row>
    <row r="7" spans="1:39" s="5" customFormat="1">
      <c r="A7" s="6">
        <v>44962</v>
      </c>
      <c r="B7" s="7" t="s">
        <v>358</v>
      </c>
      <c r="C7" s="29" t="s">
        <v>223</v>
      </c>
      <c r="D7" s="9">
        <v>6.6701388888888893E-2</v>
      </c>
      <c r="E7" s="29" t="s">
        <v>404</v>
      </c>
      <c r="F7" s="10">
        <v>12.6</v>
      </c>
      <c r="G7" s="10">
        <v>11.6</v>
      </c>
      <c r="H7" s="10">
        <v>12.8</v>
      </c>
      <c r="I7" s="10">
        <v>12.8</v>
      </c>
      <c r="J7" s="10">
        <v>12.5</v>
      </c>
      <c r="K7" s="10">
        <v>11.4</v>
      </c>
      <c r="L7" s="10">
        <v>11.4</v>
      </c>
      <c r="M7" s="10">
        <v>11.2</v>
      </c>
      <c r="N7" s="31">
        <f t="shared" si="0"/>
        <v>37</v>
      </c>
      <c r="O7" s="31">
        <f t="shared" si="1"/>
        <v>25.3</v>
      </c>
      <c r="P7" s="31">
        <f t="shared" si="2"/>
        <v>34</v>
      </c>
      <c r="Q7" s="32">
        <f t="shared" si="3"/>
        <v>62.3</v>
      </c>
      <c r="R7" s="32">
        <f t="shared" si="4"/>
        <v>59.3</v>
      </c>
      <c r="S7" s="11" t="s">
        <v>240</v>
      </c>
      <c r="T7" s="11" t="s">
        <v>262</v>
      </c>
      <c r="U7" s="13" t="s">
        <v>243</v>
      </c>
      <c r="V7" s="13" t="s">
        <v>237</v>
      </c>
      <c r="W7" s="13" t="s">
        <v>226</v>
      </c>
      <c r="X7" s="13" t="s">
        <v>180</v>
      </c>
      <c r="Y7" s="36">
        <v>13.1</v>
      </c>
      <c r="Z7" s="37">
        <v>13.9</v>
      </c>
      <c r="AA7" s="37">
        <v>9.3000000000000007</v>
      </c>
      <c r="AB7" s="11" t="s">
        <v>201</v>
      </c>
      <c r="AC7" s="12">
        <v>0.4</v>
      </c>
      <c r="AD7" s="12">
        <v>-0.8</v>
      </c>
      <c r="AE7" s="12">
        <v>1</v>
      </c>
      <c r="AF7" s="12">
        <v>-1.4</v>
      </c>
      <c r="AG7" s="12" t="s">
        <v>343</v>
      </c>
      <c r="AH7" s="11" t="s">
        <v>342</v>
      </c>
      <c r="AI7" s="11" t="s">
        <v>336</v>
      </c>
      <c r="AJ7" s="11" t="s">
        <v>197</v>
      </c>
      <c r="AK7" s="8"/>
      <c r="AL7" s="8" t="s">
        <v>449</v>
      </c>
      <c r="AM7" s="35" t="s">
        <v>450</v>
      </c>
    </row>
    <row r="8" spans="1:39" s="5" customFormat="1">
      <c r="A8" s="6">
        <v>44962</v>
      </c>
      <c r="B8" s="7" t="s">
        <v>179</v>
      </c>
      <c r="C8" s="29" t="s">
        <v>223</v>
      </c>
      <c r="D8" s="9">
        <v>6.3287037037037031E-2</v>
      </c>
      <c r="E8" s="29" t="s">
        <v>410</v>
      </c>
      <c r="F8" s="10">
        <v>12.3</v>
      </c>
      <c r="G8" s="10">
        <v>10.8</v>
      </c>
      <c r="H8" s="10">
        <v>11.3</v>
      </c>
      <c r="I8" s="10">
        <v>11.4</v>
      </c>
      <c r="J8" s="10">
        <v>11.3</v>
      </c>
      <c r="K8" s="10">
        <v>11</v>
      </c>
      <c r="L8" s="10">
        <v>11.6</v>
      </c>
      <c r="M8" s="10">
        <v>12.1</v>
      </c>
      <c r="N8" s="31">
        <f t="shared" si="0"/>
        <v>34.400000000000006</v>
      </c>
      <c r="O8" s="31">
        <f t="shared" si="1"/>
        <v>22.700000000000003</v>
      </c>
      <c r="P8" s="31">
        <f t="shared" si="2"/>
        <v>34.700000000000003</v>
      </c>
      <c r="Q8" s="32">
        <f t="shared" si="3"/>
        <v>57.100000000000009</v>
      </c>
      <c r="R8" s="32">
        <f t="shared" si="4"/>
        <v>57.400000000000006</v>
      </c>
      <c r="S8" s="11" t="s">
        <v>221</v>
      </c>
      <c r="T8" s="11" t="s">
        <v>279</v>
      </c>
      <c r="U8" s="13" t="s">
        <v>291</v>
      </c>
      <c r="V8" s="13" t="s">
        <v>239</v>
      </c>
      <c r="W8" s="13" t="s">
        <v>239</v>
      </c>
      <c r="X8" s="13" t="s">
        <v>180</v>
      </c>
      <c r="Y8" s="36">
        <v>13.1</v>
      </c>
      <c r="Z8" s="37">
        <v>13.9</v>
      </c>
      <c r="AA8" s="37">
        <v>9.3000000000000007</v>
      </c>
      <c r="AB8" s="11" t="s">
        <v>201</v>
      </c>
      <c r="AC8" s="12">
        <v>-1.2</v>
      </c>
      <c r="AD8" s="12" t="s">
        <v>335</v>
      </c>
      <c r="AE8" s="12">
        <v>0.2</v>
      </c>
      <c r="AF8" s="12">
        <v>-1.4</v>
      </c>
      <c r="AG8" s="12"/>
      <c r="AH8" s="11" t="s">
        <v>337</v>
      </c>
      <c r="AI8" s="11" t="s">
        <v>337</v>
      </c>
      <c r="AJ8" s="11" t="s">
        <v>196</v>
      </c>
      <c r="AK8" s="8"/>
      <c r="AL8" s="8"/>
      <c r="AM8" s="35"/>
    </row>
    <row r="9" spans="1:39" s="5" customFormat="1">
      <c r="A9" s="6">
        <v>44968</v>
      </c>
      <c r="B9" s="26" t="s">
        <v>182</v>
      </c>
      <c r="C9" s="29" t="s">
        <v>465</v>
      </c>
      <c r="D9" s="9">
        <v>6.4594907407407406E-2</v>
      </c>
      <c r="E9" s="29" t="s">
        <v>495</v>
      </c>
      <c r="F9" s="10">
        <v>12.2</v>
      </c>
      <c r="G9" s="10">
        <v>10.9</v>
      </c>
      <c r="H9" s="10">
        <v>11.4</v>
      </c>
      <c r="I9" s="10">
        <v>11.7</v>
      </c>
      <c r="J9" s="10">
        <v>11.8</v>
      </c>
      <c r="K9" s="10">
        <v>11.3</v>
      </c>
      <c r="L9" s="10">
        <v>11.6</v>
      </c>
      <c r="M9" s="10">
        <v>12.2</v>
      </c>
      <c r="N9" s="31">
        <f t="shared" si="0"/>
        <v>34.5</v>
      </c>
      <c r="O9" s="31">
        <f t="shared" si="1"/>
        <v>23.5</v>
      </c>
      <c r="P9" s="31">
        <f t="shared" si="2"/>
        <v>35.099999999999994</v>
      </c>
      <c r="Q9" s="32">
        <f t="shared" si="3"/>
        <v>58</v>
      </c>
      <c r="R9" s="32">
        <f t="shared" si="4"/>
        <v>58.599999999999994</v>
      </c>
      <c r="S9" s="11" t="s">
        <v>221</v>
      </c>
      <c r="T9" s="11" t="s">
        <v>252</v>
      </c>
      <c r="U9" s="13" t="s">
        <v>242</v>
      </c>
      <c r="V9" s="13" t="s">
        <v>232</v>
      </c>
      <c r="W9" s="13" t="s">
        <v>402</v>
      </c>
      <c r="X9" s="13" t="s">
        <v>180</v>
      </c>
      <c r="Y9" s="12">
        <v>18.5</v>
      </c>
      <c r="Z9" s="12">
        <v>19.600000000000001</v>
      </c>
      <c r="AA9" s="12">
        <v>8.5</v>
      </c>
      <c r="AB9" s="11" t="s">
        <v>196</v>
      </c>
      <c r="AC9" s="12">
        <v>-1.2</v>
      </c>
      <c r="AD9" s="12" t="s">
        <v>335</v>
      </c>
      <c r="AE9" s="12" t="s">
        <v>339</v>
      </c>
      <c r="AF9" s="12">
        <v>-1.2</v>
      </c>
      <c r="AG9" s="12"/>
      <c r="AH9" s="11" t="s">
        <v>337</v>
      </c>
      <c r="AI9" s="11" t="s">
        <v>337</v>
      </c>
      <c r="AJ9" s="11" t="s">
        <v>197</v>
      </c>
      <c r="AK9" s="8" t="s">
        <v>519</v>
      </c>
      <c r="AL9" s="8"/>
      <c r="AM9" s="35"/>
    </row>
    <row r="10" spans="1:39" s="5" customFormat="1">
      <c r="A10" s="6">
        <v>44969</v>
      </c>
      <c r="B10" s="7" t="s">
        <v>187</v>
      </c>
      <c r="C10" s="29" t="s">
        <v>223</v>
      </c>
      <c r="D10" s="9">
        <v>6.4641203703703701E-2</v>
      </c>
      <c r="E10" s="29" t="s">
        <v>508</v>
      </c>
      <c r="F10" s="10">
        <v>12.6</v>
      </c>
      <c r="G10" s="10">
        <v>11.5</v>
      </c>
      <c r="H10" s="10">
        <v>11.8</v>
      </c>
      <c r="I10" s="10">
        <v>11.8</v>
      </c>
      <c r="J10" s="10">
        <v>11.6</v>
      </c>
      <c r="K10" s="10">
        <v>10.9</v>
      </c>
      <c r="L10" s="10">
        <v>11.5</v>
      </c>
      <c r="M10" s="10">
        <v>11.8</v>
      </c>
      <c r="N10" s="31">
        <f t="shared" si="0"/>
        <v>35.900000000000006</v>
      </c>
      <c r="O10" s="31">
        <f t="shared" si="1"/>
        <v>23.4</v>
      </c>
      <c r="P10" s="31">
        <f t="shared" si="2"/>
        <v>34.200000000000003</v>
      </c>
      <c r="Q10" s="32">
        <f t="shared" si="3"/>
        <v>59.300000000000004</v>
      </c>
      <c r="R10" s="32">
        <f t="shared" si="4"/>
        <v>57.599999999999994</v>
      </c>
      <c r="S10" s="11" t="s">
        <v>234</v>
      </c>
      <c r="T10" s="11" t="s">
        <v>235</v>
      </c>
      <c r="U10" s="13" t="s">
        <v>243</v>
      </c>
      <c r="V10" s="13" t="s">
        <v>509</v>
      </c>
      <c r="W10" s="13" t="s">
        <v>226</v>
      </c>
      <c r="X10" s="13" t="s">
        <v>180</v>
      </c>
      <c r="Y10" s="36">
        <v>14.2</v>
      </c>
      <c r="Z10" s="37">
        <v>14.6</v>
      </c>
      <c r="AA10" s="37">
        <v>8.9</v>
      </c>
      <c r="AB10" s="11" t="s">
        <v>201</v>
      </c>
      <c r="AC10" s="12">
        <v>-0.7</v>
      </c>
      <c r="AD10" s="12">
        <v>-0.4</v>
      </c>
      <c r="AE10" s="12">
        <v>0.3</v>
      </c>
      <c r="AF10" s="12">
        <v>-1.4</v>
      </c>
      <c r="AG10" s="12"/>
      <c r="AH10" s="11" t="s">
        <v>337</v>
      </c>
      <c r="AI10" s="11" t="s">
        <v>336</v>
      </c>
      <c r="AJ10" s="11" t="s">
        <v>197</v>
      </c>
      <c r="AK10" s="8" t="s">
        <v>519</v>
      </c>
      <c r="AL10" s="8" t="s">
        <v>557</v>
      </c>
      <c r="AM10" s="35" t="s">
        <v>558</v>
      </c>
    </row>
    <row r="11" spans="1:39" s="5" customFormat="1">
      <c r="A11" s="6">
        <v>44975</v>
      </c>
      <c r="B11" s="7" t="s">
        <v>190</v>
      </c>
      <c r="C11" s="29" t="s">
        <v>223</v>
      </c>
      <c r="D11" s="9">
        <v>6.5972222222222224E-2</v>
      </c>
      <c r="E11" s="29" t="s">
        <v>578</v>
      </c>
      <c r="F11" s="10">
        <v>12.4</v>
      </c>
      <c r="G11" s="10">
        <v>11.4</v>
      </c>
      <c r="H11" s="10">
        <v>11.8</v>
      </c>
      <c r="I11" s="10">
        <v>12.2</v>
      </c>
      <c r="J11" s="10">
        <v>12.5</v>
      </c>
      <c r="K11" s="10">
        <v>11.4</v>
      </c>
      <c r="L11" s="10">
        <v>11.5</v>
      </c>
      <c r="M11" s="10">
        <v>11.8</v>
      </c>
      <c r="N11" s="31">
        <f t="shared" si="0"/>
        <v>35.6</v>
      </c>
      <c r="O11" s="31">
        <f t="shared" si="1"/>
        <v>24.7</v>
      </c>
      <c r="P11" s="31">
        <f t="shared" si="2"/>
        <v>34.700000000000003</v>
      </c>
      <c r="Q11" s="32">
        <f t="shared" si="3"/>
        <v>60.3</v>
      </c>
      <c r="R11" s="32">
        <f t="shared" si="4"/>
        <v>59.400000000000006</v>
      </c>
      <c r="S11" s="11" t="s">
        <v>234</v>
      </c>
      <c r="T11" s="11" t="s">
        <v>235</v>
      </c>
      <c r="U11" s="13" t="s">
        <v>282</v>
      </c>
      <c r="V11" s="13" t="s">
        <v>390</v>
      </c>
      <c r="W11" s="13" t="s">
        <v>577</v>
      </c>
      <c r="X11" s="13" t="s">
        <v>180</v>
      </c>
      <c r="Y11" s="36">
        <v>13.8</v>
      </c>
      <c r="Z11" s="37">
        <v>13.9</v>
      </c>
      <c r="AA11" s="37">
        <v>9.1</v>
      </c>
      <c r="AB11" s="11" t="s">
        <v>201</v>
      </c>
      <c r="AC11" s="12">
        <v>-0.6</v>
      </c>
      <c r="AD11" s="12" t="s">
        <v>335</v>
      </c>
      <c r="AE11" s="12">
        <v>0.8</v>
      </c>
      <c r="AF11" s="12">
        <v>-1.4</v>
      </c>
      <c r="AG11" s="12"/>
      <c r="AH11" s="11" t="s">
        <v>336</v>
      </c>
      <c r="AI11" s="11" t="s">
        <v>337</v>
      </c>
      <c r="AJ11" s="11" t="s">
        <v>197</v>
      </c>
      <c r="AK11" s="8"/>
      <c r="AL11" s="8" t="s">
        <v>619</v>
      </c>
      <c r="AM11" s="35" t="s">
        <v>620</v>
      </c>
    </row>
    <row r="12" spans="1:39" s="5" customFormat="1">
      <c r="A12" s="6">
        <v>44976</v>
      </c>
      <c r="B12" s="7" t="s">
        <v>188</v>
      </c>
      <c r="C12" s="29" t="s">
        <v>223</v>
      </c>
      <c r="D12" s="9">
        <v>6.3993055555555553E-2</v>
      </c>
      <c r="E12" s="29" t="s">
        <v>597</v>
      </c>
      <c r="F12" s="10">
        <v>12.3</v>
      </c>
      <c r="G12" s="10">
        <v>10.8</v>
      </c>
      <c r="H12" s="10">
        <v>11.4</v>
      </c>
      <c r="I12" s="10">
        <v>11.7</v>
      </c>
      <c r="J12" s="10">
        <v>12</v>
      </c>
      <c r="K12" s="10">
        <v>11.1</v>
      </c>
      <c r="L12" s="10">
        <v>11.5</v>
      </c>
      <c r="M12" s="10">
        <v>12.1</v>
      </c>
      <c r="N12" s="31">
        <f t="shared" si="0"/>
        <v>34.5</v>
      </c>
      <c r="O12" s="31">
        <f t="shared" si="1"/>
        <v>23.7</v>
      </c>
      <c r="P12" s="31">
        <f t="shared" si="2"/>
        <v>34.700000000000003</v>
      </c>
      <c r="Q12" s="32">
        <f t="shared" si="3"/>
        <v>58.2</v>
      </c>
      <c r="R12" s="32">
        <f t="shared" si="4"/>
        <v>58.4</v>
      </c>
      <c r="S12" s="11" t="s">
        <v>221</v>
      </c>
      <c r="T12" s="11" t="s">
        <v>252</v>
      </c>
      <c r="U12" s="13" t="s">
        <v>283</v>
      </c>
      <c r="V12" s="13" t="s">
        <v>283</v>
      </c>
      <c r="W12" s="13" t="s">
        <v>598</v>
      </c>
      <c r="X12" s="13" t="s">
        <v>180</v>
      </c>
      <c r="Y12" s="12">
        <v>14.3</v>
      </c>
      <c r="Z12" s="12">
        <v>13.8</v>
      </c>
      <c r="AA12" s="12">
        <v>9.3000000000000007</v>
      </c>
      <c r="AB12" s="11" t="s">
        <v>201</v>
      </c>
      <c r="AC12" s="12">
        <v>-2</v>
      </c>
      <c r="AD12" s="12" t="s">
        <v>335</v>
      </c>
      <c r="AE12" s="12">
        <v>-0.6</v>
      </c>
      <c r="AF12" s="12">
        <v>-1.4</v>
      </c>
      <c r="AG12" s="12"/>
      <c r="AH12" s="11" t="s">
        <v>341</v>
      </c>
      <c r="AI12" s="11" t="s">
        <v>337</v>
      </c>
      <c r="AJ12" s="11" t="s">
        <v>197</v>
      </c>
      <c r="AK12" s="8"/>
      <c r="AL12" s="8" t="s">
        <v>641</v>
      </c>
      <c r="AM12" s="35" t="s">
        <v>642</v>
      </c>
    </row>
    <row r="13" spans="1:39" s="5" customFormat="1">
      <c r="A13" s="6">
        <v>45038</v>
      </c>
      <c r="B13" s="7" t="s">
        <v>190</v>
      </c>
      <c r="C13" s="29" t="s">
        <v>223</v>
      </c>
      <c r="D13" s="9">
        <v>6.5995370370370371E-2</v>
      </c>
      <c r="E13" s="29" t="s">
        <v>661</v>
      </c>
      <c r="F13" s="10">
        <v>12.5</v>
      </c>
      <c r="G13" s="10">
        <v>11.1</v>
      </c>
      <c r="H13" s="10">
        <v>12.3</v>
      </c>
      <c r="I13" s="10">
        <v>12.5</v>
      </c>
      <c r="J13" s="10">
        <v>12.9</v>
      </c>
      <c r="K13" s="10">
        <v>11.9</v>
      </c>
      <c r="L13" s="10">
        <v>11.1</v>
      </c>
      <c r="M13" s="10">
        <v>10.9</v>
      </c>
      <c r="N13" s="31">
        <f t="shared" ref="N13:N35" si="5">SUM(F13:H13)</f>
        <v>35.900000000000006</v>
      </c>
      <c r="O13" s="31">
        <f t="shared" ref="O13:O35" si="6">SUM(I13:J13)</f>
        <v>25.4</v>
      </c>
      <c r="P13" s="31">
        <f t="shared" ref="P13:P35" si="7">SUM(K13:M13)</f>
        <v>33.9</v>
      </c>
      <c r="Q13" s="32">
        <f t="shared" ref="Q13:Q35" si="8">SUM(F13:J13)</f>
        <v>61.300000000000004</v>
      </c>
      <c r="R13" s="32">
        <f t="shared" ref="R13:R35" si="9">SUM(I13:M13)</f>
        <v>59.3</v>
      </c>
      <c r="S13" s="11" t="s">
        <v>234</v>
      </c>
      <c r="T13" s="11" t="s">
        <v>235</v>
      </c>
      <c r="U13" s="13" t="s">
        <v>243</v>
      </c>
      <c r="V13" s="13" t="s">
        <v>662</v>
      </c>
      <c r="W13" s="13" t="s">
        <v>663</v>
      </c>
      <c r="X13" s="13" t="s">
        <v>201</v>
      </c>
      <c r="Y13" s="12">
        <v>14.1</v>
      </c>
      <c r="Z13" s="12">
        <v>13</v>
      </c>
      <c r="AA13" s="12">
        <v>9.1999999999999993</v>
      </c>
      <c r="AB13" s="11" t="s">
        <v>201</v>
      </c>
      <c r="AC13" s="12">
        <v>-0.3</v>
      </c>
      <c r="AD13" s="12">
        <v>-0.4</v>
      </c>
      <c r="AE13" s="12">
        <v>0.7</v>
      </c>
      <c r="AF13" s="12">
        <v>-1.4</v>
      </c>
      <c r="AG13" s="12" t="s">
        <v>343</v>
      </c>
      <c r="AH13" s="11" t="s">
        <v>336</v>
      </c>
      <c r="AI13" s="11" t="s">
        <v>337</v>
      </c>
      <c r="AJ13" s="11" t="s">
        <v>197</v>
      </c>
      <c r="AK13" s="8"/>
      <c r="AL13" s="8" t="s">
        <v>697</v>
      </c>
      <c r="AM13" s="35" t="s">
        <v>698</v>
      </c>
    </row>
    <row r="14" spans="1:39" s="5" customFormat="1">
      <c r="A14" s="6">
        <v>45039</v>
      </c>
      <c r="B14" s="7" t="s">
        <v>186</v>
      </c>
      <c r="C14" s="29" t="s">
        <v>223</v>
      </c>
      <c r="D14" s="9">
        <v>6.3969907407407406E-2</v>
      </c>
      <c r="E14" s="29" t="s">
        <v>684</v>
      </c>
      <c r="F14" s="10">
        <v>12.4</v>
      </c>
      <c r="G14" s="10">
        <v>10.8</v>
      </c>
      <c r="H14" s="10">
        <v>11.6</v>
      </c>
      <c r="I14" s="10">
        <v>11.7</v>
      </c>
      <c r="J14" s="10">
        <v>11.7</v>
      </c>
      <c r="K14" s="10">
        <v>11.3</v>
      </c>
      <c r="L14" s="10">
        <v>11.5</v>
      </c>
      <c r="M14" s="10">
        <v>11.7</v>
      </c>
      <c r="N14" s="31">
        <f t="shared" si="5"/>
        <v>34.800000000000004</v>
      </c>
      <c r="O14" s="31">
        <f t="shared" si="6"/>
        <v>23.4</v>
      </c>
      <c r="P14" s="31">
        <f t="shared" si="7"/>
        <v>34.5</v>
      </c>
      <c r="Q14" s="32">
        <f t="shared" si="8"/>
        <v>58.2</v>
      </c>
      <c r="R14" s="32">
        <f t="shared" si="9"/>
        <v>57.900000000000006</v>
      </c>
      <c r="S14" s="11" t="s">
        <v>221</v>
      </c>
      <c r="T14" s="11" t="s">
        <v>252</v>
      </c>
      <c r="U14" s="13" t="s">
        <v>376</v>
      </c>
      <c r="V14" s="13" t="s">
        <v>243</v>
      </c>
      <c r="W14" s="13" t="s">
        <v>685</v>
      </c>
      <c r="X14" s="13" t="s">
        <v>201</v>
      </c>
      <c r="Y14" s="12">
        <v>14.1</v>
      </c>
      <c r="Z14" s="12">
        <v>12.8</v>
      </c>
      <c r="AA14" s="12">
        <v>9.1999999999999993</v>
      </c>
      <c r="AB14" s="11" t="s">
        <v>201</v>
      </c>
      <c r="AC14" s="12">
        <v>-2.1</v>
      </c>
      <c r="AD14" s="12" t="s">
        <v>335</v>
      </c>
      <c r="AE14" s="12">
        <v>-0.7</v>
      </c>
      <c r="AF14" s="12">
        <v>-1.4</v>
      </c>
      <c r="AG14" s="12"/>
      <c r="AH14" s="11" t="s">
        <v>341</v>
      </c>
      <c r="AI14" s="11" t="s">
        <v>337</v>
      </c>
      <c r="AJ14" s="11" t="s">
        <v>197</v>
      </c>
      <c r="AK14" s="8"/>
      <c r="AL14" s="8" t="s">
        <v>727</v>
      </c>
      <c r="AM14" s="35" t="s">
        <v>728</v>
      </c>
    </row>
    <row r="15" spans="1:39" s="5" customFormat="1">
      <c r="A15" s="6">
        <v>45045</v>
      </c>
      <c r="B15" s="26" t="s">
        <v>190</v>
      </c>
      <c r="C15" s="29" t="s">
        <v>223</v>
      </c>
      <c r="D15" s="9">
        <v>6.4652777777777781E-2</v>
      </c>
      <c r="E15" s="29" t="s">
        <v>741</v>
      </c>
      <c r="F15" s="10">
        <v>12.6</v>
      </c>
      <c r="G15" s="10">
        <v>10.6</v>
      </c>
      <c r="H15" s="10">
        <v>11.6</v>
      </c>
      <c r="I15" s="10">
        <v>12.4</v>
      </c>
      <c r="J15" s="10">
        <v>12.1</v>
      </c>
      <c r="K15" s="10">
        <v>11.2</v>
      </c>
      <c r="L15" s="10">
        <v>11.4</v>
      </c>
      <c r="M15" s="10">
        <v>11.7</v>
      </c>
      <c r="N15" s="31">
        <f t="shared" si="5"/>
        <v>34.799999999999997</v>
      </c>
      <c r="O15" s="31">
        <f t="shared" si="6"/>
        <v>24.5</v>
      </c>
      <c r="P15" s="31">
        <f t="shared" si="7"/>
        <v>34.299999999999997</v>
      </c>
      <c r="Q15" s="32">
        <f t="shared" si="8"/>
        <v>59.3</v>
      </c>
      <c r="R15" s="32">
        <f t="shared" si="9"/>
        <v>58.8</v>
      </c>
      <c r="S15" s="11" t="s">
        <v>221</v>
      </c>
      <c r="T15" s="11" t="s">
        <v>235</v>
      </c>
      <c r="U15" s="13" t="s">
        <v>509</v>
      </c>
      <c r="V15" s="13" t="s">
        <v>237</v>
      </c>
      <c r="W15" s="13" t="s">
        <v>291</v>
      </c>
      <c r="X15" s="13" t="s">
        <v>201</v>
      </c>
      <c r="Y15" s="12">
        <v>14.4</v>
      </c>
      <c r="Z15" s="12">
        <v>12.4</v>
      </c>
      <c r="AA15" s="12">
        <v>9.1</v>
      </c>
      <c r="AB15" s="11" t="s">
        <v>234</v>
      </c>
      <c r="AC15" s="12">
        <v>-1.9</v>
      </c>
      <c r="AD15" s="12">
        <v>-0.2</v>
      </c>
      <c r="AE15" s="12">
        <v>-0.3</v>
      </c>
      <c r="AF15" s="12">
        <v>-1.8</v>
      </c>
      <c r="AG15" s="12"/>
      <c r="AH15" s="11" t="s">
        <v>337</v>
      </c>
      <c r="AI15" s="11" t="s">
        <v>337</v>
      </c>
      <c r="AJ15" s="11" t="s">
        <v>180</v>
      </c>
      <c r="AK15" s="8" t="s">
        <v>749</v>
      </c>
      <c r="AL15" s="8" t="s">
        <v>770</v>
      </c>
      <c r="AM15" s="35" t="s">
        <v>771</v>
      </c>
    </row>
    <row r="16" spans="1:39" s="5" customFormat="1">
      <c r="A16" s="6">
        <v>45045</v>
      </c>
      <c r="B16" s="7" t="s">
        <v>188</v>
      </c>
      <c r="C16" s="29" t="s">
        <v>223</v>
      </c>
      <c r="D16" s="9">
        <v>6.3923611111111112E-2</v>
      </c>
      <c r="E16" s="29" t="s">
        <v>743</v>
      </c>
      <c r="F16" s="10">
        <v>12.4</v>
      </c>
      <c r="G16" s="10">
        <v>10.5</v>
      </c>
      <c r="H16" s="10">
        <v>11.1</v>
      </c>
      <c r="I16" s="10">
        <v>11.7</v>
      </c>
      <c r="J16" s="10">
        <v>12.1</v>
      </c>
      <c r="K16" s="10">
        <v>11.3</v>
      </c>
      <c r="L16" s="10">
        <v>11.3</v>
      </c>
      <c r="M16" s="10">
        <v>11.9</v>
      </c>
      <c r="N16" s="31">
        <f t="shared" si="5"/>
        <v>34</v>
      </c>
      <c r="O16" s="31">
        <f t="shared" si="6"/>
        <v>23.799999999999997</v>
      </c>
      <c r="P16" s="31">
        <f t="shared" si="7"/>
        <v>34.5</v>
      </c>
      <c r="Q16" s="32">
        <f t="shared" si="8"/>
        <v>57.800000000000004</v>
      </c>
      <c r="R16" s="32">
        <f t="shared" si="9"/>
        <v>58.29999999999999</v>
      </c>
      <c r="S16" s="11" t="s">
        <v>228</v>
      </c>
      <c r="T16" s="11" t="s">
        <v>252</v>
      </c>
      <c r="U16" s="13" t="s">
        <v>505</v>
      </c>
      <c r="V16" s="13" t="s">
        <v>291</v>
      </c>
      <c r="W16" s="13" t="s">
        <v>281</v>
      </c>
      <c r="X16" s="13" t="s">
        <v>201</v>
      </c>
      <c r="Y16" s="12">
        <v>14.4</v>
      </c>
      <c r="Z16" s="12">
        <v>12.4</v>
      </c>
      <c r="AA16" s="12">
        <v>9.1</v>
      </c>
      <c r="AB16" s="11" t="s">
        <v>234</v>
      </c>
      <c r="AC16" s="12">
        <v>-2.5</v>
      </c>
      <c r="AD16" s="12" t="s">
        <v>335</v>
      </c>
      <c r="AE16" s="12">
        <v>-0.7</v>
      </c>
      <c r="AF16" s="12">
        <v>-1.8</v>
      </c>
      <c r="AG16" s="12"/>
      <c r="AH16" s="11" t="s">
        <v>341</v>
      </c>
      <c r="AI16" s="11" t="s">
        <v>337</v>
      </c>
      <c r="AJ16" s="11" t="s">
        <v>196</v>
      </c>
      <c r="AK16" s="8" t="s">
        <v>749</v>
      </c>
      <c r="AL16" s="8" t="s">
        <v>774</v>
      </c>
      <c r="AM16" s="35" t="s">
        <v>775</v>
      </c>
    </row>
    <row r="17" spans="1:39" s="5" customFormat="1">
      <c r="A17" s="6">
        <v>45046</v>
      </c>
      <c r="B17" s="7" t="s">
        <v>187</v>
      </c>
      <c r="C17" s="29" t="s">
        <v>223</v>
      </c>
      <c r="D17" s="9">
        <v>6.4641203703703701E-2</v>
      </c>
      <c r="E17" s="29" t="s">
        <v>377</v>
      </c>
      <c r="F17" s="10">
        <v>12.3</v>
      </c>
      <c r="G17" s="10">
        <v>11.3</v>
      </c>
      <c r="H17" s="10">
        <v>11.8</v>
      </c>
      <c r="I17" s="10">
        <v>11.8</v>
      </c>
      <c r="J17" s="10">
        <v>12.2</v>
      </c>
      <c r="K17" s="10">
        <v>11.5</v>
      </c>
      <c r="L17" s="10">
        <v>11.1</v>
      </c>
      <c r="M17" s="10">
        <v>11.5</v>
      </c>
      <c r="N17" s="31">
        <f t="shared" si="5"/>
        <v>35.400000000000006</v>
      </c>
      <c r="O17" s="31">
        <f t="shared" si="6"/>
        <v>24</v>
      </c>
      <c r="P17" s="31">
        <f t="shared" si="7"/>
        <v>34.1</v>
      </c>
      <c r="Q17" s="32">
        <f t="shared" si="8"/>
        <v>59.400000000000006</v>
      </c>
      <c r="R17" s="32">
        <f t="shared" si="9"/>
        <v>58.1</v>
      </c>
      <c r="S17" s="11" t="s">
        <v>234</v>
      </c>
      <c r="T17" s="11" t="s">
        <v>235</v>
      </c>
      <c r="U17" s="13" t="s">
        <v>289</v>
      </c>
      <c r="V17" s="13" t="s">
        <v>226</v>
      </c>
      <c r="W17" s="13" t="s">
        <v>243</v>
      </c>
      <c r="X17" s="13" t="s">
        <v>201</v>
      </c>
      <c r="Y17" s="12">
        <v>14.3</v>
      </c>
      <c r="Z17" s="12">
        <v>14.8</v>
      </c>
      <c r="AA17" s="12">
        <v>9.3000000000000007</v>
      </c>
      <c r="AB17" s="11" t="s">
        <v>201</v>
      </c>
      <c r="AC17" s="12">
        <v>-0.7</v>
      </c>
      <c r="AD17" s="12">
        <v>-0.2</v>
      </c>
      <c r="AE17" s="12">
        <v>0.7</v>
      </c>
      <c r="AF17" s="12">
        <v>-1.6</v>
      </c>
      <c r="AG17" s="12"/>
      <c r="AH17" s="11" t="s">
        <v>336</v>
      </c>
      <c r="AI17" s="11" t="s">
        <v>336</v>
      </c>
      <c r="AJ17" s="11" t="s">
        <v>180</v>
      </c>
      <c r="AK17" s="8"/>
      <c r="AL17" s="8" t="s">
        <v>800</v>
      </c>
      <c r="AM17" s="35" t="s">
        <v>801</v>
      </c>
    </row>
    <row r="18" spans="1:39" s="5" customFormat="1">
      <c r="A18" s="6">
        <v>45052</v>
      </c>
      <c r="B18" s="7" t="s">
        <v>190</v>
      </c>
      <c r="C18" s="29" t="s">
        <v>223</v>
      </c>
      <c r="D18" s="9">
        <v>6.537037037037037E-2</v>
      </c>
      <c r="E18" s="29" t="s">
        <v>816</v>
      </c>
      <c r="F18" s="10">
        <v>12.3</v>
      </c>
      <c r="G18" s="10">
        <v>10.7</v>
      </c>
      <c r="H18" s="10">
        <v>11.8</v>
      </c>
      <c r="I18" s="10">
        <v>12.3</v>
      </c>
      <c r="J18" s="10">
        <v>12.2</v>
      </c>
      <c r="K18" s="10">
        <v>11.5</v>
      </c>
      <c r="L18" s="10">
        <v>11.8</v>
      </c>
      <c r="M18" s="10">
        <v>12.2</v>
      </c>
      <c r="N18" s="31">
        <f t="shared" si="5"/>
        <v>34.799999999999997</v>
      </c>
      <c r="O18" s="31">
        <f t="shared" si="6"/>
        <v>24.5</v>
      </c>
      <c r="P18" s="31">
        <f t="shared" si="7"/>
        <v>35.5</v>
      </c>
      <c r="Q18" s="32">
        <f t="shared" si="8"/>
        <v>59.3</v>
      </c>
      <c r="R18" s="32">
        <f t="shared" si="9"/>
        <v>60</v>
      </c>
      <c r="S18" s="11" t="s">
        <v>221</v>
      </c>
      <c r="T18" s="11" t="s">
        <v>252</v>
      </c>
      <c r="U18" s="13" t="s">
        <v>600</v>
      </c>
      <c r="V18" s="13" t="s">
        <v>265</v>
      </c>
      <c r="W18" s="13" t="s">
        <v>400</v>
      </c>
      <c r="X18" s="13" t="s">
        <v>201</v>
      </c>
      <c r="Y18" s="12">
        <v>14.3</v>
      </c>
      <c r="Z18" s="12">
        <v>12.2</v>
      </c>
      <c r="AA18" s="12">
        <v>9.4</v>
      </c>
      <c r="AB18" s="11" t="s">
        <v>196</v>
      </c>
      <c r="AC18" s="12">
        <v>-0.7</v>
      </c>
      <c r="AD18" s="12" t="s">
        <v>335</v>
      </c>
      <c r="AE18" s="12">
        <v>0.5</v>
      </c>
      <c r="AF18" s="12">
        <v>-1.2</v>
      </c>
      <c r="AG18" s="12"/>
      <c r="AH18" s="11" t="s">
        <v>336</v>
      </c>
      <c r="AI18" s="11" t="s">
        <v>336</v>
      </c>
      <c r="AJ18" s="11" t="s">
        <v>180</v>
      </c>
      <c r="AK18" s="8" t="s">
        <v>749</v>
      </c>
      <c r="AL18" s="8" t="s">
        <v>852</v>
      </c>
      <c r="AM18" s="35" t="s">
        <v>853</v>
      </c>
    </row>
    <row r="19" spans="1:39" s="5" customFormat="1">
      <c r="A19" s="6">
        <v>45053</v>
      </c>
      <c r="B19" s="7" t="s">
        <v>189</v>
      </c>
      <c r="C19" s="29" t="s">
        <v>223</v>
      </c>
      <c r="D19" s="9">
        <v>6.4652777777777781E-2</v>
      </c>
      <c r="E19" s="29" t="s">
        <v>887</v>
      </c>
      <c r="F19" s="10">
        <v>12.7</v>
      </c>
      <c r="G19" s="10">
        <v>11.2</v>
      </c>
      <c r="H19" s="10">
        <v>11.5</v>
      </c>
      <c r="I19" s="10">
        <v>11.6</v>
      </c>
      <c r="J19" s="10">
        <v>11.8</v>
      </c>
      <c r="K19" s="10">
        <v>11.3</v>
      </c>
      <c r="L19" s="10">
        <v>11.6</v>
      </c>
      <c r="M19" s="10">
        <v>11.9</v>
      </c>
      <c r="N19" s="31">
        <f t="shared" si="5"/>
        <v>35.4</v>
      </c>
      <c r="O19" s="31">
        <f t="shared" si="6"/>
        <v>23.4</v>
      </c>
      <c r="P19" s="31">
        <f t="shared" si="7"/>
        <v>34.799999999999997</v>
      </c>
      <c r="Q19" s="32">
        <f t="shared" si="8"/>
        <v>58.8</v>
      </c>
      <c r="R19" s="32">
        <f t="shared" si="9"/>
        <v>58.2</v>
      </c>
      <c r="S19" s="11" t="s">
        <v>221</v>
      </c>
      <c r="T19" s="11" t="s">
        <v>252</v>
      </c>
      <c r="U19" s="13" t="s">
        <v>233</v>
      </c>
      <c r="V19" s="13" t="s">
        <v>832</v>
      </c>
      <c r="W19" s="13" t="s">
        <v>283</v>
      </c>
      <c r="X19" s="13" t="s">
        <v>201</v>
      </c>
      <c r="Y19" s="12">
        <v>12.6</v>
      </c>
      <c r="Z19" s="12">
        <v>11.7</v>
      </c>
      <c r="AA19" s="12">
        <v>9.5</v>
      </c>
      <c r="AB19" s="11" t="s">
        <v>196</v>
      </c>
      <c r="AC19" s="12" t="s">
        <v>339</v>
      </c>
      <c r="AD19" s="12" t="s">
        <v>335</v>
      </c>
      <c r="AE19" s="12">
        <v>0.8</v>
      </c>
      <c r="AF19" s="12">
        <v>-0.8</v>
      </c>
      <c r="AG19" s="12"/>
      <c r="AH19" s="11" t="s">
        <v>336</v>
      </c>
      <c r="AI19" s="11" t="s">
        <v>336</v>
      </c>
      <c r="AJ19" s="11" t="s">
        <v>197</v>
      </c>
      <c r="AK19" s="8"/>
      <c r="AL19" s="8" t="s">
        <v>886</v>
      </c>
      <c r="AM19" s="35" t="s">
        <v>888</v>
      </c>
    </row>
    <row r="20" spans="1:39" s="5" customFormat="1">
      <c r="A20" s="6">
        <v>45053</v>
      </c>
      <c r="B20" s="7" t="s">
        <v>182</v>
      </c>
      <c r="C20" s="29" t="s">
        <v>482</v>
      </c>
      <c r="D20" s="9">
        <v>6.4675925925925928E-2</v>
      </c>
      <c r="E20" s="29" t="s">
        <v>843</v>
      </c>
      <c r="F20" s="10">
        <v>12.4</v>
      </c>
      <c r="G20" s="10">
        <v>10.6</v>
      </c>
      <c r="H20" s="10">
        <v>11.3</v>
      </c>
      <c r="I20" s="10">
        <v>12</v>
      </c>
      <c r="J20" s="10">
        <v>12.1</v>
      </c>
      <c r="K20" s="10">
        <v>12</v>
      </c>
      <c r="L20" s="10">
        <v>11.5</v>
      </c>
      <c r="M20" s="10">
        <v>11.9</v>
      </c>
      <c r="N20" s="31">
        <f t="shared" si="5"/>
        <v>34.299999999999997</v>
      </c>
      <c r="O20" s="31">
        <f t="shared" si="6"/>
        <v>24.1</v>
      </c>
      <c r="P20" s="31">
        <f t="shared" si="7"/>
        <v>35.4</v>
      </c>
      <c r="Q20" s="32">
        <f t="shared" si="8"/>
        <v>58.4</v>
      </c>
      <c r="R20" s="32">
        <f t="shared" si="9"/>
        <v>59.5</v>
      </c>
      <c r="S20" s="11" t="s">
        <v>228</v>
      </c>
      <c r="T20" s="11" t="s">
        <v>252</v>
      </c>
      <c r="U20" s="13" t="s">
        <v>289</v>
      </c>
      <c r="V20" s="13" t="s">
        <v>243</v>
      </c>
      <c r="W20" s="13" t="s">
        <v>255</v>
      </c>
      <c r="X20" s="13" t="s">
        <v>201</v>
      </c>
      <c r="Y20" s="12">
        <v>12.6</v>
      </c>
      <c r="Z20" s="12">
        <v>11.7</v>
      </c>
      <c r="AA20" s="12">
        <v>9.5</v>
      </c>
      <c r="AB20" s="11" t="s">
        <v>197</v>
      </c>
      <c r="AC20" s="12" t="s">
        <v>339</v>
      </c>
      <c r="AD20" s="12" t="s">
        <v>335</v>
      </c>
      <c r="AE20" s="12">
        <v>0.4</v>
      </c>
      <c r="AF20" s="12">
        <v>-0.4</v>
      </c>
      <c r="AG20" s="12"/>
      <c r="AH20" s="11" t="s">
        <v>336</v>
      </c>
      <c r="AI20" s="11" t="s">
        <v>336</v>
      </c>
      <c r="AJ20" s="11" t="s">
        <v>180</v>
      </c>
      <c r="AK20" s="8"/>
      <c r="AL20" s="8"/>
      <c r="AM20" s="35"/>
    </row>
    <row r="21" spans="1:39" s="5" customFormat="1">
      <c r="A21" s="6">
        <v>45059</v>
      </c>
      <c r="B21" s="7" t="s">
        <v>190</v>
      </c>
      <c r="C21" s="29" t="s">
        <v>223</v>
      </c>
      <c r="D21" s="9">
        <v>6.4606481481481473E-2</v>
      </c>
      <c r="E21" s="29" t="s">
        <v>900</v>
      </c>
      <c r="F21" s="10">
        <v>12.3</v>
      </c>
      <c r="G21" s="10">
        <v>10.9</v>
      </c>
      <c r="H21" s="10">
        <v>11.2</v>
      </c>
      <c r="I21" s="10">
        <v>11.6</v>
      </c>
      <c r="J21" s="10">
        <v>12</v>
      </c>
      <c r="K21" s="10">
        <v>12</v>
      </c>
      <c r="L21" s="10">
        <v>11.5</v>
      </c>
      <c r="M21" s="10">
        <v>11.7</v>
      </c>
      <c r="N21" s="31">
        <f t="shared" si="5"/>
        <v>34.400000000000006</v>
      </c>
      <c r="O21" s="31">
        <f t="shared" si="6"/>
        <v>23.6</v>
      </c>
      <c r="P21" s="31">
        <f t="shared" si="7"/>
        <v>35.200000000000003</v>
      </c>
      <c r="Q21" s="32">
        <f t="shared" si="8"/>
        <v>58.000000000000007</v>
      </c>
      <c r="R21" s="32">
        <f t="shared" si="9"/>
        <v>58.8</v>
      </c>
      <c r="S21" s="11" t="s">
        <v>228</v>
      </c>
      <c r="T21" s="11" t="s">
        <v>252</v>
      </c>
      <c r="U21" s="13" t="s">
        <v>226</v>
      </c>
      <c r="V21" s="13" t="s">
        <v>242</v>
      </c>
      <c r="W21" s="13" t="s">
        <v>291</v>
      </c>
      <c r="X21" s="13" t="s">
        <v>196</v>
      </c>
      <c r="Y21" s="12">
        <v>14.7</v>
      </c>
      <c r="Z21" s="12">
        <v>13.6</v>
      </c>
      <c r="AA21" s="12">
        <v>9.3000000000000007</v>
      </c>
      <c r="AB21" s="11" t="s">
        <v>234</v>
      </c>
      <c r="AC21" s="12">
        <v>-2.2999999999999998</v>
      </c>
      <c r="AD21" s="12" t="s">
        <v>335</v>
      </c>
      <c r="AE21" s="12">
        <v>-0.5</v>
      </c>
      <c r="AF21" s="12">
        <v>-1.8</v>
      </c>
      <c r="AG21" s="12"/>
      <c r="AH21" s="11" t="s">
        <v>341</v>
      </c>
      <c r="AI21" s="11" t="s">
        <v>337</v>
      </c>
      <c r="AJ21" s="11" t="s">
        <v>197</v>
      </c>
      <c r="AK21" s="8"/>
      <c r="AL21" s="8" t="s">
        <v>933</v>
      </c>
      <c r="AM21" s="35" t="s">
        <v>934</v>
      </c>
    </row>
    <row r="22" spans="1:39" s="5" customFormat="1">
      <c r="A22" s="6">
        <v>45060</v>
      </c>
      <c r="B22" s="7" t="s">
        <v>187</v>
      </c>
      <c r="C22" s="29" t="s">
        <v>223</v>
      </c>
      <c r="D22" s="9">
        <v>6.5277777777777782E-2</v>
      </c>
      <c r="E22" s="29" t="s">
        <v>918</v>
      </c>
      <c r="F22" s="10">
        <v>12.4</v>
      </c>
      <c r="G22" s="10">
        <v>11.6</v>
      </c>
      <c r="H22" s="10">
        <v>12</v>
      </c>
      <c r="I22" s="10">
        <v>12.1</v>
      </c>
      <c r="J22" s="10">
        <v>11.9</v>
      </c>
      <c r="K22" s="10">
        <v>11.5</v>
      </c>
      <c r="L22" s="10">
        <v>11.2</v>
      </c>
      <c r="M22" s="10">
        <v>11.3</v>
      </c>
      <c r="N22" s="31">
        <f t="shared" si="5"/>
        <v>36</v>
      </c>
      <c r="O22" s="31">
        <f t="shared" si="6"/>
        <v>24</v>
      </c>
      <c r="P22" s="31">
        <f t="shared" si="7"/>
        <v>34</v>
      </c>
      <c r="Q22" s="32">
        <f t="shared" si="8"/>
        <v>60</v>
      </c>
      <c r="R22" s="32">
        <f t="shared" si="9"/>
        <v>58</v>
      </c>
      <c r="S22" s="11" t="s">
        <v>234</v>
      </c>
      <c r="T22" s="11" t="s">
        <v>235</v>
      </c>
      <c r="U22" s="13" t="s">
        <v>919</v>
      </c>
      <c r="V22" s="13" t="s">
        <v>376</v>
      </c>
      <c r="W22" s="13" t="s">
        <v>278</v>
      </c>
      <c r="X22" s="13" t="s">
        <v>196</v>
      </c>
      <c r="Y22" s="12">
        <v>14.7</v>
      </c>
      <c r="Z22" s="12">
        <v>14.1</v>
      </c>
      <c r="AA22" s="12">
        <v>9.1999999999999993</v>
      </c>
      <c r="AB22" s="11" t="s">
        <v>201</v>
      </c>
      <c r="AC22" s="12">
        <v>-0.2</v>
      </c>
      <c r="AD22" s="12">
        <v>-0.6</v>
      </c>
      <c r="AE22" s="12">
        <v>0.6</v>
      </c>
      <c r="AF22" s="12">
        <v>-1.4</v>
      </c>
      <c r="AG22" s="12"/>
      <c r="AH22" s="11" t="s">
        <v>336</v>
      </c>
      <c r="AI22" s="11" t="s">
        <v>336</v>
      </c>
      <c r="AJ22" s="11" t="s">
        <v>180</v>
      </c>
      <c r="AK22" s="8"/>
      <c r="AL22" s="8" t="s">
        <v>961</v>
      </c>
      <c r="AM22" s="35" t="s">
        <v>962</v>
      </c>
    </row>
    <row r="23" spans="1:39" s="5" customFormat="1">
      <c r="A23" s="6">
        <v>45060</v>
      </c>
      <c r="B23" s="26" t="s">
        <v>179</v>
      </c>
      <c r="C23" s="29" t="s">
        <v>223</v>
      </c>
      <c r="D23" s="9">
        <v>6.3912037037037031E-2</v>
      </c>
      <c r="E23" s="29" t="s">
        <v>922</v>
      </c>
      <c r="F23" s="10">
        <v>12.1</v>
      </c>
      <c r="G23" s="10">
        <v>11</v>
      </c>
      <c r="H23" s="10">
        <v>11.1</v>
      </c>
      <c r="I23" s="10">
        <v>12</v>
      </c>
      <c r="J23" s="10">
        <v>12.3</v>
      </c>
      <c r="K23" s="10">
        <v>11.3</v>
      </c>
      <c r="L23" s="10">
        <v>11</v>
      </c>
      <c r="M23" s="10">
        <v>11.4</v>
      </c>
      <c r="N23" s="31">
        <f t="shared" si="5"/>
        <v>34.200000000000003</v>
      </c>
      <c r="O23" s="31">
        <f t="shared" si="6"/>
        <v>24.3</v>
      </c>
      <c r="P23" s="31">
        <f t="shared" si="7"/>
        <v>33.700000000000003</v>
      </c>
      <c r="Q23" s="32">
        <f t="shared" si="8"/>
        <v>58.5</v>
      </c>
      <c r="R23" s="32">
        <f t="shared" si="9"/>
        <v>58</v>
      </c>
      <c r="S23" s="11" t="s">
        <v>221</v>
      </c>
      <c r="T23" s="11" t="s">
        <v>235</v>
      </c>
      <c r="U23" s="13" t="s">
        <v>281</v>
      </c>
      <c r="V23" s="13" t="s">
        <v>923</v>
      </c>
      <c r="W23" s="13" t="s">
        <v>289</v>
      </c>
      <c r="X23" s="13" t="s">
        <v>196</v>
      </c>
      <c r="Y23" s="12">
        <v>14.7</v>
      </c>
      <c r="Z23" s="12">
        <v>14.1</v>
      </c>
      <c r="AA23" s="12">
        <v>9.1999999999999993</v>
      </c>
      <c r="AB23" s="11" t="s">
        <v>201</v>
      </c>
      <c r="AC23" s="12">
        <v>-0.5</v>
      </c>
      <c r="AD23" s="12">
        <v>-0.2</v>
      </c>
      <c r="AE23" s="12">
        <v>0.6</v>
      </c>
      <c r="AF23" s="12">
        <v>-1.3</v>
      </c>
      <c r="AG23" s="12" t="s">
        <v>343</v>
      </c>
      <c r="AH23" s="11" t="s">
        <v>336</v>
      </c>
      <c r="AI23" s="11" t="s">
        <v>341</v>
      </c>
      <c r="AJ23" s="11" t="s">
        <v>196</v>
      </c>
      <c r="AK23" s="8"/>
      <c r="AL23" s="8"/>
      <c r="AM23" s="35"/>
    </row>
    <row r="24" spans="1:39" s="5" customFormat="1">
      <c r="A24" s="6">
        <v>45066</v>
      </c>
      <c r="B24" s="7" t="s">
        <v>186</v>
      </c>
      <c r="C24" s="29" t="s">
        <v>223</v>
      </c>
      <c r="D24" s="9">
        <v>6.4675925925925928E-2</v>
      </c>
      <c r="E24" s="29" t="s">
        <v>978</v>
      </c>
      <c r="F24" s="10">
        <v>12.4</v>
      </c>
      <c r="G24" s="10">
        <v>11.6</v>
      </c>
      <c r="H24" s="10">
        <v>11.9</v>
      </c>
      <c r="I24" s="10">
        <v>12.1</v>
      </c>
      <c r="J24" s="10">
        <v>11.6</v>
      </c>
      <c r="K24" s="10">
        <v>11.1</v>
      </c>
      <c r="L24" s="10">
        <v>11.3</v>
      </c>
      <c r="M24" s="10">
        <v>11.8</v>
      </c>
      <c r="N24" s="31">
        <f t="shared" si="5"/>
        <v>35.9</v>
      </c>
      <c r="O24" s="31">
        <f t="shared" si="6"/>
        <v>23.7</v>
      </c>
      <c r="P24" s="31">
        <f t="shared" si="7"/>
        <v>34.200000000000003</v>
      </c>
      <c r="Q24" s="32">
        <f t="shared" si="8"/>
        <v>59.6</v>
      </c>
      <c r="R24" s="32">
        <f t="shared" si="9"/>
        <v>57.899999999999991</v>
      </c>
      <c r="S24" s="11" t="s">
        <v>234</v>
      </c>
      <c r="T24" s="11" t="s">
        <v>235</v>
      </c>
      <c r="U24" s="13" t="s">
        <v>243</v>
      </c>
      <c r="V24" s="13" t="s">
        <v>237</v>
      </c>
      <c r="W24" s="13" t="s">
        <v>811</v>
      </c>
      <c r="X24" s="13" t="s">
        <v>196</v>
      </c>
      <c r="Y24" s="12">
        <v>16.899999999999999</v>
      </c>
      <c r="Z24" s="12">
        <v>17.3</v>
      </c>
      <c r="AA24" s="12">
        <v>8.9</v>
      </c>
      <c r="AB24" s="11" t="s">
        <v>201</v>
      </c>
      <c r="AC24" s="12">
        <v>-1</v>
      </c>
      <c r="AD24" s="12">
        <v>-0.6</v>
      </c>
      <c r="AE24" s="12">
        <v>0.1</v>
      </c>
      <c r="AF24" s="12">
        <v>-1.7</v>
      </c>
      <c r="AG24" s="12"/>
      <c r="AH24" s="11" t="s">
        <v>337</v>
      </c>
      <c r="AI24" s="11" t="s">
        <v>337</v>
      </c>
      <c r="AJ24" s="11" t="s">
        <v>197</v>
      </c>
      <c r="AK24" s="8"/>
      <c r="AL24" s="8" t="s">
        <v>1012</v>
      </c>
      <c r="AM24" s="35" t="s">
        <v>1013</v>
      </c>
    </row>
    <row r="25" spans="1:39" s="5" customFormat="1">
      <c r="A25" s="6">
        <v>45067</v>
      </c>
      <c r="B25" s="7" t="s">
        <v>188</v>
      </c>
      <c r="C25" s="29" t="s">
        <v>223</v>
      </c>
      <c r="D25" s="9">
        <v>6.4594907407407406E-2</v>
      </c>
      <c r="E25" s="29" t="s">
        <v>991</v>
      </c>
      <c r="F25" s="10">
        <v>12.4</v>
      </c>
      <c r="G25" s="10">
        <v>11.4</v>
      </c>
      <c r="H25" s="10">
        <v>12</v>
      </c>
      <c r="I25" s="10">
        <v>12.1</v>
      </c>
      <c r="J25" s="10">
        <v>11.7</v>
      </c>
      <c r="K25" s="10">
        <v>11.2</v>
      </c>
      <c r="L25" s="10">
        <v>11</v>
      </c>
      <c r="M25" s="10">
        <v>11.3</v>
      </c>
      <c r="N25" s="31">
        <f t="shared" si="5"/>
        <v>35.799999999999997</v>
      </c>
      <c r="O25" s="31">
        <f t="shared" si="6"/>
        <v>23.799999999999997</v>
      </c>
      <c r="P25" s="31">
        <f t="shared" si="7"/>
        <v>33.5</v>
      </c>
      <c r="Q25" s="32">
        <f t="shared" si="8"/>
        <v>59.599999999999994</v>
      </c>
      <c r="R25" s="32">
        <f t="shared" si="9"/>
        <v>57.3</v>
      </c>
      <c r="S25" s="11" t="s">
        <v>234</v>
      </c>
      <c r="T25" s="11" t="s">
        <v>235</v>
      </c>
      <c r="U25" s="13" t="s">
        <v>291</v>
      </c>
      <c r="V25" s="13" t="s">
        <v>281</v>
      </c>
      <c r="W25" s="13" t="s">
        <v>403</v>
      </c>
      <c r="X25" s="13" t="s">
        <v>196</v>
      </c>
      <c r="Y25" s="12">
        <v>14.2</v>
      </c>
      <c r="Z25" s="12">
        <v>15.3</v>
      </c>
      <c r="AA25" s="12">
        <v>9.4</v>
      </c>
      <c r="AB25" s="11" t="s">
        <v>234</v>
      </c>
      <c r="AC25" s="12">
        <v>-1.7</v>
      </c>
      <c r="AD25" s="12">
        <v>-0.7</v>
      </c>
      <c r="AE25" s="12">
        <v>-0.5</v>
      </c>
      <c r="AF25" s="12">
        <v>-1.9</v>
      </c>
      <c r="AG25" s="12"/>
      <c r="AH25" s="11" t="s">
        <v>341</v>
      </c>
      <c r="AI25" s="11" t="s">
        <v>337</v>
      </c>
      <c r="AJ25" s="11" t="s">
        <v>197</v>
      </c>
      <c r="AK25" s="8"/>
      <c r="AL25" s="8" t="s">
        <v>1032</v>
      </c>
      <c r="AM25" s="35" t="s">
        <v>1033</v>
      </c>
    </row>
    <row r="26" spans="1:39" s="5" customFormat="1">
      <c r="A26" s="6">
        <v>45073</v>
      </c>
      <c r="B26" s="7" t="s">
        <v>187</v>
      </c>
      <c r="C26" s="29" t="s">
        <v>223</v>
      </c>
      <c r="D26" s="9">
        <v>6.3263888888888883E-2</v>
      </c>
      <c r="E26" s="29" t="s">
        <v>1054</v>
      </c>
      <c r="F26" s="10">
        <v>12.2</v>
      </c>
      <c r="G26" s="10">
        <v>10.7</v>
      </c>
      <c r="H26" s="10">
        <v>11.2</v>
      </c>
      <c r="I26" s="10">
        <v>11.5</v>
      </c>
      <c r="J26" s="10">
        <v>11.6</v>
      </c>
      <c r="K26" s="10">
        <v>11.4</v>
      </c>
      <c r="L26" s="10">
        <v>11.3</v>
      </c>
      <c r="M26" s="10">
        <v>11.7</v>
      </c>
      <c r="N26" s="31">
        <f t="shared" si="5"/>
        <v>34.099999999999994</v>
      </c>
      <c r="O26" s="31">
        <f t="shared" si="6"/>
        <v>23.1</v>
      </c>
      <c r="P26" s="31">
        <f t="shared" si="7"/>
        <v>34.400000000000006</v>
      </c>
      <c r="Q26" s="32">
        <f t="shared" si="8"/>
        <v>57.199999999999996</v>
      </c>
      <c r="R26" s="32">
        <f t="shared" si="9"/>
        <v>57.5</v>
      </c>
      <c r="S26" s="11" t="s">
        <v>228</v>
      </c>
      <c r="T26" s="11" t="s">
        <v>252</v>
      </c>
      <c r="U26" s="13" t="s">
        <v>1055</v>
      </c>
      <c r="V26" s="13" t="s">
        <v>243</v>
      </c>
      <c r="W26" s="13" t="s">
        <v>509</v>
      </c>
      <c r="X26" s="13" t="s">
        <v>197</v>
      </c>
      <c r="Y26" s="12">
        <v>14.7</v>
      </c>
      <c r="Z26" s="12">
        <v>13.4</v>
      </c>
      <c r="AA26" s="12">
        <v>9.3000000000000007</v>
      </c>
      <c r="AB26" s="11" t="s">
        <v>234</v>
      </c>
      <c r="AC26" s="12">
        <v>-2.6</v>
      </c>
      <c r="AD26" s="12" t="s">
        <v>335</v>
      </c>
      <c r="AE26" s="12">
        <v>-0.4</v>
      </c>
      <c r="AF26" s="12">
        <v>-2.2000000000000002</v>
      </c>
      <c r="AG26" s="12"/>
      <c r="AH26" s="11" t="s">
        <v>341</v>
      </c>
      <c r="AI26" s="11" t="s">
        <v>337</v>
      </c>
      <c r="AJ26" s="11" t="s">
        <v>197</v>
      </c>
      <c r="AK26" s="8"/>
      <c r="AL26" s="8" t="s">
        <v>1092</v>
      </c>
      <c r="AM26" s="35" t="s">
        <v>1093</v>
      </c>
    </row>
    <row r="27" spans="1:39" s="5" customFormat="1">
      <c r="A27" s="6">
        <v>45074</v>
      </c>
      <c r="B27" s="7" t="s">
        <v>190</v>
      </c>
      <c r="C27" s="29" t="s">
        <v>223</v>
      </c>
      <c r="D27" s="9">
        <v>6.3981481481481486E-2</v>
      </c>
      <c r="E27" s="29" t="s">
        <v>1064</v>
      </c>
      <c r="F27" s="10">
        <v>12.2</v>
      </c>
      <c r="G27" s="10">
        <v>10.9</v>
      </c>
      <c r="H27" s="10">
        <v>11.8</v>
      </c>
      <c r="I27" s="10">
        <v>11.9</v>
      </c>
      <c r="J27" s="10">
        <v>12</v>
      </c>
      <c r="K27" s="10">
        <v>11.4</v>
      </c>
      <c r="L27" s="10">
        <v>11</v>
      </c>
      <c r="M27" s="10">
        <v>11.6</v>
      </c>
      <c r="N27" s="31">
        <f t="shared" si="5"/>
        <v>34.900000000000006</v>
      </c>
      <c r="O27" s="31">
        <f t="shared" si="6"/>
        <v>23.9</v>
      </c>
      <c r="P27" s="31">
        <f t="shared" si="7"/>
        <v>34</v>
      </c>
      <c r="Q27" s="32">
        <f t="shared" si="8"/>
        <v>58.800000000000004</v>
      </c>
      <c r="R27" s="32">
        <f t="shared" si="9"/>
        <v>57.9</v>
      </c>
      <c r="S27" s="11" t="s">
        <v>221</v>
      </c>
      <c r="T27" s="11" t="s">
        <v>235</v>
      </c>
      <c r="U27" s="13" t="s">
        <v>283</v>
      </c>
      <c r="V27" s="13" t="s">
        <v>232</v>
      </c>
      <c r="W27" s="13" t="s">
        <v>243</v>
      </c>
      <c r="X27" s="13" t="s">
        <v>197</v>
      </c>
      <c r="Y27" s="12">
        <v>14.9</v>
      </c>
      <c r="Z27" s="12">
        <v>13</v>
      </c>
      <c r="AA27" s="12">
        <v>9.5</v>
      </c>
      <c r="AB27" s="11" t="s">
        <v>234</v>
      </c>
      <c r="AC27" s="12">
        <v>-2.7</v>
      </c>
      <c r="AD27" s="12">
        <v>-0.2</v>
      </c>
      <c r="AE27" s="12">
        <v>-0.8</v>
      </c>
      <c r="AF27" s="12">
        <v>-2.1</v>
      </c>
      <c r="AG27" s="12"/>
      <c r="AH27" s="11" t="s">
        <v>341</v>
      </c>
      <c r="AI27" s="11" t="s">
        <v>337</v>
      </c>
      <c r="AJ27" s="11" t="s">
        <v>197</v>
      </c>
      <c r="AK27" s="8"/>
      <c r="AL27" s="8" t="s">
        <v>1104</v>
      </c>
      <c r="AM27" s="35" t="s">
        <v>1105</v>
      </c>
    </row>
    <row r="28" spans="1:39" s="5" customFormat="1">
      <c r="A28" s="6">
        <v>45080</v>
      </c>
      <c r="B28" s="7" t="s">
        <v>1118</v>
      </c>
      <c r="C28" s="29" t="s">
        <v>466</v>
      </c>
      <c r="D28" s="9">
        <v>6.6770833333333335E-2</v>
      </c>
      <c r="E28" s="29" t="s">
        <v>1125</v>
      </c>
      <c r="F28" s="10">
        <v>13.1</v>
      </c>
      <c r="G28" s="10">
        <v>12.1</v>
      </c>
      <c r="H28" s="10">
        <v>12.6</v>
      </c>
      <c r="I28" s="10">
        <v>12.3</v>
      </c>
      <c r="J28" s="10">
        <v>12.3</v>
      </c>
      <c r="K28" s="10">
        <v>11.5</v>
      </c>
      <c r="L28" s="10">
        <v>11.4</v>
      </c>
      <c r="M28" s="10">
        <v>11.6</v>
      </c>
      <c r="N28" s="31">
        <f t="shared" si="5"/>
        <v>37.799999999999997</v>
      </c>
      <c r="O28" s="31">
        <f t="shared" si="6"/>
        <v>24.6</v>
      </c>
      <c r="P28" s="31">
        <f t="shared" si="7"/>
        <v>34.5</v>
      </c>
      <c r="Q28" s="32">
        <f t="shared" si="8"/>
        <v>62.399999999999991</v>
      </c>
      <c r="R28" s="32">
        <f t="shared" si="9"/>
        <v>59.1</v>
      </c>
      <c r="S28" s="11" t="s">
        <v>240</v>
      </c>
      <c r="T28" s="11" t="s">
        <v>235</v>
      </c>
      <c r="U28" s="13" t="s">
        <v>283</v>
      </c>
      <c r="V28" s="13" t="s">
        <v>289</v>
      </c>
      <c r="W28" s="13" t="s">
        <v>514</v>
      </c>
      <c r="X28" s="13" t="s">
        <v>197</v>
      </c>
      <c r="Y28" s="12">
        <v>21.3</v>
      </c>
      <c r="Z28" s="12">
        <v>20.100000000000001</v>
      </c>
      <c r="AA28" s="12">
        <v>5.4</v>
      </c>
      <c r="AB28" s="11" t="s">
        <v>180</v>
      </c>
      <c r="AC28" s="12">
        <v>0.5</v>
      </c>
      <c r="AD28" s="12">
        <v>-0.8</v>
      </c>
      <c r="AE28" s="12">
        <v>-0.5</v>
      </c>
      <c r="AF28" s="12">
        <v>0.2</v>
      </c>
      <c r="AG28" s="12" t="s">
        <v>343</v>
      </c>
      <c r="AH28" s="11" t="s">
        <v>341</v>
      </c>
      <c r="AI28" s="11" t="s">
        <v>337</v>
      </c>
      <c r="AJ28" s="11" t="s">
        <v>197</v>
      </c>
      <c r="AK28" s="8"/>
      <c r="AL28" s="8" t="s">
        <v>1156</v>
      </c>
      <c r="AM28" s="35" t="s">
        <v>1157</v>
      </c>
    </row>
    <row r="29" spans="1:39" s="5" customFormat="1">
      <c r="A29" s="6">
        <v>45081</v>
      </c>
      <c r="B29" s="26" t="s">
        <v>1119</v>
      </c>
      <c r="C29" s="29" t="s">
        <v>465</v>
      </c>
      <c r="D29" s="9">
        <v>6.5347222222222223E-2</v>
      </c>
      <c r="E29" s="29" t="s">
        <v>1139</v>
      </c>
      <c r="F29" s="10">
        <v>12.7</v>
      </c>
      <c r="G29" s="10">
        <v>12</v>
      </c>
      <c r="H29" s="10">
        <v>12.4</v>
      </c>
      <c r="I29" s="10">
        <v>12.1</v>
      </c>
      <c r="J29" s="10">
        <v>12.1</v>
      </c>
      <c r="K29" s="10">
        <v>11.2</v>
      </c>
      <c r="L29" s="10">
        <v>11</v>
      </c>
      <c r="M29" s="10">
        <v>11.1</v>
      </c>
      <c r="N29" s="31">
        <f t="shared" si="5"/>
        <v>37.1</v>
      </c>
      <c r="O29" s="31">
        <f t="shared" si="6"/>
        <v>24.2</v>
      </c>
      <c r="P29" s="31">
        <f t="shared" si="7"/>
        <v>33.299999999999997</v>
      </c>
      <c r="Q29" s="32">
        <f t="shared" si="8"/>
        <v>61.300000000000004</v>
      </c>
      <c r="R29" s="32">
        <f t="shared" si="9"/>
        <v>57.5</v>
      </c>
      <c r="S29" s="11" t="s">
        <v>240</v>
      </c>
      <c r="T29" s="11" t="s">
        <v>235</v>
      </c>
      <c r="U29" s="13" t="s">
        <v>509</v>
      </c>
      <c r="V29" s="13" t="s">
        <v>239</v>
      </c>
      <c r="W29" s="13" t="s">
        <v>1140</v>
      </c>
      <c r="X29" s="13" t="s">
        <v>197</v>
      </c>
      <c r="Y29" s="12">
        <v>17.5</v>
      </c>
      <c r="Z29" s="12">
        <v>17.8</v>
      </c>
      <c r="AA29" s="12">
        <v>8.6999999999999993</v>
      </c>
      <c r="AB29" s="11" t="s">
        <v>201</v>
      </c>
      <c r="AC29" s="12">
        <v>-1.8</v>
      </c>
      <c r="AD29" s="12">
        <v>-1</v>
      </c>
      <c r="AE29" s="12">
        <v>-1</v>
      </c>
      <c r="AF29" s="12">
        <v>-1.8</v>
      </c>
      <c r="AG29" s="12"/>
      <c r="AH29" s="11" t="s">
        <v>344</v>
      </c>
      <c r="AI29" s="11" t="s">
        <v>341</v>
      </c>
      <c r="AJ29" s="11" t="s">
        <v>196</v>
      </c>
      <c r="AK29" s="8" t="s">
        <v>749</v>
      </c>
      <c r="AL29" s="8" t="s">
        <v>1180</v>
      </c>
      <c r="AM29" s="35" t="s">
        <v>1181</v>
      </c>
    </row>
    <row r="30" spans="1:39" s="5" customFormat="1">
      <c r="A30" s="6">
        <v>45081</v>
      </c>
      <c r="B30" s="7" t="s">
        <v>179</v>
      </c>
      <c r="C30" s="29" t="s">
        <v>223</v>
      </c>
      <c r="D30" s="9">
        <v>6.324074074074075E-2</v>
      </c>
      <c r="E30" s="29" t="s">
        <v>922</v>
      </c>
      <c r="F30" s="10">
        <v>12</v>
      </c>
      <c r="G30" s="10">
        <v>10.8</v>
      </c>
      <c r="H30" s="10">
        <v>11.4</v>
      </c>
      <c r="I30" s="10">
        <v>11.8</v>
      </c>
      <c r="J30" s="10">
        <v>11.6</v>
      </c>
      <c r="K30" s="10">
        <v>11.1</v>
      </c>
      <c r="L30" s="10">
        <v>11.2</v>
      </c>
      <c r="M30" s="10">
        <v>11.5</v>
      </c>
      <c r="N30" s="31">
        <f t="shared" si="5"/>
        <v>34.200000000000003</v>
      </c>
      <c r="O30" s="31">
        <f t="shared" si="6"/>
        <v>23.4</v>
      </c>
      <c r="P30" s="31">
        <f t="shared" si="7"/>
        <v>33.799999999999997</v>
      </c>
      <c r="Q30" s="32">
        <f t="shared" si="8"/>
        <v>57.6</v>
      </c>
      <c r="R30" s="32">
        <f t="shared" si="9"/>
        <v>57.2</v>
      </c>
      <c r="S30" s="11" t="s">
        <v>221</v>
      </c>
      <c r="T30" s="11" t="s">
        <v>235</v>
      </c>
      <c r="U30" s="13" t="s">
        <v>281</v>
      </c>
      <c r="V30" s="13" t="s">
        <v>509</v>
      </c>
      <c r="W30" s="13" t="s">
        <v>1120</v>
      </c>
      <c r="X30" s="13" t="s">
        <v>197</v>
      </c>
      <c r="Y30" s="12">
        <v>17.5</v>
      </c>
      <c r="Z30" s="12">
        <v>17.8</v>
      </c>
      <c r="AA30" s="12">
        <v>8.6999999999999993</v>
      </c>
      <c r="AB30" s="11" t="s">
        <v>201</v>
      </c>
      <c r="AC30" s="12">
        <v>-1.3</v>
      </c>
      <c r="AD30" s="12">
        <v>-0.2</v>
      </c>
      <c r="AE30" s="12">
        <v>0.3</v>
      </c>
      <c r="AF30" s="12">
        <v>-1.8</v>
      </c>
      <c r="AG30" s="12"/>
      <c r="AH30" s="11" t="s">
        <v>337</v>
      </c>
      <c r="AI30" s="11" t="s">
        <v>341</v>
      </c>
      <c r="AJ30" s="11" t="s">
        <v>196</v>
      </c>
      <c r="AK30" s="8" t="s">
        <v>749</v>
      </c>
      <c r="AL30" s="8"/>
      <c r="AM30" s="35"/>
    </row>
    <row r="31" spans="1:39" s="5" customFormat="1">
      <c r="A31" s="6">
        <v>45087</v>
      </c>
      <c r="B31" s="7" t="s">
        <v>1118</v>
      </c>
      <c r="C31" s="29" t="s">
        <v>223</v>
      </c>
      <c r="D31" s="9">
        <v>6.537037037037037E-2</v>
      </c>
      <c r="E31" s="29" t="s">
        <v>1200</v>
      </c>
      <c r="F31" s="10">
        <v>12.6</v>
      </c>
      <c r="G31" s="10">
        <v>11.2</v>
      </c>
      <c r="H31" s="10">
        <v>12.1</v>
      </c>
      <c r="I31" s="10">
        <v>12.2</v>
      </c>
      <c r="J31" s="10">
        <v>12</v>
      </c>
      <c r="K31" s="10">
        <v>11.5</v>
      </c>
      <c r="L31" s="10">
        <v>11.4</v>
      </c>
      <c r="M31" s="10">
        <v>11.8</v>
      </c>
      <c r="N31" s="31">
        <f t="shared" si="5"/>
        <v>35.9</v>
      </c>
      <c r="O31" s="31">
        <f t="shared" si="6"/>
        <v>24.2</v>
      </c>
      <c r="P31" s="31">
        <f t="shared" si="7"/>
        <v>34.700000000000003</v>
      </c>
      <c r="Q31" s="32">
        <f t="shared" si="8"/>
        <v>60.099999999999994</v>
      </c>
      <c r="R31" s="32">
        <f t="shared" si="9"/>
        <v>58.900000000000006</v>
      </c>
      <c r="S31" s="11" t="s">
        <v>234</v>
      </c>
      <c r="T31" s="11" t="s">
        <v>235</v>
      </c>
      <c r="U31" s="13" t="s">
        <v>1201</v>
      </c>
      <c r="V31" s="13" t="s">
        <v>756</v>
      </c>
      <c r="W31" s="13" t="s">
        <v>1202</v>
      </c>
      <c r="X31" s="13" t="s">
        <v>197</v>
      </c>
      <c r="Y31" s="12">
        <v>16.399999999999999</v>
      </c>
      <c r="Z31" s="12">
        <v>15.5</v>
      </c>
      <c r="AA31" s="12">
        <v>9.3000000000000007</v>
      </c>
      <c r="AB31" s="11" t="s">
        <v>201</v>
      </c>
      <c r="AC31" s="12">
        <v>-1.6</v>
      </c>
      <c r="AD31" s="12">
        <v>-0.3</v>
      </c>
      <c r="AE31" s="12">
        <v>-0.3</v>
      </c>
      <c r="AF31" s="12">
        <v>-1.6</v>
      </c>
      <c r="AG31" s="12" t="s">
        <v>343</v>
      </c>
      <c r="AH31" s="11" t="s">
        <v>337</v>
      </c>
      <c r="AI31" s="11" t="s">
        <v>337</v>
      </c>
      <c r="AJ31" s="11" t="s">
        <v>197</v>
      </c>
      <c r="AK31" s="8"/>
      <c r="AL31" s="8" t="s">
        <v>1229</v>
      </c>
      <c r="AM31" s="35" t="s">
        <v>1230</v>
      </c>
    </row>
    <row r="32" spans="1:39" s="5" customFormat="1">
      <c r="A32" s="6">
        <v>45087</v>
      </c>
      <c r="B32" s="26" t="s">
        <v>186</v>
      </c>
      <c r="C32" s="29" t="s">
        <v>223</v>
      </c>
      <c r="D32" s="9">
        <v>6.4606481481481473E-2</v>
      </c>
      <c r="E32" s="29" t="s">
        <v>1205</v>
      </c>
      <c r="F32" s="10">
        <v>12.2</v>
      </c>
      <c r="G32" s="10">
        <v>10.4</v>
      </c>
      <c r="H32" s="10">
        <v>11.4</v>
      </c>
      <c r="I32" s="10">
        <v>12</v>
      </c>
      <c r="J32" s="10">
        <v>12.1</v>
      </c>
      <c r="K32" s="10">
        <v>11.9</v>
      </c>
      <c r="L32" s="10">
        <v>11.4</v>
      </c>
      <c r="M32" s="10">
        <v>11.8</v>
      </c>
      <c r="N32" s="31">
        <f t="shared" si="5"/>
        <v>34</v>
      </c>
      <c r="O32" s="31">
        <f t="shared" si="6"/>
        <v>24.1</v>
      </c>
      <c r="P32" s="31">
        <f t="shared" si="7"/>
        <v>35.1</v>
      </c>
      <c r="Q32" s="32">
        <f t="shared" si="8"/>
        <v>58.1</v>
      </c>
      <c r="R32" s="32">
        <f t="shared" si="9"/>
        <v>59.2</v>
      </c>
      <c r="S32" s="11" t="s">
        <v>228</v>
      </c>
      <c r="T32" s="11" t="s">
        <v>252</v>
      </c>
      <c r="U32" s="13" t="s">
        <v>283</v>
      </c>
      <c r="V32" s="13" t="s">
        <v>242</v>
      </c>
      <c r="W32" s="13" t="s">
        <v>282</v>
      </c>
      <c r="X32" s="13" t="s">
        <v>197</v>
      </c>
      <c r="Y32" s="12">
        <v>16.399999999999999</v>
      </c>
      <c r="Z32" s="12">
        <v>15.5</v>
      </c>
      <c r="AA32" s="12">
        <v>9.3000000000000007</v>
      </c>
      <c r="AB32" s="11" t="s">
        <v>201</v>
      </c>
      <c r="AC32" s="12">
        <v>-1.6</v>
      </c>
      <c r="AD32" s="12" t="s">
        <v>335</v>
      </c>
      <c r="AE32" s="12">
        <v>0.2</v>
      </c>
      <c r="AF32" s="12">
        <v>-1.8</v>
      </c>
      <c r="AG32" s="12"/>
      <c r="AH32" s="11" t="s">
        <v>337</v>
      </c>
      <c r="AI32" s="11" t="s">
        <v>336</v>
      </c>
      <c r="AJ32" s="11" t="s">
        <v>197</v>
      </c>
      <c r="AK32" s="8"/>
      <c r="AL32" s="8" t="s">
        <v>1235</v>
      </c>
      <c r="AM32" s="35" t="s">
        <v>1236</v>
      </c>
    </row>
    <row r="33" spans="1:39" s="5" customFormat="1">
      <c r="A33" s="6">
        <v>45087</v>
      </c>
      <c r="B33" s="7" t="s">
        <v>187</v>
      </c>
      <c r="C33" s="29" t="s">
        <v>223</v>
      </c>
      <c r="D33" s="9">
        <v>6.5289351851851848E-2</v>
      </c>
      <c r="E33" s="29" t="s">
        <v>1207</v>
      </c>
      <c r="F33" s="10">
        <v>12.9</v>
      </c>
      <c r="G33" s="10">
        <v>11.7</v>
      </c>
      <c r="H33" s="10">
        <v>12</v>
      </c>
      <c r="I33" s="10">
        <v>12.1</v>
      </c>
      <c r="J33" s="10">
        <v>11.8</v>
      </c>
      <c r="K33" s="10">
        <v>11.2</v>
      </c>
      <c r="L33" s="10">
        <v>11</v>
      </c>
      <c r="M33" s="10">
        <v>11.4</v>
      </c>
      <c r="N33" s="31">
        <f t="shared" si="5"/>
        <v>36.6</v>
      </c>
      <c r="O33" s="31">
        <f t="shared" si="6"/>
        <v>23.9</v>
      </c>
      <c r="P33" s="31">
        <f t="shared" si="7"/>
        <v>33.6</v>
      </c>
      <c r="Q33" s="32">
        <f t="shared" si="8"/>
        <v>60.5</v>
      </c>
      <c r="R33" s="32">
        <f t="shared" si="9"/>
        <v>57.499999999999993</v>
      </c>
      <c r="S33" s="11" t="s">
        <v>240</v>
      </c>
      <c r="T33" s="11" t="s">
        <v>235</v>
      </c>
      <c r="U33" s="13" t="s">
        <v>226</v>
      </c>
      <c r="V33" s="13" t="s">
        <v>243</v>
      </c>
      <c r="W33" s="13" t="s">
        <v>376</v>
      </c>
      <c r="X33" s="13" t="s">
        <v>197</v>
      </c>
      <c r="Y33" s="12">
        <v>16.399999999999999</v>
      </c>
      <c r="Z33" s="12">
        <v>15.5</v>
      </c>
      <c r="AA33" s="12">
        <v>9.3000000000000007</v>
      </c>
      <c r="AB33" s="11" t="s">
        <v>201</v>
      </c>
      <c r="AC33" s="12">
        <v>-0.1</v>
      </c>
      <c r="AD33" s="12">
        <v>-0.8</v>
      </c>
      <c r="AE33" s="12">
        <v>0.9</v>
      </c>
      <c r="AF33" s="12">
        <v>-1.8</v>
      </c>
      <c r="AG33" s="12"/>
      <c r="AH33" s="11" t="s">
        <v>342</v>
      </c>
      <c r="AI33" s="11" t="s">
        <v>337</v>
      </c>
      <c r="AJ33" s="11" t="s">
        <v>197</v>
      </c>
      <c r="AK33" s="8"/>
      <c r="AL33" s="8" t="s">
        <v>1239</v>
      </c>
      <c r="AM33" s="35" t="s">
        <v>1240</v>
      </c>
    </row>
    <row r="34" spans="1:39" s="5" customFormat="1">
      <c r="A34" s="6">
        <v>45088</v>
      </c>
      <c r="B34" s="7" t="s">
        <v>190</v>
      </c>
      <c r="C34" s="29" t="s">
        <v>465</v>
      </c>
      <c r="D34" s="9">
        <v>6.6018518518518518E-2</v>
      </c>
      <c r="E34" s="29" t="s">
        <v>1197</v>
      </c>
      <c r="F34" s="10">
        <v>12.4</v>
      </c>
      <c r="G34" s="10">
        <v>11.3</v>
      </c>
      <c r="H34" s="10">
        <v>12.2</v>
      </c>
      <c r="I34" s="10">
        <v>12.5</v>
      </c>
      <c r="J34" s="10">
        <v>12.6</v>
      </c>
      <c r="K34" s="10">
        <v>11.4</v>
      </c>
      <c r="L34" s="10">
        <v>11.2</v>
      </c>
      <c r="M34" s="10">
        <v>11.8</v>
      </c>
      <c r="N34" s="31">
        <f t="shared" si="5"/>
        <v>35.900000000000006</v>
      </c>
      <c r="O34" s="31">
        <f t="shared" si="6"/>
        <v>25.1</v>
      </c>
      <c r="P34" s="31">
        <f t="shared" si="7"/>
        <v>34.400000000000006</v>
      </c>
      <c r="Q34" s="32">
        <f t="shared" si="8"/>
        <v>61.000000000000007</v>
      </c>
      <c r="R34" s="32">
        <f t="shared" si="9"/>
        <v>59.5</v>
      </c>
      <c r="S34" s="11" t="s">
        <v>234</v>
      </c>
      <c r="T34" s="11" t="s">
        <v>235</v>
      </c>
      <c r="U34" s="13" t="s">
        <v>283</v>
      </c>
      <c r="V34" s="13" t="s">
        <v>282</v>
      </c>
      <c r="W34" s="13" t="s">
        <v>360</v>
      </c>
      <c r="X34" s="13" t="s">
        <v>197</v>
      </c>
      <c r="Y34" s="12">
        <v>17.7</v>
      </c>
      <c r="Z34" s="12">
        <v>17</v>
      </c>
      <c r="AA34" s="12">
        <v>8.8000000000000007</v>
      </c>
      <c r="AB34" s="11" t="s">
        <v>197</v>
      </c>
      <c r="AC34" s="12" t="s">
        <v>339</v>
      </c>
      <c r="AD34" s="12">
        <v>-0.3</v>
      </c>
      <c r="AE34" s="12">
        <v>0.7</v>
      </c>
      <c r="AF34" s="12">
        <v>-1</v>
      </c>
      <c r="AG34" s="12"/>
      <c r="AH34" s="11" t="s">
        <v>336</v>
      </c>
      <c r="AI34" s="11" t="s">
        <v>336</v>
      </c>
      <c r="AJ34" s="11" t="s">
        <v>180</v>
      </c>
      <c r="AK34" s="8"/>
      <c r="AL34" s="8" t="s">
        <v>1255</v>
      </c>
      <c r="AM34" s="35" t="s">
        <v>1256</v>
      </c>
    </row>
    <row r="35" spans="1:39" s="5" customFormat="1">
      <c r="A35" s="6">
        <v>45088</v>
      </c>
      <c r="B35" s="7" t="s">
        <v>186</v>
      </c>
      <c r="C35" s="29" t="s">
        <v>465</v>
      </c>
      <c r="D35" s="9">
        <v>6.5381944444444437E-2</v>
      </c>
      <c r="E35" s="29" t="s">
        <v>1196</v>
      </c>
      <c r="F35" s="10">
        <v>12.7</v>
      </c>
      <c r="G35" s="10">
        <v>11.4</v>
      </c>
      <c r="H35" s="10">
        <v>11.7</v>
      </c>
      <c r="I35" s="10">
        <v>12.2</v>
      </c>
      <c r="J35" s="10">
        <v>12.4</v>
      </c>
      <c r="K35" s="10">
        <v>11.8</v>
      </c>
      <c r="L35" s="10">
        <v>11.3</v>
      </c>
      <c r="M35" s="10">
        <v>11.4</v>
      </c>
      <c r="N35" s="31">
        <f t="shared" si="5"/>
        <v>35.799999999999997</v>
      </c>
      <c r="O35" s="31">
        <f t="shared" si="6"/>
        <v>24.6</v>
      </c>
      <c r="P35" s="31">
        <f t="shared" si="7"/>
        <v>34.5</v>
      </c>
      <c r="Q35" s="32">
        <f t="shared" si="8"/>
        <v>60.4</v>
      </c>
      <c r="R35" s="32">
        <f t="shared" si="9"/>
        <v>59.1</v>
      </c>
      <c r="S35" s="11" t="s">
        <v>234</v>
      </c>
      <c r="T35" s="11" t="s">
        <v>235</v>
      </c>
      <c r="U35" s="13" t="s">
        <v>662</v>
      </c>
      <c r="V35" s="13" t="s">
        <v>403</v>
      </c>
      <c r="W35" s="13" t="s">
        <v>283</v>
      </c>
      <c r="X35" s="13" t="s">
        <v>197</v>
      </c>
      <c r="Y35" s="12">
        <v>17.7</v>
      </c>
      <c r="Z35" s="12">
        <v>17</v>
      </c>
      <c r="AA35" s="12">
        <v>8.8000000000000007</v>
      </c>
      <c r="AB35" s="11" t="s">
        <v>197</v>
      </c>
      <c r="AC35" s="12">
        <v>0.1</v>
      </c>
      <c r="AD35" s="12">
        <v>-0.3</v>
      </c>
      <c r="AE35" s="12">
        <v>0.5</v>
      </c>
      <c r="AF35" s="12">
        <v>-0.7</v>
      </c>
      <c r="AG35" s="12"/>
      <c r="AH35" s="11" t="s">
        <v>336</v>
      </c>
      <c r="AI35" s="11" t="s">
        <v>336</v>
      </c>
      <c r="AJ35" s="11" t="s">
        <v>197</v>
      </c>
      <c r="AK35" s="8"/>
      <c r="AL35" s="8" t="s">
        <v>1265</v>
      </c>
      <c r="AM35" s="35" t="s">
        <v>1266</v>
      </c>
    </row>
    <row r="36" spans="1:39" s="5" customFormat="1">
      <c r="A36" s="6">
        <v>45094</v>
      </c>
      <c r="B36" s="26" t="s">
        <v>190</v>
      </c>
      <c r="C36" s="29" t="s">
        <v>223</v>
      </c>
      <c r="D36" s="9">
        <v>6.3923611111111112E-2</v>
      </c>
      <c r="E36" s="29" t="s">
        <v>1273</v>
      </c>
      <c r="F36" s="10">
        <v>12.3</v>
      </c>
      <c r="G36" s="10">
        <v>10.8</v>
      </c>
      <c r="H36" s="10">
        <v>11</v>
      </c>
      <c r="I36" s="10">
        <v>11.6</v>
      </c>
      <c r="J36" s="10">
        <v>11.9</v>
      </c>
      <c r="K36" s="10">
        <v>11.5</v>
      </c>
      <c r="L36" s="10">
        <v>11.4</v>
      </c>
      <c r="M36" s="10">
        <v>11.8</v>
      </c>
      <c r="N36" s="31">
        <f t="shared" ref="N36:N41" si="10">SUM(F36:H36)</f>
        <v>34.1</v>
      </c>
      <c r="O36" s="31">
        <f t="shared" ref="O36:O41" si="11">SUM(I36:J36)</f>
        <v>23.5</v>
      </c>
      <c r="P36" s="31">
        <f t="shared" ref="P36:P41" si="12">SUM(K36:M36)</f>
        <v>34.700000000000003</v>
      </c>
      <c r="Q36" s="32">
        <f t="shared" ref="Q36:Q41" si="13">SUM(F36:J36)</f>
        <v>57.6</v>
      </c>
      <c r="R36" s="32">
        <f t="shared" ref="R36:R41" si="14">SUM(I36:M36)</f>
        <v>58.2</v>
      </c>
      <c r="S36" s="11" t="s">
        <v>228</v>
      </c>
      <c r="T36" s="11" t="s">
        <v>252</v>
      </c>
      <c r="U36" s="13" t="s">
        <v>289</v>
      </c>
      <c r="V36" s="13" t="s">
        <v>291</v>
      </c>
      <c r="W36" s="13" t="s">
        <v>380</v>
      </c>
      <c r="X36" s="13" t="s">
        <v>180</v>
      </c>
      <c r="Y36" s="12">
        <v>16.399999999999999</v>
      </c>
      <c r="Z36" s="12">
        <v>14.5</v>
      </c>
      <c r="AA36" s="12">
        <v>9.5</v>
      </c>
      <c r="AB36" s="11" t="s">
        <v>234</v>
      </c>
      <c r="AC36" s="12">
        <v>-3.1</v>
      </c>
      <c r="AD36" s="12" t="s">
        <v>335</v>
      </c>
      <c r="AE36" s="12">
        <v>-1</v>
      </c>
      <c r="AF36" s="12">
        <v>-2.1</v>
      </c>
      <c r="AG36" s="12"/>
      <c r="AH36" s="11" t="s">
        <v>344</v>
      </c>
      <c r="AI36" s="11" t="s">
        <v>337</v>
      </c>
      <c r="AJ36" s="11" t="s">
        <v>197</v>
      </c>
      <c r="AK36" s="8"/>
      <c r="AL36" s="8" t="s">
        <v>1301</v>
      </c>
      <c r="AM36" s="35" t="s">
        <v>1302</v>
      </c>
    </row>
    <row r="37" spans="1:39" s="5" customFormat="1">
      <c r="A37" s="6">
        <v>45095</v>
      </c>
      <c r="B37" s="7" t="s">
        <v>1118</v>
      </c>
      <c r="C37" s="29" t="s">
        <v>223</v>
      </c>
      <c r="D37" s="9">
        <v>6.5335648148148143E-2</v>
      </c>
      <c r="E37" s="29" t="s">
        <v>1288</v>
      </c>
      <c r="F37" s="10">
        <v>12.8</v>
      </c>
      <c r="G37" s="10">
        <v>11.3</v>
      </c>
      <c r="H37" s="10">
        <v>12</v>
      </c>
      <c r="I37" s="10">
        <v>12.1</v>
      </c>
      <c r="J37" s="10">
        <v>12</v>
      </c>
      <c r="K37" s="10">
        <v>11.2</v>
      </c>
      <c r="L37" s="10">
        <v>11.5</v>
      </c>
      <c r="M37" s="10">
        <v>11.6</v>
      </c>
      <c r="N37" s="31">
        <f t="shared" si="10"/>
        <v>36.1</v>
      </c>
      <c r="O37" s="31">
        <f t="shared" si="11"/>
        <v>24.1</v>
      </c>
      <c r="P37" s="31">
        <f t="shared" si="12"/>
        <v>34.299999999999997</v>
      </c>
      <c r="Q37" s="32">
        <f t="shared" si="13"/>
        <v>60.2</v>
      </c>
      <c r="R37" s="32">
        <f t="shared" si="14"/>
        <v>58.4</v>
      </c>
      <c r="S37" s="11" t="s">
        <v>234</v>
      </c>
      <c r="T37" s="11" t="s">
        <v>235</v>
      </c>
      <c r="U37" s="13" t="s">
        <v>232</v>
      </c>
      <c r="V37" s="13" t="s">
        <v>600</v>
      </c>
      <c r="W37" s="13" t="s">
        <v>243</v>
      </c>
      <c r="X37" s="13" t="s">
        <v>180</v>
      </c>
      <c r="Y37" s="12">
        <v>14.7</v>
      </c>
      <c r="Z37" s="12">
        <v>14</v>
      </c>
      <c r="AA37" s="12">
        <v>9.6</v>
      </c>
      <c r="AB37" s="11" t="s">
        <v>234</v>
      </c>
      <c r="AC37" s="12">
        <v>-1.9</v>
      </c>
      <c r="AD37" s="12">
        <v>-0.4</v>
      </c>
      <c r="AE37" s="12">
        <v>-0.1</v>
      </c>
      <c r="AF37" s="12">
        <v>-2.2000000000000002</v>
      </c>
      <c r="AG37" s="12" t="s">
        <v>343</v>
      </c>
      <c r="AH37" s="11" t="s">
        <v>337</v>
      </c>
      <c r="AI37" s="11" t="s">
        <v>341</v>
      </c>
      <c r="AJ37" s="11" t="s">
        <v>197</v>
      </c>
      <c r="AK37" s="8"/>
      <c r="AL37" s="8" t="s">
        <v>1326</v>
      </c>
      <c r="AM37" s="35" t="s">
        <v>1327</v>
      </c>
    </row>
    <row r="38" spans="1:39" s="5" customFormat="1">
      <c r="A38" s="6">
        <v>45101</v>
      </c>
      <c r="B38" s="7" t="s">
        <v>190</v>
      </c>
      <c r="C38" s="29" t="s">
        <v>223</v>
      </c>
      <c r="D38" s="9">
        <v>6.5277777777777782E-2</v>
      </c>
      <c r="E38" s="29" t="s">
        <v>1343</v>
      </c>
      <c r="F38" s="10">
        <v>12.6</v>
      </c>
      <c r="G38" s="10">
        <v>11.3</v>
      </c>
      <c r="H38" s="10">
        <v>11.7</v>
      </c>
      <c r="I38" s="10">
        <v>12.1</v>
      </c>
      <c r="J38" s="10">
        <v>12</v>
      </c>
      <c r="K38" s="10">
        <v>11.3</v>
      </c>
      <c r="L38" s="10">
        <v>11.5</v>
      </c>
      <c r="M38" s="10">
        <v>11.5</v>
      </c>
      <c r="N38" s="31">
        <f t="shared" si="10"/>
        <v>35.599999999999994</v>
      </c>
      <c r="O38" s="31">
        <f t="shared" si="11"/>
        <v>24.1</v>
      </c>
      <c r="P38" s="31">
        <f t="shared" si="12"/>
        <v>34.299999999999997</v>
      </c>
      <c r="Q38" s="32">
        <f t="shared" si="13"/>
        <v>59.699999999999996</v>
      </c>
      <c r="R38" s="32">
        <f t="shared" si="14"/>
        <v>58.400000000000006</v>
      </c>
      <c r="S38" s="11" t="s">
        <v>234</v>
      </c>
      <c r="T38" s="11" t="s">
        <v>235</v>
      </c>
      <c r="U38" s="13" t="s">
        <v>232</v>
      </c>
      <c r="V38" s="13" t="s">
        <v>242</v>
      </c>
      <c r="W38" s="13" t="s">
        <v>509</v>
      </c>
      <c r="X38" s="13" t="s">
        <v>180</v>
      </c>
      <c r="Y38" s="12">
        <v>15.8</v>
      </c>
      <c r="Z38" s="12">
        <v>14.4</v>
      </c>
      <c r="AA38" s="12">
        <v>9.6</v>
      </c>
      <c r="AB38" s="11" t="s">
        <v>201</v>
      </c>
      <c r="AC38" s="12">
        <v>-1.4</v>
      </c>
      <c r="AD38" s="12">
        <v>-0.3</v>
      </c>
      <c r="AE38" s="12">
        <v>0.1</v>
      </c>
      <c r="AF38" s="12">
        <v>-1.8</v>
      </c>
      <c r="AG38" s="12"/>
      <c r="AH38" s="11" t="s">
        <v>337</v>
      </c>
      <c r="AI38" s="11" t="s">
        <v>337</v>
      </c>
      <c r="AJ38" s="11" t="s">
        <v>180</v>
      </c>
      <c r="AK38" s="8"/>
      <c r="AL38" s="8" t="s">
        <v>1380</v>
      </c>
      <c r="AM38" s="35" t="s">
        <v>1381</v>
      </c>
    </row>
    <row r="39" spans="1:39" s="5" customFormat="1">
      <c r="A39" s="6">
        <v>45101</v>
      </c>
      <c r="B39" s="7" t="s">
        <v>186</v>
      </c>
      <c r="C39" s="29" t="s">
        <v>223</v>
      </c>
      <c r="D39" s="9">
        <v>6.3993055555555553E-2</v>
      </c>
      <c r="E39" s="29" t="s">
        <v>1356</v>
      </c>
      <c r="F39" s="10">
        <v>12</v>
      </c>
      <c r="G39" s="10">
        <v>10.8</v>
      </c>
      <c r="H39" s="10">
        <v>11.2</v>
      </c>
      <c r="I39" s="10">
        <v>11.8</v>
      </c>
      <c r="J39" s="10">
        <v>12</v>
      </c>
      <c r="K39" s="10">
        <v>11.6</v>
      </c>
      <c r="L39" s="10">
        <v>11.8</v>
      </c>
      <c r="M39" s="10">
        <v>11.7</v>
      </c>
      <c r="N39" s="31">
        <f t="shared" si="10"/>
        <v>34</v>
      </c>
      <c r="O39" s="31">
        <f t="shared" si="11"/>
        <v>23.8</v>
      </c>
      <c r="P39" s="31">
        <f t="shared" si="12"/>
        <v>35.099999999999994</v>
      </c>
      <c r="Q39" s="32">
        <f t="shared" si="13"/>
        <v>57.8</v>
      </c>
      <c r="R39" s="32">
        <f t="shared" si="14"/>
        <v>58.900000000000006</v>
      </c>
      <c r="S39" s="11" t="s">
        <v>228</v>
      </c>
      <c r="T39" s="11" t="s">
        <v>252</v>
      </c>
      <c r="U39" s="13" t="s">
        <v>390</v>
      </c>
      <c r="V39" s="13" t="s">
        <v>243</v>
      </c>
      <c r="W39" s="13" t="s">
        <v>289</v>
      </c>
      <c r="X39" s="13" t="s">
        <v>180</v>
      </c>
      <c r="Y39" s="12">
        <v>15.8</v>
      </c>
      <c r="Z39" s="12">
        <v>14.4</v>
      </c>
      <c r="AA39" s="12">
        <v>9.6</v>
      </c>
      <c r="AB39" s="11" t="s">
        <v>201</v>
      </c>
      <c r="AC39" s="12">
        <v>-1.9</v>
      </c>
      <c r="AD39" s="12" t="s">
        <v>335</v>
      </c>
      <c r="AE39" s="12">
        <v>-0.1</v>
      </c>
      <c r="AF39" s="12">
        <v>-1.8</v>
      </c>
      <c r="AG39" s="12"/>
      <c r="AH39" s="11" t="s">
        <v>337</v>
      </c>
      <c r="AI39" s="11" t="s">
        <v>337</v>
      </c>
      <c r="AJ39" s="11" t="s">
        <v>197</v>
      </c>
      <c r="AK39" s="8"/>
      <c r="AL39" s="8" t="s">
        <v>1394</v>
      </c>
      <c r="AM39" s="35" t="s">
        <v>1395</v>
      </c>
    </row>
    <row r="40" spans="1:39" s="5" customFormat="1">
      <c r="A40" s="6">
        <v>45102</v>
      </c>
      <c r="B40" s="7" t="s">
        <v>1341</v>
      </c>
      <c r="C40" s="29" t="s">
        <v>223</v>
      </c>
      <c r="D40" s="9">
        <v>6.5347222222222223E-2</v>
      </c>
      <c r="E40" s="29" t="s">
        <v>1342</v>
      </c>
      <c r="F40" s="10">
        <v>12.2</v>
      </c>
      <c r="G40" s="10">
        <v>11.1</v>
      </c>
      <c r="H40" s="10">
        <v>11.4</v>
      </c>
      <c r="I40" s="10">
        <v>12</v>
      </c>
      <c r="J40" s="10">
        <v>12</v>
      </c>
      <c r="K40" s="10">
        <v>11.5</v>
      </c>
      <c r="L40" s="10">
        <v>11.8</v>
      </c>
      <c r="M40" s="10">
        <v>12.6</v>
      </c>
      <c r="N40" s="31">
        <f t="shared" si="10"/>
        <v>34.699999999999996</v>
      </c>
      <c r="O40" s="31">
        <f t="shared" si="11"/>
        <v>24</v>
      </c>
      <c r="P40" s="31">
        <f t="shared" si="12"/>
        <v>35.9</v>
      </c>
      <c r="Q40" s="32">
        <f t="shared" si="13"/>
        <v>58.699999999999996</v>
      </c>
      <c r="R40" s="32">
        <f t="shared" si="14"/>
        <v>59.9</v>
      </c>
      <c r="S40" s="11" t="s">
        <v>221</v>
      </c>
      <c r="T40" s="11" t="s">
        <v>222</v>
      </c>
      <c r="U40" s="13" t="s">
        <v>1140</v>
      </c>
      <c r="V40" s="13" t="s">
        <v>1359</v>
      </c>
      <c r="W40" s="13" t="s">
        <v>1282</v>
      </c>
      <c r="X40" s="13" t="s">
        <v>180</v>
      </c>
      <c r="Y40" s="12">
        <v>15.8</v>
      </c>
      <c r="Z40" s="12">
        <v>13.9</v>
      </c>
      <c r="AA40" s="12">
        <v>9.5</v>
      </c>
      <c r="AB40" s="11" t="s">
        <v>201</v>
      </c>
      <c r="AC40" s="12">
        <v>-1.5</v>
      </c>
      <c r="AD40" s="12" t="s">
        <v>335</v>
      </c>
      <c r="AE40" s="12">
        <v>0.2</v>
      </c>
      <c r="AF40" s="12">
        <v>-1.7</v>
      </c>
      <c r="AG40" s="12"/>
      <c r="AH40" s="11" t="s">
        <v>337</v>
      </c>
      <c r="AI40" s="11" t="s">
        <v>337</v>
      </c>
      <c r="AJ40" s="11" t="s">
        <v>197</v>
      </c>
      <c r="AK40" s="8"/>
      <c r="AL40" s="8" t="s">
        <v>1396</v>
      </c>
      <c r="AM40" s="35" t="s">
        <v>1397</v>
      </c>
    </row>
    <row r="41" spans="1:39" s="5" customFormat="1">
      <c r="A41" s="6">
        <v>45102</v>
      </c>
      <c r="B41" s="7" t="s">
        <v>1118</v>
      </c>
      <c r="C41" s="29" t="s">
        <v>223</v>
      </c>
      <c r="D41" s="9">
        <v>6.6759259259259254E-2</v>
      </c>
      <c r="E41" s="29" t="s">
        <v>1363</v>
      </c>
      <c r="F41" s="10">
        <v>12.7</v>
      </c>
      <c r="G41" s="10">
        <v>11.6</v>
      </c>
      <c r="H41" s="10">
        <v>12.6</v>
      </c>
      <c r="I41" s="10">
        <v>12.9</v>
      </c>
      <c r="J41" s="10">
        <v>12.7</v>
      </c>
      <c r="K41" s="10">
        <v>11.7</v>
      </c>
      <c r="L41" s="10">
        <v>11.2</v>
      </c>
      <c r="M41" s="10">
        <v>11.4</v>
      </c>
      <c r="N41" s="31">
        <f t="shared" si="10"/>
        <v>36.9</v>
      </c>
      <c r="O41" s="31">
        <f t="shared" si="11"/>
        <v>25.6</v>
      </c>
      <c r="P41" s="31">
        <f t="shared" si="12"/>
        <v>34.299999999999997</v>
      </c>
      <c r="Q41" s="32">
        <f t="shared" si="13"/>
        <v>62.5</v>
      </c>
      <c r="R41" s="32">
        <f t="shared" si="14"/>
        <v>59.9</v>
      </c>
      <c r="S41" s="11" t="s">
        <v>240</v>
      </c>
      <c r="T41" s="11" t="s">
        <v>235</v>
      </c>
      <c r="U41" s="13" t="s">
        <v>380</v>
      </c>
      <c r="V41" s="13" t="s">
        <v>1364</v>
      </c>
      <c r="W41" s="13" t="s">
        <v>1201</v>
      </c>
      <c r="X41" s="13" t="s">
        <v>180</v>
      </c>
      <c r="Y41" s="12">
        <v>15.8</v>
      </c>
      <c r="Z41" s="12">
        <v>13.9</v>
      </c>
      <c r="AA41" s="12">
        <v>9.5</v>
      </c>
      <c r="AB41" s="11" t="s">
        <v>201</v>
      </c>
      <c r="AC41" s="12">
        <v>0.4</v>
      </c>
      <c r="AD41" s="12">
        <v>-0.7</v>
      </c>
      <c r="AE41" s="12">
        <v>1.4</v>
      </c>
      <c r="AF41" s="12">
        <v>-1.7</v>
      </c>
      <c r="AG41" s="12"/>
      <c r="AH41" s="11" t="s">
        <v>342</v>
      </c>
      <c r="AI41" s="11" t="s">
        <v>337</v>
      </c>
      <c r="AJ41" s="11" t="s">
        <v>197</v>
      </c>
      <c r="AK41" s="8"/>
      <c r="AL41" s="8" t="s">
        <v>1404</v>
      </c>
      <c r="AM41" s="35" t="s">
        <v>1405</v>
      </c>
    </row>
    <row r="42" spans="1:39" s="5" customFormat="1">
      <c r="A42" s="6">
        <v>45206</v>
      </c>
      <c r="B42" s="26" t="s">
        <v>1118</v>
      </c>
      <c r="C42" s="29" t="s">
        <v>223</v>
      </c>
      <c r="D42" s="9">
        <v>6.5972222222222224E-2</v>
      </c>
      <c r="E42" s="29" t="s">
        <v>1439</v>
      </c>
      <c r="F42" s="10">
        <v>12.9</v>
      </c>
      <c r="G42" s="10">
        <v>11.1</v>
      </c>
      <c r="H42" s="10">
        <v>11.7</v>
      </c>
      <c r="I42" s="10">
        <v>12.2</v>
      </c>
      <c r="J42" s="10">
        <v>12.1</v>
      </c>
      <c r="K42" s="10">
        <v>11.7</v>
      </c>
      <c r="L42" s="10">
        <v>11.6</v>
      </c>
      <c r="M42" s="10">
        <v>11.7</v>
      </c>
      <c r="N42" s="31">
        <f t="shared" ref="N42:N47" si="15">SUM(F42:H42)</f>
        <v>35.700000000000003</v>
      </c>
      <c r="O42" s="31">
        <f t="shared" ref="O42:O47" si="16">SUM(I42:J42)</f>
        <v>24.299999999999997</v>
      </c>
      <c r="P42" s="31">
        <f t="shared" ref="P42:P47" si="17">SUM(K42:M42)</f>
        <v>35</v>
      </c>
      <c r="Q42" s="32">
        <f t="shared" ref="Q42:Q47" si="18">SUM(F42:J42)</f>
        <v>60.000000000000007</v>
      </c>
      <c r="R42" s="32">
        <f t="shared" ref="R42:R47" si="19">SUM(I42:M42)</f>
        <v>59.3</v>
      </c>
      <c r="S42" s="11" t="s">
        <v>234</v>
      </c>
      <c r="T42" s="11" t="s">
        <v>235</v>
      </c>
      <c r="U42" s="13" t="s">
        <v>1201</v>
      </c>
      <c r="V42" s="13" t="s">
        <v>509</v>
      </c>
      <c r="W42" s="13" t="s">
        <v>243</v>
      </c>
      <c r="X42" s="13" t="s">
        <v>201</v>
      </c>
      <c r="Y42" s="12">
        <v>14.5</v>
      </c>
      <c r="Z42" s="12">
        <v>13.4</v>
      </c>
      <c r="AA42" s="12">
        <v>9.6</v>
      </c>
      <c r="AB42" s="11" t="s">
        <v>201</v>
      </c>
      <c r="AC42" s="12">
        <v>-0.9</v>
      </c>
      <c r="AD42" s="12">
        <v>-0.2</v>
      </c>
      <c r="AE42" s="12">
        <v>0.7</v>
      </c>
      <c r="AF42" s="12">
        <v>-1.8</v>
      </c>
      <c r="AG42" s="12"/>
      <c r="AH42" s="11" t="s">
        <v>336</v>
      </c>
      <c r="AI42" s="11" t="s">
        <v>337</v>
      </c>
      <c r="AJ42" s="11" t="s">
        <v>197</v>
      </c>
      <c r="AK42" s="8"/>
      <c r="AL42" s="8" t="s">
        <v>1485</v>
      </c>
      <c r="AM42" s="35" t="s">
        <v>1484</v>
      </c>
    </row>
    <row r="43" spans="1:39" s="5" customFormat="1">
      <c r="A43" s="6">
        <v>45206</v>
      </c>
      <c r="B43" s="7" t="s">
        <v>1614</v>
      </c>
      <c r="C43" s="29" t="s">
        <v>223</v>
      </c>
      <c r="D43" s="9">
        <v>6.4629629629629634E-2</v>
      </c>
      <c r="E43" s="29" t="s">
        <v>1200</v>
      </c>
      <c r="F43" s="10">
        <v>12.2</v>
      </c>
      <c r="G43" s="10">
        <v>11.1</v>
      </c>
      <c r="H43" s="10">
        <v>11.6</v>
      </c>
      <c r="I43" s="10">
        <v>12</v>
      </c>
      <c r="J43" s="10">
        <v>12.3</v>
      </c>
      <c r="K43" s="10">
        <v>11.7</v>
      </c>
      <c r="L43" s="10">
        <v>11.2</v>
      </c>
      <c r="M43" s="10">
        <v>11.3</v>
      </c>
      <c r="N43" s="31">
        <f t="shared" si="15"/>
        <v>34.9</v>
      </c>
      <c r="O43" s="31">
        <f t="shared" si="16"/>
        <v>24.3</v>
      </c>
      <c r="P43" s="31">
        <f t="shared" si="17"/>
        <v>34.200000000000003</v>
      </c>
      <c r="Q43" s="32">
        <f t="shared" si="18"/>
        <v>59.2</v>
      </c>
      <c r="R43" s="32">
        <f t="shared" si="19"/>
        <v>58.5</v>
      </c>
      <c r="S43" s="11" t="s">
        <v>221</v>
      </c>
      <c r="T43" s="11" t="s">
        <v>235</v>
      </c>
      <c r="U43" s="13" t="s">
        <v>1201</v>
      </c>
      <c r="V43" s="13" t="s">
        <v>509</v>
      </c>
      <c r="W43" s="13" t="s">
        <v>283</v>
      </c>
      <c r="X43" s="13" t="s">
        <v>201</v>
      </c>
      <c r="Y43" s="12">
        <v>14.5</v>
      </c>
      <c r="Z43" s="12">
        <v>13.4</v>
      </c>
      <c r="AA43" s="12">
        <v>9.6</v>
      </c>
      <c r="AB43" s="11" t="s">
        <v>201</v>
      </c>
      <c r="AC43" s="12">
        <v>-1</v>
      </c>
      <c r="AD43" s="12">
        <v>-0.2</v>
      </c>
      <c r="AE43" s="12">
        <v>0.6</v>
      </c>
      <c r="AF43" s="12">
        <v>-1.8</v>
      </c>
      <c r="AG43" s="12"/>
      <c r="AH43" s="11" t="s">
        <v>336</v>
      </c>
      <c r="AI43" s="11" t="s">
        <v>341</v>
      </c>
      <c r="AJ43" s="11" t="s">
        <v>197</v>
      </c>
      <c r="AK43" s="8"/>
      <c r="AL43" s="8"/>
      <c r="AM43" s="35"/>
    </row>
    <row r="44" spans="1:39" s="5" customFormat="1">
      <c r="A44" s="6">
        <v>45207</v>
      </c>
      <c r="B44" s="7" t="s">
        <v>1428</v>
      </c>
      <c r="C44" s="29" t="s">
        <v>223</v>
      </c>
      <c r="D44" s="9">
        <v>6.5300925925925915E-2</v>
      </c>
      <c r="E44" s="29" t="s">
        <v>1448</v>
      </c>
      <c r="F44" s="10">
        <v>12.5</v>
      </c>
      <c r="G44" s="10">
        <v>10.9</v>
      </c>
      <c r="H44" s="10">
        <v>11.5</v>
      </c>
      <c r="I44" s="10">
        <v>11.7</v>
      </c>
      <c r="J44" s="10">
        <v>12.3</v>
      </c>
      <c r="K44" s="10">
        <v>11.9</v>
      </c>
      <c r="L44" s="10">
        <v>11.6</v>
      </c>
      <c r="M44" s="10">
        <v>11.8</v>
      </c>
      <c r="N44" s="31">
        <f t="shared" si="15"/>
        <v>34.9</v>
      </c>
      <c r="O44" s="31">
        <f t="shared" si="16"/>
        <v>24</v>
      </c>
      <c r="P44" s="31">
        <f t="shared" si="17"/>
        <v>35.299999999999997</v>
      </c>
      <c r="Q44" s="32">
        <f t="shared" si="18"/>
        <v>58.899999999999991</v>
      </c>
      <c r="R44" s="32">
        <f t="shared" si="19"/>
        <v>59.3</v>
      </c>
      <c r="S44" s="11" t="s">
        <v>221</v>
      </c>
      <c r="T44" s="11" t="s">
        <v>252</v>
      </c>
      <c r="U44" s="13" t="s">
        <v>1140</v>
      </c>
      <c r="V44" s="13" t="s">
        <v>1449</v>
      </c>
      <c r="W44" s="13" t="s">
        <v>1201</v>
      </c>
      <c r="X44" s="13" t="s">
        <v>201</v>
      </c>
      <c r="Y44" s="12">
        <v>14.9</v>
      </c>
      <c r="Z44" s="12">
        <v>13.8</v>
      </c>
      <c r="AA44" s="12">
        <v>9.4</v>
      </c>
      <c r="AB44" s="11" t="s">
        <v>201</v>
      </c>
      <c r="AC44" s="12">
        <v>-1.4</v>
      </c>
      <c r="AD44" s="12" t="s">
        <v>335</v>
      </c>
      <c r="AE44" s="12">
        <v>0.4</v>
      </c>
      <c r="AF44" s="12">
        <v>-1.8</v>
      </c>
      <c r="AG44" s="12"/>
      <c r="AH44" s="11" t="s">
        <v>336</v>
      </c>
      <c r="AI44" s="11" t="s">
        <v>336</v>
      </c>
      <c r="AJ44" s="11" t="s">
        <v>180</v>
      </c>
      <c r="AK44" s="8"/>
      <c r="AL44" s="8" t="s">
        <v>1497</v>
      </c>
      <c r="AM44" s="35" t="s">
        <v>1498</v>
      </c>
    </row>
    <row r="45" spans="1:39" s="5" customFormat="1">
      <c r="A45" s="6">
        <v>45207</v>
      </c>
      <c r="B45" s="7" t="s">
        <v>1420</v>
      </c>
      <c r="C45" s="29" t="s">
        <v>223</v>
      </c>
      <c r="D45" s="9">
        <v>6.4606481481481473E-2</v>
      </c>
      <c r="E45" s="29" t="s">
        <v>401</v>
      </c>
      <c r="F45" s="10">
        <v>12.2</v>
      </c>
      <c r="G45" s="10">
        <v>10.8</v>
      </c>
      <c r="H45" s="10">
        <v>11.5</v>
      </c>
      <c r="I45" s="10">
        <v>12</v>
      </c>
      <c r="J45" s="10">
        <v>12.1</v>
      </c>
      <c r="K45" s="10">
        <v>11.4</v>
      </c>
      <c r="L45" s="10">
        <v>11.5</v>
      </c>
      <c r="M45" s="10">
        <v>11.7</v>
      </c>
      <c r="N45" s="31">
        <f t="shared" si="15"/>
        <v>34.5</v>
      </c>
      <c r="O45" s="31">
        <f t="shared" si="16"/>
        <v>24.1</v>
      </c>
      <c r="P45" s="31">
        <f t="shared" si="17"/>
        <v>34.599999999999994</v>
      </c>
      <c r="Q45" s="32">
        <f t="shared" si="18"/>
        <v>58.6</v>
      </c>
      <c r="R45" s="32">
        <f t="shared" si="19"/>
        <v>58.7</v>
      </c>
      <c r="S45" s="11" t="s">
        <v>221</v>
      </c>
      <c r="T45" s="11" t="s">
        <v>235</v>
      </c>
      <c r="U45" s="13" t="s">
        <v>402</v>
      </c>
      <c r="V45" s="13" t="s">
        <v>243</v>
      </c>
      <c r="W45" s="13" t="s">
        <v>232</v>
      </c>
      <c r="X45" s="13" t="s">
        <v>201</v>
      </c>
      <c r="Y45" s="12">
        <v>14.9</v>
      </c>
      <c r="Z45" s="12">
        <v>13.8</v>
      </c>
      <c r="AA45" s="12">
        <v>9.4</v>
      </c>
      <c r="AB45" s="11" t="s">
        <v>201</v>
      </c>
      <c r="AC45" s="12">
        <v>-1.6</v>
      </c>
      <c r="AD45" s="12" t="s">
        <v>335</v>
      </c>
      <c r="AE45" s="12">
        <v>0.2</v>
      </c>
      <c r="AF45" s="12">
        <v>-1.8</v>
      </c>
      <c r="AG45" s="12"/>
      <c r="AH45" s="11" t="s">
        <v>337</v>
      </c>
      <c r="AI45" s="11" t="s">
        <v>337</v>
      </c>
      <c r="AJ45" s="11" t="s">
        <v>197</v>
      </c>
      <c r="AK45" s="8"/>
      <c r="AL45" s="8" t="s">
        <v>1510</v>
      </c>
      <c r="AM45" s="35" t="s">
        <v>1511</v>
      </c>
    </row>
    <row r="46" spans="1:39" s="5" customFormat="1">
      <c r="A46" s="6">
        <v>45208</v>
      </c>
      <c r="B46" s="26" t="s">
        <v>1341</v>
      </c>
      <c r="C46" s="29" t="s">
        <v>465</v>
      </c>
      <c r="D46" s="9">
        <v>6.598379629629629E-2</v>
      </c>
      <c r="E46" s="29" t="s">
        <v>1462</v>
      </c>
      <c r="F46" s="10">
        <v>12.4</v>
      </c>
      <c r="G46" s="10">
        <v>10.8</v>
      </c>
      <c r="H46" s="10">
        <v>11.6</v>
      </c>
      <c r="I46" s="10">
        <v>11.6</v>
      </c>
      <c r="J46" s="10">
        <v>12.1</v>
      </c>
      <c r="K46" s="10">
        <v>12.3</v>
      </c>
      <c r="L46" s="10">
        <v>12.3</v>
      </c>
      <c r="M46" s="10">
        <v>12</v>
      </c>
      <c r="N46" s="31">
        <f t="shared" si="15"/>
        <v>34.800000000000004</v>
      </c>
      <c r="O46" s="31">
        <f t="shared" si="16"/>
        <v>23.7</v>
      </c>
      <c r="P46" s="31">
        <f t="shared" si="17"/>
        <v>36.6</v>
      </c>
      <c r="Q46" s="32">
        <f t="shared" si="18"/>
        <v>58.500000000000007</v>
      </c>
      <c r="R46" s="32">
        <f t="shared" si="19"/>
        <v>60.3</v>
      </c>
      <c r="S46" s="11" t="s">
        <v>228</v>
      </c>
      <c r="T46" s="11" t="s">
        <v>229</v>
      </c>
      <c r="U46" s="13" t="s">
        <v>1202</v>
      </c>
      <c r="V46" s="13" t="s">
        <v>283</v>
      </c>
      <c r="W46" s="13" t="s">
        <v>598</v>
      </c>
      <c r="X46" s="13" t="s">
        <v>201</v>
      </c>
      <c r="Y46" s="12">
        <v>14</v>
      </c>
      <c r="Z46" s="12">
        <v>14.4</v>
      </c>
      <c r="AA46" s="12">
        <v>8.6999999999999993</v>
      </c>
      <c r="AB46" s="11" t="s">
        <v>196</v>
      </c>
      <c r="AC46" s="12">
        <v>-0.5</v>
      </c>
      <c r="AD46" s="12" t="s">
        <v>335</v>
      </c>
      <c r="AE46" s="12">
        <v>0.7</v>
      </c>
      <c r="AF46" s="12">
        <v>-1.2</v>
      </c>
      <c r="AG46" s="12"/>
      <c r="AH46" s="11" t="s">
        <v>336</v>
      </c>
      <c r="AI46" s="11" t="s">
        <v>336</v>
      </c>
      <c r="AJ46" s="11" t="s">
        <v>180</v>
      </c>
      <c r="AK46" s="8"/>
      <c r="AL46" s="8" t="s">
        <v>1520</v>
      </c>
      <c r="AM46" s="35" t="s">
        <v>1521</v>
      </c>
    </row>
    <row r="47" spans="1:39" s="5" customFormat="1">
      <c r="A47" s="6">
        <v>45208</v>
      </c>
      <c r="B47" s="7" t="s">
        <v>1118</v>
      </c>
      <c r="C47" s="29" t="s">
        <v>465</v>
      </c>
      <c r="D47" s="9">
        <v>6.6770833333333335E-2</v>
      </c>
      <c r="E47" s="29" t="s">
        <v>1465</v>
      </c>
      <c r="F47" s="10">
        <v>12.8</v>
      </c>
      <c r="G47" s="10">
        <v>11.4</v>
      </c>
      <c r="H47" s="10">
        <v>12.3</v>
      </c>
      <c r="I47" s="10">
        <v>13</v>
      </c>
      <c r="J47" s="10">
        <v>13.1</v>
      </c>
      <c r="K47" s="10">
        <v>12</v>
      </c>
      <c r="L47" s="10">
        <v>11.1</v>
      </c>
      <c r="M47" s="10">
        <v>11.2</v>
      </c>
      <c r="N47" s="31">
        <f t="shared" si="15"/>
        <v>36.5</v>
      </c>
      <c r="O47" s="31">
        <f t="shared" si="16"/>
        <v>26.1</v>
      </c>
      <c r="P47" s="31">
        <f t="shared" si="17"/>
        <v>34.299999999999997</v>
      </c>
      <c r="Q47" s="32">
        <f t="shared" si="18"/>
        <v>62.6</v>
      </c>
      <c r="R47" s="32">
        <f t="shared" si="19"/>
        <v>60.400000000000006</v>
      </c>
      <c r="S47" s="11" t="s">
        <v>240</v>
      </c>
      <c r="T47" s="11" t="s">
        <v>235</v>
      </c>
      <c r="U47" s="13" t="s">
        <v>402</v>
      </c>
      <c r="V47" s="13" t="s">
        <v>1464</v>
      </c>
      <c r="W47" s="13" t="s">
        <v>1466</v>
      </c>
      <c r="X47" s="13" t="s">
        <v>201</v>
      </c>
      <c r="Y47" s="12">
        <v>14</v>
      </c>
      <c r="Z47" s="12">
        <v>14.4</v>
      </c>
      <c r="AA47" s="12">
        <v>8.6999999999999993</v>
      </c>
      <c r="AB47" s="11" t="s">
        <v>196</v>
      </c>
      <c r="AC47" s="12">
        <v>1</v>
      </c>
      <c r="AD47" s="12">
        <v>-0.5</v>
      </c>
      <c r="AE47" s="12">
        <v>1.5</v>
      </c>
      <c r="AF47" s="12">
        <v>-1</v>
      </c>
      <c r="AG47" s="12"/>
      <c r="AH47" s="11" t="s">
        <v>342</v>
      </c>
      <c r="AI47" s="11" t="s">
        <v>337</v>
      </c>
      <c r="AJ47" s="11" t="s">
        <v>197</v>
      </c>
      <c r="AK47" s="8"/>
      <c r="AL47" s="8" t="s">
        <v>1524</v>
      </c>
      <c r="AM47" s="35" t="s">
        <v>1525</v>
      </c>
    </row>
    <row r="48" spans="1:39" s="5" customFormat="1">
      <c r="A48" s="6">
        <v>45213</v>
      </c>
      <c r="B48" s="7" t="s">
        <v>186</v>
      </c>
      <c r="C48" s="29" t="s">
        <v>223</v>
      </c>
      <c r="D48" s="9">
        <v>6.4641203703703701E-2</v>
      </c>
      <c r="E48" s="29" t="s">
        <v>1552</v>
      </c>
      <c r="F48" s="10">
        <v>12.4</v>
      </c>
      <c r="G48" s="10">
        <v>11.1</v>
      </c>
      <c r="H48" s="10">
        <v>11.7</v>
      </c>
      <c r="I48" s="10">
        <v>11.9</v>
      </c>
      <c r="J48" s="10">
        <v>11.8</v>
      </c>
      <c r="K48" s="10">
        <v>11.1</v>
      </c>
      <c r="L48" s="10">
        <v>11.6</v>
      </c>
      <c r="M48" s="10">
        <v>11.9</v>
      </c>
      <c r="N48" s="31">
        <f>SUM(F48:H48)</f>
        <v>35.200000000000003</v>
      </c>
      <c r="O48" s="31">
        <f>SUM(I48:J48)</f>
        <v>23.700000000000003</v>
      </c>
      <c r="P48" s="31">
        <f>SUM(K48:M48)</f>
        <v>34.6</v>
      </c>
      <c r="Q48" s="32">
        <f>SUM(F48:J48)</f>
        <v>58.900000000000006</v>
      </c>
      <c r="R48" s="32">
        <f>SUM(I48:M48)</f>
        <v>58.300000000000004</v>
      </c>
      <c r="S48" s="11" t="s">
        <v>234</v>
      </c>
      <c r="T48" s="11" t="s">
        <v>235</v>
      </c>
      <c r="U48" s="13" t="s">
        <v>400</v>
      </c>
      <c r="V48" s="13" t="s">
        <v>265</v>
      </c>
      <c r="W48" s="13" t="s">
        <v>283</v>
      </c>
      <c r="X48" s="13" t="s">
        <v>201</v>
      </c>
      <c r="Y48" s="12">
        <v>14</v>
      </c>
      <c r="Z48" s="12">
        <v>13.8</v>
      </c>
      <c r="AA48" s="12">
        <v>8.9</v>
      </c>
      <c r="AB48" s="11" t="s">
        <v>196</v>
      </c>
      <c r="AC48" s="12">
        <v>-1.3</v>
      </c>
      <c r="AD48" s="12" t="s">
        <v>335</v>
      </c>
      <c r="AE48" s="12" t="s">
        <v>339</v>
      </c>
      <c r="AF48" s="12">
        <v>-1.3</v>
      </c>
      <c r="AG48" s="12"/>
      <c r="AH48" s="11" t="s">
        <v>337</v>
      </c>
      <c r="AI48" s="11" t="s">
        <v>336</v>
      </c>
      <c r="AJ48" s="11" t="s">
        <v>180</v>
      </c>
      <c r="AK48" s="8"/>
      <c r="AL48" s="8" t="s">
        <v>1584</v>
      </c>
      <c r="AM48" s="35" t="s">
        <v>1585</v>
      </c>
    </row>
    <row r="49" spans="1:39" s="5" customFormat="1">
      <c r="A49" s="6">
        <v>45214</v>
      </c>
      <c r="B49" s="7" t="s">
        <v>1118</v>
      </c>
      <c r="C49" s="29" t="s">
        <v>1130</v>
      </c>
      <c r="D49" s="9">
        <v>6.805555555555555E-2</v>
      </c>
      <c r="E49" s="29" t="s">
        <v>1565</v>
      </c>
      <c r="F49" s="10">
        <v>13</v>
      </c>
      <c r="G49" s="10">
        <v>11.4</v>
      </c>
      <c r="H49" s="10">
        <v>11.8</v>
      </c>
      <c r="I49" s="10">
        <v>13</v>
      </c>
      <c r="J49" s="10">
        <v>13.2</v>
      </c>
      <c r="K49" s="10">
        <v>12.5</v>
      </c>
      <c r="L49" s="10">
        <v>11.4</v>
      </c>
      <c r="M49" s="10">
        <v>11.7</v>
      </c>
      <c r="N49" s="31">
        <f>SUM(F49:H49)</f>
        <v>36.200000000000003</v>
      </c>
      <c r="O49" s="31">
        <f>SUM(I49:J49)</f>
        <v>26.2</v>
      </c>
      <c r="P49" s="31">
        <f>SUM(K49:M49)</f>
        <v>35.599999999999994</v>
      </c>
      <c r="Q49" s="32">
        <f>SUM(F49:J49)</f>
        <v>62.400000000000006</v>
      </c>
      <c r="R49" s="32">
        <f>SUM(I49:M49)</f>
        <v>61.8</v>
      </c>
      <c r="S49" s="11" t="s">
        <v>234</v>
      </c>
      <c r="T49" s="11" t="s">
        <v>235</v>
      </c>
      <c r="U49" s="13" t="s">
        <v>226</v>
      </c>
      <c r="V49" s="13" t="s">
        <v>239</v>
      </c>
      <c r="W49" s="13" t="s">
        <v>509</v>
      </c>
      <c r="X49" s="13" t="s">
        <v>201</v>
      </c>
      <c r="Y49" s="12">
        <v>14.6</v>
      </c>
      <c r="Z49" s="12">
        <v>13.6</v>
      </c>
      <c r="AA49" s="12">
        <v>8.4</v>
      </c>
      <c r="AB49" s="11" t="s">
        <v>197</v>
      </c>
      <c r="AC49" s="12">
        <v>2.1</v>
      </c>
      <c r="AD49" s="12" t="s">
        <v>335</v>
      </c>
      <c r="AE49" s="12">
        <v>2.5</v>
      </c>
      <c r="AF49" s="12">
        <v>-0.4</v>
      </c>
      <c r="AG49" s="12"/>
      <c r="AH49" s="11" t="s">
        <v>338</v>
      </c>
      <c r="AI49" s="11" t="s">
        <v>336</v>
      </c>
      <c r="AJ49" s="11" t="s">
        <v>197</v>
      </c>
      <c r="AK49" s="8"/>
      <c r="AL49" s="8" t="s">
        <v>1600</v>
      </c>
      <c r="AM49" s="35" t="s">
        <v>1601</v>
      </c>
    </row>
    <row r="50" spans="1:39" s="5" customFormat="1">
      <c r="A50" s="6">
        <v>45214</v>
      </c>
      <c r="B50" s="7" t="s">
        <v>187</v>
      </c>
      <c r="C50" s="29" t="s">
        <v>1130</v>
      </c>
      <c r="D50" s="9">
        <v>6.4606481481481473E-2</v>
      </c>
      <c r="E50" s="29" t="s">
        <v>743</v>
      </c>
      <c r="F50" s="10">
        <v>12.3</v>
      </c>
      <c r="G50" s="10">
        <v>11</v>
      </c>
      <c r="H50" s="10">
        <v>11.3</v>
      </c>
      <c r="I50" s="10">
        <v>11.6</v>
      </c>
      <c r="J50" s="10">
        <v>12</v>
      </c>
      <c r="K50" s="10">
        <v>11.6</v>
      </c>
      <c r="L50" s="10">
        <v>11.6</v>
      </c>
      <c r="M50" s="10">
        <v>11.8</v>
      </c>
      <c r="N50" s="31">
        <f>SUM(F50:H50)</f>
        <v>34.6</v>
      </c>
      <c r="O50" s="31">
        <f>SUM(I50:J50)</f>
        <v>23.6</v>
      </c>
      <c r="P50" s="31">
        <f>SUM(K50:M50)</f>
        <v>35</v>
      </c>
      <c r="Q50" s="32">
        <f>SUM(F50:J50)</f>
        <v>58.2</v>
      </c>
      <c r="R50" s="32">
        <f>SUM(I50:M50)</f>
        <v>58.600000000000009</v>
      </c>
      <c r="S50" s="11" t="s">
        <v>221</v>
      </c>
      <c r="T50" s="11" t="s">
        <v>252</v>
      </c>
      <c r="U50" s="13" t="s">
        <v>505</v>
      </c>
      <c r="V50" s="13" t="s">
        <v>1569</v>
      </c>
      <c r="W50" s="13" t="s">
        <v>243</v>
      </c>
      <c r="X50" s="13" t="s">
        <v>201</v>
      </c>
      <c r="Y50" s="12">
        <v>14.6</v>
      </c>
      <c r="Z50" s="12">
        <v>13.6</v>
      </c>
      <c r="AA50" s="12">
        <v>8.4</v>
      </c>
      <c r="AB50" s="11" t="s">
        <v>196</v>
      </c>
      <c r="AC50" s="12">
        <v>-1</v>
      </c>
      <c r="AD50" s="12" t="s">
        <v>335</v>
      </c>
      <c r="AE50" s="12">
        <v>-0.1</v>
      </c>
      <c r="AF50" s="12">
        <v>-0.9</v>
      </c>
      <c r="AG50" s="12"/>
      <c r="AH50" s="11" t="s">
        <v>337</v>
      </c>
      <c r="AI50" s="11" t="s">
        <v>337</v>
      </c>
      <c r="AJ50" s="11" t="s">
        <v>197</v>
      </c>
      <c r="AK50" s="8"/>
      <c r="AL50" s="8" t="s">
        <v>1612</v>
      </c>
      <c r="AM50" s="35" t="s">
        <v>1613</v>
      </c>
    </row>
    <row r="51" spans="1:39" s="5" customFormat="1">
      <c r="A51" s="6">
        <v>45220</v>
      </c>
      <c r="B51" s="7" t="s">
        <v>179</v>
      </c>
      <c r="C51" s="29" t="s">
        <v>223</v>
      </c>
      <c r="D51" s="9">
        <v>6.324074074074075E-2</v>
      </c>
      <c r="E51" s="29" t="s">
        <v>1628</v>
      </c>
      <c r="F51" s="10">
        <v>12</v>
      </c>
      <c r="G51" s="10">
        <v>10.8</v>
      </c>
      <c r="H51" s="10">
        <v>11.2</v>
      </c>
      <c r="I51" s="10">
        <v>11.2</v>
      </c>
      <c r="J51" s="10">
        <v>11.5</v>
      </c>
      <c r="K51" s="10">
        <v>11.4</v>
      </c>
      <c r="L51" s="10">
        <v>11.7</v>
      </c>
      <c r="M51" s="10">
        <v>11.6</v>
      </c>
      <c r="N51" s="31">
        <f>SUM(F51:H51)</f>
        <v>34</v>
      </c>
      <c r="O51" s="31">
        <f>SUM(I51:J51)</f>
        <v>22.7</v>
      </c>
      <c r="P51" s="31">
        <f>SUM(K51:M51)</f>
        <v>34.700000000000003</v>
      </c>
      <c r="Q51" s="32">
        <f>SUM(F51:J51)</f>
        <v>56.7</v>
      </c>
      <c r="R51" s="32">
        <f>SUM(I51:M51)</f>
        <v>57.4</v>
      </c>
      <c r="S51" s="11" t="s">
        <v>228</v>
      </c>
      <c r="T51" s="11" t="s">
        <v>252</v>
      </c>
      <c r="U51" s="13" t="s">
        <v>239</v>
      </c>
      <c r="V51" s="13" t="s">
        <v>243</v>
      </c>
      <c r="W51" s="13" t="s">
        <v>381</v>
      </c>
      <c r="X51" s="13" t="s">
        <v>201</v>
      </c>
      <c r="Y51" s="12">
        <v>14.1</v>
      </c>
      <c r="Z51" s="12">
        <v>14.4</v>
      </c>
      <c r="AA51" s="12">
        <v>9.5</v>
      </c>
      <c r="AB51" s="11" t="s">
        <v>196</v>
      </c>
      <c r="AC51" s="12">
        <v>-1.6</v>
      </c>
      <c r="AD51" s="12" t="s">
        <v>335</v>
      </c>
      <c r="AE51" s="12">
        <v>-0.3</v>
      </c>
      <c r="AF51" s="12">
        <v>-1.3</v>
      </c>
      <c r="AG51" s="12"/>
      <c r="AH51" s="11" t="s">
        <v>337</v>
      </c>
      <c r="AI51" s="11" t="s">
        <v>337</v>
      </c>
      <c r="AJ51" s="11" t="s">
        <v>197</v>
      </c>
      <c r="AK51" s="8"/>
      <c r="AL51" s="8"/>
      <c r="AM51" s="35"/>
    </row>
    <row r="52" spans="1:39" s="5" customFormat="1">
      <c r="A52" s="6">
        <v>45221</v>
      </c>
      <c r="B52" s="7" t="s">
        <v>1341</v>
      </c>
      <c r="C52" s="29" t="s">
        <v>223</v>
      </c>
      <c r="D52" s="9">
        <v>6.6018518518518518E-2</v>
      </c>
      <c r="E52" s="29" t="s">
        <v>1630</v>
      </c>
      <c r="F52" s="10">
        <v>12.6</v>
      </c>
      <c r="G52" s="10">
        <v>11.4</v>
      </c>
      <c r="H52" s="10">
        <v>12.2</v>
      </c>
      <c r="I52" s="10">
        <v>12.4</v>
      </c>
      <c r="J52" s="10">
        <v>12.5</v>
      </c>
      <c r="K52" s="10">
        <v>11.6</v>
      </c>
      <c r="L52" s="10">
        <v>11.4</v>
      </c>
      <c r="M52" s="10">
        <v>11.3</v>
      </c>
      <c r="N52" s="31">
        <f>SUM(F52:H52)</f>
        <v>36.200000000000003</v>
      </c>
      <c r="O52" s="31">
        <f>SUM(I52:J52)</f>
        <v>24.9</v>
      </c>
      <c r="P52" s="31">
        <f>SUM(K52:M52)</f>
        <v>34.299999999999997</v>
      </c>
      <c r="Q52" s="32">
        <f>SUM(F52:J52)</f>
        <v>61.1</v>
      </c>
      <c r="R52" s="32">
        <f>SUM(I52:M52)</f>
        <v>59.2</v>
      </c>
      <c r="S52" s="11" t="s">
        <v>234</v>
      </c>
      <c r="T52" s="11" t="s">
        <v>235</v>
      </c>
      <c r="U52" s="13" t="s">
        <v>402</v>
      </c>
      <c r="V52" s="13" t="s">
        <v>1451</v>
      </c>
      <c r="W52" s="13" t="s">
        <v>380</v>
      </c>
      <c r="X52" s="13" t="s">
        <v>201</v>
      </c>
      <c r="Y52" s="12">
        <v>14.8</v>
      </c>
      <c r="Z52" s="12">
        <v>14.5</v>
      </c>
      <c r="AA52" s="12">
        <v>9.3000000000000007</v>
      </c>
      <c r="AB52" s="11" t="s">
        <v>196</v>
      </c>
      <c r="AC52" s="12">
        <v>-0.2</v>
      </c>
      <c r="AD52" s="12">
        <v>-0.4</v>
      </c>
      <c r="AE52" s="12">
        <v>0.5</v>
      </c>
      <c r="AF52" s="12">
        <v>-1.1000000000000001</v>
      </c>
      <c r="AG52" s="12"/>
      <c r="AH52" s="11" t="s">
        <v>336</v>
      </c>
      <c r="AI52" s="11" t="s">
        <v>337</v>
      </c>
      <c r="AJ52" s="11" t="s">
        <v>197</v>
      </c>
      <c r="AK52" s="8"/>
      <c r="AL52" s="8" t="s">
        <v>1665</v>
      </c>
      <c r="AM52" s="35" t="s">
        <v>1666</v>
      </c>
    </row>
    <row r="53" spans="1:39" s="5" customFormat="1">
      <c r="A53" s="6">
        <v>45227</v>
      </c>
      <c r="B53" s="7" t="s">
        <v>1687</v>
      </c>
      <c r="C53" s="29" t="s">
        <v>223</v>
      </c>
      <c r="D53" s="9">
        <v>6.5358796296296304E-2</v>
      </c>
      <c r="E53" s="29" t="s">
        <v>1695</v>
      </c>
      <c r="F53" s="10">
        <v>12.6</v>
      </c>
      <c r="G53" s="10">
        <v>11.5</v>
      </c>
      <c r="H53" s="10">
        <v>12</v>
      </c>
      <c r="I53" s="10">
        <v>12.3</v>
      </c>
      <c r="J53" s="10">
        <v>12.2</v>
      </c>
      <c r="K53" s="10">
        <v>11.4</v>
      </c>
      <c r="L53" s="10">
        <v>11.6</v>
      </c>
      <c r="M53" s="10">
        <v>11.1</v>
      </c>
      <c r="N53" s="31">
        <f t="shared" ref="N53:N58" si="20">SUM(F53:H53)</f>
        <v>36.1</v>
      </c>
      <c r="O53" s="31">
        <f t="shared" ref="O53:O58" si="21">SUM(I53:J53)</f>
        <v>24.5</v>
      </c>
      <c r="P53" s="31">
        <f t="shared" ref="P53:P58" si="22">SUM(K53:M53)</f>
        <v>34.1</v>
      </c>
      <c r="Q53" s="32">
        <f t="shared" ref="Q53:Q58" si="23">SUM(F53:J53)</f>
        <v>60.600000000000009</v>
      </c>
      <c r="R53" s="32">
        <f t="shared" ref="R53:R58" si="24">SUM(I53:M53)</f>
        <v>58.6</v>
      </c>
      <c r="S53" s="11" t="s">
        <v>234</v>
      </c>
      <c r="T53" s="11" t="s">
        <v>235</v>
      </c>
      <c r="U53" s="13" t="s">
        <v>289</v>
      </c>
      <c r="V53" s="13" t="s">
        <v>283</v>
      </c>
      <c r="W53" s="47" t="s">
        <v>1714</v>
      </c>
      <c r="X53" s="13" t="s">
        <v>196</v>
      </c>
      <c r="Y53" s="12">
        <v>12.8</v>
      </c>
      <c r="Z53" s="12">
        <v>14.1</v>
      </c>
      <c r="AA53" s="12">
        <v>9.1999999999999993</v>
      </c>
      <c r="AB53" s="11" t="s">
        <v>201</v>
      </c>
      <c r="AC53" s="12">
        <v>-1.2</v>
      </c>
      <c r="AD53" s="12">
        <v>-0.5</v>
      </c>
      <c r="AE53" s="12" t="s">
        <v>339</v>
      </c>
      <c r="AF53" s="12">
        <v>-1.7</v>
      </c>
      <c r="AG53" s="12"/>
      <c r="AH53" s="11" t="s">
        <v>337</v>
      </c>
      <c r="AI53" s="11" t="s">
        <v>337</v>
      </c>
      <c r="AJ53" s="11" t="s">
        <v>197</v>
      </c>
      <c r="AK53" s="8"/>
      <c r="AL53" s="8" t="s">
        <v>1723</v>
      </c>
      <c r="AM53" s="35" t="s">
        <v>1724</v>
      </c>
    </row>
    <row r="54" spans="1:39" s="5" customFormat="1">
      <c r="A54" s="6">
        <v>45227</v>
      </c>
      <c r="B54" s="7" t="s">
        <v>189</v>
      </c>
      <c r="C54" s="29" t="s">
        <v>223</v>
      </c>
      <c r="D54" s="9">
        <v>6.3298611111111111E-2</v>
      </c>
      <c r="E54" s="29" t="s">
        <v>1699</v>
      </c>
      <c r="F54" s="10">
        <v>12.4</v>
      </c>
      <c r="G54" s="10">
        <v>10.8</v>
      </c>
      <c r="H54" s="10">
        <v>11.2</v>
      </c>
      <c r="I54" s="10">
        <v>11.3</v>
      </c>
      <c r="J54" s="10">
        <v>11.6</v>
      </c>
      <c r="K54" s="10">
        <v>11.5</v>
      </c>
      <c r="L54" s="10">
        <v>11.4</v>
      </c>
      <c r="M54" s="10">
        <v>11.7</v>
      </c>
      <c r="N54" s="31">
        <f t="shared" si="20"/>
        <v>34.400000000000006</v>
      </c>
      <c r="O54" s="31">
        <f t="shared" si="21"/>
        <v>22.9</v>
      </c>
      <c r="P54" s="31">
        <f t="shared" si="22"/>
        <v>34.599999999999994</v>
      </c>
      <c r="Q54" s="32">
        <f t="shared" si="23"/>
        <v>57.300000000000004</v>
      </c>
      <c r="R54" s="32">
        <f t="shared" si="24"/>
        <v>57.5</v>
      </c>
      <c r="S54" s="11" t="s">
        <v>228</v>
      </c>
      <c r="T54" s="11" t="s">
        <v>252</v>
      </c>
      <c r="U54" s="13" t="s">
        <v>604</v>
      </c>
      <c r="V54" s="13" t="s">
        <v>226</v>
      </c>
      <c r="W54" s="13" t="s">
        <v>237</v>
      </c>
      <c r="X54" s="13" t="s">
        <v>196</v>
      </c>
      <c r="Y54" s="12">
        <v>12.8</v>
      </c>
      <c r="Z54" s="12">
        <v>14.1</v>
      </c>
      <c r="AA54" s="12">
        <v>9.1999999999999993</v>
      </c>
      <c r="AB54" s="11" t="s">
        <v>201</v>
      </c>
      <c r="AC54" s="12">
        <v>-1.7</v>
      </c>
      <c r="AD54" s="12" t="s">
        <v>335</v>
      </c>
      <c r="AE54" s="12" t="s">
        <v>339</v>
      </c>
      <c r="AF54" s="12">
        <v>-1.7</v>
      </c>
      <c r="AG54" s="12"/>
      <c r="AH54" s="11" t="s">
        <v>337</v>
      </c>
      <c r="AI54" s="11" t="s">
        <v>336</v>
      </c>
      <c r="AJ54" s="11" t="s">
        <v>197</v>
      </c>
      <c r="AK54" s="8"/>
      <c r="AL54" s="8" t="s">
        <v>1733</v>
      </c>
      <c r="AM54" s="35" t="s">
        <v>1734</v>
      </c>
    </row>
    <row r="55" spans="1:39" s="5" customFormat="1">
      <c r="A55" s="6">
        <v>45227</v>
      </c>
      <c r="B55" s="26" t="s">
        <v>1614</v>
      </c>
      <c r="C55" s="29" t="s">
        <v>223</v>
      </c>
      <c r="D55" s="9">
        <v>6.4652777777777781E-2</v>
      </c>
      <c r="E55" s="29" t="s">
        <v>1688</v>
      </c>
      <c r="F55" s="10">
        <v>12.5</v>
      </c>
      <c r="G55" s="10">
        <v>11.4</v>
      </c>
      <c r="H55" s="10">
        <v>12</v>
      </c>
      <c r="I55" s="10">
        <v>12.1</v>
      </c>
      <c r="J55" s="10">
        <v>12</v>
      </c>
      <c r="K55" s="10">
        <v>11.4</v>
      </c>
      <c r="L55" s="10">
        <v>11.2</v>
      </c>
      <c r="M55" s="10">
        <v>11</v>
      </c>
      <c r="N55" s="31">
        <f t="shared" si="20"/>
        <v>35.9</v>
      </c>
      <c r="O55" s="31">
        <f t="shared" si="21"/>
        <v>24.1</v>
      </c>
      <c r="P55" s="31">
        <f t="shared" si="22"/>
        <v>33.6</v>
      </c>
      <c r="Q55" s="32">
        <f t="shared" si="23"/>
        <v>60</v>
      </c>
      <c r="R55" s="32">
        <f t="shared" si="24"/>
        <v>57.7</v>
      </c>
      <c r="S55" s="11" t="s">
        <v>234</v>
      </c>
      <c r="T55" s="11" t="s">
        <v>235</v>
      </c>
      <c r="U55" s="13" t="s">
        <v>239</v>
      </c>
      <c r="V55" s="13" t="s">
        <v>242</v>
      </c>
      <c r="W55" s="13" t="s">
        <v>232</v>
      </c>
      <c r="X55" s="13" t="s">
        <v>196</v>
      </c>
      <c r="Y55" s="12">
        <v>12.8</v>
      </c>
      <c r="Z55" s="12">
        <v>14.1</v>
      </c>
      <c r="AA55" s="12">
        <v>9.1999999999999993</v>
      </c>
      <c r="AB55" s="11" t="s">
        <v>201</v>
      </c>
      <c r="AC55" s="12">
        <v>-0.8</v>
      </c>
      <c r="AD55" s="12">
        <v>-0.6</v>
      </c>
      <c r="AE55" s="12">
        <v>0.3</v>
      </c>
      <c r="AF55" s="12">
        <v>-1.7</v>
      </c>
      <c r="AG55" s="12" t="s">
        <v>343</v>
      </c>
      <c r="AH55" s="11" t="s">
        <v>337</v>
      </c>
      <c r="AI55" s="11" t="s">
        <v>337</v>
      </c>
      <c r="AJ55" s="11" t="s">
        <v>196</v>
      </c>
      <c r="AK55" s="8"/>
      <c r="AL55" s="8"/>
      <c r="AM55" s="35"/>
    </row>
    <row r="56" spans="1:39" s="5" customFormat="1">
      <c r="A56" s="6">
        <v>45228</v>
      </c>
      <c r="B56" s="7" t="s">
        <v>1341</v>
      </c>
      <c r="C56" s="29" t="s">
        <v>223</v>
      </c>
      <c r="D56" s="9">
        <v>6.5335648148148143E-2</v>
      </c>
      <c r="E56" s="29" t="s">
        <v>1703</v>
      </c>
      <c r="F56" s="10">
        <v>12.5</v>
      </c>
      <c r="G56" s="10">
        <v>11.2</v>
      </c>
      <c r="H56" s="10">
        <v>12</v>
      </c>
      <c r="I56" s="10">
        <v>12.5</v>
      </c>
      <c r="J56" s="10">
        <v>12.3</v>
      </c>
      <c r="K56" s="10">
        <v>11.7</v>
      </c>
      <c r="L56" s="10">
        <v>11</v>
      </c>
      <c r="M56" s="10">
        <v>11.3</v>
      </c>
      <c r="N56" s="31">
        <f t="shared" si="20"/>
        <v>35.700000000000003</v>
      </c>
      <c r="O56" s="31">
        <f t="shared" si="21"/>
        <v>24.8</v>
      </c>
      <c r="P56" s="31">
        <f t="shared" si="22"/>
        <v>34</v>
      </c>
      <c r="Q56" s="32">
        <f t="shared" si="23"/>
        <v>60.5</v>
      </c>
      <c r="R56" s="32">
        <f t="shared" si="24"/>
        <v>58.8</v>
      </c>
      <c r="S56" s="11" t="s">
        <v>234</v>
      </c>
      <c r="T56" s="11" t="s">
        <v>235</v>
      </c>
      <c r="U56" s="13" t="s">
        <v>1140</v>
      </c>
      <c r="V56" s="13" t="s">
        <v>1466</v>
      </c>
      <c r="W56" s="13" t="s">
        <v>1449</v>
      </c>
      <c r="X56" s="13" t="s">
        <v>196</v>
      </c>
      <c r="Y56" s="12">
        <v>13.6</v>
      </c>
      <c r="Z56" s="12">
        <v>15.7</v>
      </c>
      <c r="AA56" s="12">
        <v>9</v>
      </c>
      <c r="AB56" s="11" t="s">
        <v>201</v>
      </c>
      <c r="AC56" s="12">
        <v>-1.1000000000000001</v>
      </c>
      <c r="AD56" s="12">
        <v>-0.4</v>
      </c>
      <c r="AE56" s="12">
        <v>0.2</v>
      </c>
      <c r="AF56" s="12">
        <v>-1.7</v>
      </c>
      <c r="AG56" s="12"/>
      <c r="AH56" s="11" t="s">
        <v>337</v>
      </c>
      <c r="AI56" s="11" t="s">
        <v>337</v>
      </c>
      <c r="AJ56" s="11" t="s">
        <v>197</v>
      </c>
      <c r="AK56" s="8"/>
      <c r="AL56" s="8" t="s">
        <v>1739</v>
      </c>
      <c r="AM56" s="35" t="s">
        <v>1740</v>
      </c>
    </row>
    <row r="57" spans="1:39" s="5" customFormat="1">
      <c r="A57" s="6">
        <v>45228</v>
      </c>
      <c r="B57" s="7" t="s">
        <v>186</v>
      </c>
      <c r="C57" s="29" t="s">
        <v>223</v>
      </c>
      <c r="D57" s="9">
        <v>6.4652777777777781E-2</v>
      </c>
      <c r="E57" s="29" t="s">
        <v>900</v>
      </c>
      <c r="F57" s="10">
        <v>12.3</v>
      </c>
      <c r="G57" s="10">
        <v>11.1</v>
      </c>
      <c r="H57" s="10">
        <v>12</v>
      </c>
      <c r="I57" s="10">
        <v>12</v>
      </c>
      <c r="J57" s="10">
        <v>12.1</v>
      </c>
      <c r="K57" s="10">
        <v>11.3</v>
      </c>
      <c r="L57" s="10">
        <v>11.4</v>
      </c>
      <c r="M57" s="10">
        <v>11.4</v>
      </c>
      <c r="N57" s="31">
        <f t="shared" si="20"/>
        <v>35.4</v>
      </c>
      <c r="O57" s="31">
        <f t="shared" si="21"/>
        <v>24.1</v>
      </c>
      <c r="P57" s="31">
        <f t="shared" si="22"/>
        <v>34.1</v>
      </c>
      <c r="Q57" s="32">
        <f t="shared" si="23"/>
        <v>59.5</v>
      </c>
      <c r="R57" s="32">
        <f t="shared" si="24"/>
        <v>58.2</v>
      </c>
      <c r="S57" s="11" t="s">
        <v>234</v>
      </c>
      <c r="T57" s="11" t="s">
        <v>235</v>
      </c>
      <c r="U57" s="13" t="s">
        <v>226</v>
      </c>
      <c r="V57" s="13" t="s">
        <v>243</v>
      </c>
      <c r="W57" s="13" t="s">
        <v>283</v>
      </c>
      <c r="X57" s="13" t="s">
        <v>196</v>
      </c>
      <c r="Y57" s="12">
        <v>13.6</v>
      </c>
      <c r="Z57" s="12">
        <v>15.7</v>
      </c>
      <c r="AA57" s="12">
        <v>9</v>
      </c>
      <c r="AB57" s="11" t="s">
        <v>201</v>
      </c>
      <c r="AC57" s="12">
        <v>-1.2</v>
      </c>
      <c r="AD57" s="12">
        <v>-0.2</v>
      </c>
      <c r="AE57" s="12">
        <v>0.3</v>
      </c>
      <c r="AF57" s="12">
        <v>-1.7</v>
      </c>
      <c r="AG57" s="12"/>
      <c r="AH57" s="11" t="s">
        <v>337</v>
      </c>
      <c r="AI57" s="11" t="s">
        <v>341</v>
      </c>
      <c r="AJ57" s="11" t="s">
        <v>196</v>
      </c>
      <c r="AK57" s="8"/>
      <c r="AL57" s="8" t="s">
        <v>1747</v>
      </c>
      <c r="AM57" s="35" t="s">
        <v>1748</v>
      </c>
    </row>
    <row r="58" spans="1:39" s="5" customFormat="1">
      <c r="A58" s="6">
        <v>45228</v>
      </c>
      <c r="B58" s="7" t="s">
        <v>187</v>
      </c>
      <c r="C58" s="29" t="s">
        <v>223</v>
      </c>
      <c r="D58" s="9">
        <v>6.4664351851851862E-2</v>
      </c>
      <c r="E58" s="29" t="s">
        <v>1711</v>
      </c>
      <c r="F58" s="10">
        <v>12.6</v>
      </c>
      <c r="G58" s="10">
        <v>11.4</v>
      </c>
      <c r="H58" s="10">
        <v>11.6</v>
      </c>
      <c r="I58" s="10">
        <v>11.8</v>
      </c>
      <c r="J58" s="10">
        <v>12.1</v>
      </c>
      <c r="K58" s="10">
        <v>11.2</v>
      </c>
      <c r="L58" s="10">
        <v>11.4</v>
      </c>
      <c r="M58" s="10">
        <v>11.6</v>
      </c>
      <c r="N58" s="31">
        <f t="shared" si="20"/>
        <v>35.6</v>
      </c>
      <c r="O58" s="31">
        <f t="shared" si="21"/>
        <v>23.9</v>
      </c>
      <c r="P58" s="31">
        <f t="shared" si="22"/>
        <v>34.200000000000003</v>
      </c>
      <c r="Q58" s="32">
        <f t="shared" si="23"/>
        <v>59.500000000000007</v>
      </c>
      <c r="R58" s="32">
        <f t="shared" si="24"/>
        <v>58.099999999999994</v>
      </c>
      <c r="S58" s="11" t="s">
        <v>234</v>
      </c>
      <c r="T58" s="11" t="s">
        <v>235</v>
      </c>
      <c r="U58" s="13" t="s">
        <v>237</v>
      </c>
      <c r="V58" s="13" t="s">
        <v>469</v>
      </c>
      <c r="W58" s="13" t="s">
        <v>390</v>
      </c>
      <c r="X58" s="13" t="s">
        <v>196</v>
      </c>
      <c r="Y58" s="12">
        <v>13.6</v>
      </c>
      <c r="Z58" s="12">
        <v>15.7</v>
      </c>
      <c r="AA58" s="12">
        <v>9</v>
      </c>
      <c r="AB58" s="11" t="s">
        <v>201</v>
      </c>
      <c r="AC58" s="12">
        <v>-0.5</v>
      </c>
      <c r="AD58" s="12">
        <v>-0.4</v>
      </c>
      <c r="AE58" s="12">
        <v>0.8</v>
      </c>
      <c r="AF58" s="12">
        <v>-1.7</v>
      </c>
      <c r="AG58" s="12"/>
      <c r="AH58" s="11" t="s">
        <v>336</v>
      </c>
      <c r="AI58" s="11" t="s">
        <v>336</v>
      </c>
      <c r="AJ58" s="11" t="s">
        <v>197</v>
      </c>
      <c r="AK58" s="8"/>
      <c r="AL58" s="8" t="s">
        <v>1753</v>
      </c>
      <c r="AM58" s="35" t="s">
        <v>1754</v>
      </c>
    </row>
    <row r="59" spans="1:39" s="5" customFormat="1">
      <c r="A59" s="6">
        <v>45235</v>
      </c>
      <c r="B59" s="26" t="s">
        <v>1341</v>
      </c>
      <c r="C59" s="29" t="s">
        <v>223</v>
      </c>
      <c r="D59" s="9">
        <v>6.5972222222222224E-2</v>
      </c>
      <c r="E59" s="29" t="s">
        <v>1774</v>
      </c>
      <c r="F59" s="10">
        <v>12.7</v>
      </c>
      <c r="G59" s="10">
        <v>11.4</v>
      </c>
      <c r="H59" s="10">
        <v>12</v>
      </c>
      <c r="I59" s="10">
        <v>12.3</v>
      </c>
      <c r="J59" s="10">
        <v>12.3</v>
      </c>
      <c r="K59" s="10">
        <v>11.6</v>
      </c>
      <c r="L59" s="10">
        <v>11.2</v>
      </c>
      <c r="M59" s="10">
        <v>11.5</v>
      </c>
      <c r="N59" s="31">
        <f t="shared" ref="N59" si="25">SUM(F59:H59)</f>
        <v>36.1</v>
      </c>
      <c r="O59" s="31">
        <f t="shared" ref="O59" si="26">SUM(I59:J59)</f>
        <v>24.6</v>
      </c>
      <c r="P59" s="31">
        <f t="shared" ref="P59" si="27">SUM(K59:M59)</f>
        <v>34.299999999999997</v>
      </c>
      <c r="Q59" s="32">
        <f t="shared" ref="Q59" si="28">SUM(F59:J59)</f>
        <v>60.7</v>
      </c>
      <c r="R59" s="32">
        <f t="shared" ref="R59" si="29">SUM(I59:M59)</f>
        <v>58.900000000000006</v>
      </c>
      <c r="S59" s="11" t="s">
        <v>234</v>
      </c>
      <c r="T59" s="11" t="s">
        <v>235</v>
      </c>
      <c r="U59" s="13" t="s">
        <v>289</v>
      </c>
      <c r="V59" s="13" t="s">
        <v>233</v>
      </c>
      <c r="W59" s="13" t="s">
        <v>598</v>
      </c>
      <c r="X59" s="13" t="s">
        <v>196</v>
      </c>
      <c r="Y59" s="12">
        <v>12.3</v>
      </c>
      <c r="Z59" s="12">
        <v>14.5</v>
      </c>
      <c r="AA59" s="12">
        <v>9.1999999999999993</v>
      </c>
      <c r="AB59" s="11" t="s">
        <v>201</v>
      </c>
      <c r="AC59" s="12">
        <v>-0.6</v>
      </c>
      <c r="AD59" s="12">
        <v>-0.4</v>
      </c>
      <c r="AE59" s="12">
        <v>0.7</v>
      </c>
      <c r="AF59" s="12">
        <v>-1.7</v>
      </c>
      <c r="AG59" s="12"/>
      <c r="AH59" s="11" t="s">
        <v>336</v>
      </c>
      <c r="AI59" s="11" t="s">
        <v>337</v>
      </c>
      <c r="AJ59" s="11" t="s">
        <v>197</v>
      </c>
      <c r="AK59" s="8"/>
      <c r="AL59" s="8" t="s">
        <v>1806</v>
      </c>
      <c r="AM59" s="35" t="s">
        <v>1807</v>
      </c>
    </row>
  </sheetData>
  <autoFilter ref="A1:AL58" xr:uid="{00000000-0009-0000-0000-000002000000}"/>
  <phoneticPr fontId="13"/>
  <conditionalFormatting sqref="F2:M4">
    <cfRule type="colorScale" priority="883">
      <colorScale>
        <cfvo type="min"/>
        <cfvo type="percentile" val="50"/>
        <cfvo type="max"/>
        <color rgb="FFF8696B"/>
        <color rgb="FFFFEB84"/>
        <color rgb="FF63BE7B"/>
      </colorScale>
    </cfRule>
  </conditionalFormatting>
  <conditionalFormatting sqref="F5:M7">
    <cfRule type="colorScale" priority="2234">
      <colorScale>
        <cfvo type="min"/>
        <cfvo type="percentile" val="50"/>
        <cfvo type="max"/>
        <color rgb="FFF8696B"/>
        <color rgb="FFFFEB84"/>
        <color rgb="FF63BE7B"/>
      </colorScale>
    </cfRule>
  </conditionalFormatting>
  <conditionalFormatting sqref="F8:M8">
    <cfRule type="colorScale" priority="93">
      <colorScale>
        <cfvo type="min"/>
        <cfvo type="percentile" val="50"/>
        <cfvo type="max"/>
        <color rgb="FFF8696B"/>
        <color rgb="FFFFEB84"/>
        <color rgb="FF63BE7B"/>
      </colorScale>
    </cfRule>
  </conditionalFormatting>
  <conditionalFormatting sqref="F9:M9">
    <cfRule type="colorScale" priority="88">
      <colorScale>
        <cfvo type="min"/>
        <cfvo type="percentile" val="50"/>
        <cfvo type="max"/>
        <color rgb="FFF8696B"/>
        <color rgb="FFFFEB84"/>
        <color rgb="FF63BE7B"/>
      </colorScale>
    </cfRule>
  </conditionalFormatting>
  <conditionalFormatting sqref="F10:M10">
    <cfRule type="colorScale" priority="89">
      <colorScale>
        <cfvo type="min"/>
        <cfvo type="percentile" val="50"/>
        <cfvo type="max"/>
        <color rgb="FFF8696B"/>
        <color rgb="FFFFEB84"/>
        <color rgb="FF63BE7B"/>
      </colorScale>
    </cfRule>
  </conditionalFormatting>
  <conditionalFormatting sqref="F11:M12">
    <cfRule type="colorScale" priority="81">
      <colorScale>
        <cfvo type="min"/>
        <cfvo type="percentile" val="50"/>
        <cfvo type="max"/>
        <color rgb="FFF8696B"/>
        <color rgb="FFFFEB84"/>
        <color rgb="FF63BE7B"/>
      </colorScale>
    </cfRule>
  </conditionalFormatting>
  <conditionalFormatting sqref="F13:M14">
    <cfRule type="colorScale" priority="77">
      <colorScale>
        <cfvo type="min"/>
        <cfvo type="percentile" val="50"/>
        <cfvo type="max"/>
        <color rgb="FFF8696B"/>
        <color rgb="FFFFEB84"/>
        <color rgb="FF63BE7B"/>
      </colorScale>
    </cfRule>
  </conditionalFormatting>
  <conditionalFormatting sqref="F15:M17">
    <cfRule type="colorScale" priority="73">
      <colorScale>
        <cfvo type="min"/>
        <cfvo type="percentile" val="50"/>
        <cfvo type="max"/>
        <color rgb="FFF8696B"/>
        <color rgb="FFFFEB84"/>
        <color rgb="FF63BE7B"/>
      </colorScale>
    </cfRule>
  </conditionalFormatting>
  <conditionalFormatting sqref="F18:M18">
    <cfRule type="colorScale" priority="69">
      <colorScale>
        <cfvo type="min"/>
        <cfvo type="percentile" val="50"/>
        <cfvo type="max"/>
        <color rgb="FFF8696B"/>
        <color rgb="FFFFEB84"/>
        <color rgb="FF63BE7B"/>
      </colorScale>
    </cfRule>
  </conditionalFormatting>
  <conditionalFormatting sqref="F19:M19">
    <cfRule type="colorScale" priority="60">
      <colorScale>
        <cfvo type="min"/>
        <cfvo type="percentile" val="50"/>
        <cfvo type="max"/>
        <color rgb="FFF8696B"/>
        <color rgb="FFFFEB84"/>
        <color rgb="FF63BE7B"/>
      </colorScale>
    </cfRule>
  </conditionalFormatting>
  <conditionalFormatting sqref="F20:M20">
    <cfRule type="colorScale" priority="61">
      <colorScale>
        <cfvo type="min"/>
        <cfvo type="percentile" val="50"/>
        <cfvo type="max"/>
        <color rgb="FFF8696B"/>
        <color rgb="FFFFEB84"/>
        <color rgb="FF63BE7B"/>
      </colorScale>
    </cfRule>
  </conditionalFormatting>
  <conditionalFormatting sqref="AB2:AB59">
    <cfRule type="containsText" dxfId="451" priority="856" operator="containsText" text="D">
      <formula>NOT(ISERROR(SEARCH("D",AB2)))</formula>
    </cfRule>
    <cfRule type="containsText" dxfId="450" priority="857" operator="containsText" text="S">
      <formula>NOT(ISERROR(SEARCH("S",AB2)))</formula>
    </cfRule>
    <cfRule type="containsText" dxfId="449" priority="858" operator="containsText" text="F">
      <formula>NOT(ISERROR(SEARCH("F",AB2)))</formula>
    </cfRule>
    <cfRule type="containsText" dxfId="448" priority="859" operator="containsText" text="E">
      <formula>NOT(ISERROR(SEARCH("E",AB2)))</formula>
    </cfRule>
    <cfRule type="containsText" dxfId="447" priority="860" operator="containsText" text="B">
      <formula>NOT(ISERROR(SEARCH("B",AB2)))</formula>
    </cfRule>
    <cfRule type="containsText" dxfId="446" priority="861" operator="containsText" text="A">
      <formula>NOT(ISERROR(SEARCH("A",AB2)))</formula>
    </cfRule>
  </conditionalFormatting>
  <conditionalFormatting sqref="AH2:AK20">
    <cfRule type="containsText" dxfId="445" priority="63" operator="containsText" text="E">
      <formula>NOT(ISERROR(SEARCH("E",AH2)))</formula>
    </cfRule>
    <cfRule type="containsText" dxfId="444" priority="64" operator="containsText" text="B">
      <formula>NOT(ISERROR(SEARCH("B",AH2)))</formula>
    </cfRule>
    <cfRule type="containsText" dxfId="443" priority="65" operator="containsText" text="A">
      <formula>NOT(ISERROR(SEARCH("A",AH2)))</formula>
    </cfRule>
  </conditionalFormatting>
  <conditionalFormatting sqref="AK2:AK8">
    <cfRule type="containsText" dxfId="442" priority="877" operator="containsText" text="E">
      <formula>NOT(ISERROR(SEARCH("E",AK2)))</formula>
    </cfRule>
    <cfRule type="containsText" dxfId="441" priority="878" operator="containsText" text="B">
      <formula>NOT(ISERROR(SEARCH("B",AK2)))</formula>
    </cfRule>
    <cfRule type="containsText" dxfId="440" priority="879" operator="containsText" text="A">
      <formula>NOT(ISERROR(SEARCH("A",AK2)))</formula>
    </cfRule>
  </conditionalFormatting>
  <conditionalFormatting sqref="F21:M23">
    <cfRule type="colorScale" priority="56">
      <colorScale>
        <cfvo type="min"/>
        <cfvo type="percentile" val="50"/>
        <cfvo type="max"/>
        <color rgb="FFF8696B"/>
        <color rgb="FFFFEB84"/>
        <color rgb="FF63BE7B"/>
      </colorScale>
    </cfRule>
  </conditionalFormatting>
  <conditionalFormatting sqref="AH21:AK23">
    <cfRule type="containsText" dxfId="439" priority="57" operator="containsText" text="E">
      <formula>NOT(ISERROR(SEARCH("E",AH21)))</formula>
    </cfRule>
    <cfRule type="containsText" dxfId="438" priority="58" operator="containsText" text="B">
      <formula>NOT(ISERROR(SEARCH("B",AH21)))</formula>
    </cfRule>
    <cfRule type="containsText" dxfId="437" priority="59" operator="containsText" text="A">
      <formula>NOT(ISERROR(SEARCH("A",AH21)))</formula>
    </cfRule>
  </conditionalFormatting>
  <conditionalFormatting sqref="F24:M25">
    <cfRule type="colorScale" priority="52">
      <colorScale>
        <cfvo type="min"/>
        <cfvo type="percentile" val="50"/>
        <cfvo type="max"/>
        <color rgb="FFF8696B"/>
        <color rgb="FFFFEB84"/>
        <color rgb="FF63BE7B"/>
      </colorScale>
    </cfRule>
  </conditionalFormatting>
  <conditionalFormatting sqref="AH24:AK25">
    <cfRule type="containsText" dxfId="436" priority="53" operator="containsText" text="E">
      <formula>NOT(ISERROR(SEARCH("E",AH24)))</formula>
    </cfRule>
    <cfRule type="containsText" dxfId="435" priority="54" operator="containsText" text="B">
      <formula>NOT(ISERROR(SEARCH("B",AH24)))</formula>
    </cfRule>
    <cfRule type="containsText" dxfId="434" priority="55" operator="containsText" text="A">
      <formula>NOT(ISERROR(SEARCH("A",AH24)))</formula>
    </cfRule>
  </conditionalFormatting>
  <conditionalFormatting sqref="F26:M27">
    <cfRule type="colorScale" priority="48">
      <colorScale>
        <cfvo type="min"/>
        <cfvo type="percentile" val="50"/>
        <cfvo type="max"/>
        <color rgb="FFF8696B"/>
        <color rgb="FFFFEB84"/>
        <color rgb="FF63BE7B"/>
      </colorScale>
    </cfRule>
  </conditionalFormatting>
  <conditionalFormatting sqref="AH26:AK27">
    <cfRule type="containsText" dxfId="433" priority="49" operator="containsText" text="E">
      <formula>NOT(ISERROR(SEARCH("E",AH26)))</formula>
    </cfRule>
    <cfRule type="containsText" dxfId="432" priority="50" operator="containsText" text="B">
      <formula>NOT(ISERROR(SEARCH("B",AH26)))</formula>
    </cfRule>
    <cfRule type="containsText" dxfId="431" priority="51" operator="containsText" text="A">
      <formula>NOT(ISERROR(SEARCH("A",AH26)))</formula>
    </cfRule>
  </conditionalFormatting>
  <conditionalFormatting sqref="F28:M29">
    <cfRule type="colorScale" priority="44">
      <colorScale>
        <cfvo type="min"/>
        <cfvo type="percentile" val="50"/>
        <cfvo type="max"/>
        <color rgb="FFF8696B"/>
        <color rgb="FFFFEB84"/>
        <color rgb="FF63BE7B"/>
      </colorScale>
    </cfRule>
  </conditionalFormatting>
  <conditionalFormatting sqref="AH28:AK28 AH29:AJ30">
    <cfRule type="containsText" dxfId="430" priority="45" operator="containsText" text="E">
      <formula>NOT(ISERROR(SEARCH("E",AH28)))</formula>
    </cfRule>
    <cfRule type="containsText" dxfId="429" priority="46" operator="containsText" text="B">
      <formula>NOT(ISERROR(SEARCH("B",AH28)))</formula>
    </cfRule>
    <cfRule type="containsText" dxfId="428" priority="47" operator="containsText" text="A">
      <formula>NOT(ISERROR(SEARCH("A",AH28)))</formula>
    </cfRule>
  </conditionalFormatting>
  <conditionalFormatting sqref="F30:M30">
    <cfRule type="colorScale" priority="43">
      <colorScale>
        <cfvo type="min"/>
        <cfvo type="percentile" val="50"/>
        <cfvo type="max"/>
        <color rgb="FFF8696B"/>
        <color rgb="FFFFEB84"/>
        <color rgb="FF63BE7B"/>
      </colorScale>
    </cfRule>
  </conditionalFormatting>
  <conditionalFormatting sqref="AK29:AK59">
    <cfRule type="containsText" dxfId="427" priority="40" operator="containsText" text="E">
      <formula>NOT(ISERROR(SEARCH("E",AK29)))</formula>
    </cfRule>
    <cfRule type="containsText" dxfId="426" priority="41" operator="containsText" text="B">
      <formula>NOT(ISERROR(SEARCH("B",AK29)))</formula>
    </cfRule>
  </conditionalFormatting>
  <conditionalFormatting sqref="AK29:AK59">
    <cfRule type="containsText" dxfId="425" priority="42" operator="containsText" text="A">
      <formula>NOT(ISERROR(SEARCH("A",AK29)))</formula>
    </cfRule>
  </conditionalFormatting>
  <conditionalFormatting sqref="AH31:AJ35">
    <cfRule type="containsText" dxfId="424" priority="37" operator="containsText" text="E">
      <formula>NOT(ISERROR(SEARCH("E",AH31)))</formula>
    </cfRule>
    <cfRule type="containsText" dxfId="423" priority="38" operator="containsText" text="B">
      <formula>NOT(ISERROR(SEARCH("B",AH31)))</formula>
    </cfRule>
    <cfRule type="containsText" dxfId="422" priority="39" operator="containsText" text="A">
      <formula>NOT(ISERROR(SEARCH("A",AH31)))</formula>
    </cfRule>
  </conditionalFormatting>
  <conditionalFormatting sqref="F31:M35">
    <cfRule type="colorScale" priority="36">
      <colorScale>
        <cfvo type="min"/>
        <cfvo type="percentile" val="50"/>
        <cfvo type="max"/>
        <color rgb="FFF8696B"/>
        <color rgb="FFFFEB84"/>
        <color rgb="FF63BE7B"/>
      </colorScale>
    </cfRule>
  </conditionalFormatting>
  <conditionalFormatting sqref="AH36:AJ37">
    <cfRule type="containsText" dxfId="421" priority="33" operator="containsText" text="E">
      <formula>NOT(ISERROR(SEARCH("E",AH36)))</formula>
    </cfRule>
    <cfRule type="containsText" dxfId="420" priority="34" operator="containsText" text="B">
      <formula>NOT(ISERROR(SEARCH("B",AH36)))</formula>
    </cfRule>
    <cfRule type="containsText" dxfId="419" priority="35" operator="containsText" text="A">
      <formula>NOT(ISERROR(SEARCH("A",AH36)))</formula>
    </cfRule>
  </conditionalFormatting>
  <conditionalFormatting sqref="F36:M37">
    <cfRule type="colorScale" priority="32">
      <colorScale>
        <cfvo type="min"/>
        <cfvo type="percentile" val="50"/>
        <cfvo type="max"/>
        <color rgb="FFF8696B"/>
        <color rgb="FFFFEB84"/>
        <color rgb="FF63BE7B"/>
      </colorScale>
    </cfRule>
  </conditionalFormatting>
  <conditionalFormatting sqref="AH38:AJ41">
    <cfRule type="containsText" dxfId="418" priority="29" operator="containsText" text="E">
      <formula>NOT(ISERROR(SEARCH("E",AH38)))</formula>
    </cfRule>
    <cfRule type="containsText" dxfId="417" priority="30" operator="containsText" text="B">
      <formula>NOT(ISERROR(SEARCH("B",AH38)))</formula>
    </cfRule>
    <cfRule type="containsText" dxfId="416" priority="31" operator="containsText" text="A">
      <formula>NOT(ISERROR(SEARCH("A",AH38)))</formula>
    </cfRule>
  </conditionalFormatting>
  <conditionalFormatting sqref="F38:M41">
    <cfRule type="colorScale" priority="28">
      <colorScale>
        <cfvo type="min"/>
        <cfvo type="percentile" val="50"/>
        <cfvo type="max"/>
        <color rgb="FFF8696B"/>
        <color rgb="FFFFEB84"/>
        <color rgb="FF63BE7B"/>
      </colorScale>
    </cfRule>
  </conditionalFormatting>
  <conditionalFormatting sqref="AH42:AJ47">
    <cfRule type="containsText" dxfId="415" priority="25" operator="containsText" text="E">
      <formula>NOT(ISERROR(SEARCH("E",AH42)))</formula>
    </cfRule>
    <cfRule type="containsText" dxfId="414" priority="26" operator="containsText" text="B">
      <formula>NOT(ISERROR(SEARCH("B",AH42)))</formula>
    </cfRule>
    <cfRule type="containsText" dxfId="413" priority="27" operator="containsText" text="A">
      <formula>NOT(ISERROR(SEARCH("A",AH42)))</formula>
    </cfRule>
  </conditionalFormatting>
  <conditionalFormatting sqref="F42:M42 F44:M47">
    <cfRule type="colorScale" priority="24">
      <colorScale>
        <cfvo type="min"/>
        <cfvo type="percentile" val="50"/>
        <cfvo type="max"/>
        <color rgb="FFF8696B"/>
        <color rgb="FFFFEB84"/>
        <color rgb="FF63BE7B"/>
      </colorScale>
    </cfRule>
  </conditionalFormatting>
  <conditionalFormatting sqref="F43:M43">
    <cfRule type="colorScale" priority="23">
      <colorScale>
        <cfvo type="min"/>
        <cfvo type="percentile" val="50"/>
        <cfvo type="max"/>
        <color rgb="FFF8696B"/>
        <color rgb="FFFFEB84"/>
        <color rgb="FF63BE7B"/>
      </colorScale>
    </cfRule>
  </conditionalFormatting>
  <conditionalFormatting sqref="AH48:AJ49">
    <cfRule type="containsText" dxfId="412" priority="20" operator="containsText" text="E">
      <formula>NOT(ISERROR(SEARCH("E",AH48)))</formula>
    </cfRule>
    <cfRule type="containsText" dxfId="411" priority="21" operator="containsText" text="B">
      <formula>NOT(ISERROR(SEARCH("B",AH48)))</formula>
    </cfRule>
    <cfRule type="containsText" dxfId="410" priority="22" operator="containsText" text="A">
      <formula>NOT(ISERROR(SEARCH("A",AH48)))</formula>
    </cfRule>
  </conditionalFormatting>
  <conditionalFormatting sqref="F48:M49">
    <cfRule type="colorScale" priority="19">
      <colorScale>
        <cfvo type="min"/>
        <cfvo type="percentile" val="50"/>
        <cfvo type="max"/>
        <color rgb="FFF8696B"/>
        <color rgb="FFFFEB84"/>
        <color rgb="FF63BE7B"/>
      </colorScale>
    </cfRule>
  </conditionalFormatting>
  <conditionalFormatting sqref="AH50:AJ50">
    <cfRule type="containsText" dxfId="409" priority="16" operator="containsText" text="E">
      <formula>NOT(ISERROR(SEARCH("E",AH50)))</formula>
    </cfRule>
    <cfRule type="containsText" dxfId="408" priority="17" operator="containsText" text="B">
      <formula>NOT(ISERROR(SEARCH("B",AH50)))</formula>
    </cfRule>
    <cfRule type="containsText" dxfId="407" priority="18" operator="containsText" text="A">
      <formula>NOT(ISERROR(SEARCH("A",AH50)))</formula>
    </cfRule>
  </conditionalFormatting>
  <conditionalFormatting sqref="F50:M50">
    <cfRule type="colorScale" priority="15">
      <colorScale>
        <cfvo type="min"/>
        <cfvo type="percentile" val="50"/>
        <cfvo type="max"/>
        <color rgb="FFF8696B"/>
        <color rgb="FFFFEB84"/>
        <color rgb="FF63BE7B"/>
      </colorScale>
    </cfRule>
  </conditionalFormatting>
  <conditionalFormatting sqref="AH51:AJ52">
    <cfRule type="containsText" dxfId="406" priority="12" operator="containsText" text="E">
      <formula>NOT(ISERROR(SEARCH("E",AH51)))</formula>
    </cfRule>
    <cfRule type="containsText" dxfId="405" priority="13" operator="containsText" text="B">
      <formula>NOT(ISERROR(SEARCH("B",AH51)))</formula>
    </cfRule>
    <cfRule type="containsText" dxfId="404" priority="14" operator="containsText" text="A">
      <formula>NOT(ISERROR(SEARCH("A",AH51)))</formula>
    </cfRule>
  </conditionalFormatting>
  <conditionalFormatting sqref="F52:M52">
    <cfRule type="colorScale" priority="11">
      <colorScale>
        <cfvo type="min"/>
        <cfvo type="percentile" val="50"/>
        <cfvo type="max"/>
        <color rgb="FFF8696B"/>
        <color rgb="FFFFEB84"/>
        <color rgb="FF63BE7B"/>
      </colorScale>
    </cfRule>
  </conditionalFormatting>
  <conditionalFormatting sqref="F51:M51">
    <cfRule type="colorScale" priority="10">
      <colorScale>
        <cfvo type="min"/>
        <cfvo type="percentile" val="50"/>
        <cfvo type="max"/>
        <color rgb="FFF8696B"/>
        <color rgb="FFFFEB84"/>
        <color rgb="FF63BE7B"/>
      </colorScale>
    </cfRule>
  </conditionalFormatting>
  <conditionalFormatting sqref="AH53:AJ58">
    <cfRule type="containsText" dxfId="403" priority="7" operator="containsText" text="E">
      <formula>NOT(ISERROR(SEARCH("E",AH53)))</formula>
    </cfRule>
    <cfRule type="containsText" dxfId="402" priority="8" operator="containsText" text="B">
      <formula>NOT(ISERROR(SEARCH("B",AH53)))</formula>
    </cfRule>
    <cfRule type="containsText" dxfId="401" priority="9" operator="containsText" text="A">
      <formula>NOT(ISERROR(SEARCH("A",AH53)))</formula>
    </cfRule>
  </conditionalFormatting>
  <conditionalFormatting sqref="F53:M54 F56:M58">
    <cfRule type="colorScale" priority="6">
      <colorScale>
        <cfvo type="min"/>
        <cfvo type="percentile" val="50"/>
        <cfvo type="max"/>
        <color rgb="FFF8696B"/>
        <color rgb="FFFFEB84"/>
        <color rgb="FF63BE7B"/>
      </colorScale>
    </cfRule>
  </conditionalFormatting>
  <conditionalFormatting sqref="F55:M55">
    <cfRule type="colorScale" priority="5">
      <colorScale>
        <cfvo type="min"/>
        <cfvo type="percentile" val="50"/>
        <cfvo type="max"/>
        <color rgb="FFF8696B"/>
        <color rgb="FFFFEB84"/>
        <color rgb="FF63BE7B"/>
      </colorScale>
    </cfRule>
  </conditionalFormatting>
  <conditionalFormatting sqref="AH59:AJ59">
    <cfRule type="containsText" dxfId="400" priority="2" operator="containsText" text="E">
      <formula>NOT(ISERROR(SEARCH("E",AH59)))</formula>
    </cfRule>
    <cfRule type="containsText" dxfId="399" priority="3" operator="containsText" text="B">
      <formula>NOT(ISERROR(SEARCH("B",AH59)))</formula>
    </cfRule>
    <cfRule type="containsText" dxfId="398" priority="4" operator="containsText" text="A">
      <formula>NOT(ISERROR(SEARCH("A",AH59)))</formula>
    </cfRule>
  </conditionalFormatting>
  <conditionalFormatting sqref="F59:M59">
    <cfRule type="colorScale" priority="1">
      <colorScale>
        <cfvo type="min"/>
        <cfvo type="percentile" val="50"/>
        <cfvo type="max"/>
        <color rgb="FFF8696B"/>
        <color rgb="FFFFEB84"/>
        <color rgb="FF63BE7B"/>
      </colorScale>
    </cfRule>
  </conditionalFormatting>
  <dataValidations count="3">
    <dataValidation type="list" allowBlank="1" showInputMessage="1" showErrorMessage="1" sqref="AK2:AK8" xr:uid="{04931E00-2890-9A49-8532-8BA9D5B9837D}">
      <formula1>"強風,外差し,イン先行,タフ"</formula1>
    </dataValidation>
    <dataValidation type="list" allowBlank="1" showInputMessage="1" showErrorMessage="1" sqref="AK9:AK14 AK17:AK59" xr:uid="{F3660348-A6C8-3A4E-A39D-07831BF24FC7}">
      <formula1>"強風,外差し,イン先行"</formula1>
    </dataValidation>
    <dataValidation type="list" allowBlank="1" showInputMessage="1" showErrorMessage="1" sqref="AK15:AK16" xr:uid="{83A36C93-A5A0-EF4F-8846-CC64D5ECCBDC}">
      <formula1>"強風,外差し,イン先行,凍結防止"</formula1>
    </dataValidation>
  </dataValidations>
  <pageMargins left="0.7" right="0.7" top="0.75" bottom="0.75" header="0.3" footer="0.3"/>
  <pageSetup paperSize="9" orientation="portrait" horizontalDpi="4294967292" verticalDpi="4294967292"/>
  <ignoredErrors>
    <ignoredError sqref="N2:P4 Q2:Q4 R2:R4 N5:R8 N9:R10 N11:R12 N13:R14 N15:R17 N18:R20 N21:R23 N24:R25 N26:R27 N28:R30 N31:R35 N36:R37 N38:R41 N42:R47 N48:R50 N51:R52 N53:R58 N59:R5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49"/>
  <sheetViews>
    <sheetView workbookViewId="0">
      <pane xSplit="5" ySplit="1" topLeftCell="F23" activePane="bottomRight" state="frozen"/>
      <selection activeCell="E24" sqref="E24"/>
      <selection pane="topRight" activeCell="E24" sqref="E24"/>
      <selection pane="bottomLeft" activeCell="E24" sqref="E24"/>
      <selection pane="bottomRight" activeCell="J49" sqref="J49"/>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47</v>
      </c>
      <c r="P1" s="1" t="s">
        <v>70</v>
      </c>
      <c r="Q1" s="1" t="s">
        <v>48</v>
      </c>
      <c r="R1" s="1" t="s">
        <v>49</v>
      </c>
      <c r="S1" s="1" t="s">
        <v>206</v>
      </c>
      <c r="T1" s="2" t="s">
        <v>89</v>
      </c>
      <c r="U1" s="2" t="s">
        <v>51</v>
      </c>
      <c r="V1" s="3" t="s">
        <v>52</v>
      </c>
      <c r="W1" s="3" t="s">
        <v>53</v>
      </c>
      <c r="X1" s="3" t="s">
        <v>54</v>
      </c>
      <c r="Y1" s="3" t="s">
        <v>90</v>
      </c>
      <c r="Z1" s="4" t="s">
        <v>176</v>
      </c>
      <c r="AA1" s="4" t="s">
        <v>177</v>
      </c>
      <c r="AB1" s="4" t="s">
        <v>191</v>
      </c>
      <c r="AC1" s="4" t="s">
        <v>192</v>
      </c>
      <c r="AD1" s="4" t="s">
        <v>9</v>
      </c>
      <c r="AE1" s="4" t="s">
        <v>91</v>
      </c>
      <c r="AF1" s="4" t="s">
        <v>10</v>
      </c>
      <c r="AG1" s="4" t="s">
        <v>11</v>
      </c>
      <c r="AH1" s="4"/>
      <c r="AI1" s="4" t="s">
        <v>12</v>
      </c>
      <c r="AJ1" s="4" t="s">
        <v>13</v>
      </c>
      <c r="AK1" s="4" t="s">
        <v>55</v>
      </c>
      <c r="AL1" s="4" t="s">
        <v>92</v>
      </c>
      <c r="AM1" s="1" t="s">
        <v>93</v>
      </c>
      <c r="AN1" s="22" t="s">
        <v>178</v>
      </c>
    </row>
    <row r="2" spans="1:40" s="5" customFormat="1">
      <c r="A2" s="28">
        <v>44954</v>
      </c>
      <c r="B2" s="27" t="s">
        <v>190</v>
      </c>
      <c r="C2" s="29" t="s">
        <v>223</v>
      </c>
      <c r="D2" s="30">
        <v>7.362268518518518E-2</v>
      </c>
      <c r="E2" s="8" t="s">
        <v>236</v>
      </c>
      <c r="F2" s="10">
        <v>12.5</v>
      </c>
      <c r="G2" s="10">
        <v>11.1</v>
      </c>
      <c r="H2" s="10">
        <v>11.9</v>
      </c>
      <c r="I2" s="10">
        <v>12.1</v>
      </c>
      <c r="J2" s="10">
        <v>12.1</v>
      </c>
      <c r="K2" s="10">
        <v>12</v>
      </c>
      <c r="L2" s="10">
        <v>11.3</v>
      </c>
      <c r="M2" s="10">
        <v>11.4</v>
      </c>
      <c r="N2" s="10">
        <v>11.7</v>
      </c>
      <c r="O2" s="31">
        <f t="shared" ref="O2:O13" si="0">SUM(F2:H2)</f>
        <v>35.5</v>
      </c>
      <c r="P2" s="31">
        <f t="shared" ref="P2:P13" si="1">SUM(I2:K2)</f>
        <v>36.200000000000003</v>
      </c>
      <c r="Q2" s="31">
        <f t="shared" ref="Q2:Q13" si="2">SUM(L2:N2)</f>
        <v>34.400000000000006</v>
      </c>
      <c r="R2" s="32">
        <f t="shared" ref="R2:R13" si="3">SUM(F2:J2)</f>
        <v>59.7</v>
      </c>
      <c r="S2" s="32">
        <f t="shared" ref="S2:S13" si="4">SUM(J2:N2)</f>
        <v>58.5</v>
      </c>
      <c r="T2" s="11" t="s">
        <v>234</v>
      </c>
      <c r="U2" s="11" t="s">
        <v>235</v>
      </c>
      <c r="V2" s="13" t="s">
        <v>237</v>
      </c>
      <c r="W2" s="13" t="s">
        <v>238</v>
      </c>
      <c r="X2" s="13" t="s">
        <v>239</v>
      </c>
      <c r="Y2" s="13" t="s">
        <v>180</v>
      </c>
      <c r="Z2" s="12">
        <v>12.5</v>
      </c>
      <c r="AA2" s="12">
        <v>13.5</v>
      </c>
      <c r="AB2" s="12">
        <v>9.3000000000000007</v>
      </c>
      <c r="AC2" s="11" t="s">
        <v>201</v>
      </c>
      <c r="AD2" s="12">
        <v>-2.5</v>
      </c>
      <c r="AE2" s="12">
        <v>-0.4</v>
      </c>
      <c r="AF2" s="12">
        <v>-1.3</v>
      </c>
      <c r="AG2" s="12">
        <v>-1.6</v>
      </c>
      <c r="AH2" s="12" t="s">
        <v>343</v>
      </c>
      <c r="AI2" s="11" t="s">
        <v>344</v>
      </c>
      <c r="AJ2" s="11" t="s">
        <v>337</v>
      </c>
      <c r="AK2" s="11" t="s">
        <v>197</v>
      </c>
      <c r="AL2" s="8"/>
      <c r="AM2" s="8" t="s">
        <v>307</v>
      </c>
      <c r="AN2" s="35" t="s">
        <v>308</v>
      </c>
    </row>
    <row r="3" spans="1:40" s="5" customFormat="1">
      <c r="A3" s="28">
        <v>44954</v>
      </c>
      <c r="B3" s="27" t="s">
        <v>186</v>
      </c>
      <c r="C3" s="29" t="s">
        <v>223</v>
      </c>
      <c r="D3" s="30">
        <v>7.5034722222222225E-2</v>
      </c>
      <c r="E3" s="8" t="s">
        <v>263</v>
      </c>
      <c r="F3" s="10">
        <v>12.4</v>
      </c>
      <c r="G3" s="10">
        <v>11.2</v>
      </c>
      <c r="H3" s="10">
        <v>12.4</v>
      </c>
      <c r="I3" s="10">
        <v>12.9</v>
      </c>
      <c r="J3" s="10">
        <v>12.8</v>
      </c>
      <c r="K3" s="10">
        <v>12.6</v>
      </c>
      <c r="L3" s="10">
        <v>11.4</v>
      </c>
      <c r="M3" s="10">
        <v>11.2</v>
      </c>
      <c r="N3" s="10">
        <v>11.4</v>
      </c>
      <c r="O3" s="31">
        <f t="shared" si="0"/>
        <v>36</v>
      </c>
      <c r="P3" s="31">
        <f t="shared" si="1"/>
        <v>38.300000000000004</v>
      </c>
      <c r="Q3" s="31">
        <f t="shared" si="2"/>
        <v>34</v>
      </c>
      <c r="R3" s="32">
        <f t="shared" si="3"/>
        <v>61.7</v>
      </c>
      <c r="S3" s="32">
        <f t="shared" si="4"/>
        <v>59.4</v>
      </c>
      <c r="T3" s="11" t="s">
        <v>240</v>
      </c>
      <c r="U3" s="11" t="s">
        <v>262</v>
      </c>
      <c r="V3" s="13" t="s">
        <v>264</v>
      </c>
      <c r="W3" s="13" t="s">
        <v>265</v>
      </c>
      <c r="X3" s="13" t="s">
        <v>239</v>
      </c>
      <c r="Y3" s="13" t="s">
        <v>180</v>
      </c>
      <c r="Z3" s="12">
        <v>12.5</v>
      </c>
      <c r="AA3" s="12">
        <v>13.5</v>
      </c>
      <c r="AB3" s="12">
        <v>9.3000000000000007</v>
      </c>
      <c r="AC3" s="11" t="s">
        <v>201</v>
      </c>
      <c r="AD3" s="12">
        <v>0.6</v>
      </c>
      <c r="AE3" s="12">
        <v>-1.1000000000000001</v>
      </c>
      <c r="AF3" s="12">
        <v>1.1000000000000001</v>
      </c>
      <c r="AG3" s="12">
        <v>-1.6</v>
      </c>
      <c r="AH3" s="12"/>
      <c r="AI3" s="11" t="s">
        <v>342</v>
      </c>
      <c r="AJ3" s="11" t="s">
        <v>336</v>
      </c>
      <c r="AK3" s="11" t="s">
        <v>180</v>
      </c>
      <c r="AL3" s="8"/>
      <c r="AM3" s="8" t="s">
        <v>321</v>
      </c>
      <c r="AN3" s="35" t="s">
        <v>322</v>
      </c>
    </row>
    <row r="4" spans="1:40" s="5" customFormat="1">
      <c r="A4" s="28">
        <v>44955</v>
      </c>
      <c r="B4" s="27" t="s">
        <v>195</v>
      </c>
      <c r="C4" s="29" t="s">
        <v>223</v>
      </c>
      <c r="D4" s="30">
        <v>7.5034722222222225E-2</v>
      </c>
      <c r="E4" s="41" t="s">
        <v>284</v>
      </c>
      <c r="F4" s="10">
        <v>13</v>
      </c>
      <c r="G4" s="10">
        <v>11.8</v>
      </c>
      <c r="H4" s="10">
        <v>12.1</v>
      </c>
      <c r="I4" s="10">
        <v>12.5</v>
      </c>
      <c r="J4" s="10">
        <v>12.7</v>
      </c>
      <c r="K4" s="10">
        <v>12.4</v>
      </c>
      <c r="L4" s="10">
        <v>11.4</v>
      </c>
      <c r="M4" s="10">
        <v>11.2</v>
      </c>
      <c r="N4" s="10">
        <v>11.2</v>
      </c>
      <c r="O4" s="31">
        <f t="shared" si="0"/>
        <v>36.9</v>
      </c>
      <c r="P4" s="31">
        <f t="shared" si="1"/>
        <v>37.6</v>
      </c>
      <c r="Q4" s="31">
        <f t="shared" si="2"/>
        <v>33.799999999999997</v>
      </c>
      <c r="R4" s="32">
        <f t="shared" si="3"/>
        <v>62.099999999999994</v>
      </c>
      <c r="S4" s="32">
        <f t="shared" si="4"/>
        <v>58.900000000000006</v>
      </c>
      <c r="T4" s="11" t="s">
        <v>234</v>
      </c>
      <c r="U4" s="11" t="s">
        <v>235</v>
      </c>
      <c r="V4" s="13" t="s">
        <v>243</v>
      </c>
      <c r="W4" s="13" t="s">
        <v>243</v>
      </c>
      <c r="X4" s="13" t="s">
        <v>285</v>
      </c>
      <c r="Y4" s="13" t="s">
        <v>180</v>
      </c>
      <c r="Z4" s="36">
        <v>14</v>
      </c>
      <c r="AA4" s="37">
        <v>13.8</v>
      </c>
      <c r="AB4" s="37">
        <v>9.3000000000000007</v>
      </c>
      <c r="AC4" s="11" t="s">
        <v>201</v>
      </c>
      <c r="AD4" s="12">
        <v>-0.6</v>
      </c>
      <c r="AE4" s="12">
        <v>-1</v>
      </c>
      <c r="AF4" s="12" t="s">
        <v>339</v>
      </c>
      <c r="AG4" s="12">
        <v>-1.6</v>
      </c>
      <c r="AH4" s="12" t="s">
        <v>343</v>
      </c>
      <c r="AI4" s="11" t="s">
        <v>337</v>
      </c>
      <c r="AJ4" s="11" t="s">
        <v>337</v>
      </c>
      <c r="AK4" s="11" t="s">
        <v>197</v>
      </c>
      <c r="AL4" s="8"/>
      <c r="AM4" s="8" t="s">
        <v>333</v>
      </c>
      <c r="AN4" s="35" t="s">
        <v>334</v>
      </c>
    </row>
    <row r="5" spans="1:40" s="5" customFormat="1">
      <c r="A5" s="28">
        <v>44955</v>
      </c>
      <c r="B5" s="27" t="s">
        <v>188</v>
      </c>
      <c r="C5" s="29" t="s">
        <v>223</v>
      </c>
      <c r="D5" s="30">
        <v>7.4999999999999997E-2</v>
      </c>
      <c r="E5" s="41" t="s">
        <v>208</v>
      </c>
      <c r="F5" s="10">
        <v>12.7</v>
      </c>
      <c r="G5" s="10">
        <v>11.6</v>
      </c>
      <c r="H5" s="10">
        <v>11.6</v>
      </c>
      <c r="I5" s="10">
        <v>12.5</v>
      </c>
      <c r="J5" s="10">
        <v>12.9</v>
      </c>
      <c r="K5" s="10">
        <v>12.7</v>
      </c>
      <c r="L5" s="10">
        <v>11.4</v>
      </c>
      <c r="M5" s="10">
        <v>11.2</v>
      </c>
      <c r="N5" s="10">
        <v>11.4</v>
      </c>
      <c r="O5" s="31">
        <f t="shared" si="0"/>
        <v>35.9</v>
      </c>
      <c r="P5" s="31">
        <f t="shared" si="1"/>
        <v>38.099999999999994</v>
      </c>
      <c r="Q5" s="31">
        <f t="shared" si="2"/>
        <v>34</v>
      </c>
      <c r="R5" s="32">
        <f t="shared" si="3"/>
        <v>61.3</v>
      </c>
      <c r="S5" s="32">
        <f t="shared" si="4"/>
        <v>59.6</v>
      </c>
      <c r="T5" s="11" t="s">
        <v>234</v>
      </c>
      <c r="U5" s="11" t="s">
        <v>235</v>
      </c>
      <c r="V5" s="13" t="s">
        <v>243</v>
      </c>
      <c r="W5" s="13" t="s">
        <v>289</v>
      </c>
      <c r="X5" s="13" t="s">
        <v>265</v>
      </c>
      <c r="Y5" s="13" t="s">
        <v>180</v>
      </c>
      <c r="Z5" s="36">
        <v>14</v>
      </c>
      <c r="AA5" s="37">
        <v>13.8</v>
      </c>
      <c r="AB5" s="37">
        <v>9.3000000000000007</v>
      </c>
      <c r="AC5" s="11" t="s">
        <v>201</v>
      </c>
      <c r="AD5" s="12">
        <v>0.2</v>
      </c>
      <c r="AE5" s="12">
        <v>-1</v>
      </c>
      <c r="AF5" s="12">
        <v>0.8</v>
      </c>
      <c r="AG5" s="12">
        <v>-1.6</v>
      </c>
      <c r="AH5" s="12"/>
      <c r="AI5" s="11" t="s">
        <v>336</v>
      </c>
      <c r="AJ5" s="11" t="s">
        <v>337</v>
      </c>
      <c r="AK5" s="11" t="s">
        <v>197</v>
      </c>
      <c r="AL5" s="8"/>
      <c r="AM5" s="8" t="s">
        <v>349</v>
      </c>
      <c r="AN5" s="35" t="s">
        <v>350</v>
      </c>
    </row>
    <row r="6" spans="1:40" s="5" customFormat="1">
      <c r="A6" s="28">
        <v>44961</v>
      </c>
      <c r="B6" s="27" t="s">
        <v>358</v>
      </c>
      <c r="C6" s="29" t="s">
        <v>223</v>
      </c>
      <c r="D6" s="30">
        <v>7.570601851851852E-2</v>
      </c>
      <c r="E6" s="41" t="s">
        <v>374</v>
      </c>
      <c r="F6" s="10">
        <v>13</v>
      </c>
      <c r="G6" s="10">
        <v>11.7</v>
      </c>
      <c r="H6" s="10">
        <v>12.3</v>
      </c>
      <c r="I6" s="10">
        <v>12.7</v>
      </c>
      <c r="J6" s="10">
        <v>13.1</v>
      </c>
      <c r="K6" s="10">
        <v>12.5</v>
      </c>
      <c r="L6" s="10">
        <v>11.4</v>
      </c>
      <c r="M6" s="10">
        <v>11.3</v>
      </c>
      <c r="N6" s="10">
        <v>11.1</v>
      </c>
      <c r="O6" s="31">
        <f t="shared" si="0"/>
        <v>37</v>
      </c>
      <c r="P6" s="31">
        <f t="shared" si="1"/>
        <v>38.299999999999997</v>
      </c>
      <c r="Q6" s="31">
        <f t="shared" si="2"/>
        <v>33.800000000000004</v>
      </c>
      <c r="R6" s="32">
        <f t="shared" si="3"/>
        <v>62.800000000000004</v>
      </c>
      <c r="S6" s="32">
        <f t="shared" si="4"/>
        <v>59.4</v>
      </c>
      <c r="T6" s="11" t="s">
        <v>240</v>
      </c>
      <c r="U6" s="11" t="s">
        <v>235</v>
      </c>
      <c r="V6" s="13" t="s">
        <v>239</v>
      </c>
      <c r="W6" s="13" t="s">
        <v>283</v>
      </c>
      <c r="X6" s="13" t="s">
        <v>289</v>
      </c>
      <c r="Y6" s="13" t="s">
        <v>180</v>
      </c>
      <c r="Z6" s="12">
        <v>13.9</v>
      </c>
      <c r="AA6" s="12">
        <v>14.5</v>
      </c>
      <c r="AB6" s="12">
        <v>9.3000000000000007</v>
      </c>
      <c r="AC6" s="11" t="s">
        <v>201</v>
      </c>
      <c r="AD6" s="12">
        <v>0.2</v>
      </c>
      <c r="AE6" s="12">
        <v>-1.1000000000000001</v>
      </c>
      <c r="AF6" s="12">
        <v>0.7</v>
      </c>
      <c r="AG6" s="12">
        <v>-1.6</v>
      </c>
      <c r="AH6" s="12"/>
      <c r="AI6" s="11" t="s">
        <v>336</v>
      </c>
      <c r="AJ6" s="11" t="s">
        <v>337</v>
      </c>
      <c r="AK6" s="11" t="s">
        <v>197</v>
      </c>
      <c r="AL6" s="8"/>
      <c r="AM6" s="8" t="s">
        <v>425</v>
      </c>
      <c r="AN6" s="35" t="s">
        <v>426</v>
      </c>
    </row>
    <row r="7" spans="1:40" s="5" customFormat="1">
      <c r="A7" s="28">
        <v>44968</v>
      </c>
      <c r="B7" s="26" t="s">
        <v>204</v>
      </c>
      <c r="C7" s="29" t="s">
        <v>465</v>
      </c>
      <c r="D7" s="30">
        <v>7.5011574074074064E-2</v>
      </c>
      <c r="E7" s="41" t="s">
        <v>462</v>
      </c>
      <c r="F7" s="10">
        <v>12.8</v>
      </c>
      <c r="G7" s="10">
        <v>11.6</v>
      </c>
      <c r="H7" s="10">
        <v>12.6</v>
      </c>
      <c r="I7" s="10">
        <v>12.7</v>
      </c>
      <c r="J7" s="10">
        <v>12.5</v>
      </c>
      <c r="K7" s="10">
        <v>12.4</v>
      </c>
      <c r="L7" s="10">
        <v>11.1</v>
      </c>
      <c r="M7" s="10">
        <v>11.1</v>
      </c>
      <c r="N7" s="10">
        <v>11.3</v>
      </c>
      <c r="O7" s="31">
        <f t="shared" si="0"/>
        <v>37</v>
      </c>
      <c r="P7" s="31">
        <f t="shared" si="1"/>
        <v>37.6</v>
      </c>
      <c r="Q7" s="31">
        <f t="shared" si="2"/>
        <v>33.5</v>
      </c>
      <c r="R7" s="32">
        <f t="shared" si="3"/>
        <v>62.2</v>
      </c>
      <c r="S7" s="32">
        <f t="shared" si="4"/>
        <v>58.400000000000006</v>
      </c>
      <c r="T7" s="11" t="s">
        <v>234</v>
      </c>
      <c r="U7" s="11" t="s">
        <v>235</v>
      </c>
      <c r="V7" s="13" t="s">
        <v>243</v>
      </c>
      <c r="W7" s="13" t="s">
        <v>239</v>
      </c>
      <c r="X7" s="13" t="s">
        <v>243</v>
      </c>
      <c r="Y7" s="13" t="s">
        <v>180</v>
      </c>
      <c r="Z7" s="12">
        <v>18.5</v>
      </c>
      <c r="AA7" s="12">
        <v>19.600000000000001</v>
      </c>
      <c r="AB7" s="12">
        <v>8.5</v>
      </c>
      <c r="AC7" s="11" t="s">
        <v>196</v>
      </c>
      <c r="AD7" s="12">
        <v>-0.5</v>
      </c>
      <c r="AE7" s="12">
        <v>-1</v>
      </c>
      <c r="AF7" s="12">
        <v>-0.1</v>
      </c>
      <c r="AG7" s="12">
        <v>-1.4</v>
      </c>
      <c r="AH7" s="12" t="s">
        <v>343</v>
      </c>
      <c r="AI7" s="11" t="s">
        <v>337</v>
      </c>
      <c r="AJ7" s="11" t="s">
        <v>336</v>
      </c>
      <c r="AK7" s="11" t="s">
        <v>180</v>
      </c>
      <c r="AL7" s="8" t="s">
        <v>519</v>
      </c>
      <c r="AM7" s="8" t="s">
        <v>532</v>
      </c>
      <c r="AN7" s="35" t="s">
        <v>533</v>
      </c>
    </row>
    <row r="8" spans="1:40" s="5" customFormat="1">
      <c r="A8" s="28">
        <v>44969</v>
      </c>
      <c r="B8" s="27" t="s">
        <v>190</v>
      </c>
      <c r="C8" s="29" t="s">
        <v>223</v>
      </c>
      <c r="D8" s="30">
        <v>7.4398148148148144E-2</v>
      </c>
      <c r="E8" s="41" t="s">
        <v>506</v>
      </c>
      <c r="F8" s="10">
        <v>12.7</v>
      </c>
      <c r="G8" s="10">
        <v>11.4</v>
      </c>
      <c r="H8" s="10">
        <v>11.8</v>
      </c>
      <c r="I8" s="10">
        <v>12.3</v>
      </c>
      <c r="J8" s="10">
        <v>12.4</v>
      </c>
      <c r="K8" s="10">
        <v>12.4</v>
      </c>
      <c r="L8" s="10">
        <v>11.4</v>
      </c>
      <c r="M8" s="10">
        <v>11.6</v>
      </c>
      <c r="N8" s="10">
        <v>11.8</v>
      </c>
      <c r="O8" s="31">
        <f t="shared" si="0"/>
        <v>35.900000000000006</v>
      </c>
      <c r="P8" s="31">
        <f t="shared" si="1"/>
        <v>37.1</v>
      </c>
      <c r="Q8" s="31">
        <f t="shared" si="2"/>
        <v>34.799999999999997</v>
      </c>
      <c r="R8" s="32">
        <f t="shared" si="3"/>
        <v>60.6</v>
      </c>
      <c r="S8" s="32">
        <f t="shared" si="4"/>
        <v>59.600000000000009</v>
      </c>
      <c r="T8" s="11" t="s">
        <v>234</v>
      </c>
      <c r="U8" s="11" t="s">
        <v>235</v>
      </c>
      <c r="V8" s="13" t="s">
        <v>282</v>
      </c>
      <c r="W8" s="13" t="s">
        <v>281</v>
      </c>
      <c r="X8" s="13" t="s">
        <v>243</v>
      </c>
      <c r="Y8" s="13" t="s">
        <v>180</v>
      </c>
      <c r="Z8" s="36">
        <v>14.2</v>
      </c>
      <c r="AA8" s="37">
        <v>14.6</v>
      </c>
      <c r="AB8" s="37">
        <v>8.9</v>
      </c>
      <c r="AC8" s="11" t="s">
        <v>201</v>
      </c>
      <c r="AD8" s="12">
        <v>-0.8</v>
      </c>
      <c r="AE8" s="12">
        <v>-0.6</v>
      </c>
      <c r="AF8" s="12">
        <v>0.1</v>
      </c>
      <c r="AG8" s="12">
        <v>-1.5</v>
      </c>
      <c r="AH8" s="12"/>
      <c r="AI8" s="11" t="s">
        <v>337</v>
      </c>
      <c r="AJ8" s="11" t="s">
        <v>336</v>
      </c>
      <c r="AK8" s="11" t="s">
        <v>197</v>
      </c>
      <c r="AL8" s="8" t="s">
        <v>519</v>
      </c>
      <c r="AM8" s="8" t="s">
        <v>551</v>
      </c>
      <c r="AN8" s="35" t="s">
        <v>552</v>
      </c>
    </row>
    <row r="9" spans="1:40" s="5" customFormat="1">
      <c r="A9" s="28">
        <v>44969</v>
      </c>
      <c r="B9" s="26" t="s">
        <v>189</v>
      </c>
      <c r="C9" s="29" t="s">
        <v>223</v>
      </c>
      <c r="D9" s="30">
        <v>7.3680555555555555E-2</v>
      </c>
      <c r="E9" s="41" t="s">
        <v>510</v>
      </c>
      <c r="F9" s="10">
        <v>13.1</v>
      </c>
      <c r="G9" s="10">
        <v>11.4</v>
      </c>
      <c r="H9" s="10">
        <v>12</v>
      </c>
      <c r="I9" s="10">
        <v>12</v>
      </c>
      <c r="J9" s="10">
        <v>12</v>
      </c>
      <c r="K9" s="10">
        <v>11.6</v>
      </c>
      <c r="L9" s="10">
        <v>11</v>
      </c>
      <c r="M9" s="10">
        <v>11.5</v>
      </c>
      <c r="N9" s="10">
        <v>12</v>
      </c>
      <c r="O9" s="31">
        <f t="shared" si="0"/>
        <v>36.5</v>
      </c>
      <c r="P9" s="31">
        <f t="shared" si="1"/>
        <v>35.6</v>
      </c>
      <c r="Q9" s="31">
        <f t="shared" si="2"/>
        <v>34.5</v>
      </c>
      <c r="R9" s="32">
        <f t="shared" si="3"/>
        <v>60.5</v>
      </c>
      <c r="S9" s="32">
        <f t="shared" si="4"/>
        <v>58.1</v>
      </c>
      <c r="T9" s="11" t="s">
        <v>234</v>
      </c>
      <c r="U9" s="11" t="s">
        <v>235</v>
      </c>
      <c r="V9" s="13" t="s">
        <v>226</v>
      </c>
      <c r="W9" s="13" t="s">
        <v>264</v>
      </c>
      <c r="X9" s="13" t="s">
        <v>281</v>
      </c>
      <c r="Y9" s="13" t="s">
        <v>180</v>
      </c>
      <c r="Z9" s="36">
        <v>14.2</v>
      </c>
      <c r="AA9" s="37">
        <v>14.6</v>
      </c>
      <c r="AB9" s="37">
        <v>8.9</v>
      </c>
      <c r="AC9" s="11" t="s">
        <v>201</v>
      </c>
      <c r="AD9" s="12">
        <v>0.3</v>
      </c>
      <c r="AE9" s="12">
        <v>-0.5</v>
      </c>
      <c r="AF9" s="12">
        <v>1.3</v>
      </c>
      <c r="AG9" s="12">
        <v>-1.5</v>
      </c>
      <c r="AH9" s="12"/>
      <c r="AI9" s="11" t="s">
        <v>342</v>
      </c>
      <c r="AJ9" s="11" t="s">
        <v>337</v>
      </c>
      <c r="AK9" s="11" t="s">
        <v>197</v>
      </c>
      <c r="AL9" s="8" t="s">
        <v>519</v>
      </c>
      <c r="AM9" s="8" t="s">
        <v>559</v>
      </c>
      <c r="AN9" s="35" t="s">
        <v>560</v>
      </c>
    </row>
    <row r="10" spans="1:40" s="5" customFormat="1">
      <c r="A10" s="28">
        <v>44969</v>
      </c>
      <c r="B10" s="27" t="s">
        <v>182</v>
      </c>
      <c r="C10" s="29" t="s">
        <v>223</v>
      </c>
      <c r="D10" s="30">
        <v>7.4317129629629622E-2</v>
      </c>
      <c r="E10" s="8" t="s">
        <v>515</v>
      </c>
      <c r="F10" s="10">
        <v>12.9</v>
      </c>
      <c r="G10" s="10">
        <v>11.1</v>
      </c>
      <c r="H10" s="10">
        <v>11.3</v>
      </c>
      <c r="I10" s="10">
        <v>12.4</v>
      </c>
      <c r="J10" s="10">
        <v>12.8</v>
      </c>
      <c r="K10" s="10">
        <v>12.4</v>
      </c>
      <c r="L10" s="10">
        <v>11.3</v>
      </c>
      <c r="M10" s="10">
        <v>11.3</v>
      </c>
      <c r="N10" s="10">
        <v>11.5</v>
      </c>
      <c r="O10" s="31">
        <f t="shared" si="0"/>
        <v>35.299999999999997</v>
      </c>
      <c r="P10" s="31">
        <f t="shared" si="1"/>
        <v>37.6</v>
      </c>
      <c r="Q10" s="31">
        <f t="shared" si="2"/>
        <v>34.1</v>
      </c>
      <c r="R10" s="32">
        <f t="shared" si="3"/>
        <v>60.5</v>
      </c>
      <c r="S10" s="32">
        <f t="shared" si="4"/>
        <v>59.3</v>
      </c>
      <c r="T10" s="11" t="s">
        <v>234</v>
      </c>
      <c r="U10" s="11" t="s">
        <v>235</v>
      </c>
      <c r="V10" s="13" t="s">
        <v>239</v>
      </c>
      <c r="W10" s="13" t="s">
        <v>289</v>
      </c>
      <c r="X10" s="13" t="s">
        <v>242</v>
      </c>
      <c r="Y10" s="13" t="s">
        <v>180</v>
      </c>
      <c r="Z10" s="36">
        <v>14.2</v>
      </c>
      <c r="AA10" s="37">
        <v>14.6</v>
      </c>
      <c r="AB10" s="37">
        <v>8.9</v>
      </c>
      <c r="AC10" s="11" t="s">
        <v>201</v>
      </c>
      <c r="AD10" s="12">
        <v>-0.1</v>
      </c>
      <c r="AE10" s="12">
        <v>-0.9</v>
      </c>
      <c r="AF10" s="12">
        <v>0.5</v>
      </c>
      <c r="AG10" s="12">
        <v>-1.5</v>
      </c>
      <c r="AH10" s="12"/>
      <c r="AI10" s="11" t="s">
        <v>336</v>
      </c>
      <c r="AJ10" s="11" t="s">
        <v>337</v>
      </c>
      <c r="AK10" s="11" t="s">
        <v>196</v>
      </c>
      <c r="AL10" s="8" t="s">
        <v>519</v>
      </c>
      <c r="AM10" s="8"/>
      <c r="AN10" s="35"/>
    </row>
    <row r="11" spans="1:40" s="5" customFormat="1">
      <c r="A11" s="28">
        <v>44975</v>
      </c>
      <c r="B11" s="27" t="s">
        <v>187</v>
      </c>
      <c r="C11" s="29" t="s">
        <v>223</v>
      </c>
      <c r="D11" s="30">
        <v>7.4999999999999997E-2</v>
      </c>
      <c r="E11" s="8" t="s">
        <v>566</v>
      </c>
      <c r="F11" s="10">
        <v>13</v>
      </c>
      <c r="G11" s="10">
        <v>11.5</v>
      </c>
      <c r="H11" s="10">
        <v>12.3</v>
      </c>
      <c r="I11" s="10">
        <v>12.7</v>
      </c>
      <c r="J11" s="10">
        <v>12.7</v>
      </c>
      <c r="K11" s="10">
        <v>12.2</v>
      </c>
      <c r="L11" s="10">
        <v>11.2</v>
      </c>
      <c r="M11" s="10">
        <v>11.2</v>
      </c>
      <c r="N11" s="10">
        <v>11.2</v>
      </c>
      <c r="O11" s="31">
        <f t="shared" si="0"/>
        <v>36.799999999999997</v>
      </c>
      <c r="P11" s="31">
        <f t="shared" si="1"/>
        <v>37.599999999999994</v>
      </c>
      <c r="Q11" s="31">
        <f t="shared" si="2"/>
        <v>33.599999999999994</v>
      </c>
      <c r="R11" s="32">
        <f t="shared" si="3"/>
        <v>62.2</v>
      </c>
      <c r="S11" s="32">
        <f t="shared" si="4"/>
        <v>58.5</v>
      </c>
      <c r="T11" s="11" t="s">
        <v>240</v>
      </c>
      <c r="U11" s="11" t="s">
        <v>235</v>
      </c>
      <c r="V11" s="13" t="s">
        <v>261</v>
      </c>
      <c r="W11" s="13" t="s">
        <v>243</v>
      </c>
      <c r="X11" s="13" t="s">
        <v>232</v>
      </c>
      <c r="Y11" s="13" t="s">
        <v>180</v>
      </c>
      <c r="Z11" s="36">
        <v>13.8</v>
      </c>
      <c r="AA11" s="37">
        <v>13.9</v>
      </c>
      <c r="AB11" s="37">
        <v>9.1</v>
      </c>
      <c r="AC11" s="11" t="s">
        <v>201</v>
      </c>
      <c r="AD11" s="12">
        <v>1</v>
      </c>
      <c r="AE11" s="12">
        <v>-1</v>
      </c>
      <c r="AF11" s="12">
        <v>1.6</v>
      </c>
      <c r="AG11" s="12">
        <v>-1.6</v>
      </c>
      <c r="AH11" s="12"/>
      <c r="AI11" s="11" t="s">
        <v>342</v>
      </c>
      <c r="AJ11" s="11" t="s">
        <v>337</v>
      </c>
      <c r="AK11" s="11" t="s">
        <v>197</v>
      </c>
      <c r="AL11" s="8"/>
      <c r="AM11" s="8" t="s">
        <v>629</v>
      </c>
      <c r="AN11" s="35" t="s">
        <v>630</v>
      </c>
    </row>
    <row r="12" spans="1:40" s="5" customFormat="1">
      <c r="A12" s="28">
        <v>44976</v>
      </c>
      <c r="B12" s="27" t="s">
        <v>190</v>
      </c>
      <c r="C12" s="29" t="s">
        <v>223</v>
      </c>
      <c r="D12" s="30">
        <v>7.4375000000000011E-2</v>
      </c>
      <c r="E12" s="8" t="s">
        <v>592</v>
      </c>
      <c r="F12" s="10">
        <v>12.9</v>
      </c>
      <c r="G12" s="10">
        <v>11.5</v>
      </c>
      <c r="H12" s="10">
        <v>11.7</v>
      </c>
      <c r="I12" s="10">
        <v>11.8</v>
      </c>
      <c r="J12" s="10">
        <v>12.4</v>
      </c>
      <c r="K12" s="10">
        <v>12.6</v>
      </c>
      <c r="L12" s="10">
        <v>11.5</v>
      </c>
      <c r="M12" s="10">
        <v>11.5</v>
      </c>
      <c r="N12" s="10">
        <v>11.7</v>
      </c>
      <c r="O12" s="31">
        <f t="shared" si="0"/>
        <v>36.099999999999994</v>
      </c>
      <c r="P12" s="31">
        <f t="shared" si="1"/>
        <v>36.800000000000004</v>
      </c>
      <c r="Q12" s="31">
        <f t="shared" si="2"/>
        <v>34.700000000000003</v>
      </c>
      <c r="R12" s="32">
        <f t="shared" si="3"/>
        <v>60.29999999999999</v>
      </c>
      <c r="S12" s="32">
        <f t="shared" si="4"/>
        <v>59.7</v>
      </c>
      <c r="T12" s="11" t="s">
        <v>234</v>
      </c>
      <c r="U12" s="11" t="s">
        <v>235</v>
      </c>
      <c r="V12" s="13" t="s">
        <v>593</v>
      </c>
      <c r="W12" s="13" t="s">
        <v>289</v>
      </c>
      <c r="X12" s="13" t="s">
        <v>594</v>
      </c>
      <c r="Y12" s="13" t="s">
        <v>180</v>
      </c>
      <c r="Z12" s="12">
        <v>14.3</v>
      </c>
      <c r="AA12" s="12">
        <v>13.8</v>
      </c>
      <c r="AB12" s="12">
        <v>9.3000000000000007</v>
      </c>
      <c r="AC12" s="11" t="s">
        <v>201</v>
      </c>
      <c r="AD12" s="12">
        <v>-1</v>
      </c>
      <c r="AE12" s="12">
        <v>-0.5</v>
      </c>
      <c r="AF12" s="12" t="s">
        <v>339</v>
      </c>
      <c r="AG12" s="12">
        <v>-1.5</v>
      </c>
      <c r="AH12" s="12"/>
      <c r="AI12" s="11" t="s">
        <v>337</v>
      </c>
      <c r="AJ12" s="11" t="s">
        <v>341</v>
      </c>
      <c r="AK12" s="11" t="s">
        <v>196</v>
      </c>
      <c r="AL12" s="8"/>
      <c r="AM12" s="8" t="s">
        <v>637</v>
      </c>
      <c r="AN12" s="35" t="s">
        <v>638</v>
      </c>
    </row>
    <row r="13" spans="1:40" s="5" customFormat="1">
      <c r="A13" s="28">
        <v>44976</v>
      </c>
      <c r="B13" s="27" t="s">
        <v>186</v>
      </c>
      <c r="C13" s="29" t="s">
        <v>223</v>
      </c>
      <c r="D13" s="30">
        <v>7.3668981481481488E-2</v>
      </c>
      <c r="E13" s="8" t="s">
        <v>599</v>
      </c>
      <c r="F13" s="10">
        <v>12.7</v>
      </c>
      <c r="G13" s="10">
        <v>11.2</v>
      </c>
      <c r="H13" s="10">
        <v>11.9</v>
      </c>
      <c r="I13" s="10">
        <v>12.1</v>
      </c>
      <c r="J13" s="10">
        <v>12.1</v>
      </c>
      <c r="K13" s="10">
        <v>11.8</v>
      </c>
      <c r="L13" s="10">
        <v>11.2</v>
      </c>
      <c r="M13" s="10">
        <v>11.6</v>
      </c>
      <c r="N13" s="10">
        <v>11.9</v>
      </c>
      <c r="O13" s="31">
        <f t="shared" si="0"/>
        <v>35.799999999999997</v>
      </c>
      <c r="P13" s="31">
        <f t="shared" si="1"/>
        <v>36</v>
      </c>
      <c r="Q13" s="31">
        <f t="shared" si="2"/>
        <v>34.699999999999996</v>
      </c>
      <c r="R13" s="32">
        <f t="shared" si="3"/>
        <v>60</v>
      </c>
      <c r="S13" s="32">
        <f t="shared" si="4"/>
        <v>58.599999999999994</v>
      </c>
      <c r="T13" s="11" t="s">
        <v>234</v>
      </c>
      <c r="U13" s="11" t="s">
        <v>235</v>
      </c>
      <c r="V13" s="13" t="s">
        <v>283</v>
      </c>
      <c r="W13" s="13" t="s">
        <v>265</v>
      </c>
      <c r="X13" s="13" t="s">
        <v>600</v>
      </c>
      <c r="Y13" s="13" t="s">
        <v>180</v>
      </c>
      <c r="Z13" s="12">
        <v>14.3</v>
      </c>
      <c r="AA13" s="12">
        <v>13.8</v>
      </c>
      <c r="AB13" s="12">
        <v>9.3000000000000007</v>
      </c>
      <c r="AC13" s="11" t="s">
        <v>201</v>
      </c>
      <c r="AD13" s="12">
        <v>-1.2</v>
      </c>
      <c r="AE13" s="12" t="s">
        <v>335</v>
      </c>
      <c r="AF13" s="12">
        <v>0.3</v>
      </c>
      <c r="AG13" s="12">
        <v>-1.5</v>
      </c>
      <c r="AH13" s="12"/>
      <c r="AI13" s="11" t="s">
        <v>337</v>
      </c>
      <c r="AJ13" s="11" t="s">
        <v>337</v>
      </c>
      <c r="AK13" s="11" t="s">
        <v>197</v>
      </c>
      <c r="AL13" s="8"/>
      <c r="AM13" s="8" t="s">
        <v>643</v>
      </c>
      <c r="AN13" s="35" t="s">
        <v>644</v>
      </c>
    </row>
    <row r="14" spans="1:40" s="5" customFormat="1">
      <c r="A14" s="28">
        <v>45039</v>
      </c>
      <c r="B14" s="27" t="s">
        <v>190</v>
      </c>
      <c r="C14" s="29" t="s">
        <v>223</v>
      </c>
      <c r="D14" s="30">
        <v>7.4999999999999997E-2</v>
      </c>
      <c r="E14" s="8" t="s">
        <v>678</v>
      </c>
      <c r="F14" s="10">
        <v>12.9</v>
      </c>
      <c r="G14" s="10">
        <v>11.3</v>
      </c>
      <c r="H14" s="10">
        <v>11.9</v>
      </c>
      <c r="I14" s="10">
        <v>12.7</v>
      </c>
      <c r="J14" s="10">
        <v>12.7</v>
      </c>
      <c r="K14" s="10">
        <v>12.5</v>
      </c>
      <c r="L14" s="10">
        <v>11.4</v>
      </c>
      <c r="M14" s="10">
        <v>11.1</v>
      </c>
      <c r="N14" s="10">
        <v>11.5</v>
      </c>
      <c r="O14" s="31">
        <f t="shared" ref="O14:O31" si="5">SUM(F14:H14)</f>
        <v>36.1</v>
      </c>
      <c r="P14" s="31">
        <f t="shared" ref="P14:P31" si="6">SUM(I14:K14)</f>
        <v>37.9</v>
      </c>
      <c r="Q14" s="31">
        <f t="shared" ref="Q14:Q31" si="7">SUM(L14:N14)</f>
        <v>34</v>
      </c>
      <c r="R14" s="32">
        <f t="shared" ref="R14:R31" si="8">SUM(F14:J14)</f>
        <v>61.5</v>
      </c>
      <c r="S14" s="32">
        <f t="shared" ref="S14:S31" si="9">SUM(J14:N14)</f>
        <v>59.2</v>
      </c>
      <c r="T14" s="11" t="s">
        <v>234</v>
      </c>
      <c r="U14" s="11" t="s">
        <v>235</v>
      </c>
      <c r="V14" s="13" t="s">
        <v>403</v>
      </c>
      <c r="W14" s="13" t="s">
        <v>402</v>
      </c>
      <c r="X14" s="13" t="s">
        <v>243</v>
      </c>
      <c r="Y14" s="13" t="s">
        <v>201</v>
      </c>
      <c r="Z14" s="12">
        <v>14.1</v>
      </c>
      <c r="AA14" s="12">
        <v>12.8</v>
      </c>
      <c r="AB14" s="12">
        <v>9.1999999999999993</v>
      </c>
      <c r="AC14" s="11" t="s">
        <v>201</v>
      </c>
      <c r="AD14" s="12">
        <v>-0.5</v>
      </c>
      <c r="AE14" s="12">
        <v>-1</v>
      </c>
      <c r="AF14" s="12">
        <v>0.1</v>
      </c>
      <c r="AG14" s="12">
        <v>-1.6</v>
      </c>
      <c r="AH14" s="12"/>
      <c r="AI14" s="11" t="s">
        <v>337</v>
      </c>
      <c r="AJ14" s="11" t="s">
        <v>336</v>
      </c>
      <c r="AK14" s="11" t="s">
        <v>180</v>
      </c>
      <c r="AL14" s="8"/>
      <c r="AM14" s="8" t="s">
        <v>719</v>
      </c>
      <c r="AN14" s="35" t="s">
        <v>720</v>
      </c>
    </row>
    <row r="15" spans="1:40" s="5" customFormat="1">
      <c r="A15" s="28">
        <v>45039</v>
      </c>
      <c r="B15" s="27" t="s">
        <v>187</v>
      </c>
      <c r="C15" s="29" t="s">
        <v>223</v>
      </c>
      <c r="D15" s="30">
        <v>7.4317129629629622E-2</v>
      </c>
      <c r="E15" s="8" t="s">
        <v>375</v>
      </c>
      <c r="F15" s="10">
        <v>13.1</v>
      </c>
      <c r="G15" s="10">
        <v>11.8</v>
      </c>
      <c r="H15" s="10">
        <v>12</v>
      </c>
      <c r="I15" s="10">
        <v>12.4</v>
      </c>
      <c r="J15" s="10">
        <v>12</v>
      </c>
      <c r="K15" s="10">
        <v>12</v>
      </c>
      <c r="L15" s="10">
        <v>11.4</v>
      </c>
      <c r="M15" s="10">
        <v>11.1</v>
      </c>
      <c r="N15" s="10">
        <v>11.3</v>
      </c>
      <c r="O15" s="31">
        <f t="shared" si="5"/>
        <v>36.9</v>
      </c>
      <c r="P15" s="31">
        <f t="shared" si="6"/>
        <v>36.4</v>
      </c>
      <c r="Q15" s="31">
        <f t="shared" si="7"/>
        <v>33.799999999999997</v>
      </c>
      <c r="R15" s="32">
        <f t="shared" si="8"/>
        <v>61.3</v>
      </c>
      <c r="S15" s="32">
        <f t="shared" si="9"/>
        <v>57.8</v>
      </c>
      <c r="T15" s="11" t="s">
        <v>234</v>
      </c>
      <c r="U15" s="11" t="s">
        <v>235</v>
      </c>
      <c r="V15" s="13" t="s">
        <v>243</v>
      </c>
      <c r="W15" s="13" t="s">
        <v>283</v>
      </c>
      <c r="X15" s="13" t="s">
        <v>237</v>
      </c>
      <c r="Y15" s="13" t="s">
        <v>201</v>
      </c>
      <c r="Z15" s="12">
        <v>14.1</v>
      </c>
      <c r="AA15" s="12">
        <v>12.8</v>
      </c>
      <c r="AB15" s="12">
        <v>9.1999999999999993</v>
      </c>
      <c r="AC15" s="11" t="s">
        <v>201</v>
      </c>
      <c r="AD15" s="12">
        <v>0.1</v>
      </c>
      <c r="AE15" s="12">
        <v>-0.9</v>
      </c>
      <c r="AF15" s="12">
        <v>0.8</v>
      </c>
      <c r="AG15" s="12">
        <v>-1.6</v>
      </c>
      <c r="AH15" s="12"/>
      <c r="AI15" s="11" t="s">
        <v>336</v>
      </c>
      <c r="AJ15" s="11" t="s">
        <v>337</v>
      </c>
      <c r="AK15" s="11" t="s">
        <v>197</v>
      </c>
      <c r="AL15" s="8"/>
      <c r="AM15" s="8" t="s">
        <v>729</v>
      </c>
      <c r="AN15" s="35" t="s">
        <v>730</v>
      </c>
    </row>
    <row r="16" spans="1:40" s="5" customFormat="1">
      <c r="A16" s="28">
        <v>45045</v>
      </c>
      <c r="B16" s="27" t="s">
        <v>190</v>
      </c>
      <c r="C16" s="29" t="s">
        <v>223</v>
      </c>
      <c r="D16" s="30">
        <v>7.4317129629629622E-2</v>
      </c>
      <c r="E16" s="8" t="s">
        <v>742</v>
      </c>
      <c r="F16" s="10">
        <v>13</v>
      </c>
      <c r="G16" s="10">
        <v>11.3</v>
      </c>
      <c r="H16" s="10">
        <v>12.2</v>
      </c>
      <c r="I16" s="10">
        <v>12.3</v>
      </c>
      <c r="J16" s="10">
        <v>11.9</v>
      </c>
      <c r="K16" s="10">
        <v>11.8</v>
      </c>
      <c r="L16" s="10">
        <v>11.2</v>
      </c>
      <c r="M16" s="10">
        <v>11.5</v>
      </c>
      <c r="N16" s="10">
        <v>11.9</v>
      </c>
      <c r="O16" s="31">
        <f t="shared" si="5"/>
        <v>36.5</v>
      </c>
      <c r="P16" s="31">
        <f t="shared" si="6"/>
        <v>36</v>
      </c>
      <c r="Q16" s="31">
        <f t="shared" si="7"/>
        <v>34.6</v>
      </c>
      <c r="R16" s="32">
        <f t="shared" si="8"/>
        <v>60.699999999999996</v>
      </c>
      <c r="S16" s="32">
        <f t="shared" si="9"/>
        <v>58.300000000000004</v>
      </c>
      <c r="T16" s="11" t="s">
        <v>234</v>
      </c>
      <c r="U16" s="11" t="s">
        <v>235</v>
      </c>
      <c r="V16" s="13" t="s">
        <v>402</v>
      </c>
      <c r="W16" s="13" t="s">
        <v>238</v>
      </c>
      <c r="X16" s="13" t="s">
        <v>239</v>
      </c>
      <c r="Y16" s="13" t="s">
        <v>201</v>
      </c>
      <c r="Z16" s="12">
        <v>14.4</v>
      </c>
      <c r="AA16" s="12">
        <v>12.4</v>
      </c>
      <c r="AB16" s="12">
        <v>9.1</v>
      </c>
      <c r="AC16" s="11" t="s">
        <v>234</v>
      </c>
      <c r="AD16" s="12">
        <v>-1.4</v>
      </c>
      <c r="AE16" s="12">
        <v>-0.4</v>
      </c>
      <c r="AF16" s="12">
        <v>0.3</v>
      </c>
      <c r="AG16" s="12">
        <v>-2.1</v>
      </c>
      <c r="AH16" s="12"/>
      <c r="AI16" s="11" t="s">
        <v>337</v>
      </c>
      <c r="AJ16" s="11" t="s">
        <v>337</v>
      </c>
      <c r="AK16" s="11" t="s">
        <v>180</v>
      </c>
      <c r="AL16" s="8" t="s">
        <v>749</v>
      </c>
      <c r="AM16" s="8" t="s">
        <v>772</v>
      </c>
      <c r="AN16" s="35" t="s">
        <v>773</v>
      </c>
    </row>
    <row r="17" spans="1:40" s="5" customFormat="1">
      <c r="A17" s="28">
        <v>45046</v>
      </c>
      <c r="B17" s="26" t="s">
        <v>182</v>
      </c>
      <c r="C17" s="29" t="s">
        <v>223</v>
      </c>
      <c r="D17" s="30">
        <v>7.4375000000000011E-2</v>
      </c>
      <c r="E17" s="8" t="s">
        <v>762</v>
      </c>
      <c r="F17" s="10">
        <v>12.4</v>
      </c>
      <c r="G17" s="10">
        <v>11.3</v>
      </c>
      <c r="H17" s="10">
        <v>12.2</v>
      </c>
      <c r="I17" s="10">
        <v>12.7</v>
      </c>
      <c r="J17" s="10">
        <v>12.6</v>
      </c>
      <c r="K17" s="10">
        <v>12.5</v>
      </c>
      <c r="L17" s="10">
        <v>11.5</v>
      </c>
      <c r="M17" s="10">
        <v>11.1</v>
      </c>
      <c r="N17" s="10">
        <v>11.3</v>
      </c>
      <c r="O17" s="31">
        <f t="shared" si="5"/>
        <v>35.900000000000006</v>
      </c>
      <c r="P17" s="31">
        <f t="shared" si="6"/>
        <v>37.799999999999997</v>
      </c>
      <c r="Q17" s="31">
        <f t="shared" si="7"/>
        <v>33.900000000000006</v>
      </c>
      <c r="R17" s="32">
        <f t="shared" si="8"/>
        <v>61.20000000000001</v>
      </c>
      <c r="S17" s="32">
        <f t="shared" si="9"/>
        <v>59</v>
      </c>
      <c r="T17" s="11" t="s">
        <v>234</v>
      </c>
      <c r="U17" s="11" t="s">
        <v>235</v>
      </c>
      <c r="V17" s="13" t="s">
        <v>380</v>
      </c>
      <c r="W17" s="13" t="s">
        <v>281</v>
      </c>
      <c r="X17" s="13" t="s">
        <v>282</v>
      </c>
      <c r="Y17" s="13" t="s">
        <v>201</v>
      </c>
      <c r="Z17" s="12">
        <v>14.3</v>
      </c>
      <c r="AA17" s="12">
        <v>14.8</v>
      </c>
      <c r="AB17" s="12">
        <v>9.3000000000000007</v>
      </c>
      <c r="AC17" s="11" t="s">
        <v>201</v>
      </c>
      <c r="AD17" s="12">
        <v>0.7</v>
      </c>
      <c r="AE17" s="12">
        <v>-1</v>
      </c>
      <c r="AF17" s="12">
        <v>1.5</v>
      </c>
      <c r="AG17" s="12">
        <v>-1.8</v>
      </c>
      <c r="AH17" s="12"/>
      <c r="AI17" s="11" t="s">
        <v>342</v>
      </c>
      <c r="AJ17" s="11" t="s">
        <v>336</v>
      </c>
      <c r="AK17" s="11" t="s">
        <v>180</v>
      </c>
      <c r="AL17" s="8"/>
      <c r="AM17" s="8" t="s">
        <v>806</v>
      </c>
      <c r="AN17" s="35" t="s">
        <v>807</v>
      </c>
    </row>
    <row r="18" spans="1:40" s="5" customFormat="1">
      <c r="A18" s="28">
        <v>45053</v>
      </c>
      <c r="B18" s="27" t="s">
        <v>190</v>
      </c>
      <c r="C18" s="29" t="s">
        <v>223</v>
      </c>
      <c r="D18" s="30">
        <v>7.436342592592593E-2</v>
      </c>
      <c r="E18" s="8" t="s">
        <v>834</v>
      </c>
      <c r="F18" s="10">
        <v>12.9</v>
      </c>
      <c r="G18" s="10">
        <v>11.3</v>
      </c>
      <c r="H18" s="10">
        <v>11.9</v>
      </c>
      <c r="I18" s="10">
        <v>12.3</v>
      </c>
      <c r="J18" s="10">
        <v>12.5</v>
      </c>
      <c r="K18" s="10">
        <v>12.5</v>
      </c>
      <c r="L18" s="10">
        <v>11.6</v>
      </c>
      <c r="M18" s="10">
        <v>11</v>
      </c>
      <c r="N18" s="10">
        <v>11.5</v>
      </c>
      <c r="O18" s="31">
        <f t="shared" si="5"/>
        <v>36.1</v>
      </c>
      <c r="P18" s="31">
        <f t="shared" si="6"/>
        <v>37.299999999999997</v>
      </c>
      <c r="Q18" s="31">
        <f t="shared" si="7"/>
        <v>34.1</v>
      </c>
      <c r="R18" s="32">
        <f t="shared" si="8"/>
        <v>60.900000000000006</v>
      </c>
      <c r="S18" s="32">
        <f t="shared" si="9"/>
        <v>59.1</v>
      </c>
      <c r="T18" s="11" t="s">
        <v>234</v>
      </c>
      <c r="U18" s="11" t="s">
        <v>235</v>
      </c>
      <c r="V18" s="13" t="s">
        <v>402</v>
      </c>
      <c r="W18" s="13" t="s">
        <v>283</v>
      </c>
      <c r="X18" s="13" t="s">
        <v>282</v>
      </c>
      <c r="Y18" s="13" t="s">
        <v>201</v>
      </c>
      <c r="Z18" s="12">
        <v>12.6</v>
      </c>
      <c r="AA18" s="12">
        <v>11.7</v>
      </c>
      <c r="AB18" s="12">
        <v>9.5</v>
      </c>
      <c r="AC18" s="11" t="s">
        <v>201</v>
      </c>
      <c r="AD18" s="12">
        <v>-1</v>
      </c>
      <c r="AE18" s="12">
        <v>-0.8</v>
      </c>
      <c r="AF18" s="12">
        <v>-0.1</v>
      </c>
      <c r="AG18" s="12">
        <v>-1.7</v>
      </c>
      <c r="AH18" s="12"/>
      <c r="AI18" s="11" t="s">
        <v>337</v>
      </c>
      <c r="AJ18" s="11" t="s">
        <v>336</v>
      </c>
      <c r="AK18" s="11" t="s">
        <v>197</v>
      </c>
      <c r="AL18" s="8"/>
      <c r="AM18" s="8" t="s">
        <v>876</v>
      </c>
      <c r="AN18" s="35" t="s">
        <v>877</v>
      </c>
    </row>
    <row r="19" spans="1:40" s="5" customFormat="1">
      <c r="A19" s="28">
        <v>45059</v>
      </c>
      <c r="B19" s="26" t="s">
        <v>190</v>
      </c>
      <c r="C19" s="29" t="s">
        <v>223</v>
      </c>
      <c r="D19" s="30">
        <v>7.363425925925926E-2</v>
      </c>
      <c r="E19" s="8" t="s">
        <v>894</v>
      </c>
      <c r="F19" s="10">
        <v>12.7</v>
      </c>
      <c r="G19" s="10">
        <v>11.2</v>
      </c>
      <c r="H19" s="10">
        <v>11.8</v>
      </c>
      <c r="I19" s="10">
        <v>12</v>
      </c>
      <c r="J19" s="10">
        <v>11.7</v>
      </c>
      <c r="K19" s="10">
        <v>11.7</v>
      </c>
      <c r="L19" s="10">
        <v>11.5</v>
      </c>
      <c r="M19" s="10">
        <v>11.6</v>
      </c>
      <c r="N19" s="10">
        <v>12</v>
      </c>
      <c r="O19" s="31">
        <f t="shared" si="5"/>
        <v>35.700000000000003</v>
      </c>
      <c r="P19" s="31">
        <f t="shared" si="6"/>
        <v>35.4</v>
      </c>
      <c r="Q19" s="31">
        <f t="shared" si="7"/>
        <v>35.1</v>
      </c>
      <c r="R19" s="32">
        <f t="shared" si="8"/>
        <v>59.400000000000006</v>
      </c>
      <c r="S19" s="32">
        <f t="shared" si="9"/>
        <v>58.5</v>
      </c>
      <c r="T19" s="11" t="s">
        <v>221</v>
      </c>
      <c r="U19" s="11" t="s">
        <v>252</v>
      </c>
      <c r="V19" s="13" t="s">
        <v>237</v>
      </c>
      <c r="W19" s="13" t="s">
        <v>239</v>
      </c>
      <c r="X19" s="13" t="s">
        <v>281</v>
      </c>
      <c r="Y19" s="13" t="s">
        <v>196</v>
      </c>
      <c r="Z19" s="12">
        <v>14.7</v>
      </c>
      <c r="AA19" s="12">
        <v>13.6</v>
      </c>
      <c r="AB19" s="12">
        <v>9.3000000000000007</v>
      </c>
      <c r="AC19" s="11" t="s">
        <v>234</v>
      </c>
      <c r="AD19" s="12">
        <v>-2.2999999999999998</v>
      </c>
      <c r="AE19" s="12">
        <v>-0.1</v>
      </c>
      <c r="AF19" s="12">
        <v>-0.2</v>
      </c>
      <c r="AG19" s="12">
        <v>-2.2000000000000002</v>
      </c>
      <c r="AH19" s="12"/>
      <c r="AI19" s="11" t="s">
        <v>337</v>
      </c>
      <c r="AJ19" s="11" t="s">
        <v>337</v>
      </c>
      <c r="AK19" s="11" t="s">
        <v>180</v>
      </c>
      <c r="AL19" s="8"/>
      <c r="AM19" s="8" t="s">
        <v>931</v>
      </c>
      <c r="AN19" s="35" t="s">
        <v>932</v>
      </c>
    </row>
    <row r="20" spans="1:40" s="5" customFormat="1">
      <c r="A20" s="28">
        <v>45059</v>
      </c>
      <c r="B20" s="27" t="s">
        <v>186</v>
      </c>
      <c r="C20" s="29" t="s">
        <v>223</v>
      </c>
      <c r="D20" s="30">
        <v>7.4305555555555555E-2</v>
      </c>
      <c r="E20" s="8" t="s">
        <v>903</v>
      </c>
      <c r="F20" s="10">
        <v>12.8</v>
      </c>
      <c r="G20" s="10">
        <v>11.5</v>
      </c>
      <c r="H20" s="10">
        <v>11.9</v>
      </c>
      <c r="I20" s="10">
        <v>12.4</v>
      </c>
      <c r="J20" s="10">
        <v>12.1</v>
      </c>
      <c r="K20" s="10">
        <v>12.1</v>
      </c>
      <c r="L20" s="10">
        <v>11.4</v>
      </c>
      <c r="M20" s="10">
        <v>11.3</v>
      </c>
      <c r="N20" s="10">
        <v>11.5</v>
      </c>
      <c r="O20" s="31">
        <f t="shared" si="5"/>
        <v>36.200000000000003</v>
      </c>
      <c r="P20" s="31">
        <f t="shared" si="6"/>
        <v>36.6</v>
      </c>
      <c r="Q20" s="31">
        <f t="shared" si="7"/>
        <v>34.200000000000003</v>
      </c>
      <c r="R20" s="32">
        <f t="shared" si="8"/>
        <v>60.7</v>
      </c>
      <c r="S20" s="32">
        <f t="shared" si="9"/>
        <v>58.400000000000006</v>
      </c>
      <c r="T20" s="11" t="s">
        <v>234</v>
      </c>
      <c r="U20" s="11" t="s">
        <v>235</v>
      </c>
      <c r="V20" s="13" t="s">
        <v>261</v>
      </c>
      <c r="W20" s="13" t="s">
        <v>243</v>
      </c>
      <c r="X20" s="13" t="s">
        <v>904</v>
      </c>
      <c r="Y20" s="13" t="s">
        <v>196</v>
      </c>
      <c r="Z20" s="12">
        <v>14.7</v>
      </c>
      <c r="AA20" s="12">
        <v>13.6</v>
      </c>
      <c r="AB20" s="12">
        <v>9.3000000000000007</v>
      </c>
      <c r="AC20" s="11" t="s">
        <v>201</v>
      </c>
      <c r="AD20" s="12">
        <v>-0.7</v>
      </c>
      <c r="AE20" s="12">
        <v>-0.6</v>
      </c>
      <c r="AF20" s="12">
        <v>0.6</v>
      </c>
      <c r="AG20" s="12">
        <v>-1.9</v>
      </c>
      <c r="AH20" s="12"/>
      <c r="AI20" s="11" t="s">
        <v>336</v>
      </c>
      <c r="AJ20" s="11" t="s">
        <v>337</v>
      </c>
      <c r="AK20" s="11" t="s">
        <v>180</v>
      </c>
      <c r="AL20" s="8"/>
      <c r="AM20" s="8" t="s">
        <v>939</v>
      </c>
      <c r="AN20" s="35" t="s">
        <v>940</v>
      </c>
    </row>
    <row r="21" spans="1:40" s="5" customFormat="1">
      <c r="A21" s="28">
        <v>45060</v>
      </c>
      <c r="B21" s="27" t="s">
        <v>188</v>
      </c>
      <c r="C21" s="29" t="s">
        <v>223</v>
      </c>
      <c r="D21" s="30">
        <v>7.435185185185185E-2</v>
      </c>
      <c r="E21" s="8" t="s">
        <v>893</v>
      </c>
      <c r="F21" s="10">
        <v>12.5</v>
      </c>
      <c r="G21" s="10">
        <v>11.3</v>
      </c>
      <c r="H21" s="10">
        <v>12.1</v>
      </c>
      <c r="I21" s="10">
        <v>12.7</v>
      </c>
      <c r="J21" s="10">
        <v>12.8</v>
      </c>
      <c r="K21" s="10">
        <v>12.7</v>
      </c>
      <c r="L21" s="10">
        <v>11.6</v>
      </c>
      <c r="M21" s="10">
        <v>10.8</v>
      </c>
      <c r="N21" s="10">
        <v>10.9</v>
      </c>
      <c r="O21" s="31">
        <f t="shared" si="5"/>
        <v>35.9</v>
      </c>
      <c r="P21" s="31">
        <f t="shared" si="6"/>
        <v>38.200000000000003</v>
      </c>
      <c r="Q21" s="31">
        <f t="shared" si="7"/>
        <v>33.299999999999997</v>
      </c>
      <c r="R21" s="32">
        <f t="shared" si="8"/>
        <v>61.399999999999991</v>
      </c>
      <c r="S21" s="32">
        <f t="shared" si="9"/>
        <v>58.800000000000004</v>
      </c>
      <c r="T21" s="11" t="s">
        <v>240</v>
      </c>
      <c r="U21" s="11" t="s">
        <v>235</v>
      </c>
      <c r="V21" s="13" t="s">
        <v>282</v>
      </c>
      <c r="W21" s="13" t="s">
        <v>509</v>
      </c>
      <c r="X21" s="13" t="s">
        <v>282</v>
      </c>
      <c r="Y21" s="13" t="s">
        <v>196</v>
      </c>
      <c r="Z21" s="12">
        <v>14.7</v>
      </c>
      <c r="AA21" s="12">
        <v>14.1</v>
      </c>
      <c r="AB21" s="12">
        <v>9.1999999999999993</v>
      </c>
      <c r="AC21" s="11" t="s">
        <v>201</v>
      </c>
      <c r="AD21" s="12">
        <v>-0.3</v>
      </c>
      <c r="AE21" s="12">
        <v>-1.2</v>
      </c>
      <c r="AF21" s="12">
        <v>0.1</v>
      </c>
      <c r="AG21" s="12">
        <v>-1.6</v>
      </c>
      <c r="AH21" s="12" t="s">
        <v>343</v>
      </c>
      <c r="AI21" s="11" t="s">
        <v>337</v>
      </c>
      <c r="AJ21" s="11" t="s">
        <v>337</v>
      </c>
      <c r="AK21" s="11" t="s">
        <v>197</v>
      </c>
      <c r="AL21" s="8"/>
      <c r="AM21" s="8" t="s">
        <v>955</v>
      </c>
      <c r="AN21" s="35" t="s">
        <v>956</v>
      </c>
    </row>
    <row r="22" spans="1:40" s="5" customFormat="1">
      <c r="A22" s="28">
        <v>45060</v>
      </c>
      <c r="B22" s="26" t="s">
        <v>187</v>
      </c>
      <c r="C22" s="29" t="s">
        <v>223</v>
      </c>
      <c r="D22" s="30">
        <v>7.4340277777777783E-2</v>
      </c>
      <c r="E22" s="8" t="s">
        <v>920</v>
      </c>
      <c r="F22" s="10">
        <v>12.7</v>
      </c>
      <c r="G22" s="10">
        <v>11.4</v>
      </c>
      <c r="H22" s="10">
        <v>12.5</v>
      </c>
      <c r="I22" s="10">
        <v>12.6</v>
      </c>
      <c r="J22" s="10">
        <v>12.3</v>
      </c>
      <c r="K22" s="10">
        <v>12.1</v>
      </c>
      <c r="L22" s="10">
        <v>11.2</v>
      </c>
      <c r="M22" s="10">
        <v>11.1</v>
      </c>
      <c r="N22" s="10">
        <v>11.4</v>
      </c>
      <c r="O22" s="31">
        <f t="shared" si="5"/>
        <v>36.6</v>
      </c>
      <c r="P22" s="31">
        <f t="shared" si="6"/>
        <v>37</v>
      </c>
      <c r="Q22" s="31">
        <f t="shared" si="7"/>
        <v>33.699999999999996</v>
      </c>
      <c r="R22" s="32">
        <f t="shared" si="8"/>
        <v>61.5</v>
      </c>
      <c r="S22" s="32">
        <f t="shared" si="9"/>
        <v>58.099999999999994</v>
      </c>
      <c r="T22" s="11" t="s">
        <v>240</v>
      </c>
      <c r="U22" s="11" t="s">
        <v>235</v>
      </c>
      <c r="V22" s="13" t="s">
        <v>402</v>
      </c>
      <c r="W22" s="13" t="s">
        <v>281</v>
      </c>
      <c r="X22" s="13" t="s">
        <v>261</v>
      </c>
      <c r="Y22" s="13" t="s">
        <v>196</v>
      </c>
      <c r="Z22" s="12">
        <v>14.7</v>
      </c>
      <c r="AA22" s="12">
        <v>14.1</v>
      </c>
      <c r="AB22" s="12">
        <v>9.1999999999999993</v>
      </c>
      <c r="AC22" s="11" t="s">
        <v>201</v>
      </c>
      <c r="AD22" s="12">
        <v>0.3</v>
      </c>
      <c r="AE22" s="12">
        <v>-0.8</v>
      </c>
      <c r="AF22" s="12">
        <v>1.1000000000000001</v>
      </c>
      <c r="AG22" s="12">
        <v>-1.6</v>
      </c>
      <c r="AH22" s="12"/>
      <c r="AI22" s="11" t="s">
        <v>342</v>
      </c>
      <c r="AJ22" s="11" t="s">
        <v>336</v>
      </c>
      <c r="AK22" s="11" t="s">
        <v>180</v>
      </c>
      <c r="AL22" s="8"/>
      <c r="AM22" s="8" t="s">
        <v>963</v>
      </c>
      <c r="AN22" s="35" t="s">
        <v>964</v>
      </c>
    </row>
    <row r="23" spans="1:40" s="5" customFormat="1">
      <c r="A23" s="28">
        <v>45066</v>
      </c>
      <c r="B23" s="26" t="s">
        <v>188</v>
      </c>
      <c r="C23" s="29" t="s">
        <v>223</v>
      </c>
      <c r="D23" s="30">
        <v>7.4340277777777783E-2</v>
      </c>
      <c r="E23" s="8" t="s">
        <v>981</v>
      </c>
      <c r="F23" s="10">
        <v>13</v>
      </c>
      <c r="G23" s="10">
        <v>11.4</v>
      </c>
      <c r="H23" s="10">
        <v>12.1</v>
      </c>
      <c r="I23" s="10">
        <v>11.8</v>
      </c>
      <c r="J23" s="10">
        <v>12.3</v>
      </c>
      <c r="K23" s="10">
        <v>12.7</v>
      </c>
      <c r="L23" s="10">
        <v>11.5</v>
      </c>
      <c r="M23" s="10">
        <v>11.1</v>
      </c>
      <c r="N23" s="10">
        <v>11.4</v>
      </c>
      <c r="O23" s="31">
        <f t="shared" si="5"/>
        <v>36.5</v>
      </c>
      <c r="P23" s="31">
        <f t="shared" si="6"/>
        <v>36.799999999999997</v>
      </c>
      <c r="Q23" s="31">
        <f t="shared" si="7"/>
        <v>34</v>
      </c>
      <c r="R23" s="32">
        <f t="shared" si="8"/>
        <v>60.599999999999994</v>
      </c>
      <c r="S23" s="32">
        <f t="shared" si="9"/>
        <v>59</v>
      </c>
      <c r="T23" s="11" t="s">
        <v>234</v>
      </c>
      <c r="U23" s="11" t="s">
        <v>235</v>
      </c>
      <c r="V23" s="13" t="s">
        <v>282</v>
      </c>
      <c r="W23" s="13" t="s">
        <v>282</v>
      </c>
      <c r="X23" s="13" t="s">
        <v>281</v>
      </c>
      <c r="Y23" s="13" t="s">
        <v>196</v>
      </c>
      <c r="Z23" s="12">
        <v>16.899999999999999</v>
      </c>
      <c r="AA23" s="12">
        <v>17.3</v>
      </c>
      <c r="AB23" s="12">
        <v>8.9</v>
      </c>
      <c r="AC23" s="11" t="s">
        <v>201</v>
      </c>
      <c r="AD23" s="12">
        <v>-0.4</v>
      </c>
      <c r="AE23" s="12">
        <v>-0.7</v>
      </c>
      <c r="AF23" s="12">
        <v>0.9</v>
      </c>
      <c r="AG23" s="12">
        <v>-2</v>
      </c>
      <c r="AH23" s="12"/>
      <c r="AI23" s="11" t="s">
        <v>342</v>
      </c>
      <c r="AJ23" s="11" t="s">
        <v>337</v>
      </c>
      <c r="AK23" s="11" t="s">
        <v>196</v>
      </c>
      <c r="AL23" s="8"/>
      <c r="AM23" s="8" t="s">
        <v>1016</v>
      </c>
      <c r="AN23" s="35" t="s">
        <v>1017</v>
      </c>
    </row>
    <row r="24" spans="1:40" s="5" customFormat="1">
      <c r="A24" s="28">
        <v>45066</v>
      </c>
      <c r="B24" s="27" t="s">
        <v>179</v>
      </c>
      <c r="C24" s="29" t="s">
        <v>223</v>
      </c>
      <c r="D24" s="30">
        <v>7.2303240740740737E-2</v>
      </c>
      <c r="E24" s="8" t="s">
        <v>984</v>
      </c>
      <c r="F24" s="10">
        <v>12.6</v>
      </c>
      <c r="G24" s="10">
        <v>11.2</v>
      </c>
      <c r="H24" s="10">
        <v>11.4</v>
      </c>
      <c r="I24" s="10">
        <v>11.6</v>
      </c>
      <c r="J24" s="10">
        <v>11.6</v>
      </c>
      <c r="K24" s="10">
        <v>11.9</v>
      </c>
      <c r="L24" s="10">
        <v>11.3</v>
      </c>
      <c r="M24" s="10">
        <v>11.4</v>
      </c>
      <c r="N24" s="10">
        <v>11.7</v>
      </c>
      <c r="O24" s="31">
        <f t="shared" si="5"/>
        <v>35.199999999999996</v>
      </c>
      <c r="P24" s="31">
        <f t="shared" si="6"/>
        <v>35.1</v>
      </c>
      <c r="Q24" s="31">
        <f t="shared" si="7"/>
        <v>34.400000000000006</v>
      </c>
      <c r="R24" s="32">
        <f t="shared" si="8"/>
        <v>58.4</v>
      </c>
      <c r="S24" s="32">
        <f t="shared" si="9"/>
        <v>57.899999999999991</v>
      </c>
      <c r="T24" s="11" t="s">
        <v>221</v>
      </c>
      <c r="U24" s="11" t="s">
        <v>235</v>
      </c>
      <c r="V24" s="13" t="s">
        <v>985</v>
      </c>
      <c r="W24" s="13" t="s">
        <v>283</v>
      </c>
      <c r="X24" s="13" t="s">
        <v>402</v>
      </c>
      <c r="Y24" s="13" t="s">
        <v>196</v>
      </c>
      <c r="Z24" s="12">
        <v>16.899999999999999</v>
      </c>
      <c r="AA24" s="12">
        <v>17.3</v>
      </c>
      <c r="AB24" s="12">
        <v>8.9</v>
      </c>
      <c r="AC24" s="11" t="s">
        <v>201</v>
      </c>
      <c r="AD24" s="12">
        <v>-1.1000000000000001</v>
      </c>
      <c r="AE24" s="12">
        <v>-0.1</v>
      </c>
      <c r="AF24" s="12">
        <v>0.8</v>
      </c>
      <c r="AG24" s="12">
        <v>-2</v>
      </c>
      <c r="AH24" s="12"/>
      <c r="AI24" s="11" t="s">
        <v>336</v>
      </c>
      <c r="AJ24" s="11" t="s">
        <v>336</v>
      </c>
      <c r="AK24" s="11" t="s">
        <v>196</v>
      </c>
      <c r="AL24" s="8"/>
      <c r="AM24" s="8" t="s">
        <v>1020</v>
      </c>
      <c r="AN24" s="35" t="s">
        <v>1021</v>
      </c>
    </row>
    <row r="25" spans="1:40" s="5" customFormat="1">
      <c r="A25" s="28">
        <v>45067</v>
      </c>
      <c r="B25" s="27" t="s">
        <v>187</v>
      </c>
      <c r="C25" s="29" t="s">
        <v>223</v>
      </c>
      <c r="D25" s="30">
        <v>7.2951388888888885E-2</v>
      </c>
      <c r="E25" s="8" t="s">
        <v>995</v>
      </c>
      <c r="F25" s="10">
        <v>12.7</v>
      </c>
      <c r="G25" s="10">
        <v>10.8</v>
      </c>
      <c r="H25" s="10">
        <v>11.1</v>
      </c>
      <c r="I25" s="10">
        <v>11.8</v>
      </c>
      <c r="J25" s="10">
        <v>11.7</v>
      </c>
      <c r="K25" s="10">
        <v>12</v>
      </c>
      <c r="L25" s="10">
        <v>11.4</v>
      </c>
      <c r="M25" s="10">
        <v>11.5</v>
      </c>
      <c r="N25" s="10">
        <v>12.3</v>
      </c>
      <c r="O25" s="31">
        <f t="shared" si="5"/>
        <v>34.6</v>
      </c>
      <c r="P25" s="31">
        <f t="shared" si="6"/>
        <v>35.5</v>
      </c>
      <c r="Q25" s="31">
        <f t="shared" si="7"/>
        <v>35.200000000000003</v>
      </c>
      <c r="R25" s="32">
        <f t="shared" si="8"/>
        <v>58.100000000000009</v>
      </c>
      <c r="S25" s="32">
        <f t="shared" si="9"/>
        <v>58.900000000000006</v>
      </c>
      <c r="T25" s="11" t="s">
        <v>228</v>
      </c>
      <c r="U25" s="11" t="s">
        <v>279</v>
      </c>
      <c r="V25" s="13" t="s">
        <v>283</v>
      </c>
      <c r="W25" s="13" t="s">
        <v>243</v>
      </c>
      <c r="X25" s="13" t="s">
        <v>996</v>
      </c>
      <c r="Y25" s="13" t="s">
        <v>196</v>
      </c>
      <c r="Z25" s="12">
        <v>14.2</v>
      </c>
      <c r="AA25" s="12">
        <v>15.3</v>
      </c>
      <c r="AB25" s="12">
        <v>9.4</v>
      </c>
      <c r="AC25" s="11" t="s">
        <v>234</v>
      </c>
      <c r="AD25" s="12">
        <v>-1.7</v>
      </c>
      <c r="AE25" s="12" t="s">
        <v>335</v>
      </c>
      <c r="AF25" s="12">
        <v>0.5</v>
      </c>
      <c r="AG25" s="12">
        <v>-2.2000000000000002</v>
      </c>
      <c r="AH25" s="12"/>
      <c r="AI25" s="11" t="s">
        <v>336</v>
      </c>
      <c r="AJ25" s="11" t="s">
        <v>337</v>
      </c>
      <c r="AK25" s="11" t="s">
        <v>197</v>
      </c>
      <c r="AL25" s="8"/>
      <c r="AM25" s="8" t="s">
        <v>1040</v>
      </c>
      <c r="AN25" s="35" t="s">
        <v>1041</v>
      </c>
    </row>
    <row r="26" spans="1:40" s="5" customFormat="1">
      <c r="A26" s="28">
        <v>45073</v>
      </c>
      <c r="B26" s="27" t="s">
        <v>190</v>
      </c>
      <c r="C26" s="29" t="s">
        <v>223</v>
      </c>
      <c r="D26" s="30">
        <v>7.3645833333333341E-2</v>
      </c>
      <c r="E26" s="8" t="s">
        <v>1050</v>
      </c>
      <c r="F26" s="10">
        <v>12.5</v>
      </c>
      <c r="G26" s="10">
        <v>11</v>
      </c>
      <c r="H26" s="10">
        <v>12</v>
      </c>
      <c r="I26" s="10">
        <v>11.8</v>
      </c>
      <c r="J26" s="10">
        <v>11.9</v>
      </c>
      <c r="K26" s="10">
        <v>12.1</v>
      </c>
      <c r="L26" s="10">
        <v>11.6</v>
      </c>
      <c r="M26" s="10">
        <v>11.4</v>
      </c>
      <c r="N26" s="10">
        <v>12</v>
      </c>
      <c r="O26" s="31">
        <f t="shared" si="5"/>
        <v>35.5</v>
      </c>
      <c r="P26" s="31">
        <f t="shared" si="6"/>
        <v>35.800000000000004</v>
      </c>
      <c r="Q26" s="31">
        <f t="shared" si="7"/>
        <v>35</v>
      </c>
      <c r="R26" s="32">
        <f t="shared" si="8"/>
        <v>59.199999999999996</v>
      </c>
      <c r="S26" s="32">
        <f t="shared" si="9"/>
        <v>59</v>
      </c>
      <c r="T26" s="11" t="s">
        <v>221</v>
      </c>
      <c r="U26" s="11" t="s">
        <v>252</v>
      </c>
      <c r="V26" s="13" t="s">
        <v>238</v>
      </c>
      <c r="W26" s="13" t="s">
        <v>402</v>
      </c>
      <c r="X26" s="13" t="s">
        <v>237</v>
      </c>
      <c r="Y26" s="13" t="s">
        <v>197</v>
      </c>
      <c r="Z26" s="12">
        <v>14.7</v>
      </c>
      <c r="AA26" s="12">
        <v>13.4</v>
      </c>
      <c r="AB26" s="12">
        <v>9.3000000000000007</v>
      </c>
      <c r="AC26" s="11" t="s">
        <v>234</v>
      </c>
      <c r="AD26" s="12">
        <v>-2.2000000000000002</v>
      </c>
      <c r="AE26" s="12" t="s">
        <v>335</v>
      </c>
      <c r="AF26" s="12">
        <v>0.2</v>
      </c>
      <c r="AG26" s="12">
        <v>-2.4</v>
      </c>
      <c r="AH26" s="12"/>
      <c r="AI26" s="11" t="s">
        <v>337</v>
      </c>
      <c r="AJ26" s="11" t="s">
        <v>337</v>
      </c>
      <c r="AK26" s="11" t="s">
        <v>197</v>
      </c>
      <c r="AL26" s="8"/>
      <c r="AM26" s="8" t="s">
        <v>1082</v>
      </c>
      <c r="AN26" s="35" t="s">
        <v>1083</v>
      </c>
    </row>
    <row r="27" spans="1:40" s="5" customFormat="1">
      <c r="A27" s="28">
        <v>45074</v>
      </c>
      <c r="B27" s="27" t="s">
        <v>186</v>
      </c>
      <c r="C27" s="29" t="s">
        <v>223</v>
      </c>
      <c r="D27" s="30">
        <v>7.3611111111111113E-2</v>
      </c>
      <c r="E27" s="8" t="s">
        <v>1069</v>
      </c>
      <c r="F27" s="10">
        <v>12.6</v>
      </c>
      <c r="G27" s="10">
        <v>10.8</v>
      </c>
      <c r="H27" s="10">
        <v>11.6</v>
      </c>
      <c r="I27" s="10">
        <v>12.5</v>
      </c>
      <c r="J27" s="10">
        <v>11.8</v>
      </c>
      <c r="K27" s="10">
        <v>11.8</v>
      </c>
      <c r="L27" s="10">
        <v>11.5</v>
      </c>
      <c r="M27" s="10">
        <v>11.4</v>
      </c>
      <c r="N27" s="10">
        <v>12</v>
      </c>
      <c r="O27" s="31">
        <f t="shared" si="5"/>
        <v>35</v>
      </c>
      <c r="P27" s="31">
        <f t="shared" si="6"/>
        <v>36.1</v>
      </c>
      <c r="Q27" s="31">
        <f t="shared" si="7"/>
        <v>34.9</v>
      </c>
      <c r="R27" s="32">
        <f t="shared" si="8"/>
        <v>59.3</v>
      </c>
      <c r="S27" s="32">
        <f t="shared" si="9"/>
        <v>58.5</v>
      </c>
      <c r="T27" s="11" t="s">
        <v>221</v>
      </c>
      <c r="U27" s="11" t="s">
        <v>252</v>
      </c>
      <c r="V27" s="13" t="s">
        <v>289</v>
      </c>
      <c r="W27" s="13" t="s">
        <v>509</v>
      </c>
      <c r="X27" s="13" t="s">
        <v>402</v>
      </c>
      <c r="Y27" s="13" t="s">
        <v>197</v>
      </c>
      <c r="Z27" s="12">
        <v>14.9</v>
      </c>
      <c r="AA27" s="12">
        <v>13</v>
      </c>
      <c r="AB27" s="12">
        <v>9.5</v>
      </c>
      <c r="AC27" s="11" t="s">
        <v>234</v>
      </c>
      <c r="AD27" s="12">
        <v>-1.7</v>
      </c>
      <c r="AE27" s="12" t="s">
        <v>335</v>
      </c>
      <c r="AF27" s="12">
        <v>0.6</v>
      </c>
      <c r="AG27" s="12">
        <v>-2.2999999999999998</v>
      </c>
      <c r="AH27" s="12"/>
      <c r="AI27" s="11" t="s">
        <v>336</v>
      </c>
      <c r="AJ27" s="11" t="s">
        <v>337</v>
      </c>
      <c r="AK27" s="11" t="s">
        <v>197</v>
      </c>
      <c r="AL27" s="8"/>
      <c r="AM27" s="8" t="s">
        <v>1110</v>
      </c>
      <c r="AN27" s="35" t="s">
        <v>1111</v>
      </c>
    </row>
    <row r="28" spans="1:40" s="5" customFormat="1">
      <c r="A28" s="28">
        <v>45074</v>
      </c>
      <c r="B28" s="27" t="s">
        <v>189</v>
      </c>
      <c r="C28" s="29" t="s">
        <v>223</v>
      </c>
      <c r="D28" s="30">
        <v>7.2928240740740738E-2</v>
      </c>
      <c r="E28" s="8" t="s">
        <v>1072</v>
      </c>
      <c r="F28" s="10">
        <v>12.5</v>
      </c>
      <c r="G28" s="10">
        <v>11</v>
      </c>
      <c r="H28" s="10">
        <v>11.5</v>
      </c>
      <c r="I28" s="10">
        <v>12</v>
      </c>
      <c r="J28" s="10">
        <v>12.1</v>
      </c>
      <c r="K28" s="10">
        <v>12</v>
      </c>
      <c r="L28" s="10">
        <v>11.2</v>
      </c>
      <c r="M28" s="10">
        <v>11.3</v>
      </c>
      <c r="N28" s="10">
        <v>11.5</v>
      </c>
      <c r="O28" s="31">
        <f t="shared" si="5"/>
        <v>35</v>
      </c>
      <c r="P28" s="31">
        <f t="shared" si="6"/>
        <v>36.1</v>
      </c>
      <c r="Q28" s="31">
        <f t="shared" si="7"/>
        <v>34</v>
      </c>
      <c r="R28" s="32">
        <f t="shared" si="8"/>
        <v>59.1</v>
      </c>
      <c r="S28" s="32">
        <f t="shared" si="9"/>
        <v>58.099999999999994</v>
      </c>
      <c r="T28" s="11" t="s">
        <v>221</v>
      </c>
      <c r="U28" s="11" t="s">
        <v>235</v>
      </c>
      <c r="V28" s="13" t="s">
        <v>239</v>
      </c>
      <c r="W28" s="13" t="s">
        <v>239</v>
      </c>
      <c r="X28" s="13" t="s">
        <v>243</v>
      </c>
      <c r="Y28" s="13" t="s">
        <v>197</v>
      </c>
      <c r="Z28" s="12">
        <v>14.9</v>
      </c>
      <c r="AA28" s="12">
        <v>13</v>
      </c>
      <c r="AB28" s="12">
        <v>9.5</v>
      </c>
      <c r="AC28" s="11" t="s">
        <v>234</v>
      </c>
      <c r="AD28" s="12">
        <v>-1.2</v>
      </c>
      <c r="AE28" s="12">
        <v>-0.5</v>
      </c>
      <c r="AF28" s="12">
        <v>0.6</v>
      </c>
      <c r="AG28" s="12">
        <v>-2.2999999999999998</v>
      </c>
      <c r="AH28" s="12"/>
      <c r="AI28" s="11" t="s">
        <v>336</v>
      </c>
      <c r="AJ28" s="11" t="s">
        <v>337</v>
      </c>
      <c r="AK28" s="11" t="s">
        <v>196</v>
      </c>
      <c r="AL28" s="8"/>
      <c r="AM28" s="8" t="s">
        <v>1116</v>
      </c>
      <c r="AN28" s="35" t="s">
        <v>1117</v>
      </c>
    </row>
    <row r="29" spans="1:40" s="5" customFormat="1">
      <c r="A29" s="28">
        <v>45087</v>
      </c>
      <c r="B29" s="26" t="s">
        <v>190</v>
      </c>
      <c r="C29" s="29" t="s">
        <v>223</v>
      </c>
      <c r="D29" s="30">
        <v>7.435185185185185E-2</v>
      </c>
      <c r="E29" s="8" t="s">
        <v>1227</v>
      </c>
      <c r="F29" s="10">
        <v>12.4</v>
      </c>
      <c r="G29" s="10">
        <v>11.2</v>
      </c>
      <c r="H29" s="10">
        <v>12.3</v>
      </c>
      <c r="I29" s="10">
        <v>12.8</v>
      </c>
      <c r="J29" s="10">
        <v>12.4</v>
      </c>
      <c r="K29" s="10">
        <v>11.9</v>
      </c>
      <c r="L29" s="10">
        <v>11.4</v>
      </c>
      <c r="M29" s="10">
        <v>11.3</v>
      </c>
      <c r="N29" s="10">
        <v>11.7</v>
      </c>
      <c r="O29" s="31">
        <f t="shared" si="5"/>
        <v>35.900000000000006</v>
      </c>
      <c r="P29" s="31">
        <f t="shared" si="6"/>
        <v>37.1</v>
      </c>
      <c r="Q29" s="31">
        <f t="shared" si="7"/>
        <v>34.400000000000006</v>
      </c>
      <c r="R29" s="32">
        <f t="shared" si="8"/>
        <v>61.1</v>
      </c>
      <c r="S29" s="32">
        <f t="shared" si="9"/>
        <v>58.7</v>
      </c>
      <c r="T29" s="11" t="s">
        <v>234</v>
      </c>
      <c r="U29" s="11" t="s">
        <v>235</v>
      </c>
      <c r="V29" s="13" t="s">
        <v>281</v>
      </c>
      <c r="W29" s="13" t="s">
        <v>242</v>
      </c>
      <c r="X29" s="13" t="s">
        <v>232</v>
      </c>
      <c r="Y29" s="13" t="s">
        <v>197</v>
      </c>
      <c r="Z29" s="12">
        <v>16.399999999999999</v>
      </c>
      <c r="AA29" s="12">
        <v>15.5</v>
      </c>
      <c r="AB29" s="12">
        <v>9.3000000000000007</v>
      </c>
      <c r="AC29" s="11" t="s">
        <v>201</v>
      </c>
      <c r="AD29" s="12">
        <v>-1</v>
      </c>
      <c r="AE29" s="12">
        <v>-0.7</v>
      </c>
      <c r="AF29" s="12">
        <v>0.1</v>
      </c>
      <c r="AG29" s="12">
        <v>-1.8</v>
      </c>
      <c r="AH29" s="12"/>
      <c r="AI29" s="11" t="s">
        <v>337</v>
      </c>
      <c r="AJ29" s="11" t="s">
        <v>337</v>
      </c>
      <c r="AK29" s="11" t="s">
        <v>197</v>
      </c>
      <c r="AL29" s="8"/>
      <c r="AM29" s="8" t="s">
        <v>1226</v>
      </c>
      <c r="AN29" s="35" t="s">
        <v>1228</v>
      </c>
    </row>
    <row r="30" spans="1:40" s="5" customFormat="1">
      <c r="A30" s="28">
        <v>45088</v>
      </c>
      <c r="B30" s="27" t="s">
        <v>1118</v>
      </c>
      <c r="C30" s="29" t="s">
        <v>482</v>
      </c>
      <c r="D30" s="30">
        <v>7.5011574074074064E-2</v>
      </c>
      <c r="E30" s="8" t="s">
        <v>1215</v>
      </c>
      <c r="F30" s="10">
        <v>12.9</v>
      </c>
      <c r="G30" s="10">
        <v>11.4</v>
      </c>
      <c r="H30" s="10">
        <v>12</v>
      </c>
      <c r="I30" s="10">
        <v>12.2</v>
      </c>
      <c r="J30" s="10">
        <v>12.4</v>
      </c>
      <c r="K30" s="10">
        <v>12</v>
      </c>
      <c r="L30" s="10">
        <v>11.6</v>
      </c>
      <c r="M30" s="10">
        <v>11.6</v>
      </c>
      <c r="N30" s="10">
        <v>12</v>
      </c>
      <c r="O30" s="31">
        <f t="shared" si="5"/>
        <v>36.299999999999997</v>
      </c>
      <c r="P30" s="31">
        <f t="shared" si="6"/>
        <v>36.6</v>
      </c>
      <c r="Q30" s="31">
        <f t="shared" si="7"/>
        <v>35.200000000000003</v>
      </c>
      <c r="R30" s="32">
        <f t="shared" si="8"/>
        <v>60.9</v>
      </c>
      <c r="S30" s="32">
        <f t="shared" si="9"/>
        <v>59.6</v>
      </c>
      <c r="T30" s="11" t="s">
        <v>234</v>
      </c>
      <c r="U30" s="11" t="s">
        <v>235</v>
      </c>
      <c r="V30" s="13" t="s">
        <v>283</v>
      </c>
      <c r="W30" s="13" t="s">
        <v>598</v>
      </c>
      <c r="X30" s="13" t="s">
        <v>1140</v>
      </c>
      <c r="Y30" s="13" t="s">
        <v>197</v>
      </c>
      <c r="Z30" s="12">
        <v>17.7</v>
      </c>
      <c r="AA30" s="12">
        <v>17</v>
      </c>
      <c r="AB30" s="12">
        <v>8.8000000000000007</v>
      </c>
      <c r="AC30" s="11" t="s">
        <v>197</v>
      </c>
      <c r="AD30" s="12">
        <v>-1.4</v>
      </c>
      <c r="AE30" s="12">
        <v>-0.3</v>
      </c>
      <c r="AF30" s="12">
        <v>-0.5</v>
      </c>
      <c r="AG30" s="12">
        <v>-1.2</v>
      </c>
      <c r="AH30" s="12" t="s">
        <v>343</v>
      </c>
      <c r="AI30" s="11" t="s">
        <v>341</v>
      </c>
      <c r="AJ30" s="11" t="s">
        <v>341</v>
      </c>
      <c r="AK30" s="11" t="s">
        <v>197</v>
      </c>
      <c r="AL30" s="8"/>
      <c r="AM30" s="8" t="s">
        <v>1253</v>
      </c>
      <c r="AN30" s="35" t="s">
        <v>1254</v>
      </c>
    </row>
    <row r="31" spans="1:40" s="5" customFormat="1">
      <c r="A31" s="28">
        <v>45088</v>
      </c>
      <c r="B31" s="27" t="s">
        <v>179</v>
      </c>
      <c r="C31" s="29" t="s">
        <v>465</v>
      </c>
      <c r="D31" s="30">
        <v>7.2974537037037032E-2</v>
      </c>
      <c r="E31" s="8" t="s">
        <v>1221</v>
      </c>
      <c r="F31" s="10">
        <v>12.6</v>
      </c>
      <c r="G31" s="10">
        <v>11</v>
      </c>
      <c r="H31" s="10">
        <v>11.3</v>
      </c>
      <c r="I31" s="10">
        <v>11.5</v>
      </c>
      <c r="J31" s="10">
        <v>11.9</v>
      </c>
      <c r="K31" s="10">
        <v>12</v>
      </c>
      <c r="L31" s="10">
        <v>11.7</v>
      </c>
      <c r="M31" s="10">
        <v>11.5</v>
      </c>
      <c r="N31" s="10">
        <v>12</v>
      </c>
      <c r="O31" s="31">
        <f t="shared" si="5"/>
        <v>34.900000000000006</v>
      </c>
      <c r="P31" s="31">
        <f t="shared" si="6"/>
        <v>35.4</v>
      </c>
      <c r="Q31" s="31">
        <f t="shared" si="7"/>
        <v>35.200000000000003</v>
      </c>
      <c r="R31" s="32">
        <f t="shared" si="8"/>
        <v>58.300000000000004</v>
      </c>
      <c r="S31" s="32">
        <f t="shared" si="9"/>
        <v>59.099999999999994</v>
      </c>
      <c r="T31" s="11" t="s">
        <v>221</v>
      </c>
      <c r="U31" s="11" t="s">
        <v>252</v>
      </c>
      <c r="V31" s="13" t="s">
        <v>402</v>
      </c>
      <c r="W31" s="13" t="s">
        <v>265</v>
      </c>
      <c r="X31" s="13" t="s">
        <v>283</v>
      </c>
      <c r="Y31" s="13" t="s">
        <v>197</v>
      </c>
      <c r="Z31" s="12">
        <v>17.7</v>
      </c>
      <c r="AA31" s="12">
        <v>17</v>
      </c>
      <c r="AB31" s="12">
        <v>8.8000000000000007</v>
      </c>
      <c r="AC31" s="11" t="s">
        <v>197</v>
      </c>
      <c r="AD31" s="12">
        <v>-0.1</v>
      </c>
      <c r="AE31" s="12" t="s">
        <v>335</v>
      </c>
      <c r="AF31" s="12">
        <v>0.8</v>
      </c>
      <c r="AG31" s="12">
        <v>-0.9</v>
      </c>
      <c r="AH31" s="12"/>
      <c r="AI31" s="11" t="s">
        <v>336</v>
      </c>
      <c r="AJ31" s="11" t="s">
        <v>336</v>
      </c>
      <c r="AK31" s="11" t="s">
        <v>197</v>
      </c>
      <c r="AL31" s="8"/>
      <c r="AM31" s="8"/>
      <c r="AN31" s="35"/>
    </row>
    <row r="32" spans="1:40" s="5" customFormat="1">
      <c r="A32" s="28">
        <v>45094</v>
      </c>
      <c r="B32" s="27" t="s">
        <v>190</v>
      </c>
      <c r="C32" s="29" t="s">
        <v>223</v>
      </c>
      <c r="D32" s="30">
        <v>7.4340277777777783E-2</v>
      </c>
      <c r="E32" s="8" t="s">
        <v>1278</v>
      </c>
      <c r="F32" s="10">
        <v>12.9</v>
      </c>
      <c r="G32" s="10">
        <v>11.6</v>
      </c>
      <c r="H32" s="10">
        <v>12</v>
      </c>
      <c r="I32" s="10">
        <v>12.2</v>
      </c>
      <c r="J32" s="10">
        <v>12.2</v>
      </c>
      <c r="K32" s="10">
        <v>12.2</v>
      </c>
      <c r="L32" s="10">
        <v>11.2</v>
      </c>
      <c r="M32" s="10">
        <v>11.4</v>
      </c>
      <c r="N32" s="10">
        <v>11.6</v>
      </c>
      <c r="O32" s="31">
        <f t="shared" ref="O32:O46" si="10">SUM(F32:H32)</f>
        <v>36.5</v>
      </c>
      <c r="P32" s="31">
        <f t="shared" ref="P32:P46" si="11">SUM(I32:K32)</f>
        <v>36.599999999999994</v>
      </c>
      <c r="Q32" s="31">
        <f t="shared" ref="Q32:Q46" si="12">SUM(L32:N32)</f>
        <v>34.200000000000003</v>
      </c>
      <c r="R32" s="32">
        <f t="shared" ref="R32:R46" si="13">SUM(F32:J32)</f>
        <v>60.900000000000006</v>
      </c>
      <c r="S32" s="32">
        <f t="shared" ref="S32:S46" si="14">SUM(J32:N32)</f>
        <v>58.599999999999994</v>
      </c>
      <c r="T32" s="11" t="s">
        <v>234</v>
      </c>
      <c r="U32" s="11" t="s">
        <v>235</v>
      </c>
      <c r="V32" s="13" t="s">
        <v>289</v>
      </c>
      <c r="W32" s="13" t="s">
        <v>239</v>
      </c>
      <c r="X32" s="13" t="s">
        <v>402</v>
      </c>
      <c r="Y32" s="13" t="s">
        <v>180</v>
      </c>
      <c r="Z32" s="12">
        <v>16.399999999999999</v>
      </c>
      <c r="AA32" s="12">
        <v>14.5</v>
      </c>
      <c r="AB32" s="12">
        <v>9.5</v>
      </c>
      <c r="AC32" s="11" t="s">
        <v>234</v>
      </c>
      <c r="AD32" s="12">
        <v>-1.1000000000000001</v>
      </c>
      <c r="AE32" s="12">
        <v>-0.6</v>
      </c>
      <c r="AF32" s="12">
        <v>0.6</v>
      </c>
      <c r="AG32" s="12">
        <v>-2.2999999999999998</v>
      </c>
      <c r="AH32" s="12"/>
      <c r="AI32" s="11" t="s">
        <v>336</v>
      </c>
      <c r="AJ32" s="11" t="s">
        <v>336</v>
      </c>
      <c r="AK32" s="11" t="s">
        <v>180</v>
      </c>
      <c r="AL32" s="8"/>
      <c r="AM32" s="8" t="s">
        <v>1309</v>
      </c>
      <c r="AN32" s="35" t="s">
        <v>1310</v>
      </c>
    </row>
    <row r="33" spans="1:40" s="5" customFormat="1">
      <c r="A33" s="28">
        <v>45095</v>
      </c>
      <c r="B33" s="27" t="s">
        <v>186</v>
      </c>
      <c r="C33" s="29" t="s">
        <v>223</v>
      </c>
      <c r="D33" s="30">
        <v>7.2974537037037032E-2</v>
      </c>
      <c r="E33" s="8" t="s">
        <v>1291</v>
      </c>
      <c r="F33" s="10">
        <v>12.4</v>
      </c>
      <c r="G33" s="10">
        <v>11.2</v>
      </c>
      <c r="H33" s="10">
        <v>11.5</v>
      </c>
      <c r="I33" s="10">
        <v>11.6</v>
      </c>
      <c r="J33" s="10">
        <v>11.9</v>
      </c>
      <c r="K33" s="10">
        <v>11.9</v>
      </c>
      <c r="L33" s="10">
        <v>11.5</v>
      </c>
      <c r="M33" s="10">
        <v>11.8</v>
      </c>
      <c r="N33" s="10">
        <v>11.7</v>
      </c>
      <c r="O33" s="31">
        <f t="shared" si="10"/>
        <v>35.1</v>
      </c>
      <c r="P33" s="31">
        <f t="shared" si="11"/>
        <v>35.4</v>
      </c>
      <c r="Q33" s="31">
        <f t="shared" si="12"/>
        <v>35</v>
      </c>
      <c r="R33" s="32">
        <f t="shared" si="13"/>
        <v>58.6</v>
      </c>
      <c r="S33" s="32">
        <f t="shared" si="14"/>
        <v>58.8</v>
      </c>
      <c r="T33" s="11" t="s">
        <v>221</v>
      </c>
      <c r="U33" s="11" t="s">
        <v>252</v>
      </c>
      <c r="V33" s="13" t="s">
        <v>600</v>
      </c>
      <c r="W33" s="13" t="s">
        <v>289</v>
      </c>
      <c r="X33" s="13" t="s">
        <v>509</v>
      </c>
      <c r="Y33" s="13" t="s">
        <v>180</v>
      </c>
      <c r="Z33" s="12">
        <v>14.7</v>
      </c>
      <c r="AA33" s="12">
        <v>14</v>
      </c>
      <c r="AB33" s="12">
        <v>9.6</v>
      </c>
      <c r="AC33" s="11" t="s">
        <v>234</v>
      </c>
      <c r="AD33" s="12">
        <v>-2.2000000000000002</v>
      </c>
      <c r="AE33" s="12" t="s">
        <v>335</v>
      </c>
      <c r="AF33" s="12">
        <v>0.2</v>
      </c>
      <c r="AG33" s="12">
        <v>-2.4</v>
      </c>
      <c r="AH33" s="12"/>
      <c r="AI33" s="11" t="s">
        <v>337</v>
      </c>
      <c r="AJ33" s="11" t="s">
        <v>336</v>
      </c>
      <c r="AK33" s="11" t="s">
        <v>197</v>
      </c>
      <c r="AL33" s="8"/>
      <c r="AM33" s="8" t="s">
        <v>1330</v>
      </c>
      <c r="AN33" s="35" t="s">
        <v>1331</v>
      </c>
    </row>
    <row r="34" spans="1:40" s="5" customFormat="1">
      <c r="A34" s="28">
        <v>45101</v>
      </c>
      <c r="B34" s="27" t="s">
        <v>1119</v>
      </c>
      <c r="C34" s="29" t="s">
        <v>223</v>
      </c>
      <c r="D34" s="30">
        <v>7.5729166666666667E-2</v>
      </c>
      <c r="E34" s="8" t="s">
        <v>1348</v>
      </c>
      <c r="F34" s="10">
        <v>13.3</v>
      </c>
      <c r="G34" s="10">
        <v>12.2</v>
      </c>
      <c r="H34" s="10">
        <v>12.3</v>
      </c>
      <c r="I34" s="10">
        <v>12.9</v>
      </c>
      <c r="J34" s="10">
        <v>12.7</v>
      </c>
      <c r="K34" s="10">
        <v>12.1</v>
      </c>
      <c r="L34" s="10">
        <v>11.2</v>
      </c>
      <c r="M34" s="10">
        <v>10.9</v>
      </c>
      <c r="N34" s="10">
        <v>11.7</v>
      </c>
      <c r="O34" s="31">
        <f t="shared" si="10"/>
        <v>37.799999999999997</v>
      </c>
      <c r="P34" s="31">
        <f t="shared" si="11"/>
        <v>37.700000000000003</v>
      </c>
      <c r="Q34" s="31">
        <f t="shared" si="12"/>
        <v>33.799999999999997</v>
      </c>
      <c r="R34" s="32">
        <f t="shared" si="13"/>
        <v>63.399999999999991</v>
      </c>
      <c r="S34" s="32">
        <f t="shared" si="14"/>
        <v>58.599999999999994</v>
      </c>
      <c r="T34" s="11" t="s">
        <v>240</v>
      </c>
      <c r="U34" s="11" t="s">
        <v>235</v>
      </c>
      <c r="V34" s="13" t="s">
        <v>1140</v>
      </c>
      <c r="W34" s="13" t="s">
        <v>283</v>
      </c>
      <c r="X34" s="13" t="s">
        <v>1349</v>
      </c>
      <c r="Y34" s="13" t="s">
        <v>180</v>
      </c>
      <c r="Z34" s="12">
        <v>15.8</v>
      </c>
      <c r="AA34" s="12">
        <v>14.4</v>
      </c>
      <c r="AB34" s="12">
        <v>9.6</v>
      </c>
      <c r="AC34" s="11" t="s">
        <v>201</v>
      </c>
      <c r="AD34" s="12">
        <v>-0.2</v>
      </c>
      <c r="AE34" s="12">
        <v>-1</v>
      </c>
      <c r="AF34" s="12">
        <v>0.9</v>
      </c>
      <c r="AG34" s="12">
        <v>-2.1</v>
      </c>
      <c r="AH34" s="12"/>
      <c r="AI34" s="11" t="s">
        <v>342</v>
      </c>
      <c r="AJ34" s="11" t="s">
        <v>341</v>
      </c>
      <c r="AK34" s="11" t="s">
        <v>196</v>
      </c>
      <c r="AL34" s="8"/>
      <c r="AM34" s="8" t="s">
        <v>1382</v>
      </c>
      <c r="AN34" s="35" t="s">
        <v>1383</v>
      </c>
    </row>
    <row r="35" spans="1:40" s="5" customFormat="1">
      <c r="A35" s="28">
        <v>45102</v>
      </c>
      <c r="B35" s="27" t="s">
        <v>187</v>
      </c>
      <c r="C35" s="29" t="s">
        <v>223</v>
      </c>
      <c r="D35" s="30">
        <v>7.363425925925926E-2</v>
      </c>
      <c r="E35" s="8" t="s">
        <v>1368</v>
      </c>
      <c r="F35" s="10">
        <v>12.7</v>
      </c>
      <c r="G35" s="10">
        <v>11.4</v>
      </c>
      <c r="H35" s="10">
        <v>11.7</v>
      </c>
      <c r="I35" s="10">
        <v>11.7</v>
      </c>
      <c r="J35" s="10">
        <v>12.1</v>
      </c>
      <c r="K35" s="10">
        <v>12.1</v>
      </c>
      <c r="L35" s="10">
        <v>11.3</v>
      </c>
      <c r="M35" s="10">
        <v>11.3</v>
      </c>
      <c r="N35" s="10">
        <v>11.9</v>
      </c>
      <c r="O35" s="31">
        <f t="shared" si="10"/>
        <v>35.799999999999997</v>
      </c>
      <c r="P35" s="31">
        <f t="shared" si="11"/>
        <v>35.9</v>
      </c>
      <c r="Q35" s="31">
        <f t="shared" si="12"/>
        <v>34.5</v>
      </c>
      <c r="R35" s="32">
        <f t="shared" si="13"/>
        <v>59.6</v>
      </c>
      <c r="S35" s="32">
        <f t="shared" si="14"/>
        <v>58.699999999999996</v>
      </c>
      <c r="T35" s="11" t="s">
        <v>234</v>
      </c>
      <c r="U35" s="11" t="s">
        <v>235</v>
      </c>
      <c r="V35" s="13" t="s">
        <v>237</v>
      </c>
      <c r="W35" s="13" t="s">
        <v>265</v>
      </c>
      <c r="X35" s="13" t="s">
        <v>289</v>
      </c>
      <c r="Y35" s="13" t="s">
        <v>180</v>
      </c>
      <c r="Z35" s="12">
        <v>15.8</v>
      </c>
      <c r="AA35" s="12">
        <v>13.9</v>
      </c>
      <c r="AB35" s="12">
        <v>9.5</v>
      </c>
      <c r="AC35" s="11" t="s">
        <v>201</v>
      </c>
      <c r="AD35" s="12">
        <v>-0.8</v>
      </c>
      <c r="AE35" s="12">
        <v>-0.3</v>
      </c>
      <c r="AF35" s="12">
        <v>0.8</v>
      </c>
      <c r="AG35" s="12">
        <v>-1.9</v>
      </c>
      <c r="AH35" s="12"/>
      <c r="AI35" s="11" t="s">
        <v>336</v>
      </c>
      <c r="AJ35" s="11" t="s">
        <v>336</v>
      </c>
      <c r="AK35" s="11" t="s">
        <v>180</v>
      </c>
      <c r="AL35" s="8"/>
      <c r="AM35" s="8" t="s">
        <v>1412</v>
      </c>
      <c r="AN35" s="35" t="s">
        <v>1413</v>
      </c>
    </row>
    <row r="36" spans="1:40" s="5" customFormat="1">
      <c r="A36" s="28">
        <v>45206</v>
      </c>
      <c r="B36" s="27" t="s">
        <v>1118</v>
      </c>
      <c r="C36" s="29" t="s">
        <v>223</v>
      </c>
      <c r="D36" s="30">
        <v>7.5104166666666666E-2</v>
      </c>
      <c r="E36" s="8" t="s">
        <v>1438</v>
      </c>
      <c r="F36" s="10">
        <v>12.8</v>
      </c>
      <c r="G36" s="10">
        <v>11.4</v>
      </c>
      <c r="H36" s="10">
        <v>12.2</v>
      </c>
      <c r="I36" s="10">
        <v>12.8</v>
      </c>
      <c r="J36" s="10">
        <v>12.8</v>
      </c>
      <c r="K36" s="10">
        <v>12.8</v>
      </c>
      <c r="L36" s="10">
        <v>11.8</v>
      </c>
      <c r="M36" s="10">
        <v>11.3</v>
      </c>
      <c r="N36" s="10">
        <v>11</v>
      </c>
      <c r="O36" s="31">
        <f t="shared" si="10"/>
        <v>36.400000000000006</v>
      </c>
      <c r="P36" s="31">
        <f t="shared" si="11"/>
        <v>38.400000000000006</v>
      </c>
      <c r="Q36" s="31">
        <f t="shared" si="12"/>
        <v>34.1</v>
      </c>
      <c r="R36" s="32">
        <f t="shared" si="13"/>
        <v>62</v>
      </c>
      <c r="S36" s="32">
        <f t="shared" si="14"/>
        <v>59.7</v>
      </c>
      <c r="T36" s="11" t="s">
        <v>240</v>
      </c>
      <c r="U36" s="11" t="s">
        <v>235</v>
      </c>
      <c r="V36" s="13" t="s">
        <v>598</v>
      </c>
      <c r="W36" s="13" t="s">
        <v>402</v>
      </c>
      <c r="X36" s="13" t="s">
        <v>1432</v>
      </c>
      <c r="Y36" s="13" t="s">
        <v>201</v>
      </c>
      <c r="Z36" s="12">
        <v>14.5</v>
      </c>
      <c r="AA36" s="12">
        <v>13.4</v>
      </c>
      <c r="AB36" s="12">
        <v>9.6</v>
      </c>
      <c r="AC36" s="11" t="s">
        <v>201</v>
      </c>
      <c r="AD36" s="12">
        <v>-0.1</v>
      </c>
      <c r="AE36" s="12">
        <v>-1.1000000000000001</v>
      </c>
      <c r="AF36" s="12">
        <v>0.9</v>
      </c>
      <c r="AG36" s="12">
        <v>-2.1</v>
      </c>
      <c r="AH36" s="12"/>
      <c r="AI36" s="11" t="s">
        <v>342</v>
      </c>
      <c r="AJ36" s="11" t="s">
        <v>337</v>
      </c>
      <c r="AK36" s="11" t="s">
        <v>196</v>
      </c>
      <c r="AL36" s="8"/>
      <c r="AM36" s="8" t="s">
        <v>1482</v>
      </c>
      <c r="AN36" s="35" t="s">
        <v>1483</v>
      </c>
    </row>
    <row r="37" spans="1:40" s="5" customFormat="1">
      <c r="A37" s="28">
        <v>45206</v>
      </c>
      <c r="B37" s="27" t="s">
        <v>1426</v>
      </c>
      <c r="C37" s="29" t="s">
        <v>223</v>
      </c>
      <c r="D37" s="30">
        <v>7.4317129629629622E-2</v>
      </c>
      <c r="E37" s="8" t="s">
        <v>1442</v>
      </c>
      <c r="F37" s="10">
        <v>12.9</v>
      </c>
      <c r="G37" s="10">
        <v>11.6</v>
      </c>
      <c r="H37" s="10">
        <v>12</v>
      </c>
      <c r="I37" s="10">
        <v>12.7</v>
      </c>
      <c r="J37" s="10">
        <v>12.6</v>
      </c>
      <c r="K37" s="10">
        <v>12.3</v>
      </c>
      <c r="L37" s="10">
        <v>11.2</v>
      </c>
      <c r="M37" s="10">
        <v>10.9</v>
      </c>
      <c r="N37" s="10">
        <v>10.9</v>
      </c>
      <c r="O37" s="31">
        <f t="shared" si="10"/>
        <v>36.5</v>
      </c>
      <c r="P37" s="31">
        <f t="shared" si="11"/>
        <v>37.599999999999994</v>
      </c>
      <c r="Q37" s="31">
        <f t="shared" si="12"/>
        <v>33</v>
      </c>
      <c r="R37" s="32">
        <f t="shared" si="13"/>
        <v>61.800000000000004</v>
      </c>
      <c r="S37" s="32">
        <f t="shared" si="14"/>
        <v>57.899999999999991</v>
      </c>
      <c r="T37" s="11" t="s">
        <v>240</v>
      </c>
      <c r="U37" s="11" t="s">
        <v>235</v>
      </c>
      <c r="V37" s="13" t="s">
        <v>243</v>
      </c>
      <c r="W37" s="13" t="s">
        <v>261</v>
      </c>
      <c r="X37" s="13" t="s">
        <v>289</v>
      </c>
      <c r="Y37" s="13" t="s">
        <v>201</v>
      </c>
      <c r="Z37" s="12">
        <v>14.5</v>
      </c>
      <c r="AA37" s="12">
        <v>13.4</v>
      </c>
      <c r="AB37" s="12">
        <v>9.6</v>
      </c>
      <c r="AC37" s="11" t="s">
        <v>201</v>
      </c>
      <c r="AD37" s="12">
        <v>0.1</v>
      </c>
      <c r="AE37" s="12">
        <v>-1.2</v>
      </c>
      <c r="AF37" s="12">
        <v>1</v>
      </c>
      <c r="AG37" s="12">
        <v>-2.1</v>
      </c>
      <c r="AH37" s="12"/>
      <c r="AI37" s="11" t="s">
        <v>342</v>
      </c>
      <c r="AJ37" s="11" t="s">
        <v>337</v>
      </c>
      <c r="AK37" s="11" t="s">
        <v>197</v>
      </c>
      <c r="AL37" s="8"/>
      <c r="AM37" s="8" t="s">
        <v>1489</v>
      </c>
      <c r="AN37" s="35" t="s">
        <v>1490</v>
      </c>
    </row>
    <row r="38" spans="1:40" s="5" customFormat="1">
      <c r="A38" s="28">
        <v>45207</v>
      </c>
      <c r="B38" s="27" t="s">
        <v>179</v>
      </c>
      <c r="C38" s="29" t="s">
        <v>223</v>
      </c>
      <c r="D38" s="30">
        <v>7.2951388888888885E-2</v>
      </c>
      <c r="E38" s="8" t="s">
        <v>1457</v>
      </c>
      <c r="F38" s="10">
        <v>12.5</v>
      </c>
      <c r="G38" s="10">
        <v>11.5</v>
      </c>
      <c r="H38" s="10">
        <v>12</v>
      </c>
      <c r="I38" s="10">
        <v>11.9</v>
      </c>
      <c r="J38" s="10">
        <v>11.6</v>
      </c>
      <c r="K38" s="10">
        <v>11.7</v>
      </c>
      <c r="L38" s="10">
        <v>11.4</v>
      </c>
      <c r="M38" s="10">
        <v>11.3</v>
      </c>
      <c r="N38" s="10">
        <v>11.4</v>
      </c>
      <c r="O38" s="31">
        <f t="shared" si="10"/>
        <v>36</v>
      </c>
      <c r="P38" s="31">
        <f t="shared" si="11"/>
        <v>35.200000000000003</v>
      </c>
      <c r="Q38" s="31">
        <f t="shared" si="12"/>
        <v>34.1</v>
      </c>
      <c r="R38" s="32">
        <f t="shared" si="13"/>
        <v>59.5</v>
      </c>
      <c r="S38" s="32">
        <f t="shared" si="14"/>
        <v>57.4</v>
      </c>
      <c r="T38" s="11" t="s">
        <v>240</v>
      </c>
      <c r="U38" s="11" t="s">
        <v>235</v>
      </c>
      <c r="V38" s="13" t="s">
        <v>278</v>
      </c>
      <c r="W38" s="13" t="s">
        <v>281</v>
      </c>
      <c r="X38" s="13" t="s">
        <v>1120</v>
      </c>
      <c r="Y38" s="13" t="s">
        <v>201</v>
      </c>
      <c r="Z38" s="12">
        <v>14.9</v>
      </c>
      <c r="AA38" s="12">
        <v>13.8</v>
      </c>
      <c r="AB38" s="12">
        <v>9.4</v>
      </c>
      <c r="AC38" s="11" t="s">
        <v>201</v>
      </c>
      <c r="AD38" s="12">
        <v>-0.3</v>
      </c>
      <c r="AE38" s="12">
        <v>-0.5</v>
      </c>
      <c r="AF38" s="12">
        <v>1.3</v>
      </c>
      <c r="AG38" s="12">
        <v>-2.1</v>
      </c>
      <c r="AH38" s="12"/>
      <c r="AI38" s="11" t="s">
        <v>342</v>
      </c>
      <c r="AJ38" s="11" t="s">
        <v>337</v>
      </c>
      <c r="AK38" s="11" t="s">
        <v>197</v>
      </c>
      <c r="AL38" s="8"/>
      <c r="AM38" s="8"/>
      <c r="AN38" s="35"/>
    </row>
    <row r="39" spans="1:40" s="5" customFormat="1">
      <c r="A39" s="28">
        <v>45208</v>
      </c>
      <c r="B39" s="27" t="s">
        <v>1341</v>
      </c>
      <c r="C39" s="29" t="s">
        <v>465</v>
      </c>
      <c r="D39" s="30">
        <v>7.5069444444444453E-2</v>
      </c>
      <c r="E39" s="8" t="s">
        <v>1463</v>
      </c>
      <c r="F39" s="10">
        <v>12.9</v>
      </c>
      <c r="G39" s="10">
        <v>11.2</v>
      </c>
      <c r="H39" s="10">
        <v>11.9</v>
      </c>
      <c r="I39" s="10">
        <v>12.4</v>
      </c>
      <c r="J39" s="10">
        <v>12.8</v>
      </c>
      <c r="K39" s="10">
        <v>12.8</v>
      </c>
      <c r="L39" s="10">
        <v>11.6</v>
      </c>
      <c r="M39" s="10">
        <v>11.5</v>
      </c>
      <c r="N39" s="10">
        <v>11.5</v>
      </c>
      <c r="O39" s="31">
        <f t="shared" si="10"/>
        <v>36</v>
      </c>
      <c r="P39" s="31">
        <f t="shared" si="11"/>
        <v>38</v>
      </c>
      <c r="Q39" s="31">
        <f t="shared" si="12"/>
        <v>34.6</v>
      </c>
      <c r="R39" s="32">
        <f t="shared" si="13"/>
        <v>61.2</v>
      </c>
      <c r="S39" s="32">
        <f t="shared" si="14"/>
        <v>60.2</v>
      </c>
      <c r="T39" s="11" t="s">
        <v>234</v>
      </c>
      <c r="U39" s="11" t="s">
        <v>235</v>
      </c>
      <c r="V39" s="13" t="s">
        <v>600</v>
      </c>
      <c r="W39" s="13" t="s">
        <v>1349</v>
      </c>
      <c r="X39" s="13" t="s">
        <v>1464</v>
      </c>
      <c r="Y39" s="13" t="s">
        <v>201</v>
      </c>
      <c r="Z39" s="12">
        <v>14</v>
      </c>
      <c r="AA39" s="12">
        <v>14.4</v>
      </c>
      <c r="AB39" s="12">
        <v>8.6999999999999993</v>
      </c>
      <c r="AC39" s="11" t="s">
        <v>196</v>
      </c>
      <c r="AD39" s="12">
        <v>-0.1</v>
      </c>
      <c r="AE39" s="12">
        <v>-0.9</v>
      </c>
      <c r="AF39" s="12">
        <v>0.3</v>
      </c>
      <c r="AG39" s="12">
        <v>-1.3</v>
      </c>
      <c r="AH39" s="12"/>
      <c r="AI39" s="11" t="s">
        <v>337</v>
      </c>
      <c r="AJ39" s="11" t="s">
        <v>336</v>
      </c>
      <c r="AK39" s="11" t="s">
        <v>180</v>
      </c>
      <c r="AL39" s="8"/>
      <c r="AM39" s="8" t="s">
        <v>1522</v>
      </c>
      <c r="AN39" s="35" t="s">
        <v>1523</v>
      </c>
    </row>
    <row r="40" spans="1:40" s="5" customFormat="1">
      <c r="A40" s="28">
        <v>45213</v>
      </c>
      <c r="B40" s="27" t="s">
        <v>1118</v>
      </c>
      <c r="C40" s="29" t="s">
        <v>223</v>
      </c>
      <c r="D40" s="30">
        <v>7.5729166666666667E-2</v>
      </c>
      <c r="E40" s="8" t="s">
        <v>1549</v>
      </c>
      <c r="F40" s="10">
        <v>13.3</v>
      </c>
      <c r="G40" s="10">
        <v>11.8</v>
      </c>
      <c r="H40" s="10">
        <v>12.3</v>
      </c>
      <c r="I40" s="10">
        <v>12.4</v>
      </c>
      <c r="J40" s="10">
        <v>12.7</v>
      </c>
      <c r="K40" s="10">
        <v>13</v>
      </c>
      <c r="L40" s="10">
        <v>11.8</v>
      </c>
      <c r="M40" s="10">
        <v>11</v>
      </c>
      <c r="N40" s="10">
        <v>11</v>
      </c>
      <c r="O40" s="31">
        <f t="shared" si="10"/>
        <v>37.400000000000006</v>
      </c>
      <c r="P40" s="31">
        <f t="shared" si="11"/>
        <v>38.1</v>
      </c>
      <c r="Q40" s="31">
        <f t="shared" si="12"/>
        <v>33.799999999999997</v>
      </c>
      <c r="R40" s="32">
        <f t="shared" si="13"/>
        <v>62.5</v>
      </c>
      <c r="S40" s="32">
        <f t="shared" si="14"/>
        <v>59.5</v>
      </c>
      <c r="T40" s="11" t="s">
        <v>240</v>
      </c>
      <c r="U40" s="11" t="s">
        <v>235</v>
      </c>
      <c r="V40" s="13" t="s">
        <v>226</v>
      </c>
      <c r="W40" s="13" t="s">
        <v>283</v>
      </c>
      <c r="X40" s="13" t="s">
        <v>381</v>
      </c>
      <c r="Y40" s="13" t="s">
        <v>201</v>
      </c>
      <c r="Z40" s="12">
        <v>14</v>
      </c>
      <c r="AA40" s="12">
        <v>13.8</v>
      </c>
      <c r="AB40" s="12">
        <v>8.9</v>
      </c>
      <c r="AC40" s="11" t="s">
        <v>196</v>
      </c>
      <c r="AD40" s="12">
        <v>0.3</v>
      </c>
      <c r="AE40" s="12">
        <v>-1.1000000000000001</v>
      </c>
      <c r="AF40" s="12">
        <v>0.6</v>
      </c>
      <c r="AG40" s="12">
        <v>-1.4</v>
      </c>
      <c r="AH40" s="12"/>
      <c r="AI40" s="11" t="s">
        <v>336</v>
      </c>
      <c r="AJ40" s="11" t="s">
        <v>337</v>
      </c>
      <c r="AK40" s="11" t="s">
        <v>197</v>
      </c>
      <c r="AL40" s="8"/>
      <c r="AM40" s="8" t="s">
        <v>1578</v>
      </c>
      <c r="AN40" s="35" t="s">
        <v>1579</v>
      </c>
    </row>
    <row r="41" spans="1:40" s="5" customFormat="1">
      <c r="A41" s="28">
        <v>45213</v>
      </c>
      <c r="B41" s="26" t="s">
        <v>179</v>
      </c>
      <c r="C41" s="29" t="s">
        <v>223</v>
      </c>
      <c r="D41" s="30">
        <v>7.362268518518518E-2</v>
      </c>
      <c r="E41" s="8" t="s">
        <v>1555</v>
      </c>
      <c r="F41" s="10">
        <v>12.9</v>
      </c>
      <c r="G41" s="10">
        <v>11.3</v>
      </c>
      <c r="H41" s="10">
        <v>11.7</v>
      </c>
      <c r="I41" s="10">
        <v>12.1</v>
      </c>
      <c r="J41" s="10">
        <v>12</v>
      </c>
      <c r="K41" s="10">
        <v>12.2</v>
      </c>
      <c r="L41" s="10">
        <v>11.3</v>
      </c>
      <c r="M41" s="10">
        <v>11.2</v>
      </c>
      <c r="N41" s="10">
        <v>11.4</v>
      </c>
      <c r="O41" s="31">
        <f t="shared" si="10"/>
        <v>35.900000000000006</v>
      </c>
      <c r="P41" s="31">
        <f t="shared" si="11"/>
        <v>36.299999999999997</v>
      </c>
      <c r="Q41" s="31">
        <f t="shared" si="12"/>
        <v>33.9</v>
      </c>
      <c r="R41" s="32">
        <f t="shared" si="13"/>
        <v>60.000000000000007</v>
      </c>
      <c r="S41" s="32">
        <f t="shared" si="14"/>
        <v>58.1</v>
      </c>
      <c r="T41" s="11" t="s">
        <v>240</v>
      </c>
      <c r="U41" s="11" t="s">
        <v>235</v>
      </c>
      <c r="V41" s="13" t="s">
        <v>283</v>
      </c>
      <c r="W41" s="13" t="s">
        <v>265</v>
      </c>
      <c r="X41" s="13" t="s">
        <v>381</v>
      </c>
      <c r="Y41" s="13" t="s">
        <v>201</v>
      </c>
      <c r="Z41" s="12">
        <v>14</v>
      </c>
      <c r="AA41" s="12">
        <v>13.8</v>
      </c>
      <c r="AB41" s="12">
        <v>8.9</v>
      </c>
      <c r="AC41" s="11" t="s">
        <v>196</v>
      </c>
      <c r="AD41" s="12">
        <v>0.5</v>
      </c>
      <c r="AE41" s="12">
        <v>-0.6</v>
      </c>
      <c r="AF41" s="12">
        <v>1.3</v>
      </c>
      <c r="AG41" s="12">
        <v>-1.4</v>
      </c>
      <c r="AH41" s="12"/>
      <c r="AI41" s="11" t="s">
        <v>342</v>
      </c>
      <c r="AJ41" s="11" t="s">
        <v>337</v>
      </c>
      <c r="AK41" s="11" t="s">
        <v>197</v>
      </c>
      <c r="AL41" s="8"/>
      <c r="AM41" s="8"/>
      <c r="AN41" s="35"/>
    </row>
    <row r="42" spans="1:40" s="5" customFormat="1">
      <c r="A42" s="28">
        <v>45214</v>
      </c>
      <c r="B42" s="27" t="s">
        <v>1428</v>
      </c>
      <c r="C42" s="29" t="s">
        <v>1130</v>
      </c>
      <c r="D42" s="30">
        <v>7.5775462962962961E-2</v>
      </c>
      <c r="E42" s="8" t="s">
        <v>1559</v>
      </c>
      <c r="F42" s="10">
        <v>13.1</v>
      </c>
      <c r="G42" s="10">
        <v>11.7</v>
      </c>
      <c r="H42" s="10">
        <v>12.4</v>
      </c>
      <c r="I42" s="10">
        <v>12.5</v>
      </c>
      <c r="J42" s="10">
        <v>12.5</v>
      </c>
      <c r="K42" s="10">
        <v>12.7</v>
      </c>
      <c r="L42" s="10">
        <v>11.5</v>
      </c>
      <c r="M42" s="10">
        <v>11.4</v>
      </c>
      <c r="N42" s="10">
        <v>11.9</v>
      </c>
      <c r="O42" s="31">
        <f t="shared" si="10"/>
        <v>37.199999999999996</v>
      </c>
      <c r="P42" s="31">
        <f t="shared" si="11"/>
        <v>37.700000000000003</v>
      </c>
      <c r="Q42" s="31">
        <f t="shared" si="12"/>
        <v>34.799999999999997</v>
      </c>
      <c r="R42" s="32">
        <f t="shared" si="13"/>
        <v>62.199999999999996</v>
      </c>
      <c r="S42" s="32">
        <f t="shared" si="14"/>
        <v>60</v>
      </c>
      <c r="T42" s="11" t="s">
        <v>234</v>
      </c>
      <c r="U42" s="11" t="s">
        <v>235</v>
      </c>
      <c r="V42" s="13" t="s">
        <v>232</v>
      </c>
      <c r="W42" s="13" t="s">
        <v>1560</v>
      </c>
      <c r="X42" s="13" t="s">
        <v>265</v>
      </c>
      <c r="Y42" s="13" t="s">
        <v>201</v>
      </c>
      <c r="Z42" s="12">
        <v>14.6</v>
      </c>
      <c r="AA42" s="12">
        <v>13.6</v>
      </c>
      <c r="AB42" s="12">
        <v>8.4</v>
      </c>
      <c r="AC42" s="11" t="s">
        <v>197</v>
      </c>
      <c r="AD42" s="12">
        <v>1</v>
      </c>
      <c r="AE42" s="12">
        <v>-0.7</v>
      </c>
      <c r="AF42" s="12">
        <v>1</v>
      </c>
      <c r="AG42" s="12">
        <v>-0.7</v>
      </c>
      <c r="AH42" s="12"/>
      <c r="AI42" s="11" t="s">
        <v>342</v>
      </c>
      <c r="AJ42" s="11" t="s">
        <v>336</v>
      </c>
      <c r="AK42" s="11" t="s">
        <v>180</v>
      </c>
      <c r="AL42" s="8"/>
      <c r="AM42" s="8" t="s">
        <v>1594</v>
      </c>
      <c r="AN42" s="35" t="s">
        <v>1595</v>
      </c>
    </row>
    <row r="43" spans="1:40" s="5" customFormat="1">
      <c r="A43" s="28">
        <v>45220</v>
      </c>
      <c r="B43" s="27" t="s">
        <v>1614</v>
      </c>
      <c r="C43" s="29" t="s">
        <v>223</v>
      </c>
      <c r="D43" s="30">
        <v>7.5023148148148144E-2</v>
      </c>
      <c r="E43" s="8" t="s">
        <v>1215</v>
      </c>
      <c r="F43" s="10">
        <v>13.3</v>
      </c>
      <c r="G43" s="10">
        <v>12.1</v>
      </c>
      <c r="H43" s="10">
        <v>12.3</v>
      </c>
      <c r="I43" s="10">
        <v>12.8</v>
      </c>
      <c r="J43" s="10">
        <v>12.6</v>
      </c>
      <c r="K43" s="10">
        <v>12</v>
      </c>
      <c r="L43" s="10">
        <v>11.2</v>
      </c>
      <c r="M43" s="10">
        <v>10.9</v>
      </c>
      <c r="N43" s="10">
        <v>11</v>
      </c>
      <c r="O43" s="31">
        <f t="shared" si="10"/>
        <v>37.700000000000003</v>
      </c>
      <c r="P43" s="31">
        <f t="shared" si="11"/>
        <v>37.4</v>
      </c>
      <c r="Q43" s="31">
        <f t="shared" si="12"/>
        <v>33.1</v>
      </c>
      <c r="R43" s="32">
        <f t="shared" si="13"/>
        <v>63.1</v>
      </c>
      <c r="S43" s="32">
        <f t="shared" si="14"/>
        <v>57.699999999999996</v>
      </c>
      <c r="T43" s="11" t="s">
        <v>240</v>
      </c>
      <c r="U43" s="11" t="s">
        <v>235</v>
      </c>
      <c r="V43" s="13" t="s">
        <v>283</v>
      </c>
      <c r="W43" s="13" t="s">
        <v>281</v>
      </c>
      <c r="X43" s="13" t="s">
        <v>1140</v>
      </c>
      <c r="Y43" s="13" t="s">
        <v>201</v>
      </c>
      <c r="Z43" s="12">
        <v>14.1</v>
      </c>
      <c r="AA43" s="12">
        <v>14.4</v>
      </c>
      <c r="AB43" s="12">
        <v>9.5</v>
      </c>
      <c r="AC43" s="11" t="s">
        <v>196</v>
      </c>
      <c r="AD43" s="12">
        <v>0.9</v>
      </c>
      <c r="AE43" s="12">
        <v>-1.2</v>
      </c>
      <c r="AF43" s="12">
        <v>1.1000000000000001</v>
      </c>
      <c r="AG43" s="12">
        <v>-1.4</v>
      </c>
      <c r="AH43" s="12"/>
      <c r="AI43" s="11" t="s">
        <v>342</v>
      </c>
      <c r="AJ43" s="11" t="s">
        <v>337</v>
      </c>
      <c r="AK43" s="11" t="s">
        <v>197</v>
      </c>
      <c r="AL43" s="8"/>
      <c r="AM43" s="8" t="s">
        <v>1657</v>
      </c>
      <c r="AN43" s="35" t="s">
        <v>1658</v>
      </c>
    </row>
    <row r="44" spans="1:40" s="5" customFormat="1">
      <c r="A44" s="28">
        <v>45220</v>
      </c>
      <c r="B44" s="27" t="s">
        <v>186</v>
      </c>
      <c r="C44" s="29" t="s">
        <v>223</v>
      </c>
      <c r="D44" s="30">
        <v>7.4340277777777783E-2</v>
      </c>
      <c r="E44" s="8" t="s">
        <v>1136</v>
      </c>
      <c r="F44" s="10">
        <v>13.1</v>
      </c>
      <c r="G44" s="10">
        <v>11.6</v>
      </c>
      <c r="H44" s="10">
        <v>11.8</v>
      </c>
      <c r="I44" s="10">
        <v>12</v>
      </c>
      <c r="J44" s="10">
        <v>12.2</v>
      </c>
      <c r="K44" s="10">
        <v>12.2</v>
      </c>
      <c r="L44" s="10">
        <v>11.7</v>
      </c>
      <c r="M44" s="10">
        <v>11.2</v>
      </c>
      <c r="N44" s="10">
        <v>11.5</v>
      </c>
      <c r="O44" s="31">
        <f t="shared" si="10"/>
        <v>36.5</v>
      </c>
      <c r="P44" s="31">
        <f t="shared" si="11"/>
        <v>36.4</v>
      </c>
      <c r="Q44" s="31">
        <f t="shared" si="12"/>
        <v>34.4</v>
      </c>
      <c r="R44" s="32">
        <f t="shared" si="13"/>
        <v>60.7</v>
      </c>
      <c r="S44" s="32">
        <f t="shared" si="14"/>
        <v>58.8</v>
      </c>
      <c r="T44" s="11" t="s">
        <v>234</v>
      </c>
      <c r="U44" s="11" t="s">
        <v>235</v>
      </c>
      <c r="V44" s="13" t="s">
        <v>400</v>
      </c>
      <c r="W44" s="13" t="s">
        <v>242</v>
      </c>
      <c r="X44" s="13" t="s">
        <v>282</v>
      </c>
      <c r="Y44" s="13" t="s">
        <v>201</v>
      </c>
      <c r="Z44" s="12">
        <v>14.1</v>
      </c>
      <c r="AA44" s="12">
        <v>14.4</v>
      </c>
      <c r="AB44" s="12">
        <v>9.5</v>
      </c>
      <c r="AC44" s="11" t="s">
        <v>196</v>
      </c>
      <c r="AD44" s="12">
        <v>-0.4</v>
      </c>
      <c r="AE44" s="12">
        <v>-0.5</v>
      </c>
      <c r="AF44" s="12">
        <v>0.5</v>
      </c>
      <c r="AG44" s="12">
        <v>-1.4</v>
      </c>
      <c r="AH44" s="12"/>
      <c r="AI44" s="11" t="s">
        <v>336</v>
      </c>
      <c r="AJ44" s="11" t="s">
        <v>337</v>
      </c>
      <c r="AK44" s="11" t="s">
        <v>197</v>
      </c>
      <c r="AL44" s="8"/>
      <c r="AM44" s="8" t="s">
        <v>1661</v>
      </c>
      <c r="AN44" s="35" t="s">
        <v>1662</v>
      </c>
    </row>
    <row r="45" spans="1:40" s="5" customFormat="1">
      <c r="A45" s="28">
        <v>45221</v>
      </c>
      <c r="B45" s="27" t="s">
        <v>1118</v>
      </c>
      <c r="C45" s="29" t="s">
        <v>223</v>
      </c>
      <c r="D45" s="30">
        <v>7.5729166666666667E-2</v>
      </c>
      <c r="E45" s="8" t="s">
        <v>1633</v>
      </c>
      <c r="F45" s="10">
        <v>12.9</v>
      </c>
      <c r="G45" s="10">
        <v>11.4</v>
      </c>
      <c r="H45" s="10">
        <v>11.6</v>
      </c>
      <c r="I45" s="10">
        <v>12.8</v>
      </c>
      <c r="J45" s="10">
        <v>13</v>
      </c>
      <c r="K45" s="10">
        <v>13.1</v>
      </c>
      <c r="L45" s="10">
        <v>12</v>
      </c>
      <c r="M45" s="10">
        <v>11.2</v>
      </c>
      <c r="N45" s="10">
        <v>11.3</v>
      </c>
      <c r="O45" s="31">
        <f t="shared" si="10"/>
        <v>35.9</v>
      </c>
      <c r="P45" s="31">
        <f t="shared" si="11"/>
        <v>38.9</v>
      </c>
      <c r="Q45" s="31">
        <f t="shared" si="12"/>
        <v>34.5</v>
      </c>
      <c r="R45" s="32">
        <f t="shared" si="13"/>
        <v>61.7</v>
      </c>
      <c r="S45" s="32">
        <f t="shared" si="14"/>
        <v>60.599999999999994</v>
      </c>
      <c r="T45" s="11" t="s">
        <v>234</v>
      </c>
      <c r="U45" s="11" t="s">
        <v>235</v>
      </c>
      <c r="V45" s="13" t="s">
        <v>282</v>
      </c>
      <c r="W45" s="13" t="s">
        <v>365</v>
      </c>
      <c r="X45" s="13" t="s">
        <v>1279</v>
      </c>
      <c r="Y45" s="13" t="s">
        <v>201</v>
      </c>
      <c r="Z45" s="12">
        <v>14.8</v>
      </c>
      <c r="AA45" s="12">
        <v>14.5</v>
      </c>
      <c r="AB45" s="12">
        <v>9.3000000000000007</v>
      </c>
      <c r="AC45" s="11" t="s">
        <v>196</v>
      </c>
      <c r="AD45" s="12">
        <v>0.3</v>
      </c>
      <c r="AE45" s="12">
        <v>-1.1000000000000001</v>
      </c>
      <c r="AF45" s="12">
        <v>0.5</v>
      </c>
      <c r="AG45" s="12">
        <v>-1.3</v>
      </c>
      <c r="AH45" s="12"/>
      <c r="AI45" s="11" t="s">
        <v>336</v>
      </c>
      <c r="AJ45" s="11" t="s">
        <v>337</v>
      </c>
      <c r="AK45" s="11" t="s">
        <v>197</v>
      </c>
      <c r="AL45" s="8"/>
      <c r="AM45" s="8" t="s">
        <v>1671</v>
      </c>
      <c r="AN45" s="35" t="s">
        <v>1672</v>
      </c>
    </row>
    <row r="46" spans="1:40" s="5" customFormat="1">
      <c r="A46" s="28">
        <v>45227</v>
      </c>
      <c r="B46" s="27" t="s">
        <v>1341</v>
      </c>
      <c r="C46" s="29" t="s">
        <v>223</v>
      </c>
      <c r="D46" s="30">
        <v>7.5057870370370372E-2</v>
      </c>
      <c r="E46" s="8" t="s">
        <v>1701</v>
      </c>
      <c r="F46" s="10">
        <v>13.1</v>
      </c>
      <c r="G46" s="10">
        <v>12</v>
      </c>
      <c r="H46" s="10">
        <v>11.9</v>
      </c>
      <c r="I46" s="10">
        <v>12.6</v>
      </c>
      <c r="J46" s="10">
        <v>12.6</v>
      </c>
      <c r="K46" s="10">
        <v>12.4</v>
      </c>
      <c r="L46" s="10">
        <v>11.7</v>
      </c>
      <c r="M46" s="10">
        <v>11</v>
      </c>
      <c r="N46" s="10">
        <v>11.2</v>
      </c>
      <c r="O46" s="31">
        <f t="shared" si="10"/>
        <v>37</v>
      </c>
      <c r="P46" s="31">
        <f t="shared" si="11"/>
        <v>37.6</v>
      </c>
      <c r="Q46" s="31">
        <f t="shared" si="12"/>
        <v>33.9</v>
      </c>
      <c r="R46" s="32">
        <f t="shared" si="13"/>
        <v>62.2</v>
      </c>
      <c r="S46" s="32">
        <f t="shared" si="14"/>
        <v>58.900000000000006</v>
      </c>
      <c r="T46" s="11" t="s">
        <v>240</v>
      </c>
      <c r="U46" s="11" t="s">
        <v>235</v>
      </c>
      <c r="V46" s="13" t="s">
        <v>1349</v>
      </c>
      <c r="W46" s="13" t="s">
        <v>600</v>
      </c>
      <c r="X46" s="13" t="s">
        <v>1702</v>
      </c>
      <c r="Y46" s="13" t="s">
        <v>196</v>
      </c>
      <c r="Z46" s="12">
        <v>12.8</v>
      </c>
      <c r="AA46" s="12">
        <v>14.1</v>
      </c>
      <c r="AB46" s="12">
        <v>9.1999999999999993</v>
      </c>
      <c r="AC46" s="11" t="s">
        <v>201</v>
      </c>
      <c r="AD46" s="12">
        <v>-0.2</v>
      </c>
      <c r="AE46" s="12">
        <v>-0.9</v>
      </c>
      <c r="AF46" s="12">
        <v>0.8</v>
      </c>
      <c r="AG46" s="12">
        <v>-1.9</v>
      </c>
      <c r="AH46" s="12"/>
      <c r="AI46" s="11" t="s">
        <v>336</v>
      </c>
      <c r="AJ46" s="11" t="s">
        <v>337</v>
      </c>
      <c r="AK46" s="11" t="s">
        <v>180</v>
      </c>
      <c r="AL46" s="8"/>
      <c r="AM46" s="8" t="s">
        <v>1719</v>
      </c>
      <c r="AN46" s="35" t="s">
        <v>1720</v>
      </c>
    </row>
    <row r="47" spans="1:40" s="5" customFormat="1">
      <c r="A47" s="28">
        <v>45234</v>
      </c>
      <c r="B47" s="27" t="s">
        <v>1118</v>
      </c>
      <c r="C47" s="29" t="s">
        <v>223</v>
      </c>
      <c r="D47" s="30">
        <v>7.5011574074074064E-2</v>
      </c>
      <c r="E47" s="8" t="s">
        <v>1768</v>
      </c>
      <c r="F47" s="10">
        <v>13.4</v>
      </c>
      <c r="G47" s="10">
        <v>11.8</v>
      </c>
      <c r="H47" s="10">
        <v>11.8</v>
      </c>
      <c r="I47" s="10">
        <v>12.4</v>
      </c>
      <c r="J47" s="10">
        <v>12.3</v>
      </c>
      <c r="K47" s="10">
        <v>12.4</v>
      </c>
      <c r="L47" s="10">
        <v>11.9</v>
      </c>
      <c r="M47" s="10">
        <v>11.1</v>
      </c>
      <c r="N47" s="10">
        <v>11</v>
      </c>
      <c r="O47" s="31">
        <f t="shared" ref="O47:O49" si="15">SUM(F47:H47)</f>
        <v>37</v>
      </c>
      <c r="P47" s="31">
        <f t="shared" ref="P47:P49" si="16">SUM(I47:K47)</f>
        <v>37.1</v>
      </c>
      <c r="Q47" s="31">
        <f t="shared" ref="Q47:Q49" si="17">SUM(L47:N47)</f>
        <v>34</v>
      </c>
      <c r="R47" s="32">
        <f t="shared" ref="R47:R49" si="18">SUM(F47:J47)</f>
        <v>61.7</v>
      </c>
      <c r="S47" s="32">
        <f t="shared" ref="S47:S49" si="19">SUM(J47:N47)</f>
        <v>58.7</v>
      </c>
      <c r="T47" s="11" t="s">
        <v>234</v>
      </c>
      <c r="U47" s="11" t="s">
        <v>235</v>
      </c>
      <c r="V47" s="13" t="s">
        <v>1769</v>
      </c>
      <c r="W47" s="13" t="s">
        <v>283</v>
      </c>
      <c r="X47" s="13" t="s">
        <v>239</v>
      </c>
      <c r="Y47" s="13" t="s">
        <v>196</v>
      </c>
      <c r="Z47" s="12">
        <v>14.5</v>
      </c>
      <c r="AA47" s="12">
        <v>13.9</v>
      </c>
      <c r="AB47" s="12">
        <v>9.4</v>
      </c>
      <c r="AC47" s="11" t="s">
        <v>201</v>
      </c>
      <c r="AD47" s="12">
        <v>-0.9</v>
      </c>
      <c r="AE47" s="12">
        <v>-0.8</v>
      </c>
      <c r="AF47" s="12">
        <v>0.2</v>
      </c>
      <c r="AG47" s="12">
        <v>-1.9</v>
      </c>
      <c r="AH47" s="12" t="s">
        <v>343</v>
      </c>
      <c r="AI47" s="11" t="s">
        <v>337</v>
      </c>
      <c r="AJ47" s="11" t="s">
        <v>337</v>
      </c>
      <c r="AK47" s="11" t="s">
        <v>197</v>
      </c>
      <c r="AL47" s="8"/>
      <c r="AM47" s="8" t="s">
        <v>1792</v>
      </c>
      <c r="AN47" s="35" t="s">
        <v>1793</v>
      </c>
    </row>
    <row r="48" spans="1:40" s="5" customFormat="1">
      <c r="A48" s="28">
        <v>45234</v>
      </c>
      <c r="B48" s="27" t="s">
        <v>189</v>
      </c>
      <c r="C48" s="29" t="s">
        <v>223</v>
      </c>
      <c r="D48" s="30">
        <v>7.3645833333333341E-2</v>
      </c>
      <c r="E48" s="8" t="s">
        <v>1760</v>
      </c>
      <c r="F48" s="10">
        <v>12.9</v>
      </c>
      <c r="G48" s="10">
        <v>11.3</v>
      </c>
      <c r="H48" s="10">
        <v>11.7</v>
      </c>
      <c r="I48" s="10">
        <v>12.4</v>
      </c>
      <c r="J48" s="10">
        <v>12.1</v>
      </c>
      <c r="K48" s="10">
        <v>12.2</v>
      </c>
      <c r="L48" s="10">
        <v>11.6</v>
      </c>
      <c r="M48" s="10">
        <v>10.9</v>
      </c>
      <c r="N48" s="10">
        <v>11.2</v>
      </c>
      <c r="O48" s="31">
        <f t="shared" si="15"/>
        <v>35.900000000000006</v>
      </c>
      <c r="P48" s="31">
        <f t="shared" si="16"/>
        <v>36.700000000000003</v>
      </c>
      <c r="Q48" s="31">
        <f t="shared" si="17"/>
        <v>33.700000000000003</v>
      </c>
      <c r="R48" s="32">
        <f t="shared" si="18"/>
        <v>60.400000000000006</v>
      </c>
      <c r="S48" s="32">
        <f t="shared" si="19"/>
        <v>58</v>
      </c>
      <c r="T48" s="11" t="s">
        <v>234</v>
      </c>
      <c r="U48" s="11" t="s">
        <v>235</v>
      </c>
      <c r="V48" s="13" t="s">
        <v>243</v>
      </c>
      <c r="W48" s="13" t="s">
        <v>480</v>
      </c>
      <c r="X48" s="13" t="s">
        <v>402</v>
      </c>
      <c r="Y48" s="13" t="s">
        <v>196</v>
      </c>
      <c r="Z48" s="12">
        <v>14.5</v>
      </c>
      <c r="AA48" s="12">
        <v>13.9</v>
      </c>
      <c r="AB48" s="12">
        <v>9.4</v>
      </c>
      <c r="AC48" s="11" t="s">
        <v>201</v>
      </c>
      <c r="AD48" s="12" t="s">
        <v>339</v>
      </c>
      <c r="AE48" s="12">
        <v>-0.8</v>
      </c>
      <c r="AF48" s="12">
        <v>1.1000000000000001</v>
      </c>
      <c r="AG48" s="12">
        <v>-1.9</v>
      </c>
      <c r="AH48" s="12"/>
      <c r="AI48" s="11" t="s">
        <v>342</v>
      </c>
      <c r="AJ48" s="11" t="s">
        <v>336</v>
      </c>
      <c r="AK48" s="11" t="s">
        <v>180</v>
      </c>
      <c r="AL48" s="8"/>
      <c r="AM48" s="8" t="s">
        <v>1800</v>
      </c>
      <c r="AN48" s="35" t="s">
        <v>1801</v>
      </c>
    </row>
    <row r="49" spans="1:40" s="5" customFormat="1">
      <c r="A49" s="28">
        <v>45235</v>
      </c>
      <c r="B49" s="27" t="s">
        <v>1341</v>
      </c>
      <c r="C49" s="29" t="s">
        <v>223</v>
      </c>
      <c r="D49" s="30">
        <v>7.5057870370370372E-2</v>
      </c>
      <c r="E49" s="8" t="s">
        <v>1777</v>
      </c>
      <c r="F49" s="10">
        <v>12.8</v>
      </c>
      <c r="G49" s="10">
        <v>11.5</v>
      </c>
      <c r="H49" s="10">
        <v>12.2</v>
      </c>
      <c r="I49" s="10">
        <v>12.3</v>
      </c>
      <c r="J49" s="10">
        <v>12.6</v>
      </c>
      <c r="K49" s="10">
        <v>12.8</v>
      </c>
      <c r="L49" s="10">
        <v>11.7</v>
      </c>
      <c r="M49" s="10">
        <v>11.2</v>
      </c>
      <c r="N49" s="10">
        <v>11.4</v>
      </c>
      <c r="O49" s="31">
        <f t="shared" si="15"/>
        <v>36.5</v>
      </c>
      <c r="P49" s="31">
        <f t="shared" si="16"/>
        <v>37.700000000000003</v>
      </c>
      <c r="Q49" s="31">
        <f t="shared" si="17"/>
        <v>34.299999999999997</v>
      </c>
      <c r="R49" s="32">
        <f t="shared" si="18"/>
        <v>61.4</v>
      </c>
      <c r="S49" s="32">
        <f t="shared" si="19"/>
        <v>59.699999999999996</v>
      </c>
      <c r="T49" s="11" t="s">
        <v>234</v>
      </c>
      <c r="U49" s="11" t="s">
        <v>235</v>
      </c>
      <c r="V49" s="13" t="s">
        <v>283</v>
      </c>
      <c r="W49" s="13" t="s">
        <v>469</v>
      </c>
      <c r="X49" s="13" t="s">
        <v>593</v>
      </c>
      <c r="Y49" s="13" t="s">
        <v>196</v>
      </c>
      <c r="Z49" s="12">
        <v>12.3</v>
      </c>
      <c r="AA49" s="12">
        <v>14.5</v>
      </c>
      <c r="AB49" s="12">
        <v>9.1999999999999993</v>
      </c>
      <c r="AC49" s="11" t="s">
        <v>201</v>
      </c>
      <c r="AD49" s="12">
        <v>-0.2</v>
      </c>
      <c r="AE49" s="12">
        <v>-0.9</v>
      </c>
      <c r="AF49" s="12">
        <v>0.8</v>
      </c>
      <c r="AG49" s="12">
        <v>-1.9</v>
      </c>
      <c r="AH49" s="12"/>
      <c r="AI49" s="11" t="s">
        <v>336</v>
      </c>
      <c r="AJ49" s="11" t="s">
        <v>337</v>
      </c>
      <c r="AK49" s="11" t="s">
        <v>180</v>
      </c>
      <c r="AL49" s="8"/>
      <c r="AM49" s="8" t="s">
        <v>1810</v>
      </c>
      <c r="AN49" s="35" t="s">
        <v>1811</v>
      </c>
    </row>
  </sheetData>
  <autoFilter ref="A1:AM5" xr:uid="{00000000-0009-0000-0000-000003000000}"/>
  <phoneticPr fontId="13"/>
  <conditionalFormatting sqref="F2:N3">
    <cfRule type="colorScale" priority="1209">
      <colorScale>
        <cfvo type="min"/>
        <cfvo type="percentile" val="50"/>
        <cfvo type="max"/>
        <color rgb="FFF8696B"/>
        <color rgb="FFFFEB84"/>
        <color rgb="FF63BE7B"/>
      </colorScale>
    </cfRule>
  </conditionalFormatting>
  <conditionalFormatting sqref="F4:N4">
    <cfRule type="colorScale" priority="1199">
      <colorScale>
        <cfvo type="min"/>
        <cfvo type="percentile" val="50"/>
        <cfvo type="max"/>
        <color rgb="FFF8696B"/>
        <color rgb="FFFFEB84"/>
        <color rgb="FF63BE7B"/>
      </colorScale>
    </cfRule>
  </conditionalFormatting>
  <conditionalFormatting sqref="F5:N5">
    <cfRule type="colorScale" priority="837">
      <colorScale>
        <cfvo type="min"/>
        <cfvo type="percentile" val="50"/>
        <cfvo type="max"/>
        <color rgb="FFF8696B"/>
        <color rgb="FFFFEB84"/>
        <color rgb="FF63BE7B"/>
      </colorScale>
    </cfRule>
  </conditionalFormatting>
  <conditionalFormatting sqref="F6:N6">
    <cfRule type="colorScale" priority="74">
      <colorScale>
        <cfvo type="min"/>
        <cfvo type="percentile" val="50"/>
        <cfvo type="max"/>
        <color rgb="FFF8696B"/>
        <color rgb="FFFFEB84"/>
        <color rgb="FF63BE7B"/>
      </colorScale>
    </cfRule>
  </conditionalFormatting>
  <conditionalFormatting sqref="F7:N9">
    <cfRule type="colorScale" priority="70">
      <colorScale>
        <cfvo type="min"/>
        <cfvo type="percentile" val="50"/>
        <cfvo type="max"/>
        <color rgb="FFF8696B"/>
        <color rgb="FFFFEB84"/>
        <color rgb="FF63BE7B"/>
      </colorScale>
    </cfRule>
  </conditionalFormatting>
  <conditionalFormatting sqref="F10:N10">
    <cfRule type="colorScale" priority="69">
      <colorScale>
        <cfvo type="min"/>
        <cfvo type="percentile" val="50"/>
        <cfvo type="max"/>
        <color rgb="FFF8696B"/>
        <color rgb="FFFFEB84"/>
        <color rgb="FF63BE7B"/>
      </colorScale>
    </cfRule>
  </conditionalFormatting>
  <conditionalFormatting sqref="F11:N13">
    <cfRule type="colorScale" priority="62">
      <colorScale>
        <cfvo type="min"/>
        <cfvo type="percentile" val="50"/>
        <cfvo type="max"/>
        <color rgb="FFF8696B"/>
        <color rgb="FFFFEB84"/>
        <color rgb="FF63BE7B"/>
      </colorScale>
    </cfRule>
  </conditionalFormatting>
  <conditionalFormatting sqref="F14:N15">
    <cfRule type="colorScale" priority="58">
      <colorScale>
        <cfvo type="min"/>
        <cfvo type="percentile" val="50"/>
        <cfvo type="max"/>
        <color rgb="FFF8696B"/>
        <color rgb="FFFFEB84"/>
        <color rgb="FF63BE7B"/>
      </colorScale>
    </cfRule>
  </conditionalFormatting>
  <conditionalFormatting sqref="F16:N17">
    <cfRule type="colorScale" priority="54">
      <colorScale>
        <cfvo type="min"/>
        <cfvo type="percentile" val="50"/>
        <cfvo type="max"/>
        <color rgb="FFF8696B"/>
        <color rgb="FFFFEB84"/>
        <color rgb="FF63BE7B"/>
      </colorScale>
    </cfRule>
  </conditionalFormatting>
  <conditionalFormatting sqref="F18:N18">
    <cfRule type="colorScale" priority="47">
      <colorScale>
        <cfvo type="min"/>
        <cfvo type="percentile" val="50"/>
        <cfvo type="max"/>
        <color rgb="FFF8696B"/>
        <color rgb="FFFFEB84"/>
        <color rgb="FF63BE7B"/>
      </colorScale>
    </cfRule>
  </conditionalFormatting>
  <conditionalFormatting sqref="AC2:AC49">
    <cfRule type="containsText" dxfId="397" priority="838" operator="containsText" text="D">
      <formula>NOT(ISERROR(SEARCH("D",AC2)))</formula>
    </cfRule>
    <cfRule type="containsText" dxfId="396" priority="839" operator="containsText" text="S">
      <formula>NOT(ISERROR(SEARCH("S",AC2)))</formula>
    </cfRule>
    <cfRule type="containsText" dxfId="395" priority="840" operator="containsText" text="F">
      <formula>NOT(ISERROR(SEARCH("F",AC2)))</formula>
    </cfRule>
    <cfRule type="containsText" dxfId="394" priority="841" operator="containsText" text="E">
      <formula>NOT(ISERROR(SEARCH("E",AC2)))</formula>
    </cfRule>
    <cfRule type="containsText" dxfId="393" priority="842" operator="containsText" text="B">
      <formula>NOT(ISERROR(SEARCH("B",AC2)))</formula>
    </cfRule>
    <cfRule type="containsText" dxfId="392" priority="843" operator="containsText" text="A">
      <formula>NOT(ISERROR(SEARCH("A",AC2)))</formula>
    </cfRule>
  </conditionalFormatting>
  <conditionalFormatting sqref="AI5:AJ18">
    <cfRule type="containsText" dxfId="391" priority="48" operator="containsText" text="E">
      <formula>NOT(ISERROR(SEARCH("E",AI5)))</formula>
    </cfRule>
    <cfRule type="containsText" dxfId="390" priority="49" operator="containsText" text="B">
      <formula>NOT(ISERROR(SEARCH("B",AI5)))</formula>
    </cfRule>
    <cfRule type="containsText" dxfId="389" priority="50" operator="containsText" text="A">
      <formula>NOT(ISERROR(SEARCH("A",AI5)))</formula>
    </cfRule>
  </conditionalFormatting>
  <conditionalFormatting sqref="AI2:AL4">
    <cfRule type="containsText" dxfId="388" priority="1196" operator="containsText" text="E">
      <formula>NOT(ISERROR(SEARCH("E",AI2)))</formula>
    </cfRule>
    <cfRule type="containsText" dxfId="387" priority="1197" operator="containsText" text="B">
      <formula>NOT(ISERROR(SEARCH("B",AI2)))</formula>
    </cfRule>
    <cfRule type="containsText" dxfId="386" priority="1198" operator="containsText" text="A">
      <formula>NOT(ISERROR(SEARCH("A",AI2)))</formula>
    </cfRule>
  </conditionalFormatting>
  <conditionalFormatting sqref="AK5:AK49">
    <cfRule type="containsText" dxfId="385" priority="1190" operator="containsText" text="E">
      <formula>NOT(ISERROR(SEARCH("E",AK5)))</formula>
    </cfRule>
    <cfRule type="containsText" dxfId="384" priority="1191" operator="containsText" text="B">
      <formula>NOT(ISERROR(SEARCH("B",AK5)))</formula>
    </cfRule>
    <cfRule type="containsText" dxfId="383" priority="1192" operator="containsText" text="A">
      <formula>NOT(ISERROR(SEARCH("A",AK5)))</formula>
    </cfRule>
  </conditionalFormatting>
  <conditionalFormatting sqref="AL5:AL6">
    <cfRule type="containsText" dxfId="382" priority="1186" operator="containsText" text="E">
      <formula>NOT(ISERROR(SEARCH("E",AL5)))</formula>
    </cfRule>
    <cfRule type="containsText" dxfId="381" priority="1187" operator="containsText" text="B">
      <formula>NOT(ISERROR(SEARCH("B",AL5)))</formula>
    </cfRule>
    <cfRule type="containsText" dxfId="380" priority="1188" operator="containsText" text="A">
      <formula>NOT(ISERROR(SEARCH("A",AL5)))</formula>
    </cfRule>
  </conditionalFormatting>
  <conditionalFormatting sqref="AL7:AL49">
    <cfRule type="containsText" dxfId="379" priority="51" operator="containsText" text="E">
      <formula>NOT(ISERROR(SEARCH("E",AL7)))</formula>
    </cfRule>
    <cfRule type="containsText" dxfId="378" priority="52" operator="containsText" text="B">
      <formula>NOT(ISERROR(SEARCH("B",AL7)))</formula>
    </cfRule>
    <cfRule type="containsText" dxfId="377" priority="53" operator="containsText" text="A">
      <formula>NOT(ISERROR(SEARCH("A",AL7)))</formula>
    </cfRule>
  </conditionalFormatting>
  <conditionalFormatting sqref="F19:N22">
    <cfRule type="colorScale" priority="43">
      <colorScale>
        <cfvo type="min"/>
        <cfvo type="percentile" val="50"/>
        <cfvo type="max"/>
        <color rgb="FFF8696B"/>
        <color rgb="FFFFEB84"/>
        <color rgb="FF63BE7B"/>
      </colorScale>
    </cfRule>
  </conditionalFormatting>
  <conditionalFormatting sqref="AI19:AJ22">
    <cfRule type="containsText" dxfId="376" priority="44" operator="containsText" text="E">
      <formula>NOT(ISERROR(SEARCH("E",AI19)))</formula>
    </cfRule>
    <cfRule type="containsText" dxfId="375" priority="45" operator="containsText" text="B">
      <formula>NOT(ISERROR(SEARCH("B",AI19)))</formula>
    </cfRule>
    <cfRule type="containsText" dxfId="374" priority="46" operator="containsText" text="A">
      <formula>NOT(ISERROR(SEARCH("A",AI19)))</formula>
    </cfRule>
  </conditionalFormatting>
  <conditionalFormatting sqref="F23:N25">
    <cfRule type="colorScale" priority="39">
      <colorScale>
        <cfvo type="min"/>
        <cfvo type="percentile" val="50"/>
        <cfvo type="max"/>
        <color rgb="FFF8696B"/>
        <color rgb="FFFFEB84"/>
        <color rgb="FF63BE7B"/>
      </colorScale>
    </cfRule>
  </conditionalFormatting>
  <conditionalFormatting sqref="AI23:AJ25">
    <cfRule type="containsText" dxfId="373" priority="40" operator="containsText" text="E">
      <formula>NOT(ISERROR(SEARCH("E",AI23)))</formula>
    </cfRule>
    <cfRule type="containsText" dxfId="372" priority="41" operator="containsText" text="B">
      <formula>NOT(ISERROR(SEARCH("B",AI23)))</formula>
    </cfRule>
    <cfRule type="containsText" dxfId="371" priority="42" operator="containsText" text="A">
      <formula>NOT(ISERROR(SEARCH("A",AI23)))</formula>
    </cfRule>
  </conditionalFormatting>
  <conditionalFormatting sqref="F26:N28">
    <cfRule type="colorScale" priority="35">
      <colorScale>
        <cfvo type="min"/>
        <cfvo type="percentile" val="50"/>
        <cfvo type="max"/>
        <color rgb="FFF8696B"/>
        <color rgb="FFFFEB84"/>
        <color rgb="FF63BE7B"/>
      </colorScale>
    </cfRule>
  </conditionalFormatting>
  <conditionalFormatting sqref="AI26:AJ28">
    <cfRule type="containsText" dxfId="370" priority="36" operator="containsText" text="E">
      <formula>NOT(ISERROR(SEARCH("E",AI26)))</formula>
    </cfRule>
    <cfRule type="containsText" dxfId="369" priority="37" operator="containsText" text="B">
      <formula>NOT(ISERROR(SEARCH("B",AI26)))</formula>
    </cfRule>
    <cfRule type="containsText" dxfId="368" priority="38" operator="containsText" text="A">
      <formula>NOT(ISERROR(SEARCH("A",AI26)))</formula>
    </cfRule>
  </conditionalFormatting>
  <conditionalFormatting sqref="F29:N31">
    <cfRule type="colorScale" priority="31">
      <colorScale>
        <cfvo type="min"/>
        <cfvo type="percentile" val="50"/>
        <cfvo type="max"/>
        <color rgb="FFF8696B"/>
        <color rgb="FFFFEB84"/>
        <color rgb="FF63BE7B"/>
      </colorScale>
    </cfRule>
  </conditionalFormatting>
  <conditionalFormatting sqref="AI29:AJ31">
    <cfRule type="containsText" dxfId="367" priority="32" operator="containsText" text="E">
      <formula>NOT(ISERROR(SEARCH("E",AI29)))</formula>
    </cfRule>
    <cfRule type="containsText" dxfId="366" priority="33" operator="containsText" text="B">
      <formula>NOT(ISERROR(SEARCH("B",AI29)))</formula>
    </cfRule>
    <cfRule type="containsText" dxfId="365" priority="34" operator="containsText" text="A">
      <formula>NOT(ISERROR(SEARCH("A",AI29)))</formula>
    </cfRule>
  </conditionalFormatting>
  <conditionalFormatting sqref="F32:N33">
    <cfRule type="colorScale" priority="27">
      <colorScale>
        <cfvo type="min"/>
        <cfvo type="percentile" val="50"/>
        <cfvo type="max"/>
        <color rgb="FFF8696B"/>
        <color rgb="FFFFEB84"/>
        <color rgb="FF63BE7B"/>
      </colorScale>
    </cfRule>
  </conditionalFormatting>
  <conditionalFormatting sqref="AI32:AJ33">
    <cfRule type="containsText" dxfId="364" priority="28" operator="containsText" text="E">
      <formula>NOT(ISERROR(SEARCH("E",AI32)))</formula>
    </cfRule>
    <cfRule type="containsText" dxfId="363" priority="29" operator="containsText" text="B">
      <formula>NOT(ISERROR(SEARCH("B",AI32)))</formula>
    </cfRule>
    <cfRule type="containsText" dxfId="362" priority="30" operator="containsText" text="A">
      <formula>NOT(ISERROR(SEARCH("A",AI32)))</formula>
    </cfRule>
  </conditionalFormatting>
  <conditionalFormatting sqref="F34:N35">
    <cfRule type="colorScale" priority="23">
      <colorScale>
        <cfvo type="min"/>
        <cfvo type="percentile" val="50"/>
        <cfvo type="max"/>
        <color rgb="FFF8696B"/>
        <color rgb="FFFFEB84"/>
        <color rgb="FF63BE7B"/>
      </colorScale>
    </cfRule>
  </conditionalFormatting>
  <conditionalFormatting sqref="AI34:AJ35">
    <cfRule type="containsText" dxfId="361" priority="24" operator="containsText" text="E">
      <formula>NOT(ISERROR(SEARCH("E",AI34)))</formula>
    </cfRule>
    <cfRule type="containsText" dxfId="360" priority="25" operator="containsText" text="B">
      <formula>NOT(ISERROR(SEARCH("B",AI34)))</formula>
    </cfRule>
    <cfRule type="containsText" dxfId="359" priority="26" operator="containsText" text="A">
      <formula>NOT(ISERROR(SEARCH("A",AI34)))</formula>
    </cfRule>
  </conditionalFormatting>
  <conditionalFormatting sqref="F36:N37 F39:N39">
    <cfRule type="colorScale" priority="19">
      <colorScale>
        <cfvo type="min"/>
        <cfvo type="percentile" val="50"/>
        <cfvo type="max"/>
        <color rgb="FFF8696B"/>
        <color rgb="FFFFEB84"/>
        <color rgb="FF63BE7B"/>
      </colorScale>
    </cfRule>
  </conditionalFormatting>
  <conditionalFormatting sqref="AI36:AJ39">
    <cfRule type="containsText" dxfId="358" priority="20" operator="containsText" text="E">
      <formula>NOT(ISERROR(SEARCH("E",AI36)))</formula>
    </cfRule>
    <cfRule type="containsText" dxfId="357" priority="21" operator="containsText" text="B">
      <formula>NOT(ISERROR(SEARCH("B",AI36)))</formula>
    </cfRule>
    <cfRule type="containsText" dxfId="356" priority="22" operator="containsText" text="A">
      <formula>NOT(ISERROR(SEARCH("A",AI36)))</formula>
    </cfRule>
  </conditionalFormatting>
  <conditionalFormatting sqref="F38:N38">
    <cfRule type="colorScale" priority="18">
      <colorScale>
        <cfvo type="min"/>
        <cfvo type="percentile" val="50"/>
        <cfvo type="max"/>
        <color rgb="FFF8696B"/>
        <color rgb="FFFFEB84"/>
        <color rgb="FF63BE7B"/>
      </colorScale>
    </cfRule>
  </conditionalFormatting>
  <conditionalFormatting sqref="F40:N40 F42:N42">
    <cfRule type="colorScale" priority="14">
      <colorScale>
        <cfvo type="min"/>
        <cfvo type="percentile" val="50"/>
        <cfvo type="max"/>
        <color rgb="FFF8696B"/>
        <color rgb="FFFFEB84"/>
        <color rgb="FF63BE7B"/>
      </colorScale>
    </cfRule>
  </conditionalFormatting>
  <conditionalFormatting sqref="AI40:AJ42">
    <cfRule type="containsText" dxfId="355" priority="15" operator="containsText" text="E">
      <formula>NOT(ISERROR(SEARCH("E",AI40)))</formula>
    </cfRule>
    <cfRule type="containsText" dxfId="354" priority="16" operator="containsText" text="B">
      <formula>NOT(ISERROR(SEARCH("B",AI40)))</formula>
    </cfRule>
    <cfRule type="containsText" dxfId="353" priority="17" operator="containsText" text="A">
      <formula>NOT(ISERROR(SEARCH("A",AI40)))</formula>
    </cfRule>
  </conditionalFormatting>
  <conditionalFormatting sqref="F41:N41">
    <cfRule type="colorScale" priority="13">
      <colorScale>
        <cfvo type="min"/>
        <cfvo type="percentile" val="50"/>
        <cfvo type="max"/>
        <color rgb="FFF8696B"/>
        <color rgb="FFFFEB84"/>
        <color rgb="FF63BE7B"/>
      </colorScale>
    </cfRule>
  </conditionalFormatting>
  <conditionalFormatting sqref="F43:N45">
    <cfRule type="colorScale" priority="9">
      <colorScale>
        <cfvo type="min"/>
        <cfvo type="percentile" val="50"/>
        <cfvo type="max"/>
        <color rgb="FFF8696B"/>
        <color rgb="FFFFEB84"/>
        <color rgb="FF63BE7B"/>
      </colorScale>
    </cfRule>
  </conditionalFormatting>
  <conditionalFormatting sqref="AI43:AJ45">
    <cfRule type="containsText" dxfId="352" priority="10" operator="containsText" text="E">
      <formula>NOT(ISERROR(SEARCH("E",AI43)))</formula>
    </cfRule>
    <cfRule type="containsText" dxfId="351" priority="11" operator="containsText" text="B">
      <formula>NOT(ISERROR(SEARCH("B",AI43)))</formula>
    </cfRule>
    <cfRule type="containsText" dxfId="350" priority="12" operator="containsText" text="A">
      <formula>NOT(ISERROR(SEARCH("A",AI43)))</formula>
    </cfRule>
  </conditionalFormatting>
  <conditionalFormatting sqref="F46:N46">
    <cfRule type="colorScale" priority="5">
      <colorScale>
        <cfvo type="min"/>
        <cfvo type="percentile" val="50"/>
        <cfvo type="max"/>
        <color rgb="FFF8696B"/>
        <color rgb="FFFFEB84"/>
        <color rgb="FF63BE7B"/>
      </colorScale>
    </cfRule>
  </conditionalFormatting>
  <conditionalFormatting sqref="AI46:AJ46">
    <cfRule type="containsText" dxfId="349" priority="6" operator="containsText" text="E">
      <formula>NOT(ISERROR(SEARCH("E",AI46)))</formula>
    </cfRule>
    <cfRule type="containsText" dxfId="348" priority="7" operator="containsText" text="B">
      <formula>NOT(ISERROR(SEARCH("B",AI46)))</formula>
    </cfRule>
    <cfRule type="containsText" dxfId="347" priority="8" operator="containsText" text="A">
      <formula>NOT(ISERROR(SEARCH("A",AI46)))</formula>
    </cfRule>
  </conditionalFormatting>
  <conditionalFormatting sqref="F47:N49">
    <cfRule type="colorScale" priority="1">
      <colorScale>
        <cfvo type="min"/>
        <cfvo type="percentile" val="50"/>
        <cfvo type="max"/>
        <color rgb="FFF8696B"/>
        <color rgb="FFFFEB84"/>
        <color rgb="FF63BE7B"/>
      </colorScale>
    </cfRule>
  </conditionalFormatting>
  <conditionalFormatting sqref="AI47:AJ49">
    <cfRule type="containsText" dxfId="346" priority="2" operator="containsText" text="E">
      <formula>NOT(ISERROR(SEARCH("E",AI47)))</formula>
    </cfRule>
    <cfRule type="containsText" dxfId="345" priority="3" operator="containsText" text="B">
      <formula>NOT(ISERROR(SEARCH("B",AI47)))</formula>
    </cfRule>
    <cfRule type="containsText" dxfId="344" priority="4" operator="containsText" text="A">
      <formula>NOT(ISERROR(SEARCH("A",AI47)))</formula>
    </cfRule>
  </conditionalFormatting>
  <dataValidations count="2">
    <dataValidation type="list" allowBlank="1" showInputMessage="1" showErrorMessage="1" sqref="AL2:AL15 AL17" xr:uid="{00000000-0002-0000-0300-000000000000}">
      <formula1>"強風,外差し,イン先行"</formula1>
    </dataValidation>
    <dataValidation type="list" allowBlank="1" showInputMessage="1" showErrorMessage="1" sqref="AL16 AL18:AL49" xr:uid="{841DB1BA-0697-EF45-AFA0-49CDE0689777}">
      <formula1>"強風,外差し,イン先行,凍結防止"</formula1>
    </dataValidation>
  </dataValidations>
  <pageMargins left="0.7" right="0.7" top="0.75" bottom="0.75" header="0.3" footer="0.3"/>
  <pageSetup paperSize="9" orientation="portrait" horizontalDpi="4294967292" verticalDpi="4294967292"/>
  <ignoredErrors>
    <ignoredError sqref="O2:Q4 O5:Q5 R5 R2:R4 S5 S2:S4 O6:S6 O7:S10 O11:S13 O14:S15 O16:S17 O18:S18 O19:S21 O22:S22 O23:S25 O26:S27 O28:S28 O29:S31 O32:S33 O34:S35 O36:S39 O40:S42 O43:S45 O46:S46 O47:S4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9"/>
  <sheetViews>
    <sheetView workbookViewId="0">
      <pane xSplit="5" ySplit="1" topLeftCell="M15" activePane="bottomRight" state="frozen"/>
      <selection activeCell="E24" sqref="E24"/>
      <selection pane="topRight" activeCell="E24" sqref="E24"/>
      <selection pane="bottomLeft" activeCell="E24" sqref="E24"/>
      <selection pane="bottomRight" activeCell="AO39" sqref="AO39"/>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42</v>
      </c>
      <c r="B1" s="1" t="s">
        <v>81</v>
      </c>
      <c r="C1" s="1" t="s">
        <v>44</v>
      </c>
      <c r="D1" s="1" t="s">
        <v>82</v>
      </c>
      <c r="E1" s="1" t="s">
        <v>46</v>
      </c>
      <c r="F1" s="1" t="s">
        <v>83</v>
      </c>
      <c r="G1" s="1" t="s">
        <v>84</v>
      </c>
      <c r="H1" s="1" t="s">
        <v>85</v>
      </c>
      <c r="I1" s="1" t="s">
        <v>86</v>
      </c>
      <c r="J1" s="1" t="s">
        <v>87</v>
      </c>
      <c r="K1" s="1" t="s">
        <v>88</v>
      </c>
      <c r="L1" s="1" t="s">
        <v>101</v>
      </c>
      <c r="M1" s="1" t="s">
        <v>103</v>
      </c>
      <c r="N1" s="1" t="s">
        <v>104</v>
      </c>
      <c r="O1" s="1" t="s">
        <v>105</v>
      </c>
      <c r="P1" s="1" t="s">
        <v>47</v>
      </c>
      <c r="Q1" s="1" t="s">
        <v>73</v>
      </c>
      <c r="R1" s="1" t="s">
        <v>48</v>
      </c>
      <c r="S1" s="1" t="s">
        <v>49</v>
      </c>
      <c r="T1" s="1" t="s">
        <v>206</v>
      </c>
      <c r="U1" s="2" t="s">
        <v>89</v>
      </c>
      <c r="V1" s="2" t="s">
        <v>51</v>
      </c>
      <c r="W1" s="3" t="s">
        <v>52</v>
      </c>
      <c r="X1" s="3" t="s">
        <v>53</v>
      </c>
      <c r="Y1" s="3" t="s">
        <v>54</v>
      </c>
      <c r="Z1" s="3" t="s">
        <v>90</v>
      </c>
      <c r="AA1" s="4" t="s">
        <v>176</v>
      </c>
      <c r="AB1" s="4" t="s">
        <v>177</v>
      </c>
      <c r="AC1" s="4" t="s">
        <v>191</v>
      </c>
      <c r="AD1" s="4" t="s">
        <v>192</v>
      </c>
      <c r="AE1" s="4" t="s">
        <v>9</v>
      </c>
      <c r="AF1" s="4" t="s">
        <v>91</v>
      </c>
      <c r="AG1" s="4" t="s">
        <v>10</v>
      </c>
      <c r="AH1" s="4" t="s">
        <v>11</v>
      </c>
      <c r="AI1" s="4"/>
      <c r="AJ1" s="4" t="s">
        <v>12</v>
      </c>
      <c r="AK1" s="4" t="s">
        <v>13</v>
      </c>
      <c r="AL1" s="4" t="s">
        <v>55</v>
      </c>
      <c r="AM1" s="4" t="s">
        <v>92</v>
      </c>
      <c r="AN1" s="22" t="s">
        <v>93</v>
      </c>
      <c r="AO1" s="22" t="s">
        <v>178</v>
      </c>
    </row>
    <row r="2" spans="1:41" s="5" customFormat="1">
      <c r="A2" s="6">
        <v>44954</v>
      </c>
      <c r="B2" s="38" t="s">
        <v>179</v>
      </c>
      <c r="C2" s="39" t="s">
        <v>223</v>
      </c>
      <c r="D2" s="40">
        <v>8.2002314814814806E-2</v>
      </c>
      <c r="E2" s="8" t="s">
        <v>260</v>
      </c>
      <c r="F2" s="10">
        <v>12.8</v>
      </c>
      <c r="G2" s="10">
        <v>11.5</v>
      </c>
      <c r="H2" s="10">
        <v>11.4</v>
      </c>
      <c r="I2" s="10">
        <v>11.8</v>
      </c>
      <c r="J2" s="10">
        <v>12.4</v>
      </c>
      <c r="K2" s="10">
        <v>12.6</v>
      </c>
      <c r="L2" s="10">
        <v>12</v>
      </c>
      <c r="M2" s="10">
        <v>11.2</v>
      </c>
      <c r="N2" s="10">
        <v>11.3</v>
      </c>
      <c r="O2" s="10">
        <v>11.5</v>
      </c>
      <c r="P2" s="31">
        <f t="shared" ref="P2:P20" si="0">SUM(F2:H2)</f>
        <v>35.700000000000003</v>
      </c>
      <c r="Q2" s="31">
        <f t="shared" ref="Q2:Q20" si="1">SUM(I2:L2)</f>
        <v>48.800000000000004</v>
      </c>
      <c r="R2" s="31">
        <f t="shared" ref="R2:R20" si="2">SUM(M2:O2)</f>
        <v>34</v>
      </c>
      <c r="S2" s="32">
        <f t="shared" ref="S2:S20" si="3">SUM(F2:J2)</f>
        <v>59.9</v>
      </c>
      <c r="T2" s="32">
        <f t="shared" ref="T2:T20" si="4">SUM(K2:O2)</f>
        <v>58.599999999999994</v>
      </c>
      <c r="U2" s="11" t="s">
        <v>234</v>
      </c>
      <c r="V2" s="11" t="s">
        <v>235</v>
      </c>
      <c r="W2" s="13" t="s">
        <v>261</v>
      </c>
      <c r="X2" s="13" t="s">
        <v>261</v>
      </c>
      <c r="Y2" s="13" t="s">
        <v>226</v>
      </c>
      <c r="Z2" s="13" t="s">
        <v>180</v>
      </c>
      <c r="AA2" s="12">
        <v>12.5</v>
      </c>
      <c r="AB2" s="12">
        <v>13.5</v>
      </c>
      <c r="AC2" s="12">
        <v>9.3000000000000007</v>
      </c>
      <c r="AD2" s="11" t="s">
        <v>201</v>
      </c>
      <c r="AE2" s="12">
        <v>-0.4</v>
      </c>
      <c r="AF2" s="12">
        <v>-0.7</v>
      </c>
      <c r="AG2" s="12">
        <v>0.7</v>
      </c>
      <c r="AH2" s="12">
        <v>-1.8</v>
      </c>
      <c r="AI2" s="12"/>
      <c r="AJ2" s="11" t="s">
        <v>336</v>
      </c>
      <c r="AK2" s="11" t="s">
        <v>336</v>
      </c>
      <c r="AL2" s="11" t="s">
        <v>197</v>
      </c>
      <c r="AM2" s="8"/>
      <c r="AN2" s="8" t="s">
        <v>319</v>
      </c>
      <c r="AO2" s="35" t="s">
        <v>320</v>
      </c>
    </row>
    <row r="3" spans="1:41" s="5" customFormat="1">
      <c r="A3" s="6">
        <v>44955</v>
      </c>
      <c r="B3" s="38" t="s">
        <v>187</v>
      </c>
      <c r="C3" s="39" t="s">
        <v>223</v>
      </c>
      <c r="D3" s="40">
        <v>8.4027777777777771E-2</v>
      </c>
      <c r="E3" s="8" t="s">
        <v>267</v>
      </c>
      <c r="F3" s="10">
        <v>13.2</v>
      </c>
      <c r="G3" s="10">
        <v>11.1</v>
      </c>
      <c r="H3" s="10">
        <v>11.9</v>
      </c>
      <c r="I3" s="10">
        <v>12.8</v>
      </c>
      <c r="J3" s="10">
        <v>13</v>
      </c>
      <c r="K3" s="10">
        <v>12.9</v>
      </c>
      <c r="L3" s="10">
        <v>12.5</v>
      </c>
      <c r="M3" s="10">
        <v>11.2</v>
      </c>
      <c r="N3" s="10">
        <v>11.1</v>
      </c>
      <c r="O3" s="10">
        <v>11.3</v>
      </c>
      <c r="P3" s="31">
        <f t="shared" si="0"/>
        <v>36.199999999999996</v>
      </c>
      <c r="Q3" s="31">
        <f t="shared" si="1"/>
        <v>51.2</v>
      </c>
      <c r="R3" s="31">
        <f t="shared" si="2"/>
        <v>33.599999999999994</v>
      </c>
      <c r="S3" s="32">
        <f t="shared" si="3"/>
        <v>62</v>
      </c>
      <c r="T3" s="32">
        <f t="shared" si="4"/>
        <v>59</v>
      </c>
      <c r="U3" s="11" t="s">
        <v>240</v>
      </c>
      <c r="V3" s="11" t="s">
        <v>262</v>
      </c>
      <c r="W3" s="13" t="s">
        <v>298</v>
      </c>
      <c r="X3" s="13" t="s">
        <v>291</v>
      </c>
      <c r="Y3" s="13" t="s">
        <v>242</v>
      </c>
      <c r="Z3" s="13" t="s">
        <v>180</v>
      </c>
      <c r="AA3" s="36">
        <v>14</v>
      </c>
      <c r="AB3" s="37">
        <v>13.8</v>
      </c>
      <c r="AC3" s="37">
        <v>9.3000000000000007</v>
      </c>
      <c r="AD3" s="11" t="s">
        <v>201</v>
      </c>
      <c r="AE3" s="12">
        <v>0.9</v>
      </c>
      <c r="AF3" s="12">
        <v>-1.2</v>
      </c>
      <c r="AG3" s="12">
        <v>1.5</v>
      </c>
      <c r="AH3" s="12">
        <v>-1.8</v>
      </c>
      <c r="AI3" s="12"/>
      <c r="AJ3" s="11" t="s">
        <v>342</v>
      </c>
      <c r="AK3" s="11" t="s">
        <v>336</v>
      </c>
      <c r="AL3" s="11" t="s">
        <v>180</v>
      </c>
      <c r="AM3" s="8"/>
      <c r="AN3" s="8" t="s">
        <v>353</v>
      </c>
      <c r="AO3" s="35" t="s">
        <v>354</v>
      </c>
    </row>
    <row r="4" spans="1:41" s="5" customFormat="1">
      <c r="A4" s="6">
        <v>44962</v>
      </c>
      <c r="B4" s="45" t="s">
        <v>187</v>
      </c>
      <c r="C4" s="39" t="s">
        <v>223</v>
      </c>
      <c r="D4" s="40">
        <v>8.335648148148149E-2</v>
      </c>
      <c r="E4" s="8" t="s">
        <v>406</v>
      </c>
      <c r="F4" s="10">
        <v>13.2</v>
      </c>
      <c r="G4" s="10">
        <v>11.7</v>
      </c>
      <c r="H4" s="10">
        <v>12.3</v>
      </c>
      <c r="I4" s="10">
        <v>12.4</v>
      </c>
      <c r="J4" s="10">
        <v>12.6</v>
      </c>
      <c r="K4" s="10">
        <v>12.3</v>
      </c>
      <c r="L4" s="10">
        <v>12</v>
      </c>
      <c r="M4" s="10">
        <v>11</v>
      </c>
      <c r="N4" s="10">
        <v>11.3</v>
      </c>
      <c r="O4" s="10">
        <v>11.4</v>
      </c>
      <c r="P4" s="31">
        <f t="shared" si="0"/>
        <v>37.200000000000003</v>
      </c>
      <c r="Q4" s="31">
        <f t="shared" si="1"/>
        <v>49.3</v>
      </c>
      <c r="R4" s="31">
        <f t="shared" si="2"/>
        <v>33.700000000000003</v>
      </c>
      <c r="S4" s="32">
        <f t="shared" si="3"/>
        <v>62.2</v>
      </c>
      <c r="T4" s="32">
        <f t="shared" si="4"/>
        <v>57.999999999999993</v>
      </c>
      <c r="U4" s="11" t="s">
        <v>240</v>
      </c>
      <c r="V4" s="11" t="s">
        <v>262</v>
      </c>
      <c r="W4" s="13" t="s">
        <v>376</v>
      </c>
      <c r="X4" s="13" t="s">
        <v>242</v>
      </c>
      <c r="Y4" s="13" t="s">
        <v>261</v>
      </c>
      <c r="Z4" s="13" t="s">
        <v>180</v>
      </c>
      <c r="AA4" s="36">
        <v>13.1</v>
      </c>
      <c r="AB4" s="37">
        <v>13.9</v>
      </c>
      <c r="AC4" s="37">
        <v>9.3000000000000007</v>
      </c>
      <c r="AD4" s="11" t="s">
        <v>201</v>
      </c>
      <c r="AE4" s="12">
        <v>0.1</v>
      </c>
      <c r="AF4" s="12">
        <v>-0.9</v>
      </c>
      <c r="AG4" s="12">
        <v>1</v>
      </c>
      <c r="AH4" s="12">
        <v>-1.8</v>
      </c>
      <c r="AI4" s="12"/>
      <c r="AJ4" s="11" t="s">
        <v>342</v>
      </c>
      <c r="AK4" s="11" t="s">
        <v>336</v>
      </c>
      <c r="AL4" s="11" t="s">
        <v>180</v>
      </c>
      <c r="AM4" s="8"/>
      <c r="AN4" s="8" t="s">
        <v>453</v>
      </c>
      <c r="AO4" s="35" t="s">
        <v>454</v>
      </c>
    </row>
    <row r="5" spans="1:41" s="5" customFormat="1">
      <c r="A5" s="6">
        <v>44975</v>
      </c>
      <c r="B5" s="38" t="s">
        <v>188</v>
      </c>
      <c r="C5" s="39" t="s">
        <v>223</v>
      </c>
      <c r="D5" s="40">
        <v>8.2673611111111114E-2</v>
      </c>
      <c r="E5" s="8" t="s">
        <v>586</v>
      </c>
      <c r="F5" s="10">
        <v>12.7</v>
      </c>
      <c r="G5" s="10">
        <v>11.7</v>
      </c>
      <c r="H5" s="10">
        <v>12.1</v>
      </c>
      <c r="I5" s="10">
        <v>12.5</v>
      </c>
      <c r="J5" s="10">
        <v>12.6</v>
      </c>
      <c r="K5" s="10">
        <v>11.8</v>
      </c>
      <c r="L5" s="10">
        <v>11.6</v>
      </c>
      <c r="M5" s="10">
        <v>11.2</v>
      </c>
      <c r="N5" s="10">
        <v>11.2</v>
      </c>
      <c r="O5" s="10">
        <v>11.9</v>
      </c>
      <c r="P5" s="31">
        <f t="shared" si="0"/>
        <v>36.5</v>
      </c>
      <c r="Q5" s="31">
        <f t="shared" si="1"/>
        <v>48.500000000000007</v>
      </c>
      <c r="R5" s="31">
        <f t="shared" si="2"/>
        <v>34.299999999999997</v>
      </c>
      <c r="S5" s="32">
        <f t="shared" si="3"/>
        <v>61.6</v>
      </c>
      <c r="T5" s="32">
        <f t="shared" si="4"/>
        <v>57.699999999999996</v>
      </c>
      <c r="U5" s="11" t="s">
        <v>234</v>
      </c>
      <c r="V5" s="11" t="s">
        <v>235</v>
      </c>
      <c r="W5" s="13" t="s">
        <v>475</v>
      </c>
      <c r="X5" s="13" t="s">
        <v>242</v>
      </c>
      <c r="Y5" s="13" t="s">
        <v>402</v>
      </c>
      <c r="Z5" s="13" t="s">
        <v>180</v>
      </c>
      <c r="AA5" s="36">
        <v>13.8</v>
      </c>
      <c r="AB5" s="37">
        <v>13.9</v>
      </c>
      <c r="AC5" s="37">
        <v>9.1</v>
      </c>
      <c r="AD5" s="11" t="s">
        <v>201</v>
      </c>
      <c r="AE5" s="12">
        <v>-1.7</v>
      </c>
      <c r="AF5" s="12">
        <v>-0.6</v>
      </c>
      <c r="AG5" s="12">
        <v>-0.5</v>
      </c>
      <c r="AH5" s="12">
        <v>-1.8</v>
      </c>
      <c r="AI5" s="12"/>
      <c r="AJ5" s="11" t="s">
        <v>341</v>
      </c>
      <c r="AK5" s="11" t="s">
        <v>337</v>
      </c>
      <c r="AL5" s="11" t="s">
        <v>197</v>
      </c>
      <c r="AM5" s="8"/>
      <c r="AN5" s="8" t="s">
        <v>625</v>
      </c>
      <c r="AO5" s="35" t="s">
        <v>626</v>
      </c>
    </row>
    <row r="6" spans="1:41" s="5" customFormat="1">
      <c r="A6" s="6">
        <v>44976</v>
      </c>
      <c r="B6" s="38" t="s">
        <v>189</v>
      </c>
      <c r="C6" s="39" t="s">
        <v>223</v>
      </c>
      <c r="D6" s="40">
        <v>8.1331018518518525E-2</v>
      </c>
      <c r="E6" s="8" t="s">
        <v>603</v>
      </c>
      <c r="F6" s="10">
        <v>12.9</v>
      </c>
      <c r="G6" s="10">
        <v>11</v>
      </c>
      <c r="H6" s="10">
        <v>11</v>
      </c>
      <c r="I6" s="10">
        <v>11.5</v>
      </c>
      <c r="J6" s="10">
        <v>11.6</v>
      </c>
      <c r="K6" s="10">
        <v>11.7</v>
      </c>
      <c r="L6" s="10">
        <v>11.8</v>
      </c>
      <c r="M6" s="10">
        <v>11.6</v>
      </c>
      <c r="N6" s="10">
        <v>12.4</v>
      </c>
      <c r="O6" s="10">
        <v>12.2</v>
      </c>
      <c r="P6" s="31">
        <f t="shared" si="0"/>
        <v>34.9</v>
      </c>
      <c r="Q6" s="31">
        <f t="shared" si="1"/>
        <v>46.599999999999994</v>
      </c>
      <c r="R6" s="31">
        <f t="shared" si="2"/>
        <v>36.200000000000003</v>
      </c>
      <c r="S6" s="32">
        <f t="shared" si="3"/>
        <v>58</v>
      </c>
      <c r="T6" s="32">
        <f t="shared" si="4"/>
        <v>59.7</v>
      </c>
      <c r="U6" s="11" t="s">
        <v>221</v>
      </c>
      <c r="V6" s="11" t="s">
        <v>222</v>
      </c>
      <c r="W6" s="13" t="s">
        <v>509</v>
      </c>
      <c r="X6" s="13" t="s">
        <v>604</v>
      </c>
      <c r="Y6" s="13" t="s">
        <v>600</v>
      </c>
      <c r="Z6" s="13" t="s">
        <v>180</v>
      </c>
      <c r="AA6" s="12">
        <v>14.3</v>
      </c>
      <c r="AB6" s="12">
        <v>13.8</v>
      </c>
      <c r="AC6" s="12">
        <v>9.3000000000000007</v>
      </c>
      <c r="AD6" s="11" t="s">
        <v>201</v>
      </c>
      <c r="AE6" s="12">
        <v>-1.7</v>
      </c>
      <c r="AF6" s="12" t="s">
        <v>335</v>
      </c>
      <c r="AG6" s="12" t="s">
        <v>339</v>
      </c>
      <c r="AH6" s="12">
        <v>-1.7</v>
      </c>
      <c r="AI6" s="12"/>
      <c r="AJ6" s="11" t="s">
        <v>337</v>
      </c>
      <c r="AK6" s="11" t="s">
        <v>336</v>
      </c>
      <c r="AL6" s="11" t="s">
        <v>197</v>
      </c>
      <c r="AM6" s="8"/>
      <c r="AN6" s="8" t="s">
        <v>649</v>
      </c>
      <c r="AO6" s="35" t="s">
        <v>650</v>
      </c>
    </row>
    <row r="7" spans="1:41" s="5" customFormat="1">
      <c r="A7" s="6">
        <v>45038</v>
      </c>
      <c r="B7" s="45" t="s">
        <v>190</v>
      </c>
      <c r="C7" s="39" t="s">
        <v>223</v>
      </c>
      <c r="D7" s="40">
        <v>8.4722222222222213E-2</v>
      </c>
      <c r="E7" s="8" t="s">
        <v>655</v>
      </c>
      <c r="F7" s="10">
        <v>12.9</v>
      </c>
      <c r="G7" s="10">
        <v>11.9</v>
      </c>
      <c r="H7" s="10">
        <v>12.6</v>
      </c>
      <c r="I7" s="10">
        <v>12.7</v>
      </c>
      <c r="J7" s="10">
        <v>12.9</v>
      </c>
      <c r="K7" s="10">
        <v>12.2</v>
      </c>
      <c r="L7" s="10">
        <v>12.2</v>
      </c>
      <c r="M7" s="10">
        <v>11.6</v>
      </c>
      <c r="N7" s="10">
        <v>11.2</v>
      </c>
      <c r="O7" s="10">
        <v>11.8</v>
      </c>
      <c r="P7" s="31">
        <f t="shared" si="0"/>
        <v>37.4</v>
      </c>
      <c r="Q7" s="31">
        <f t="shared" si="1"/>
        <v>50</v>
      </c>
      <c r="R7" s="31">
        <f t="shared" si="2"/>
        <v>34.599999999999994</v>
      </c>
      <c r="S7" s="32">
        <f t="shared" si="3"/>
        <v>62.999999999999993</v>
      </c>
      <c r="T7" s="32">
        <f t="shared" si="4"/>
        <v>59</v>
      </c>
      <c r="U7" s="11" t="s">
        <v>240</v>
      </c>
      <c r="V7" s="11" t="s">
        <v>262</v>
      </c>
      <c r="W7" s="13" t="s">
        <v>238</v>
      </c>
      <c r="X7" s="13" t="s">
        <v>281</v>
      </c>
      <c r="Y7" s="13" t="s">
        <v>242</v>
      </c>
      <c r="Z7" s="13" t="s">
        <v>201</v>
      </c>
      <c r="AA7" s="12">
        <v>14.1</v>
      </c>
      <c r="AB7" s="12">
        <v>13</v>
      </c>
      <c r="AC7" s="12">
        <v>9.1999999999999993</v>
      </c>
      <c r="AD7" s="11" t="s">
        <v>201</v>
      </c>
      <c r="AE7" s="12">
        <v>0.3</v>
      </c>
      <c r="AF7" s="12">
        <v>-0.7</v>
      </c>
      <c r="AG7" s="12">
        <v>1.4</v>
      </c>
      <c r="AH7" s="12">
        <v>-1.8</v>
      </c>
      <c r="AI7" s="12"/>
      <c r="AJ7" s="11" t="s">
        <v>342</v>
      </c>
      <c r="AK7" s="11" t="s">
        <v>337</v>
      </c>
      <c r="AL7" s="11" t="s">
        <v>197</v>
      </c>
      <c r="AM7" s="8"/>
      <c r="AN7" s="8" t="s">
        <v>695</v>
      </c>
      <c r="AO7" s="35" t="s">
        <v>696</v>
      </c>
    </row>
    <row r="8" spans="1:41" s="5" customFormat="1">
      <c r="A8" s="6">
        <v>45039</v>
      </c>
      <c r="B8" s="45" t="s">
        <v>182</v>
      </c>
      <c r="C8" s="39" t="s">
        <v>223</v>
      </c>
      <c r="D8" s="40">
        <v>8.2048611111111114E-2</v>
      </c>
      <c r="E8" s="8" t="s">
        <v>686</v>
      </c>
      <c r="F8" s="10">
        <v>12.9</v>
      </c>
      <c r="G8" s="10">
        <v>11.6</v>
      </c>
      <c r="H8" s="10">
        <v>11.6</v>
      </c>
      <c r="I8" s="10">
        <v>12</v>
      </c>
      <c r="J8" s="10">
        <v>12.7</v>
      </c>
      <c r="K8" s="10">
        <v>12.2</v>
      </c>
      <c r="L8" s="10">
        <v>11.8</v>
      </c>
      <c r="M8" s="10">
        <v>11.2</v>
      </c>
      <c r="N8" s="10">
        <v>11.3</v>
      </c>
      <c r="O8" s="10">
        <v>11.6</v>
      </c>
      <c r="P8" s="31">
        <f t="shared" si="0"/>
        <v>36.1</v>
      </c>
      <c r="Q8" s="31">
        <f t="shared" si="1"/>
        <v>48.7</v>
      </c>
      <c r="R8" s="31">
        <f t="shared" si="2"/>
        <v>34.1</v>
      </c>
      <c r="S8" s="32">
        <f t="shared" si="3"/>
        <v>60.8</v>
      </c>
      <c r="T8" s="32">
        <f t="shared" si="4"/>
        <v>58.1</v>
      </c>
      <c r="U8" s="11" t="s">
        <v>234</v>
      </c>
      <c r="V8" s="11" t="s">
        <v>235</v>
      </c>
      <c r="W8" s="13" t="s">
        <v>600</v>
      </c>
      <c r="X8" s="13" t="s">
        <v>242</v>
      </c>
      <c r="Y8" s="13" t="s">
        <v>402</v>
      </c>
      <c r="Z8" s="13" t="s">
        <v>201</v>
      </c>
      <c r="AA8" s="12">
        <v>14.1</v>
      </c>
      <c r="AB8" s="12">
        <v>12.8</v>
      </c>
      <c r="AC8" s="12">
        <v>9.1999999999999993</v>
      </c>
      <c r="AD8" s="11" t="s">
        <v>201</v>
      </c>
      <c r="AE8" s="12">
        <v>-1</v>
      </c>
      <c r="AF8" s="12">
        <v>-0.6</v>
      </c>
      <c r="AG8" s="12">
        <v>0.2</v>
      </c>
      <c r="AH8" s="12">
        <v>-1.8</v>
      </c>
      <c r="AI8" s="12"/>
      <c r="AJ8" s="11" t="s">
        <v>337</v>
      </c>
      <c r="AK8" s="11" t="s">
        <v>336</v>
      </c>
      <c r="AL8" s="11" t="s">
        <v>197</v>
      </c>
      <c r="AM8" s="8"/>
      <c r="AN8" s="8"/>
      <c r="AO8" s="35"/>
    </row>
    <row r="9" spans="1:41" s="5" customFormat="1">
      <c r="A9" s="6">
        <v>45045</v>
      </c>
      <c r="B9" s="38" t="s">
        <v>189</v>
      </c>
      <c r="C9" s="39" t="s">
        <v>223</v>
      </c>
      <c r="D9" s="40">
        <v>8.1342592592592591E-2</v>
      </c>
      <c r="E9" s="8" t="s">
        <v>748</v>
      </c>
      <c r="F9" s="10">
        <v>13.3</v>
      </c>
      <c r="G9" s="10">
        <v>11.7</v>
      </c>
      <c r="H9" s="10">
        <v>11.4</v>
      </c>
      <c r="I9" s="10">
        <v>12.2</v>
      </c>
      <c r="J9" s="10">
        <v>12.2</v>
      </c>
      <c r="K9" s="10">
        <v>11.7</v>
      </c>
      <c r="L9" s="10">
        <v>11.6</v>
      </c>
      <c r="M9" s="10">
        <v>10.9</v>
      </c>
      <c r="N9" s="10">
        <v>11.3</v>
      </c>
      <c r="O9" s="10">
        <v>11.5</v>
      </c>
      <c r="P9" s="31">
        <f t="shared" si="0"/>
        <v>36.4</v>
      </c>
      <c r="Q9" s="31">
        <f t="shared" si="1"/>
        <v>47.699999999999996</v>
      </c>
      <c r="R9" s="31">
        <f t="shared" si="2"/>
        <v>33.700000000000003</v>
      </c>
      <c r="S9" s="32">
        <f t="shared" si="3"/>
        <v>60.8</v>
      </c>
      <c r="T9" s="32">
        <f t="shared" si="4"/>
        <v>57</v>
      </c>
      <c r="U9" s="11" t="s">
        <v>234</v>
      </c>
      <c r="V9" s="11" t="s">
        <v>235</v>
      </c>
      <c r="W9" s="13" t="s">
        <v>289</v>
      </c>
      <c r="X9" s="13" t="s">
        <v>264</v>
      </c>
      <c r="Y9" s="13" t="s">
        <v>281</v>
      </c>
      <c r="Z9" s="13" t="s">
        <v>201</v>
      </c>
      <c r="AA9" s="12">
        <v>14.4</v>
      </c>
      <c r="AB9" s="12">
        <v>12.4</v>
      </c>
      <c r="AC9" s="12">
        <v>9.1</v>
      </c>
      <c r="AD9" s="11" t="s">
        <v>234</v>
      </c>
      <c r="AE9" s="12">
        <v>-1.6</v>
      </c>
      <c r="AF9" s="12">
        <v>-0.7</v>
      </c>
      <c r="AG9" s="12" t="s">
        <v>339</v>
      </c>
      <c r="AH9" s="12">
        <v>-2.2999999999999998</v>
      </c>
      <c r="AI9" s="12"/>
      <c r="AJ9" s="11" t="s">
        <v>337</v>
      </c>
      <c r="AK9" s="11" t="s">
        <v>337</v>
      </c>
      <c r="AL9" s="11" t="s">
        <v>197</v>
      </c>
      <c r="AM9" s="8" t="s">
        <v>749</v>
      </c>
      <c r="AN9" s="8" t="s">
        <v>782</v>
      </c>
      <c r="AO9" s="35" t="s">
        <v>783</v>
      </c>
    </row>
    <row r="10" spans="1:41" s="5" customFormat="1">
      <c r="A10" s="6">
        <v>45046</v>
      </c>
      <c r="B10" s="38" t="s">
        <v>204</v>
      </c>
      <c r="C10" s="39" t="s">
        <v>223</v>
      </c>
      <c r="D10" s="40">
        <v>8.3379629629629637E-2</v>
      </c>
      <c r="E10" s="8" t="s">
        <v>757</v>
      </c>
      <c r="F10" s="10">
        <v>12.9</v>
      </c>
      <c r="G10" s="10">
        <v>11.9</v>
      </c>
      <c r="H10" s="10">
        <v>11.7</v>
      </c>
      <c r="I10" s="10">
        <v>11.9</v>
      </c>
      <c r="J10" s="10">
        <v>12.3</v>
      </c>
      <c r="K10" s="10">
        <v>12.4</v>
      </c>
      <c r="L10" s="10">
        <v>12.2</v>
      </c>
      <c r="M10" s="10">
        <v>11.5</v>
      </c>
      <c r="N10" s="10">
        <v>11.5</v>
      </c>
      <c r="O10" s="10">
        <v>12.1</v>
      </c>
      <c r="P10" s="31">
        <f t="shared" si="0"/>
        <v>36.5</v>
      </c>
      <c r="Q10" s="31">
        <f t="shared" si="1"/>
        <v>48.8</v>
      </c>
      <c r="R10" s="31">
        <f t="shared" si="2"/>
        <v>35.1</v>
      </c>
      <c r="S10" s="32">
        <f t="shared" si="3"/>
        <v>60.7</v>
      </c>
      <c r="T10" s="32">
        <f t="shared" si="4"/>
        <v>59.7</v>
      </c>
      <c r="U10" s="11" t="s">
        <v>234</v>
      </c>
      <c r="V10" s="11" t="s">
        <v>235</v>
      </c>
      <c r="W10" s="13" t="s">
        <v>600</v>
      </c>
      <c r="X10" s="13" t="s">
        <v>239</v>
      </c>
      <c r="Y10" s="13" t="s">
        <v>381</v>
      </c>
      <c r="Z10" s="13" t="s">
        <v>201</v>
      </c>
      <c r="AA10" s="12">
        <v>14.3</v>
      </c>
      <c r="AB10" s="12">
        <v>14.8</v>
      </c>
      <c r="AC10" s="12">
        <v>9.3000000000000007</v>
      </c>
      <c r="AD10" s="11" t="s">
        <v>201</v>
      </c>
      <c r="AE10" s="12">
        <v>-1.3</v>
      </c>
      <c r="AF10" s="12">
        <v>-0.3</v>
      </c>
      <c r="AG10" s="12">
        <v>0.4</v>
      </c>
      <c r="AH10" s="12">
        <v>-2</v>
      </c>
      <c r="AI10" s="12"/>
      <c r="AJ10" s="11" t="s">
        <v>336</v>
      </c>
      <c r="AK10" s="11" t="s">
        <v>336</v>
      </c>
      <c r="AL10" s="11" t="s">
        <v>180</v>
      </c>
      <c r="AM10" s="8"/>
      <c r="AN10" s="8" t="s">
        <v>794</v>
      </c>
      <c r="AO10" s="35" t="s">
        <v>795</v>
      </c>
    </row>
    <row r="11" spans="1:41" s="5" customFormat="1">
      <c r="A11" s="6">
        <v>45046</v>
      </c>
      <c r="B11" s="38" t="s">
        <v>186</v>
      </c>
      <c r="C11" s="39" t="s">
        <v>223</v>
      </c>
      <c r="D11" s="40">
        <v>8.2719907407407409E-2</v>
      </c>
      <c r="E11" s="8" t="s">
        <v>759</v>
      </c>
      <c r="F11" s="10">
        <v>13.3</v>
      </c>
      <c r="G11" s="10">
        <v>11.9</v>
      </c>
      <c r="H11" s="10">
        <v>11.5</v>
      </c>
      <c r="I11" s="10">
        <v>11.9</v>
      </c>
      <c r="J11" s="10">
        <v>12.3</v>
      </c>
      <c r="K11" s="10">
        <v>12.2</v>
      </c>
      <c r="L11" s="10">
        <v>12.4</v>
      </c>
      <c r="M11" s="10">
        <v>11.4</v>
      </c>
      <c r="N11" s="10">
        <v>11.2</v>
      </c>
      <c r="O11" s="10">
        <v>11.6</v>
      </c>
      <c r="P11" s="31">
        <f t="shared" si="0"/>
        <v>36.700000000000003</v>
      </c>
      <c r="Q11" s="31">
        <f t="shared" si="1"/>
        <v>48.800000000000004</v>
      </c>
      <c r="R11" s="31">
        <f t="shared" si="2"/>
        <v>34.200000000000003</v>
      </c>
      <c r="S11" s="32">
        <f t="shared" si="3"/>
        <v>60.900000000000006</v>
      </c>
      <c r="T11" s="32">
        <f t="shared" si="4"/>
        <v>58.800000000000004</v>
      </c>
      <c r="U11" s="11" t="s">
        <v>234</v>
      </c>
      <c r="V11" s="11" t="s">
        <v>235</v>
      </c>
      <c r="W11" s="13" t="s">
        <v>289</v>
      </c>
      <c r="X11" s="13" t="s">
        <v>402</v>
      </c>
      <c r="Y11" s="13" t="s">
        <v>289</v>
      </c>
      <c r="Z11" s="13" t="s">
        <v>201</v>
      </c>
      <c r="AA11" s="12">
        <v>14.3</v>
      </c>
      <c r="AB11" s="12">
        <v>14.8</v>
      </c>
      <c r="AC11" s="12">
        <v>9.3000000000000007</v>
      </c>
      <c r="AD11" s="11" t="s">
        <v>201</v>
      </c>
      <c r="AE11" s="12">
        <v>-1.1000000000000001</v>
      </c>
      <c r="AF11" s="12">
        <v>-0.6</v>
      </c>
      <c r="AG11" s="12">
        <v>0.3</v>
      </c>
      <c r="AH11" s="12">
        <v>-2</v>
      </c>
      <c r="AI11" s="12"/>
      <c r="AJ11" s="11" t="s">
        <v>337</v>
      </c>
      <c r="AK11" s="11" t="s">
        <v>336</v>
      </c>
      <c r="AL11" s="11" t="s">
        <v>180</v>
      </c>
      <c r="AM11" s="8"/>
      <c r="AN11" s="8" t="s">
        <v>798</v>
      </c>
      <c r="AO11" s="35" t="s">
        <v>799</v>
      </c>
    </row>
    <row r="12" spans="1:41" s="5" customFormat="1">
      <c r="A12" s="6">
        <v>45052</v>
      </c>
      <c r="B12" s="38" t="s">
        <v>187</v>
      </c>
      <c r="C12" s="39" t="s">
        <v>223</v>
      </c>
      <c r="D12" s="40">
        <v>8.2743055555555556E-2</v>
      </c>
      <c r="E12" s="8" t="s">
        <v>825</v>
      </c>
      <c r="F12" s="10">
        <v>13</v>
      </c>
      <c r="G12" s="10">
        <v>11.8</v>
      </c>
      <c r="H12" s="10">
        <v>11.9</v>
      </c>
      <c r="I12" s="10">
        <v>12.4</v>
      </c>
      <c r="J12" s="10">
        <v>12.5</v>
      </c>
      <c r="K12" s="10">
        <v>12.5</v>
      </c>
      <c r="L12" s="10">
        <v>11.8</v>
      </c>
      <c r="M12" s="10">
        <v>11.2</v>
      </c>
      <c r="N12" s="10">
        <v>11.3</v>
      </c>
      <c r="O12" s="10">
        <v>11.5</v>
      </c>
      <c r="P12" s="31">
        <f t="shared" si="0"/>
        <v>36.700000000000003</v>
      </c>
      <c r="Q12" s="31">
        <f t="shared" si="1"/>
        <v>49.2</v>
      </c>
      <c r="R12" s="31">
        <f t="shared" si="2"/>
        <v>34</v>
      </c>
      <c r="S12" s="32">
        <f t="shared" si="3"/>
        <v>61.6</v>
      </c>
      <c r="T12" s="32">
        <f t="shared" si="4"/>
        <v>58.3</v>
      </c>
      <c r="U12" s="11" t="s">
        <v>240</v>
      </c>
      <c r="V12" s="11" t="s">
        <v>235</v>
      </c>
      <c r="W12" s="13" t="s">
        <v>242</v>
      </c>
      <c r="X12" s="13" t="s">
        <v>242</v>
      </c>
      <c r="Y12" s="13" t="s">
        <v>291</v>
      </c>
      <c r="Z12" s="13" t="s">
        <v>201</v>
      </c>
      <c r="AA12" s="12">
        <v>14.3</v>
      </c>
      <c r="AB12" s="12">
        <v>12.2</v>
      </c>
      <c r="AC12" s="12">
        <v>9.4</v>
      </c>
      <c r="AD12" s="11" t="s">
        <v>201</v>
      </c>
      <c r="AE12" s="12">
        <v>-0.2</v>
      </c>
      <c r="AF12" s="12">
        <v>-0.7</v>
      </c>
      <c r="AG12" s="12">
        <v>0.6</v>
      </c>
      <c r="AH12" s="12">
        <v>-1.5</v>
      </c>
      <c r="AI12" s="12"/>
      <c r="AJ12" s="11" t="s">
        <v>336</v>
      </c>
      <c r="AK12" s="11" t="s">
        <v>337</v>
      </c>
      <c r="AL12" s="11" t="s">
        <v>197</v>
      </c>
      <c r="AM12" s="8" t="s">
        <v>749</v>
      </c>
      <c r="AN12" s="8" t="s">
        <v>862</v>
      </c>
      <c r="AO12" s="35" t="s">
        <v>863</v>
      </c>
    </row>
    <row r="13" spans="1:41" s="5" customFormat="1">
      <c r="A13" s="6">
        <v>45052</v>
      </c>
      <c r="B13" s="38" t="s">
        <v>182</v>
      </c>
      <c r="C13" s="39" t="s">
        <v>223</v>
      </c>
      <c r="D13" s="40">
        <v>8.4050925925925932E-2</v>
      </c>
      <c r="E13" s="8" t="s">
        <v>827</v>
      </c>
      <c r="F13" s="10">
        <v>13.2</v>
      </c>
      <c r="G13" s="10">
        <v>12.3</v>
      </c>
      <c r="H13" s="10">
        <v>11.9</v>
      </c>
      <c r="I13" s="10">
        <v>12.1</v>
      </c>
      <c r="J13" s="10">
        <v>12.9</v>
      </c>
      <c r="K13" s="10">
        <v>12.8</v>
      </c>
      <c r="L13" s="10">
        <v>12.4</v>
      </c>
      <c r="M13" s="10">
        <v>11.2</v>
      </c>
      <c r="N13" s="10">
        <v>11.1</v>
      </c>
      <c r="O13" s="10">
        <v>11.3</v>
      </c>
      <c r="P13" s="31">
        <f t="shared" si="0"/>
        <v>37.4</v>
      </c>
      <c r="Q13" s="31">
        <f t="shared" si="1"/>
        <v>50.199999999999996</v>
      </c>
      <c r="R13" s="31">
        <f t="shared" si="2"/>
        <v>33.599999999999994</v>
      </c>
      <c r="S13" s="32">
        <f t="shared" si="3"/>
        <v>62.4</v>
      </c>
      <c r="T13" s="32">
        <f t="shared" si="4"/>
        <v>58.800000000000011</v>
      </c>
      <c r="U13" s="11" t="s">
        <v>240</v>
      </c>
      <c r="V13" s="11" t="s">
        <v>235</v>
      </c>
      <c r="W13" s="13" t="s">
        <v>756</v>
      </c>
      <c r="X13" s="13" t="s">
        <v>402</v>
      </c>
      <c r="Y13" s="13" t="s">
        <v>242</v>
      </c>
      <c r="Z13" s="13" t="s">
        <v>201</v>
      </c>
      <c r="AA13" s="12">
        <v>14.3</v>
      </c>
      <c r="AB13" s="12">
        <v>12.2</v>
      </c>
      <c r="AC13" s="12">
        <v>9.4</v>
      </c>
      <c r="AD13" s="11" t="s">
        <v>201</v>
      </c>
      <c r="AE13" s="12">
        <v>1.3</v>
      </c>
      <c r="AF13" s="12">
        <v>-1</v>
      </c>
      <c r="AG13" s="12">
        <v>1.8</v>
      </c>
      <c r="AH13" s="12">
        <v>-1.5</v>
      </c>
      <c r="AI13" s="12"/>
      <c r="AJ13" s="11" t="s">
        <v>342</v>
      </c>
      <c r="AK13" s="11" t="s">
        <v>336</v>
      </c>
      <c r="AL13" s="11" t="s">
        <v>180</v>
      </c>
      <c r="AM13" s="8" t="s">
        <v>749</v>
      </c>
      <c r="AN13" s="8" t="s">
        <v>866</v>
      </c>
      <c r="AO13" s="35" t="s">
        <v>867</v>
      </c>
    </row>
    <row r="14" spans="1:41" s="5" customFormat="1">
      <c r="A14" s="6">
        <v>45060</v>
      </c>
      <c r="B14" s="38" t="s">
        <v>190</v>
      </c>
      <c r="C14" s="39" t="s">
        <v>223</v>
      </c>
      <c r="D14" s="40">
        <v>8.6157407407407405E-2</v>
      </c>
      <c r="E14" s="8" t="s">
        <v>913</v>
      </c>
      <c r="F14" s="10">
        <v>13.2</v>
      </c>
      <c r="G14" s="10">
        <v>12.6</v>
      </c>
      <c r="H14" s="10">
        <v>12.9</v>
      </c>
      <c r="I14" s="10">
        <v>13.3</v>
      </c>
      <c r="J14" s="10">
        <v>13.1</v>
      </c>
      <c r="K14" s="10">
        <v>13.2</v>
      </c>
      <c r="L14" s="10">
        <v>12.8</v>
      </c>
      <c r="M14" s="10">
        <v>11.3</v>
      </c>
      <c r="N14" s="10">
        <v>10.9</v>
      </c>
      <c r="O14" s="10">
        <v>11.1</v>
      </c>
      <c r="P14" s="31">
        <f t="shared" si="0"/>
        <v>38.699999999999996</v>
      </c>
      <c r="Q14" s="31">
        <f t="shared" si="1"/>
        <v>52.399999999999991</v>
      </c>
      <c r="R14" s="31">
        <f t="shared" si="2"/>
        <v>33.300000000000004</v>
      </c>
      <c r="S14" s="32">
        <f t="shared" si="3"/>
        <v>65.099999999999994</v>
      </c>
      <c r="T14" s="32">
        <f t="shared" si="4"/>
        <v>59.3</v>
      </c>
      <c r="U14" s="11" t="s">
        <v>240</v>
      </c>
      <c r="V14" s="11" t="s">
        <v>235</v>
      </c>
      <c r="W14" s="13" t="s">
        <v>469</v>
      </c>
      <c r="X14" s="13" t="s">
        <v>390</v>
      </c>
      <c r="Y14" s="13" t="s">
        <v>402</v>
      </c>
      <c r="Z14" s="13" t="s">
        <v>196</v>
      </c>
      <c r="AA14" s="12">
        <v>14.7</v>
      </c>
      <c r="AB14" s="12">
        <v>14.1</v>
      </c>
      <c r="AC14" s="12">
        <v>9.1999999999999993</v>
      </c>
      <c r="AD14" s="11" t="s">
        <v>201</v>
      </c>
      <c r="AE14" s="12">
        <v>2.7</v>
      </c>
      <c r="AF14" s="12">
        <v>-1.5</v>
      </c>
      <c r="AG14" s="12">
        <v>3</v>
      </c>
      <c r="AH14" s="12">
        <v>-1.8</v>
      </c>
      <c r="AI14" s="12"/>
      <c r="AJ14" s="11" t="s">
        <v>342</v>
      </c>
      <c r="AK14" s="11" t="s">
        <v>336</v>
      </c>
      <c r="AL14" s="11" t="s">
        <v>180</v>
      </c>
      <c r="AM14" s="8"/>
      <c r="AN14" s="8" t="s">
        <v>951</v>
      </c>
      <c r="AO14" s="35" t="s">
        <v>952</v>
      </c>
    </row>
    <row r="15" spans="1:41" s="5" customFormat="1">
      <c r="A15" s="6">
        <v>45067</v>
      </c>
      <c r="B15" s="38" t="s">
        <v>190</v>
      </c>
      <c r="C15" s="39" t="s">
        <v>223</v>
      </c>
      <c r="D15" s="40">
        <v>8.2673611111111114E-2</v>
      </c>
      <c r="E15" s="8" t="s">
        <v>990</v>
      </c>
      <c r="F15" s="10">
        <v>12.7</v>
      </c>
      <c r="G15" s="10">
        <v>11.7</v>
      </c>
      <c r="H15" s="10">
        <v>11.8</v>
      </c>
      <c r="I15" s="10">
        <v>11.7</v>
      </c>
      <c r="J15" s="10">
        <v>12.2</v>
      </c>
      <c r="K15" s="10">
        <v>12.1</v>
      </c>
      <c r="L15" s="10">
        <v>11.8</v>
      </c>
      <c r="M15" s="10">
        <v>11.5</v>
      </c>
      <c r="N15" s="10">
        <v>11.7</v>
      </c>
      <c r="O15" s="10">
        <v>12.1</v>
      </c>
      <c r="P15" s="31">
        <f t="shared" si="0"/>
        <v>36.200000000000003</v>
      </c>
      <c r="Q15" s="31">
        <f t="shared" si="1"/>
        <v>47.8</v>
      </c>
      <c r="R15" s="31">
        <f t="shared" si="2"/>
        <v>35.299999999999997</v>
      </c>
      <c r="S15" s="32">
        <f t="shared" si="3"/>
        <v>60.100000000000009</v>
      </c>
      <c r="T15" s="32">
        <f t="shared" si="4"/>
        <v>59.199999999999996</v>
      </c>
      <c r="U15" s="11" t="s">
        <v>234</v>
      </c>
      <c r="V15" s="11" t="s">
        <v>252</v>
      </c>
      <c r="W15" s="13" t="s">
        <v>227</v>
      </c>
      <c r="X15" s="13" t="s">
        <v>281</v>
      </c>
      <c r="Y15" s="13" t="s">
        <v>242</v>
      </c>
      <c r="Z15" s="13" t="s">
        <v>196</v>
      </c>
      <c r="AA15" s="12">
        <v>14.2</v>
      </c>
      <c r="AB15" s="12">
        <v>15.3</v>
      </c>
      <c r="AC15" s="12">
        <v>9.4</v>
      </c>
      <c r="AD15" s="11" t="s">
        <v>234</v>
      </c>
      <c r="AE15" s="12">
        <v>-2.4</v>
      </c>
      <c r="AF15" s="12">
        <v>-0.2</v>
      </c>
      <c r="AG15" s="12">
        <v>-0.2</v>
      </c>
      <c r="AH15" s="12">
        <v>-2.4</v>
      </c>
      <c r="AI15" s="12"/>
      <c r="AJ15" s="11" t="s">
        <v>337</v>
      </c>
      <c r="AK15" s="11" t="s">
        <v>336</v>
      </c>
      <c r="AL15" s="11" t="s">
        <v>180</v>
      </c>
      <c r="AM15" s="8"/>
      <c r="AN15" s="8" t="s">
        <v>1030</v>
      </c>
      <c r="AO15" s="35" t="s">
        <v>1031</v>
      </c>
    </row>
    <row r="16" spans="1:41" s="5" customFormat="1">
      <c r="A16" s="6">
        <v>45073</v>
      </c>
      <c r="B16" s="38" t="s">
        <v>190</v>
      </c>
      <c r="C16" s="39" t="s">
        <v>223</v>
      </c>
      <c r="D16" s="40">
        <v>8.2708333333333328E-2</v>
      </c>
      <c r="E16" s="8" t="s">
        <v>1049</v>
      </c>
      <c r="F16" s="10">
        <v>12.6</v>
      </c>
      <c r="G16" s="10">
        <v>11.4</v>
      </c>
      <c r="H16" s="10">
        <v>11.7</v>
      </c>
      <c r="I16" s="10">
        <v>12</v>
      </c>
      <c r="J16" s="10">
        <v>12.3</v>
      </c>
      <c r="K16" s="10">
        <v>12.3</v>
      </c>
      <c r="L16" s="10">
        <v>11.9</v>
      </c>
      <c r="M16" s="10">
        <v>11.5</v>
      </c>
      <c r="N16" s="10">
        <v>11.8</v>
      </c>
      <c r="O16" s="10">
        <v>12.1</v>
      </c>
      <c r="P16" s="31">
        <f t="shared" si="0"/>
        <v>35.700000000000003</v>
      </c>
      <c r="Q16" s="31">
        <f t="shared" si="1"/>
        <v>48.5</v>
      </c>
      <c r="R16" s="31">
        <f t="shared" si="2"/>
        <v>35.4</v>
      </c>
      <c r="S16" s="32">
        <f t="shared" si="3"/>
        <v>60</v>
      </c>
      <c r="T16" s="32">
        <f t="shared" si="4"/>
        <v>59.6</v>
      </c>
      <c r="U16" s="11" t="s">
        <v>221</v>
      </c>
      <c r="V16" s="11" t="s">
        <v>279</v>
      </c>
      <c r="W16" s="13" t="s">
        <v>289</v>
      </c>
      <c r="X16" s="13" t="s">
        <v>283</v>
      </c>
      <c r="Y16" s="13" t="s">
        <v>232</v>
      </c>
      <c r="Z16" s="13" t="s">
        <v>197</v>
      </c>
      <c r="AA16" s="12">
        <v>14.7</v>
      </c>
      <c r="AB16" s="12">
        <v>13.4</v>
      </c>
      <c r="AC16" s="12">
        <v>9.3000000000000007</v>
      </c>
      <c r="AD16" s="11" t="s">
        <v>234</v>
      </c>
      <c r="AE16" s="12">
        <v>-2.1</v>
      </c>
      <c r="AF16" s="12">
        <v>-0.2</v>
      </c>
      <c r="AG16" s="12">
        <v>0.4</v>
      </c>
      <c r="AH16" s="12">
        <v>-2.7</v>
      </c>
      <c r="AI16" s="12"/>
      <c r="AJ16" s="11" t="s">
        <v>336</v>
      </c>
      <c r="AK16" s="11" t="s">
        <v>337</v>
      </c>
      <c r="AL16" s="11" t="s">
        <v>180</v>
      </c>
      <c r="AM16" s="8"/>
      <c r="AN16" s="8" t="s">
        <v>1080</v>
      </c>
      <c r="AO16" s="35" t="s">
        <v>1081</v>
      </c>
    </row>
    <row r="17" spans="1:41" s="5" customFormat="1">
      <c r="A17" s="6">
        <v>45080</v>
      </c>
      <c r="B17" s="38" t="s">
        <v>190</v>
      </c>
      <c r="C17" s="39" t="s">
        <v>466</v>
      </c>
      <c r="D17" s="40">
        <v>8.6157407407407405E-2</v>
      </c>
      <c r="E17" s="8" t="s">
        <v>1124</v>
      </c>
      <c r="F17" s="10">
        <v>13.1</v>
      </c>
      <c r="G17" s="10">
        <v>11.7</v>
      </c>
      <c r="H17" s="10">
        <v>12.6</v>
      </c>
      <c r="I17" s="10">
        <v>13.3</v>
      </c>
      <c r="J17" s="10">
        <v>13.4</v>
      </c>
      <c r="K17" s="10">
        <v>13</v>
      </c>
      <c r="L17" s="10">
        <v>12.5</v>
      </c>
      <c r="M17" s="10">
        <v>11.4</v>
      </c>
      <c r="N17" s="10">
        <v>11.6</v>
      </c>
      <c r="O17" s="10">
        <v>11.8</v>
      </c>
      <c r="P17" s="31">
        <f t="shared" si="0"/>
        <v>37.4</v>
      </c>
      <c r="Q17" s="31">
        <f t="shared" si="1"/>
        <v>52.2</v>
      </c>
      <c r="R17" s="31">
        <f t="shared" si="2"/>
        <v>34.799999999999997</v>
      </c>
      <c r="S17" s="32">
        <f t="shared" si="3"/>
        <v>64.100000000000009</v>
      </c>
      <c r="T17" s="32">
        <f t="shared" si="4"/>
        <v>60.3</v>
      </c>
      <c r="U17" s="11" t="s">
        <v>240</v>
      </c>
      <c r="V17" s="11" t="s">
        <v>235</v>
      </c>
      <c r="W17" s="13" t="s">
        <v>390</v>
      </c>
      <c r="X17" s="13" t="s">
        <v>600</v>
      </c>
      <c r="Y17" s="13" t="s">
        <v>402</v>
      </c>
      <c r="Z17" s="13" t="s">
        <v>197</v>
      </c>
      <c r="AA17" s="12">
        <v>21.3</v>
      </c>
      <c r="AB17" s="12">
        <v>20.100000000000001</v>
      </c>
      <c r="AC17" s="12">
        <v>5.4</v>
      </c>
      <c r="AD17" s="11" t="s">
        <v>180</v>
      </c>
      <c r="AE17" s="12">
        <v>2.8</v>
      </c>
      <c r="AF17" s="12">
        <v>-1.1000000000000001</v>
      </c>
      <c r="AG17" s="12">
        <v>1.3</v>
      </c>
      <c r="AH17" s="12">
        <v>0.4</v>
      </c>
      <c r="AI17" s="12"/>
      <c r="AJ17" s="11" t="s">
        <v>342</v>
      </c>
      <c r="AK17" s="11" t="s">
        <v>337</v>
      </c>
      <c r="AL17" s="11" t="s">
        <v>180</v>
      </c>
      <c r="AM17" s="8"/>
      <c r="AN17" s="8" t="s">
        <v>1154</v>
      </c>
      <c r="AO17" s="35" t="s">
        <v>1155</v>
      </c>
    </row>
    <row r="18" spans="1:41" s="5" customFormat="1">
      <c r="A18" s="6">
        <v>45081</v>
      </c>
      <c r="B18" s="45" t="s">
        <v>186</v>
      </c>
      <c r="C18" s="39" t="s">
        <v>223</v>
      </c>
      <c r="D18" s="40">
        <v>8.4039351851851851E-2</v>
      </c>
      <c r="E18" s="8" t="s">
        <v>1142</v>
      </c>
      <c r="F18" s="10">
        <v>13.1</v>
      </c>
      <c r="G18" s="10">
        <v>11.9</v>
      </c>
      <c r="H18" s="10">
        <v>12.4</v>
      </c>
      <c r="I18" s="10">
        <v>12.3</v>
      </c>
      <c r="J18" s="10">
        <v>12.6</v>
      </c>
      <c r="K18" s="10">
        <v>12.6</v>
      </c>
      <c r="L18" s="10">
        <v>12</v>
      </c>
      <c r="M18" s="10">
        <v>11.7</v>
      </c>
      <c r="N18" s="10">
        <v>11</v>
      </c>
      <c r="O18" s="10">
        <v>11.5</v>
      </c>
      <c r="P18" s="31">
        <f t="shared" si="0"/>
        <v>37.4</v>
      </c>
      <c r="Q18" s="31">
        <f t="shared" si="1"/>
        <v>49.5</v>
      </c>
      <c r="R18" s="31">
        <f t="shared" si="2"/>
        <v>34.200000000000003</v>
      </c>
      <c r="S18" s="32">
        <f t="shared" si="3"/>
        <v>62.300000000000004</v>
      </c>
      <c r="T18" s="32">
        <f t="shared" si="4"/>
        <v>58.8</v>
      </c>
      <c r="U18" s="11" t="s">
        <v>240</v>
      </c>
      <c r="V18" s="11" t="s">
        <v>235</v>
      </c>
      <c r="W18" s="13" t="s">
        <v>283</v>
      </c>
      <c r="X18" s="13" t="s">
        <v>600</v>
      </c>
      <c r="Y18" s="13" t="s">
        <v>239</v>
      </c>
      <c r="Z18" s="13" t="s">
        <v>197</v>
      </c>
      <c r="AA18" s="12">
        <v>17.5</v>
      </c>
      <c r="AB18" s="12">
        <v>17.8</v>
      </c>
      <c r="AC18" s="12">
        <v>8.6999999999999993</v>
      </c>
      <c r="AD18" s="11" t="s">
        <v>201</v>
      </c>
      <c r="AE18" s="12">
        <v>0.3</v>
      </c>
      <c r="AF18" s="12">
        <v>-0.8</v>
      </c>
      <c r="AG18" s="12">
        <v>1.8</v>
      </c>
      <c r="AH18" s="12">
        <v>-2.2999999999999998</v>
      </c>
      <c r="AI18" s="12"/>
      <c r="AJ18" s="11" t="s">
        <v>342</v>
      </c>
      <c r="AK18" s="11" t="s">
        <v>336</v>
      </c>
      <c r="AL18" s="11" t="s">
        <v>180</v>
      </c>
      <c r="AM18" s="8" t="s">
        <v>749</v>
      </c>
      <c r="AN18" s="8" t="s">
        <v>1184</v>
      </c>
      <c r="AO18" s="35" t="s">
        <v>1185</v>
      </c>
    </row>
    <row r="19" spans="1:41" s="5" customFormat="1">
      <c r="A19" s="6">
        <v>45081</v>
      </c>
      <c r="B19" s="38" t="s">
        <v>187</v>
      </c>
      <c r="C19" s="39" t="s">
        <v>223</v>
      </c>
      <c r="D19" s="40">
        <v>8.2662037037037034E-2</v>
      </c>
      <c r="E19" s="8" t="s">
        <v>1144</v>
      </c>
      <c r="F19" s="10">
        <v>13.2</v>
      </c>
      <c r="G19" s="10">
        <v>11.8</v>
      </c>
      <c r="H19" s="10">
        <v>11.9</v>
      </c>
      <c r="I19" s="10">
        <v>12.3</v>
      </c>
      <c r="J19" s="10">
        <v>12.7</v>
      </c>
      <c r="K19" s="10">
        <v>12.2</v>
      </c>
      <c r="L19" s="10">
        <v>11.7</v>
      </c>
      <c r="M19" s="10">
        <v>11</v>
      </c>
      <c r="N19" s="10">
        <v>11.2</v>
      </c>
      <c r="O19" s="10">
        <v>11.2</v>
      </c>
      <c r="P19" s="31">
        <f t="shared" si="0"/>
        <v>36.9</v>
      </c>
      <c r="Q19" s="31">
        <f t="shared" si="1"/>
        <v>48.900000000000006</v>
      </c>
      <c r="R19" s="31">
        <f t="shared" si="2"/>
        <v>33.4</v>
      </c>
      <c r="S19" s="32">
        <f t="shared" si="3"/>
        <v>61.900000000000006</v>
      </c>
      <c r="T19" s="32">
        <f t="shared" si="4"/>
        <v>57.3</v>
      </c>
      <c r="U19" s="11" t="s">
        <v>240</v>
      </c>
      <c r="V19" s="11" t="s">
        <v>235</v>
      </c>
      <c r="W19" s="13" t="s">
        <v>289</v>
      </c>
      <c r="X19" s="13" t="s">
        <v>281</v>
      </c>
      <c r="Y19" s="13" t="s">
        <v>1145</v>
      </c>
      <c r="Z19" s="13" t="s">
        <v>197</v>
      </c>
      <c r="AA19" s="12">
        <v>17.5</v>
      </c>
      <c r="AB19" s="12">
        <v>17.8</v>
      </c>
      <c r="AC19" s="12">
        <v>8.6999999999999993</v>
      </c>
      <c r="AD19" s="11" t="s">
        <v>201</v>
      </c>
      <c r="AE19" s="12">
        <v>-0.9</v>
      </c>
      <c r="AF19" s="12">
        <v>-0.9</v>
      </c>
      <c r="AG19" s="12">
        <v>0.5</v>
      </c>
      <c r="AH19" s="12">
        <v>-2.2999999999999998</v>
      </c>
      <c r="AI19" s="12"/>
      <c r="AJ19" s="11" t="s">
        <v>336</v>
      </c>
      <c r="AK19" s="11" t="s">
        <v>336</v>
      </c>
      <c r="AL19" s="11" t="s">
        <v>197</v>
      </c>
      <c r="AM19" s="8" t="s">
        <v>749</v>
      </c>
      <c r="AN19" s="8" t="s">
        <v>1187</v>
      </c>
      <c r="AO19" s="35" t="s">
        <v>1188</v>
      </c>
    </row>
    <row r="20" spans="1:41" s="5" customFormat="1">
      <c r="A20" s="6">
        <v>45088</v>
      </c>
      <c r="B20" s="38" t="s">
        <v>186</v>
      </c>
      <c r="C20" s="39" t="s">
        <v>465</v>
      </c>
      <c r="D20" s="40">
        <v>8.340277777777777E-2</v>
      </c>
      <c r="E20" s="8" t="s">
        <v>1217</v>
      </c>
      <c r="F20" s="10">
        <v>12.9</v>
      </c>
      <c r="G20" s="10">
        <v>11.6</v>
      </c>
      <c r="H20" s="10">
        <v>12.1</v>
      </c>
      <c r="I20" s="10">
        <v>12.1</v>
      </c>
      <c r="J20" s="10">
        <v>12.3</v>
      </c>
      <c r="K20" s="10">
        <v>12.5</v>
      </c>
      <c r="L20" s="10">
        <v>12.3</v>
      </c>
      <c r="M20" s="10">
        <v>11.5</v>
      </c>
      <c r="N20" s="10">
        <v>11.4</v>
      </c>
      <c r="O20" s="10">
        <v>11.9</v>
      </c>
      <c r="P20" s="31">
        <f t="shared" si="0"/>
        <v>36.6</v>
      </c>
      <c r="Q20" s="31">
        <f t="shared" si="1"/>
        <v>49.2</v>
      </c>
      <c r="R20" s="31">
        <f t="shared" si="2"/>
        <v>34.799999999999997</v>
      </c>
      <c r="S20" s="32">
        <f t="shared" si="3"/>
        <v>61</v>
      </c>
      <c r="T20" s="32">
        <f t="shared" si="4"/>
        <v>59.599999999999994</v>
      </c>
      <c r="U20" s="11" t="s">
        <v>234</v>
      </c>
      <c r="V20" s="11" t="s">
        <v>235</v>
      </c>
      <c r="W20" s="13" t="s">
        <v>1218</v>
      </c>
      <c r="X20" s="13" t="s">
        <v>242</v>
      </c>
      <c r="Y20" s="13" t="s">
        <v>282</v>
      </c>
      <c r="Z20" s="13" t="s">
        <v>197</v>
      </c>
      <c r="AA20" s="12">
        <v>17.7</v>
      </c>
      <c r="AB20" s="12">
        <v>17</v>
      </c>
      <c r="AC20" s="12">
        <v>8.8000000000000007</v>
      </c>
      <c r="AD20" s="11" t="s">
        <v>197</v>
      </c>
      <c r="AE20" s="12">
        <v>-0.2</v>
      </c>
      <c r="AF20" s="12">
        <v>-0.5</v>
      </c>
      <c r="AG20" s="12">
        <v>0.4</v>
      </c>
      <c r="AH20" s="12">
        <v>-1.1000000000000001</v>
      </c>
      <c r="AI20" s="12"/>
      <c r="AJ20" s="11" t="s">
        <v>336</v>
      </c>
      <c r="AK20" s="11" t="s">
        <v>336</v>
      </c>
      <c r="AL20" s="11" t="s">
        <v>197</v>
      </c>
      <c r="AM20" s="8"/>
      <c r="AN20" s="8" t="s">
        <v>1258</v>
      </c>
      <c r="AO20" s="35" t="s">
        <v>1259</v>
      </c>
    </row>
    <row r="21" spans="1:41" s="5" customFormat="1">
      <c r="A21" s="6">
        <v>45101</v>
      </c>
      <c r="B21" s="38" t="s">
        <v>189</v>
      </c>
      <c r="C21" s="39" t="s">
        <v>223</v>
      </c>
      <c r="D21" s="40">
        <v>8.3344907407407409E-2</v>
      </c>
      <c r="E21" s="8" t="s">
        <v>1354</v>
      </c>
      <c r="F21" s="10">
        <v>12.8</v>
      </c>
      <c r="G21" s="10">
        <v>11.9</v>
      </c>
      <c r="H21" s="10">
        <v>12.3</v>
      </c>
      <c r="I21" s="10">
        <v>13</v>
      </c>
      <c r="J21" s="10">
        <v>12.4</v>
      </c>
      <c r="K21" s="10">
        <v>12</v>
      </c>
      <c r="L21" s="10">
        <v>11.8</v>
      </c>
      <c r="M21" s="10">
        <v>11.2</v>
      </c>
      <c r="N21" s="10">
        <v>11.2</v>
      </c>
      <c r="O21" s="10">
        <v>11.5</v>
      </c>
      <c r="P21" s="31">
        <f t="shared" ref="P21:P35" si="5">SUM(F21:H21)</f>
        <v>37</v>
      </c>
      <c r="Q21" s="31">
        <f t="shared" ref="Q21:Q35" si="6">SUM(I21:L21)</f>
        <v>49.2</v>
      </c>
      <c r="R21" s="31">
        <f t="shared" ref="R21:R35" si="7">SUM(M21:O21)</f>
        <v>33.9</v>
      </c>
      <c r="S21" s="32">
        <f t="shared" ref="S21:S35" si="8">SUM(F21:J21)</f>
        <v>62.4</v>
      </c>
      <c r="T21" s="32">
        <f t="shared" ref="T21:T35" si="9">SUM(K21:O21)</f>
        <v>57.7</v>
      </c>
      <c r="U21" s="11" t="s">
        <v>240</v>
      </c>
      <c r="V21" s="11" t="s">
        <v>235</v>
      </c>
      <c r="W21" s="13" t="s">
        <v>289</v>
      </c>
      <c r="X21" s="13" t="s">
        <v>1355</v>
      </c>
      <c r="Y21" s="13" t="s">
        <v>242</v>
      </c>
      <c r="Z21" s="13" t="s">
        <v>180</v>
      </c>
      <c r="AA21" s="12">
        <v>15.8</v>
      </c>
      <c r="AB21" s="12">
        <v>14.4</v>
      </c>
      <c r="AC21" s="12">
        <v>9.6</v>
      </c>
      <c r="AD21" s="11" t="s">
        <v>201</v>
      </c>
      <c r="AE21" s="12">
        <v>0.7</v>
      </c>
      <c r="AF21" s="12">
        <v>-0.8</v>
      </c>
      <c r="AG21" s="12">
        <v>2.2000000000000002</v>
      </c>
      <c r="AH21" s="12">
        <v>-2.2999999999999998</v>
      </c>
      <c r="AI21" s="12" t="s">
        <v>343</v>
      </c>
      <c r="AJ21" s="11" t="s">
        <v>342</v>
      </c>
      <c r="AK21" s="11" t="s">
        <v>336</v>
      </c>
      <c r="AL21" s="11" t="s">
        <v>180</v>
      </c>
      <c r="AM21" s="8"/>
      <c r="AN21" s="8" t="s">
        <v>1392</v>
      </c>
      <c r="AO21" s="35" t="s">
        <v>1393</v>
      </c>
    </row>
    <row r="22" spans="1:41" s="5" customFormat="1">
      <c r="A22" s="6">
        <v>45102</v>
      </c>
      <c r="B22" s="38" t="s">
        <v>186</v>
      </c>
      <c r="C22" s="39" t="s">
        <v>223</v>
      </c>
      <c r="D22" s="40">
        <v>8.1354166666666672E-2</v>
      </c>
      <c r="E22" s="8" t="s">
        <v>462</v>
      </c>
      <c r="F22" s="10">
        <v>12.4</v>
      </c>
      <c r="G22" s="10">
        <v>11.2</v>
      </c>
      <c r="H22" s="10">
        <v>11.5</v>
      </c>
      <c r="I22" s="10">
        <v>11.8</v>
      </c>
      <c r="J22" s="10">
        <v>12</v>
      </c>
      <c r="K22" s="10">
        <v>12.3</v>
      </c>
      <c r="L22" s="10">
        <v>12.5</v>
      </c>
      <c r="M22" s="10">
        <v>11.7</v>
      </c>
      <c r="N22" s="10">
        <v>11.2</v>
      </c>
      <c r="O22" s="10">
        <v>11.3</v>
      </c>
      <c r="P22" s="31">
        <f t="shared" si="5"/>
        <v>35.1</v>
      </c>
      <c r="Q22" s="31">
        <f t="shared" si="6"/>
        <v>48.6</v>
      </c>
      <c r="R22" s="31">
        <f t="shared" si="7"/>
        <v>34.200000000000003</v>
      </c>
      <c r="S22" s="32">
        <f t="shared" si="8"/>
        <v>58.900000000000006</v>
      </c>
      <c r="T22" s="32">
        <f t="shared" si="9"/>
        <v>59</v>
      </c>
      <c r="U22" s="11" t="s">
        <v>221</v>
      </c>
      <c r="V22" s="11" t="s">
        <v>235</v>
      </c>
      <c r="W22" s="13" t="s">
        <v>243</v>
      </c>
      <c r="X22" s="13" t="s">
        <v>232</v>
      </c>
      <c r="Y22" s="13" t="s">
        <v>594</v>
      </c>
      <c r="Z22" s="13" t="s">
        <v>180</v>
      </c>
      <c r="AA22" s="12">
        <v>15.8</v>
      </c>
      <c r="AB22" s="12">
        <v>13.9</v>
      </c>
      <c r="AC22" s="12">
        <v>9.5</v>
      </c>
      <c r="AD22" s="11" t="s">
        <v>201</v>
      </c>
      <c r="AE22" s="12">
        <v>-2.9</v>
      </c>
      <c r="AF22" s="12">
        <v>-0.3</v>
      </c>
      <c r="AG22" s="12">
        <v>-1.1000000000000001</v>
      </c>
      <c r="AH22" s="12">
        <v>-2.1</v>
      </c>
      <c r="AI22" s="12" t="s">
        <v>343</v>
      </c>
      <c r="AJ22" s="11" t="s">
        <v>344</v>
      </c>
      <c r="AK22" s="11" t="s">
        <v>337</v>
      </c>
      <c r="AL22" s="11" t="s">
        <v>197</v>
      </c>
      <c r="AM22" s="8"/>
      <c r="AN22" s="8" t="s">
        <v>1408</v>
      </c>
      <c r="AO22" s="35" t="s">
        <v>1409</v>
      </c>
    </row>
    <row r="23" spans="1:41" s="5" customFormat="1">
      <c r="A23" s="6">
        <v>45206</v>
      </c>
      <c r="B23" s="38" t="s">
        <v>1420</v>
      </c>
      <c r="C23" s="39" t="s">
        <v>223</v>
      </c>
      <c r="D23" s="40">
        <v>8.1273148148148136E-2</v>
      </c>
      <c r="E23" s="8" t="s">
        <v>1441</v>
      </c>
      <c r="F23" s="10">
        <v>12.5</v>
      </c>
      <c r="G23" s="10">
        <v>11.3</v>
      </c>
      <c r="H23" s="10">
        <v>11.7</v>
      </c>
      <c r="I23" s="10">
        <v>11.6</v>
      </c>
      <c r="J23" s="10">
        <v>11.8</v>
      </c>
      <c r="K23" s="10">
        <v>11.6</v>
      </c>
      <c r="L23" s="10">
        <v>11.8</v>
      </c>
      <c r="M23" s="10">
        <v>11.8</v>
      </c>
      <c r="N23" s="10">
        <v>11.7</v>
      </c>
      <c r="O23" s="10">
        <v>11.4</v>
      </c>
      <c r="P23" s="31">
        <f t="shared" si="5"/>
        <v>35.5</v>
      </c>
      <c r="Q23" s="31">
        <f t="shared" si="6"/>
        <v>46.8</v>
      </c>
      <c r="R23" s="31">
        <f t="shared" si="7"/>
        <v>34.9</v>
      </c>
      <c r="S23" s="32">
        <f t="shared" si="8"/>
        <v>58.900000000000006</v>
      </c>
      <c r="T23" s="32">
        <f t="shared" si="9"/>
        <v>58.300000000000004</v>
      </c>
      <c r="U23" s="11" t="s">
        <v>221</v>
      </c>
      <c r="V23" s="11" t="s">
        <v>252</v>
      </c>
      <c r="W23" s="13" t="s">
        <v>282</v>
      </c>
      <c r="X23" s="13" t="s">
        <v>1120</v>
      </c>
      <c r="Y23" s="13" t="s">
        <v>380</v>
      </c>
      <c r="Z23" s="13" t="s">
        <v>201</v>
      </c>
      <c r="AA23" s="12">
        <v>14.5</v>
      </c>
      <c r="AB23" s="12">
        <v>13.4</v>
      </c>
      <c r="AC23" s="12">
        <v>9.6</v>
      </c>
      <c r="AD23" s="11" t="s">
        <v>201</v>
      </c>
      <c r="AE23" s="12">
        <v>-3.6</v>
      </c>
      <c r="AF23" s="12" t="s">
        <v>335</v>
      </c>
      <c r="AG23" s="12">
        <v>-1.3</v>
      </c>
      <c r="AH23" s="12">
        <v>-2.2999999999999998</v>
      </c>
      <c r="AI23" s="12"/>
      <c r="AJ23" s="11" t="s">
        <v>344</v>
      </c>
      <c r="AK23" s="11" t="s">
        <v>337</v>
      </c>
      <c r="AL23" s="11" t="s">
        <v>197</v>
      </c>
      <c r="AM23" s="8"/>
      <c r="AN23" s="8" t="s">
        <v>1488</v>
      </c>
      <c r="AO23" s="35" t="s">
        <v>1501</v>
      </c>
    </row>
    <row r="24" spans="1:41" s="5" customFormat="1">
      <c r="A24" s="6">
        <v>45207</v>
      </c>
      <c r="B24" s="38" t="s">
        <v>1341</v>
      </c>
      <c r="C24" s="39" t="s">
        <v>223</v>
      </c>
      <c r="D24" s="40">
        <v>8.4803240740740748E-2</v>
      </c>
      <c r="E24" s="8" t="s">
        <v>1450</v>
      </c>
      <c r="F24" s="10">
        <v>13</v>
      </c>
      <c r="G24" s="10">
        <v>12.1</v>
      </c>
      <c r="H24" s="10">
        <v>12.2</v>
      </c>
      <c r="I24" s="10">
        <v>12.6</v>
      </c>
      <c r="J24" s="10">
        <v>12.9</v>
      </c>
      <c r="K24" s="10">
        <v>12.9</v>
      </c>
      <c r="L24" s="10">
        <v>12.6</v>
      </c>
      <c r="M24" s="10">
        <v>11.6</v>
      </c>
      <c r="N24" s="10">
        <v>11.3</v>
      </c>
      <c r="O24" s="10">
        <v>11.5</v>
      </c>
      <c r="P24" s="31">
        <f t="shared" si="5"/>
        <v>37.299999999999997</v>
      </c>
      <c r="Q24" s="31">
        <f t="shared" si="6"/>
        <v>51</v>
      </c>
      <c r="R24" s="31">
        <f t="shared" si="7"/>
        <v>34.4</v>
      </c>
      <c r="S24" s="32">
        <f t="shared" si="8"/>
        <v>62.8</v>
      </c>
      <c r="T24" s="32">
        <f t="shared" si="9"/>
        <v>59.900000000000006</v>
      </c>
      <c r="U24" s="11" t="s">
        <v>240</v>
      </c>
      <c r="V24" s="11" t="s">
        <v>235</v>
      </c>
      <c r="W24" s="13" t="s">
        <v>600</v>
      </c>
      <c r="X24" s="13" t="s">
        <v>1451</v>
      </c>
      <c r="Y24" s="13" t="s">
        <v>811</v>
      </c>
      <c r="Z24" s="13" t="s">
        <v>201</v>
      </c>
      <c r="AA24" s="12">
        <v>14.9</v>
      </c>
      <c r="AB24" s="12">
        <v>13.8</v>
      </c>
      <c r="AC24" s="12">
        <v>9.4</v>
      </c>
      <c r="AD24" s="11" t="s">
        <v>201</v>
      </c>
      <c r="AE24" s="12">
        <v>0.7</v>
      </c>
      <c r="AF24" s="12">
        <v>-1</v>
      </c>
      <c r="AG24" s="12">
        <v>2</v>
      </c>
      <c r="AH24" s="12">
        <v>-2.2999999999999998</v>
      </c>
      <c r="AI24" s="12"/>
      <c r="AJ24" s="11" t="s">
        <v>342</v>
      </c>
      <c r="AK24" s="11" t="s">
        <v>336</v>
      </c>
      <c r="AL24" s="11" t="s">
        <v>180</v>
      </c>
      <c r="AM24" s="8"/>
      <c r="AN24" s="8" t="s">
        <v>1499</v>
      </c>
      <c r="AO24" s="35" t="s">
        <v>1500</v>
      </c>
    </row>
    <row r="25" spans="1:41" s="5" customFormat="1">
      <c r="A25" s="6">
        <v>45207</v>
      </c>
      <c r="B25" s="38" t="s">
        <v>1118</v>
      </c>
      <c r="C25" s="39" t="s">
        <v>223</v>
      </c>
      <c r="D25" s="40">
        <v>8.6111111111111124E-2</v>
      </c>
      <c r="E25" s="8" t="s">
        <v>1453</v>
      </c>
      <c r="F25" s="10">
        <v>13.3</v>
      </c>
      <c r="G25" s="10">
        <v>12</v>
      </c>
      <c r="H25" s="10">
        <v>12.6</v>
      </c>
      <c r="I25" s="10">
        <v>13.2</v>
      </c>
      <c r="J25" s="10">
        <v>13.3</v>
      </c>
      <c r="K25" s="10">
        <v>13.2</v>
      </c>
      <c r="L25" s="10">
        <v>12.7</v>
      </c>
      <c r="M25" s="10">
        <v>11.7</v>
      </c>
      <c r="N25" s="10">
        <v>11</v>
      </c>
      <c r="O25" s="10">
        <v>11</v>
      </c>
      <c r="P25" s="31">
        <f t="shared" si="5"/>
        <v>37.9</v>
      </c>
      <c r="Q25" s="31">
        <f t="shared" si="6"/>
        <v>52.400000000000006</v>
      </c>
      <c r="R25" s="31">
        <f t="shared" si="7"/>
        <v>33.700000000000003</v>
      </c>
      <c r="S25" s="32">
        <f t="shared" si="8"/>
        <v>64.399999999999991</v>
      </c>
      <c r="T25" s="32">
        <f t="shared" si="9"/>
        <v>59.599999999999994</v>
      </c>
      <c r="U25" s="11" t="s">
        <v>240</v>
      </c>
      <c r="V25" s="11" t="s">
        <v>235</v>
      </c>
      <c r="W25" s="13" t="s">
        <v>281</v>
      </c>
      <c r="X25" s="13" t="s">
        <v>243</v>
      </c>
      <c r="Y25" s="13" t="s">
        <v>402</v>
      </c>
      <c r="Z25" s="13" t="s">
        <v>201</v>
      </c>
      <c r="AA25" s="12">
        <v>14.9</v>
      </c>
      <c r="AB25" s="12">
        <v>13.8</v>
      </c>
      <c r="AC25" s="12">
        <v>9.4</v>
      </c>
      <c r="AD25" s="11" t="s">
        <v>201</v>
      </c>
      <c r="AE25" s="12">
        <v>1.7</v>
      </c>
      <c r="AF25" s="12">
        <v>-1.4</v>
      </c>
      <c r="AG25" s="12">
        <v>2.6</v>
      </c>
      <c r="AH25" s="12">
        <v>-2.2999999999999998</v>
      </c>
      <c r="AI25" s="12" t="s">
        <v>343</v>
      </c>
      <c r="AJ25" s="11" t="s">
        <v>342</v>
      </c>
      <c r="AK25" s="11" t="s">
        <v>337</v>
      </c>
      <c r="AL25" s="11" t="s">
        <v>196</v>
      </c>
      <c r="AM25" s="8"/>
      <c r="AN25" s="8" t="s">
        <v>1504</v>
      </c>
      <c r="AO25" s="35" t="s">
        <v>1505</v>
      </c>
    </row>
    <row r="26" spans="1:41" s="5" customFormat="1">
      <c r="A26" s="6">
        <v>45213</v>
      </c>
      <c r="B26" s="38" t="s">
        <v>1428</v>
      </c>
      <c r="C26" s="39" t="s">
        <v>223</v>
      </c>
      <c r="D26" s="40">
        <v>8.4733796296296293E-2</v>
      </c>
      <c r="E26" s="8" t="s">
        <v>1545</v>
      </c>
      <c r="F26" s="10">
        <v>13.3</v>
      </c>
      <c r="G26" s="10">
        <v>11.7</v>
      </c>
      <c r="H26" s="10">
        <v>12.2</v>
      </c>
      <c r="I26" s="10">
        <v>12.5</v>
      </c>
      <c r="J26" s="10">
        <v>13</v>
      </c>
      <c r="K26" s="10">
        <v>12.7</v>
      </c>
      <c r="L26" s="10">
        <v>12.5</v>
      </c>
      <c r="M26" s="10">
        <v>11.3</v>
      </c>
      <c r="N26" s="10">
        <v>11.2</v>
      </c>
      <c r="O26" s="10">
        <v>11.7</v>
      </c>
      <c r="P26" s="31">
        <f t="shared" si="5"/>
        <v>37.200000000000003</v>
      </c>
      <c r="Q26" s="31">
        <f t="shared" si="6"/>
        <v>50.7</v>
      </c>
      <c r="R26" s="31">
        <f t="shared" si="7"/>
        <v>34.200000000000003</v>
      </c>
      <c r="S26" s="32">
        <f t="shared" si="8"/>
        <v>62.7</v>
      </c>
      <c r="T26" s="32">
        <f t="shared" si="9"/>
        <v>59.400000000000006</v>
      </c>
      <c r="U26" s="11" t="s">
        <v>240</v>
      </c>
      <c r="V26" s="11" t="s">
        <v>235</v>
      </c>
      <c r="W26" s="13" t="s">
        <v>237</v>
      </c>
      <c r="X26" s="13" t="s">
        <v>1201</v>
      </c>
      <c r="Y26" s="13" t="s">
        <v>600</v>
      </c>
      <c r="Z26" s="13" t="s">
        <v>201</v>
      </c>
      <c r="AA26" s="12">
        <v>14</v>
      </c>
      <c r="AB26" s="12">
        <v>13.8</v>
      </c>
      <c r="AC26" s="12">
        <v>8.9</v>
      </c>
      <c r="AD26" s="11" t="s">
        <v>196</v>
      </c>
      <c r="AE26" s="12">
        <v>0.1</v>
      </c>
      <c r="AF26" s="12">
        <v>-1</v>
      </c>
      <c r="AG26" s="12">
        <v>0.7</v>
      </c>
      <c r="AH26" s="12">
        <v>-1.6</v>
      </c>
      <c r="AI26" s="12"/>
      <c r="AJ26" s="11" t="s">
        <v>336</v>
      </c>
      <c r="AK26" s="11" t="s">
        <v>336</v>
      </c>
      <c r="AL26" s="11" t="s">
        <v>180</v>
      </c>
      <c r="AM26" s="8"/>
      <c r="AN26" s="8" t="s">
        <v>1572</v>
      </c>
      <c r="AO26" s="35" t="s">
        <v>1573</v>
      </c>
    </row>
    <row r="27" spans="1:41" s="5" customFormat="1">
      <c r="A27" s="6">
        <v>45214</v>
      </c>
      <c r="B27" s="38" t="s">
        <v>179</v>
      </c>
      <c r="C27" s="39" t="s">
        <v>1130</v>
      </c>
      <c r="D27" s="40">
        <v>8.1944444444444445E-2</v>
      </c>
      <c r="E27" s="8" t="s">
        <v>1568</v>
      </c>
      <c r="F27" s="10">
        <v>12.9</v>
      </c>
      <c r="G27" s="10">
        <v>11.5</v>
      </c>
      <c r="H27" s="10">
        <v>11.5</v>
      </c>
      <c r="I27" s="10">
        <v>11.9</v>
      </c>
      <c r="J27" s="10">
        <v>12.4</v>
      </c>
      <c r="K27" s="10">
        <v>11.7</v>
      </c>
      <c r="L27" s="10">
        <v>11.5</v>
      </c>
      <c r="M27" s="10">
        <v>11.3</v>
      </c>
      <c r="N27" s="10">
        <v>11.5</v>
      </c>
      <c r="O27" s="10">
        <v>11.8</v>
      </c>
      <c r="P27" s="31">
        <f t="shared" si="5"/>
        <v>35.9</v>
      </c>
      <c r="Q27" s="31">
        <f t="shared" si="6"/>
        <v>47.5</v>
      </c>
      <c r="R27" s="31">
        <f t="shared" si="7"/>
        <v>34.6</v>
      </c>
      <c r="S27" s="32">
        <f t="shared" si="8"/>
        <v>60.199999999999996</v>
      </c>
      <c r="T27" s="32">
        <f t="shared" si="9"/>
        <v>57.8</v>
      </c>
      <c r="U27" s="11" t="s">
        <v>221</v>
      </c>
      <c r="V27" s="11" t="s">
        <v>252</v>
      </c>
      <c r="W27" s="13" t="s">
        <v>226</v>
      </c>
      <c r="X27" s="13" t="s">
        <v>291</v>
      </c>
      <c r="Y27" s="13" t="s">
        <v>261</v>
      </c>
      <c r="Z27" s="13" t="s">
        <v>201</v>
      </c>
      <c r="AA27" s="12">
        <v>14.6</v>
      </c>
      <c r="AB27" s="12">
        <v>13.6</v>
      </c>
      <c r="AC27" s="12">
        <v>8.4</v>
      </c>
      <c r="AD27" s="11" t="s">
        <v>196</v>
      </c>
      <c r="AE27" s="12">
        <v>-0.9</v>
      </c>
      <c r="AF27" s="12" t="s">
        <v>335</v>
      </c>
      <c r="AG27" s="12">
        <v>0.1</v>
      </c>
      <c r="AH27" s="12">
        <v>-1</v>
      </c>
      <c r="AI27" s="12"/>
      <c r="AJ27" s="11" t="s">
        <v>337</v>
      </c>
      <c r="AK27" s="11" t="s">
        <v>336</v>
      </c>
      <c r="AL27" s="11" t="s">
        <v>180</v>
      </c>
      <c r="AM27" s="8"/>
      <c r="AN27" s="8" t="s">
        <v>1610</v>
      </c>
      <c r="AO27" s="35" t="s">
        <v>1611</v>
      </c>
    </row>
    <row r="28" spans="1:41" s="5" customFormat="1">
      <c r="A28" s="6">
        <v>45220</v>
      </c>
      <c r="B28" s="38" t="s">
        <v>1119</v>
      </c>
      <c r="C28" s="39" t="s">
        <v>223</v>
      </c>
      <c r="D28" s="40">
        <v>8.4097222222222226E-2</v>
      </c>
      <c r="E28" s="8" t="s">
        <v>1624</v>
      </c>
      <c r="F28" s="10">
        <v>13.3</v>
      </c>
      <c r="G28" s="10">
        <v>11.9</v>
      </c>
      <c r="H28" s="10">
        <v>11.9</v>
      </c>
      <c r="I28" s="10">
        <v>12.3</v>
      </c>
      <c r="J28" s="10">
        <v>12.6</v>
      </c>
      <c r="K28" s="10">
        <v>12.8</v>
      </c>
      <c r="L28" s="10">
        <v>12.7</v>
      </c>
      <c r="M28" s="10">
        <v>11.6</v>
      </c>
      <c r="N28" s="10">
        <v>11.2</v>
      </c>
      <c r="O28" s="10">
        <v>11.3</v>
      </c>
      <c r="P28" s="31">
        <f t="shared" si="5"/>
        <v>37.1</v>
      </c>
      <c r="Q28" s="31">
        <f t="shared" si="6"/>
        <v>50.400000000000006</v>
      </c>
      <c r="R28" s="31">
        <f t="shared" si="7"/>
        <v>34.099999999999994</v>
      </c>
      <c r="S28" s="32">
        <f t="shared" si="8"/>
        <v>62.000000000000007</v>
      </c>
      <c r="T28" s="32">
        <f t="shared" si="9"/>
        <v>59.599999999999994</v>
      </c>
      <c r="U28" s="11" t="s">
        <v>234</v>
      </c>
      <c r="V28" s="11" t="s">
        <v>235</v>
      </c>
      <c r="W28" s="13" t="s">
        <v>598</v>
      </c>
      <c r="X28" s="13" t="s">
        <v>281</v>
      </c>
      <c r="Y28" s="13" t="s">
        <v>237</v>
      </c>
      <c r="Z28" s="13" t="s">
        <v>201</v>
      </c>
      <c r="AA28" s="12">
        <v>14.1</v>
      </c>
      <c r="AB28" s="12">
        <v>14.4</v>
      </c>
      <c r="AC28" s="12">
        <v>9.5</v>
      </c>
      <c r="AD28" s="11" t="s">
        <v>196</v>
      </c>
      <c r="AE28" s="12">
        <v>-0.7</v>
      </c>
      <c r="AF28" s="12">
        <v>-0.9</v>
      </c>
      <c r="AG28" s="12" t="s">
        <v>339</v>
      </c>
      <c r="AH28" s="12">
        <v>-1.6</v>
      </c>
      <c r="AI28" s="12" t="s">
        <v>343</v>
      </c>
      <c r="AJ28" s="11" t="s">
        <v>337</v>
      </c>
      <c r="AK28" s="11" t="s">
        <v>341</v>
      </c>
      <c r="AL28" s="11" t="s">
        <v>196</v>
      </c>
      <c r="AM28" s="8"/>
      <c r="AN28" s="8" t="s">
        <v>1649</v>
      </c>
      <c r="AO28" s="35" t="s">
        <v>1650</v>
      </c>
    </row>
    <row r="29" spans="1:41" s="5" customFormat="1">
      <c r="A29" s="6">
        <v>45221</v>
      </c>
      <c r="B29" s="38" t="s">
        <v>1341</v>
      </c>
      <c r="C29" s="39" t="s">
        <v>223</v>
      </c>
      <c r="D29" s="40">
        <v>8.4108796296296293E-2</v>
      </c>
      <c r="E29" s="8" t="s">
        <v>1631</v>
      </c>
      <c r="F29" s="10">
        <v>13</v>
      </c>
      <c r="G29" s="10">
        <v>11.7</v>
      </c>
      <c r="H29" s="10">
        <v>11.9</v>
      </c>
      <c r="I29" s="10">
        <v>11.7</v>
      </c>
      <c r="J29" s="10">
        <v>12.5</v>
      </c>
      <c r="K29" s="10">
        <v>12.7</v>
      </c>
      <c r="L29" s="10">
        <v>12.8</v>
      </c>
      <c r="M29" s="10">
        <v>11.8</v>
      </c>
      <c r="N29" s="10">
        <v>11.7</v>
      </c>
      <c r="O29" s="10">
        <v>11.9</v>
      </c>
      <c r="P29" s="31">
        <f t="shared" si="5"/>
        <v>36.6</v>
      </c>
      <c r="Q29" s="31">
        <f t="shared" si="6"/>
        <v>49.7</v>
      </c>
      <c r="R29" s="31">
        <f t="shared" si="7"/>
        <v>35.4</v>
      </c>
      <c r="S29" s="32">
        <f t="shared" si="8"/>
        <v>60.8</v>
      </c>
      <c r="T29" s="32">
        <f t="shared" si="9"/>
        <v>60.9</v>
      </c>
      <c r="U29" s="11" t="s">
        <v>234</v>
      </c>
      <c r="V29" s="11" t="s">
        <v>235</v>
      </c>
      <c r="W29" s="13" t="s">
        <v>237</v>
      </c>
      <c r="X29" s="13" t="s">
        <v>1451</v>
      </c>
      <c r="Y29" s="13" t="s">
        <v>232</v>
      </c>
      <c r="Z29" s="13" t="s">
        <v>201</v>
      </c>
      <c r="AA29" s="12">
        <v>14.8</v>
      </c>
      <c r="AB29" s="12">
        <v>14.5</v>
      </c>
      <c r="AC29" s="12">
        <v>9.3000000000000007</v>
      </c>
      <c r="AD29" s="11" t="s">
        <v>196</v>
      </c>
      <c r="AE29" s="12">
        <v>-0.3</v>
      </c>
      <c r="AF29" s="12">
        <v>-0.3</v>
      </c>
      <c r="AG29" s="12">
        <v>0.8</v>
      </c>
      <c r="AH29" s="12">
        <v>-1.4</v>
      </c>
      <c r="AI29" s="12"/>
      <c r="AJ29" s="11" t="s">
        <v>336</v>
      </c>
      <c r="AK29" s="11" t="s">
        <v>336</v>
      </c>
      <c r="AL29" s="11" t="s">
        <v>180</v>
      </c>
      <c r="AM29" s="8"/>
      <c r="AN29" s="8" t="s">
        <v>1667</v>
      </c>
      <c r="AO29" s="35" t="s">
        <v>1668</v>
      </c>
    </row>
    <row r="30" spans="1:41" s="5" customFormat="1">
      <c r="A30" s="6">
        <v>45221</v>
      </c>
      <c r="B30" s="45" t="s">
        <v>187</v>
      </c>
      <c r="C30" s="39" t="s">
        <v>223</v>
      </c>
      <c r="D30" s="40">
        <v>8.2638888888888887E-2</v>
      </c>
      <c r="E30" s="8" t="s">
        <v>1637</v>
      </c>
      <c r="F30" s="10">
        <v>13</v>
      </c>
      <c r="G30" s="10">
        <v>11.6</v>
      </c>
      <c r="H30" s="10">
        <v>11.6</v>
      </c>
      <c r="I30" s="10">
        <v>11.8</v>
      </c>
      <c r="J30" s="10">
        <v>12.1</v>
      </c>
      <c r="K30" s="10">
        <v>11.9</v>
      </c>
      <c r="L30" s="10">
        <v>11.9</v>
      </c>
      <c r="M30" s="10">
        <v>11.8</v>
      </c>
      <c r="N30" s="10">
        <v>11.6</v>
      </c>
      <c r="O30" s="10">
        <v>11.7</v>
      </c>
      <c r="P30" s="31">
        <f t="shared" si="5"/>
        <v>36.200000000000003</v>
      </c>
      <c r="Q30" s="31">
        <f t="shared" si="6"/>
        <v>47.699999999999996</v>
      </c>
      <c r="R30" s="31">
        <f t="shared" si="7"/>
        <v>35.099999999999994</v>
      </c>
      <c r="S30" s="32">
        <f t="shared" si="8"/>
        <v>60.1</v>
      </c>
      <c r="T30" s="32">
        <f t="shared" si="9"/>
        <v>58.900000000000006</v>
      </c>
      <c r="U30" s="11" t="s">
        <v>221</v>
      </c>
      <c r="V30" s="11" t="s">
        <v>252</v>
      </c>
      <c r="W30" s="13" t="s">
        <v>242</v>
      </c>
      <c r="X30" s="13" t="s">
        <v>264</v>
      </c>
      <c r="Y30" s="13" t="s">
        <v>408</v>
      </c>
      <c r="Z30" s="13" t="s">
        <v>201</v>
      </c>
      <c r="AA30" s="12">
        <v>14.8</v>
      </c>
      <c r="AB30" s="12">
        <v>14.5</v>
      </c>
      <c r="AC30" s="12">
        <v>9.3000000000000007</v>
      </c>
      <c r="AD30" s="11" t="s">
        <v>196</v>
      </c>
      <c r="AE30" s="12">
        <v>-1.1000000000000001</v>
      </c>
      <c r="AF30" s="12" t="s">
        <v>335</v>
      </c>
      <c r="AG30" s="12">
        <v>0.3</v>
      </c>
      <c r="AH30" s="12">
        <v>-1.4</v>
      </c>
      <c r="AI30" s="12"/>
      <c r="AJ30" s="11" t="s">
        <v>337</v>
      </c>
      <c r="AK30" s="11" t="s">
        <v>337</v>
      </c>
      <c r="AL30" s="11" t="s">
        <v>197</v>
      </c>
      <c r="AM30" s="8"/>
      <c r="AN30" s="8" t="s">
        <v>1679</v>
      </c>
      <c r="AO30" s="35" t="s">
        <v>1680</v>
      </c>
    </row>
    <row r="31" spans="1:41" s="5" customFormat="1">
      <c r="A31" s="6">
        <v>45221</v>
      </c>
      <c r="B31" s="38" t="s">
        <v>189</v>
      </c>
      <c r="C31" s="39" t="s">
        <v>223</v>
      </c>
      <c r="D31" s="40">
        <v>8.2638888888888887E-2</v>
      </c>
      <c r="E31" s="8" t="s">
        <v>1638</v>
      </c>
      <c r="F31" s="10">
        <v>12.9</v>
      </c>
      <c r="G31" s="10">
        <v>11.5</v>
      </c>
      <c r="H31" s="10">
        <v>11.5</v>
      </c>
      <c r="I31" s="10">
        <v>11.3</v>
      </c>
      <c r="J31" s="10">
        <v>11.7</v>
      </c>
      <c r="K31" s="10">
        <v>12</v>
      </c>
      <c r="L31" s="10">
        <v>12.1</v>
      </c>
      <c r="M31" s="10">
        <v>12.4</v>
      </c>
      <c r="N31" s="10">
        <v>11.7</v>
      </c>
      <c r="O31" s="10">
        <v>11.9</v>
      </c>
      <c r="P31" s="31">
        <f t="shared" si="5"/>
        <v>35.9</v>
      </c>
      <c r="Q31" s="31">
        <f t="shared" si="6"/>
        <v>47.1</v>
      </c>
      <c r="R31" s="31">
        <f t="shared" si="7"/>
        <v>36</v>
      </c>
      <c r="S31" s="32">
        <f t="shared" si="8"/>
        <v>58.900000000000006</v>
      </c>
      <c r="T31" s="32">
        <f t="shared" si="9"/>
        <v>60.1</v>
      </c>
      <c r="U31" s="11" t="s">
        <v>221</v>
      </c>
      <c r="V31" s="11" t="s">
        <v>252</v>
      </c>
      <c r="W31" s="13" t="s">
        <v>264</v>
      </c>
      <c r="X31" s="13" t="s">
        <v>232</v>
      </c>
      <c r="Y31" s="13" t="s">
        <v>1355</v>
      </c>
      <c r="Z31" s="13" t="s">
        <v>201</v>
      </c>
      <c r="AA31" s="12">
        <v>14.8</v>
      </c>
      <c r="AB31" s="12">
        <v>14.5</v>
      </c>
      <c r="AC31" s="12">
        <v>9.3000000000000007</v>
      </c>
      <c r="AD31" s="11" t="s">
        <v>196</v>
      </c>
      <c r="AE31" s="12">
        <v>-0.4</v>
      </c>
      <c r="AF31" s="12" t="s">
        <v>335</v>
      </c>
      <c r="AG31" s="12">
        <v>1</v>
      </c>
      <c r="AH31" s="12">
        <v>-1.4</v>
      </c>
      <c r="AI31" s="12"/>
      <c r="AJ31" s="11" t="s">
        <v>338</v>
      </c>
      <c r="AK31" s="11" t="s">
        <v>336</v>
      </c>
      <c r="AL31" s="11" t="s">
        <v>180</v>
      </c>
      <c r="AM31" s="8"/>
      <c r="AN31" s="8" t="s">
        <v>1681</v>
      </c>
      <c r="AO31" s="35" t="s">
        <v>1682</v>
      </c>
    </row>
    <row r="32" spans="1:41" s="5" customFormat="1">
      <c r="A32" s="6">
        <v>45227</v>
      </c>
      <c r="B32" s="38" t="s">
        <v>186</v>
      </c>
      <c r="C32" s="39" t="s">
        <v>223</v>
      </c>
      <c r="D32" s="40">
        <v>8.2719907407407409E-2</v>
      </c>
      <c r="E32" s="8" t="s">
        <v>1698</v>
      </c>
      <c r="F32" s="10">
        <v>12.7</v>
      </c>
      <c r="G32" s="10">
        <v>11.4</v>
      </c>
      <c r="H32" s="10">
        <v>12</v>
      </c>
      <c r="I32" s="10">
        <v>12.1</v>
      </c>
      <c r="J32" s="10">
        <v>12.4</v>
      </c>
      <c r="K32" s="10">
        <v>12.5</v>
      </c>
      <c r="L32" s="10">
        <v>12.3</v>
      </c>
      <c r="M32" s="10">
        <v>11.7</v>
      </c>
      <c r="N32" s="10">
        <v>11.3</v>
      </c>
      <c r="O32" s="10">
        <v>11.3</v>
      </c>
      <c r="P32" s="31">
        <f t="shared" si="5"/>
        <v>36.1</v>
      </c>
      <c r="Q32" s="31">
        <f t="shared" si="6"/>
        <v>49.3</v>
      </c>
      <c r="R32" s="31">
        <f t="shared" si="7"/>
        <v>34.299999999999997</v>
      </c>
      <c r="S32" s="32">
        <f t="shared" si="8"/>
        <v>60.6</v>
      </c>
      <c r="T32" s="32">
        <f t="shared" si="9"/>
        <v>59.099999999999994</v>
      </c>
      <c r="U32" s="11" t="s">
        <v>234</v>
      </c>
      <c r="V32" s="11" t="s">
        <v>235</v>
      </c>
      <c r="W32" s="13" t="s">
        <v>402</v>
      </c>
      <c r="X32" s="13" t="s">
        <v>983</v>
      </c>
      <c r="Y32" s="13" t="s">
        <v>600</v>
      </c>
      <c r="Z32" s="13" t="s">
        <v>196</v>
      </c>
      <c r="AA32" s="12">
        <v>12.8</v>
      </c>
      <c r="AB32" s="12">
        <v>14.1</v>
      </c>
      <c r="AC32" s="12">
        <v>9.1999999999999993</v>
      </c>
      <c r="AD32" s="11" t="s">
        <v>201</v>
      </c>
      <c r="AE32" s="12">
        <v>-1.1000000000000001</v>
      </c>
      <c r="AF32" s="12">
        <v>-0.7</v>
      </c>
      <c r="AG32" s="12">
        <v>0.3</v>
      </c>
      <c r="AH32" s="12">
        <v>-2.1</v>
      </c>
      <c r="AI32" s="12"/>
      <c r="AJ32" s="11" t="s">
        <v>337</v>
      </c>
      <c r="AK32" s="11" t="s">
        <v>336</v>
      </c>
      <c r="AL32" s="11" t="s">
        <v>180</v>
      </c>
      <c r="AM32" s="8"/>
      <c r="AN32" s="8" t="s">
        <v>1729</v>
      </c>
      <c r="AO32" s="35" t="s">
        <v>1730</v>
      </c>
    </row>
    <row r="33" spans="1:41" s="5" customFormat="1">
      <c r="A33" s="6">
        <v>45228</v>
      </c>
      <c r="B33" s="38" t="s">
        <v>1341</v>
      </c>
      <c r="C33" s="39" t="s">
        <v>223</v>
      </c>
      <c r="D33" s="40">
        <v>8.4039351851851851E-2</v>
      </c>
      <c r="E33" s="8" t="s">
        <v>1704</v>
      </c>
      <c r="F33" s="10">
        <v>12.6</v>
      </c>
      <c r="G33" s="10">
        <v>11.1</v>
      </c>
      <c r="H33" s="10">
        <v>11.7</v>
      </c>
      <c r="I33" s="10">
        <v>12.2</v>
      </c>
      <c r="J33" s="10">
        <v>12.7</v>
      </c>
      <c r="K33" s="10">
        <v>12.8</v>
      </c>
      <c r="L33" s="10">
        <v>13</v>
      </c>
      <c r="M33" s="10">
        <v>11.9</v>
      </c>
      <c r="N33" s="10">
        <v>11.4</v>
      </c>
      <c r="O33" s="10">
        <v>11.7</v>
      </c>
      <c r="P33" s="31">
        <f t="shared" si="5"/>
        <v>35.4</v>
      </c>
      <c r="Q33" s="31">
        <f t="shared" si="6"/>
        <v>50.7</v>
      </c>
      <c r="R33" s="31">
        <f t="shared" si="7"/>
        <v>35</v>
      </c>
      <c r="S33" s="32">
        <f t="shared" si="8"/>
        <v>60.3</v>
      </c>
      <c r="T33" s="32">
        <f t="shared" si="9"/>
        <v>60.8</v>
      </c>
      <c r="U33" s="11" t="s">
        <v>234</v>
      </c>
      <c r="V33" s="11" t="s">
        <v>252</v>
      </c>
      <c r="W33" s="13" t="s">
        <v>402</v>
      </c>
      <c r="X33" s="13" t="s">
        <v>281</v>
      </c>
      <c r="Y33" s="13" t="s">
        <v>232</v>
      </c>
      <c r="Z33" s="13" t="s">
        <v>196</v>
      </c>
      <c r="AA33" s="12">
        <v>13.6</v>
      </c>
      <c r="AB33" s="12">
        <v>15.7</v>
      </c>
      <c r="AC33" s="12">
        <v>9</v>
      </c>
      <c r="AD33" s="11" t="s">
        <v>201</v>
      </c>
      <c r="AE33" s="12">
        <v>-0.9</v>
      </c>
      <c r="AF33" s="12">
        <v>-0.4</v>
      </c>
      <c r="AG33" s="12">
        <v>0.8</v>
      </c>
      <c r="AH33" s="12">
        <v>-2.1</v>
      </c>
      <c r="AI33" s="12"/>
      <c r="AJ33" s="11" t="s">
        <v>336</v>
      </c>
      <c r="AK33" s="11" t="s">
        <v>337</v>
      </c>
      <c r="AL33" s="11" t="s">
        <v>180</v>
      </c>
      <c r="AM33" s="8"/>
      <c r="AN33" s="8" t="s">
        <v>1741</v>
      </c>
      <c r="AO33" s="35" t="s">
        <v>1742</v>
      </c>
    </row>
    <row r="34" spans="1:41" s="5" customFormat="1">
      <c r="A34" s="6">
        <v>45228</v>
      </c>
      <c r="B34" s="38" t="s">
        <v>1118</v>
      </c>
      <c r="C34" s="39" t="s">
        <v>223</v>
      </c>
      <c r="D34" s="40">
        <v>8.475694444444444E-2</v>
      </c>
      <c r="E34" s="8" t="s">
        <v>1707</v>
      </c>
      <c r="F34" s="10">
        <v>13.6</v>
      </c>
      <c r="G34" s="10">
        <v>12.3</v>
      </c>
      <c r="H34" s="10">
        <v>12.5</v>
      </c>
      <c r="I34" s="10">
        <v>12.4</v>
      </c>
      <c r="J34" s="10">
        <v>12.6</v>
      </c>
      <c r="K34" s="10">
        <v>12.6</v>
      </c>
      <c r="L34" s="10">
        <v>12.4</v>
      </c>
      <c r="M34" s="10">
        <v>11.5</v>
      </c>
      <c r="N34" s="10">
        <v>11.3</v>
      </c>
      <c r="O34" s="10">
        <v>11.1</v>
      </c>
      <c r="P34" s="31">
        <f t="shared" si="5"/>
        <v>38.4</v>
      </c>
      <c r="Q34" s="31">
        <f t="shared" si="6"/>
        <v>50</v>
      </c>
      <c r="R34" s="31">
        <f t="shared" si="7"/>
        <v>33.9</v>
      </c>
      <c r="S34" s="32">
        <f t="shared" si="8"/>
        <v>63.4</v>
      </c>
      <c r="T34" s="32">
        <f t="shared" si="9"/>
        <v>58.9</v>
      </c>
      <c r="U34" s="11" t="s">
        <v>240</v>
      </c>
      <c r="V34" s="11" t="s">
        <v>235</v>
      </c>
      <c r="W34" s="13" t="s">
        <v>239</v>
      </c>
      <c r="X34" s="13" t="s">
        <v>289</v>
      </c>
      <c r="Y34" s="13" t="s">
        <v>1708</v>
      </c>
      <c r="Z34" s="13" t="s">
        <v>196</v>
      </c>
      <c r="AA34" s="12">
        <v>13.6</v>
      </c>
      <c r="AB34" s="12">
        <v>15.7</v>
      </c>
      <c r="AC34" s="12">
        <v>9</v>
      </c>
      <c r="AD34" s="11" t="s">
        <v>201</v>
      </c>
      <c r="AE34" s="12" t="s">
        <v>339</v>
      </c>
      <c r="AF34" s="12">
        <v>-1.1000000000000001</v>
      </c>
      <c r="AG34" s="12">
        <v>1</v>
      </c>
      <c r="AH34" s="12">
        <v>-2.1</v>
      </c>
      <c r="AI34" s="12"/>
      <c r="AJ34" s="11" t="s">
        <v>342</v>
      </c>
      <c r="AK34" s="11" t="s">
        <v>337</v>
      </c>
      <c r="AL34" s="11" t="s">
        <v>196</v>
      </c>
      <c r="AM34" s="8"/>
      <c r="AN34" s="8" t="s">
        <v>1745</v>
      </c>
      <c r="AO34" s="35" t="s">
        <v>1746</v>
      </c>
    </row>
    <row r="35" spans="1:41" s="5" customFormat="1">
      <c r="A35" s="6">
        <v>45228</v>
      </c>
      <c r="B35" s="38" t="s">
        <v>179</v>
      </c>
      <c r="C35" s="39" t="s">
        <v>223</v>
      </c>
      <c r="D35" s="40">
        <v>7.9884259259259252E-2</v>
      </c>
      <c r="E35" s="8" t="s">
        <v>1713</v>
      </c>
      <c r="F35" s="10">
        <v>12.4</v>
      </c>
      <c r="G35" s="10">
        <v>11</v>
      </c>
      <c r="H35" s="10">
        <v>11.5</v>
      </c>
      <c r="I35" s="10">
        <v>11.4</v>
      </c>
      <c r="J35" s="10">
        <v>11.4</v>
      </c>
      <c r="K35" s="10">
        <v>11.4</v>
      </c>
      <c r="L35" s="10">
        <v>11.4</v>
      </c>
      <c r="M35" s="10">
        <v>11.6</v>
      </c>
      <c r="N35" s="10">
        <v>11.4</v>
      </c>
      <c r="O35" s="10">
        <v>11.7</v>
      </c>
      <c r="P35" s="31">
        <f t="shared" si="5"/>
        <v>34.9</v>
      </c>
      <c r="Q35" s="31">
        <f t="shared" si="6"/>
        <v>45.6</v>
      </c>
      <c r="R35" s="31">
        <f t="shared" si="7"/>
        <v>34.700000000000003</v>
      </c>
      <c r="S35" s="32">
        <f t="shared" si="8"/>
        <v>57.699999999999996</v>
      </c>
      <c r="T35" s="32">
        <f t="shared" si="9"/>
        <v>57.5</v>
      </c>
      <c r="U35" s="11" t="s">
        <v>228</v>
      </c>
      <c r="V35" s="11" t="s">
        <v>252</v>
      </c>
      <c r="W35" s="13" t="s">
        <v>237</v>
      </c>
      <c r="X35" s="13" t="s">
        <v>261</v>
      </c>
      <c r="Y35" s="13" t="s">
        <v>261</v>
      </c>
      <c r="Z35" s="13" t="s">
        <v>196</v>
      </c>
      <c r="AA35" s="12">
        <v>13.6</v>
      </c>
      <c r="AB35" s="12">
        <v>15.7</v>
      </c>
      <c r="AC35" s="12">
        <v>9</v>
      </c>
      <c r="AD35" s="11" t="s">
        <v>201</v>
      </c>
      <c r="AE35" s="12">
        <v>-3.2</v>
      </c>
      <c r="AF35" s="12" t="s">
        <v>335</v>
      </c>
      <c r="AG35" s="12">
        <v>-1.1000000000000001</v>
      </c>
      <c r="AH35" s="12">
        <v>-2.1</v>
      </c>
      <c r="AI35" s="12"/>
      <c r="AJ35" s="11" t="s">
        <v>344</v>
      </c>
      <c r="AK35" s="11" t="s">
        <v>341</v>
      </c>
      <c r="AL35" s="11" t="s">
        <v>196</v>
      </c>
      <c r="AM35" s="8"/>
      <c r="AN35" s="8"/>
      <c r="AO35" s="35"/>
    </row>
    <row r="36" spans="1:41" s="5" customFormat="1">
      <c r="A36" s="6">
        <v>45234</v>
      </c>
      <c r="B36" s="38" t="s">
        <v>1341</v>
      </c>
      <c r="C36" s="39" t="s">
        <v>223</v>
      </c>
      <c r="D36" s="40">
        <v>8.413194444444444E-2</v>
      </c>
      <c r="E36" s="8" t="s">
        <v>1765</v>
      </c>
      <c r="F36" s="10">
        <v>12.7</v>
      </c>
      <c r="G36" s="10">
        <v>11.7</v>
      </c>
      <c r="H36" s="10">
        <v>12.1</v>
      </c>
      <c r="I36" s="10">
        <v>12.2</v>
      </c>
      <c r="J36" s="10">
        <v>12.8</v>
      </c>
      <c r="K36" s="10">
        <v>12.8</v>
      </c>
      <c r="L36" s="10">
        <v>12.9</v>
      </c>
      <c r="M36" s="10">
        <v>11.7</v>
      </c>
      <c r="N36" s="10">
        <v>11.3</v>
      </c>
      <c r="O36" s="10">
        <v>11.7</v>
      </c>
      <c r="P36" s="31">
        <f t="shared" ref="P36:P39" si="10">SUM(F36:H36)</f>
        <v>36.5</v>
      </c>
      <c r="Q36" s="31">
        <f t="shared" ref="Q36:Q39" si="11">SUM(I36:L36)</f>
        <v>50.699999999999996</v>
      </c>
      <c r="R36" s="31">
        <f t="shared" ref="R36:R39" si="12">SUM(M36:O36)</f>
        <v>34.700000000000003</v>
      </c>
      <c r="S36" s="32">
        <f t="shared" ref="S36:S39" si="13">SUM(F36:J36)</f>
        <v>61.5</v>
      </c>
      <c r="T36" s="32">
        <f t="shared" ref="T36:T39" si="14">SUM(K36:O36)</f>
        <v>60.400000000000006</v>
      </c>
      <c r="U36" s="11" t="s">
        <v>234</v>
      </c>
      <c r="V36" s="11" t="s">
        <v>235</v>
      </c>
      <c r="W36" s="13" t="s">
        <v>239</v>
      </c>
      <c r="X36" s="13" t="s">
        <v>479</v>
      </c>
      <c r="Y36" s="13" t="s">
        <v>232</v>
      </c>
      <c r="Z36" s="13" t="s">
        <v>196</v>
      </c>
      <c r="AA36" s="12">
        <v>14.5</v>
      </c>
      <c r="AB36" s="12">
        <v>13.9</v>
      </c>
      <c r="AC36" s="12">
        <v>9.4</v>
      </c>
      <c r="AD36" s="11" t="s">
        <v>201</v>
      </c>
      <c r="AE36" s="12">
        <v>-0.1</v>
      </c>
      <c r="AF36" s="12">
        <v>-0.8</v>
      </c>
      <c r="AG36" s="12">
        <v>1.2</v>
      </c>
      <c r="AH36" s="12">
        <v>-2.1</v>
      </c>
      <c r="AI36" s="12"/>
      <c r="AJ36" s="11" t="s">
        <v>342</v>
      </c>
      <c r="AK36" s="11" t="s">
        <v>336</v>
      </c>
      <c r="AL36" s="11" t="s">
        <v>180</v>
      </c>
      <c r="AM36" s="8"/>
      <c r="AN36" s="8" t="s">
        <v>1788</v>
      </c>
      <c r="AO36" s="35" t="s">
        <v>1789</v>
      </c>
    </row>
    <row r="37" spans="1:41" s="5" customFormat="1">
      <c r="A37" s="6">
        <v>45234</v>
      </c>
      <c r="B37" s="38" t="s">
        <v>187</v>
      </c>
      <c r="C37" s="39" t="s">
        <v>223</v>
      </c>
      <c r="D37" s="40">
        <v>8.4062499999999998E-2</v>
      </c>
      <c r="E37" s="8" t="s">
        <v>1771</v>
      </c>
      <c r="F37" s="10">
        <v>13.1</v>
      </c>
      <c r="G37" s="10">
        <v>12.2</v>
      </c>
      <c r="H37" s="10">
        <v>12.5</v>
      </c>
      <c r="I37" s="10">
        <v>12.6</v>
      </c>
      <c r="J37" s="10">
        <v>12.7</v>
      </c>
      <c r="K37" s="10">
        <v>12.4</v>
      </c>
      <c r="L37" s="10">
        <v>12.1</v>
      </c>
      <c r="M37" s="10">
        <v>11.4</v>
      </c>
      <c r="N37" s="10">
        <v>11</v>
      </c>
      <c r="O37" s="10">
        <v>11.3</v>
      </c>
      <c r="P37" s="31">
        <f t="shared" si="10"/>
        <v>37.799999999999997</v>
      </c>
      <c r="Q37" s="31">
        <f t="shared" si="11"/>
        <v>49.8</v>
      </c>
      <c r="R37" s="31">
        <f t="shared" si="12"/>
        <v>33.700000000000003</v>
      </c>
      <c r="S37" s="32">
        <f t="shared" si="13"/>
        <v>63.099999999999994</v>
      </c>
      <c r="T37" s="32">
        <f t="shared" si="14"/>
        <v>58.2</v>
      </c>
      <c r="U37" s="11" t="s">
        <v>240</v>
      </c>
      <c r="V37" s="11" t="s">
        <v>235</v>
      </c>
      <c r="W37" s="13" t="s">
        <v>232</v>
      </c>
      <c r="X37" s="13" t="s">
        <v>1451</v>
      </c>
      <c r="Y37" s="13" t="s">
        <v>242</v>
      </c>
      <c r="Z37" s="13" t="s">
        <v>196</v>
      </c>
      <c r="AA37" s="12">
        <v>14.5</v>
      </c>
      <c r="AB37" s="12">
        <v>13.9</v>
      </c>
      <c r="AC37" s="12">
        <v>9.4</v>
      </c>
      <c r="AD37" s="11" t="s">
        <v>201</v>
      </c>
      <c r="AE37" s="12">
        <v>1.2</v>
      </c>
      <c r="AF37" s="12">
        <v>-1</v>
      </c>
      <c r="AG37" s="12">
        <v>2.2999999999999998</v>
      </c>
      <c r="AH37" s="12">
        <v>-2.1</v>
      </c>
      <c r="AI37" s="12"/>
      <c r="AJ37" s="11" t="s">
        <v>342</v>
      </c>
      <c r="AK37" s="11" t="s">
        <v>336</v>
      </c>
      <c r="AL37" s="11" t="s">
        <v>180</v>
      </c>
      <c r="AM37" s="8"/>
      <c r="AN37" s="8" t="s">
        <v>1802</v>
      </c>
      <c r="AO37" s="35" t="s">
        <v>1803</v>
      </c>
    </row>
    <row r="38" spans="1:41" s="5" customFormat="1">
      <c r="A38" s="6">
        <v>45235</v>
      </c>
      <c r="B38" s="38" t="s">
        <v>1118</v>
      </c>
      <c r="C38" s="39" t="s">
        <v>223</v>
      </c>
      <c r="D38" s="40">
        <v>8.5462962962962963E-2</v>
      </c>
      <c r="E38" s="8" t="s">
        <v>1778</v>
      </c>
      <c r="F38" s="10">
        <v>13.9</v>
      </c>
      <c r="G38" s="10">
        <v>13.3</v>
      </c>
      <c r="H38" s="10">
        <v>12.5</v>
      </c>
      <c r="I38" s="10">
        <v>12.8</v>
      </c>
      <c r="J38" s="10">
        <v>12.3</v>
      </c>
      <c r="K38" s="10">
        <v>12.2</v>
      </c>
      <c r="L38" s="10">
        <v>11.9</v>
      </c>
      <c r="M38" s="10">
        <v>11.5</v>
      </c>
      <c r="N38" s="10">
        <v>11.1</v>
      </c>
      <c r="O38" s="10">
        <v>11.9</v>
      </c>
      <c r="P38" s="31">
        <f t="shared" si="10"/>
        <v>39.700000000000003</v>
      </c>
      <c r="Q38" s="31">
        <f t="shared" si="11"/>
        <v>49.199999999999996</v>
      </c>
      <c r="R38" s="31">
        <f t="shared" si="12"/>
        <v>34.5</v>
      </c>
      <c r="S38" s="32">
        <f t="shared" si="13"/>
        <v>64.8</v>
      </c>
      <c r="T38" s="32">
        <f t="shared" si="14"/>
        <v>58.6</v>
      </c>
      <c r="U38" s="11" t="s">
        <v>240</v>
      </c>
      <c r="V38" s="11" t="s">
        <v>235</v>
      </c>
      <c r="W38" s="13" t="s">
        <v>600</v>
      </c>
      <c r="X38" s="13" t="s">
        <v>598</v>
      </c>
      <c r="Y38" s="13" t="s">
        <v>600</v>
      </c>
      <c r="Z38" s="13" t="s">
        <v>196</v>
      </c>
      <c r="AA38" s="12">
        <v>12.3</v>
      </c>
      <c r="AB38" s="12">
        <v>14.5</v>
      </c>
      <c r="AC38" s="12">
        <v>9.1999999999999993</v>
      </c>
      <c r="AD38" s="11" t="s">
        <v>201</v>
      </c>
      <c r="AE38" s="12">
        <v>1.1000000000000001</v>
      </c>
      <c r="AF38" s="12">
        <v>-1.3</v>
      </c>
      <c r="AG38" s="12">
        <v>1.9</v>
      </c>
      <c r="AH38" s="12">
        <v>-2.1</v>
      </c>
      <c r="AI38" s="12"/>
      <c r="AJ38" s="11" t="s">
        <v>342</v>
      </c>
      <c r="AK38" s="11" t="s">
        <v>336</v>
      </c>
      <c r="AL38" s="11" t="s">
        <v>180</v>
      </c>
      <c r="AM38" s="8"/>
      <c r="AN38" s="8" t="s">
        <v>1812</v>
      </c>
      <c r="AO38" s="35" t="s">
        <v>1813</v>
      </c>
    </row>
    <row r="39" spans="1:41" s="5" customFormat="1">
      <c r="A39" s="6">
        <v>45235</v>
      </c>
      <c r="B39" s="38" t="s">
        <v>1540</v>
      </c>
      <c r="C39" s="39" t="s">
        <v>223</v>
      </c>
      <c r="D39" s="40">
        <v>8.2662037037037034E-2</v>
      </c>
      <c r="E39" s="8" t="s">
        <v>1772</v>
      </c>
      <c r="F39" s="10">
        <v>13</v>
      </c>
      <c r="G39" s="10">
        <v>11.7</v>
      </c>
      <c r="H39" s="10">
        <v>11.7</v>
      </c>
      <c r="I39" s="10">
        <v>12.2</v>
      </c>
      <c r="J39" s="10">
        <v>12.2</v>
      </c>
      <c r="K39" s="10">
        <v>12.2</v>
      </c>
      <c r="L39" s="10">
        <v>11.9</v>
      </c>
      <c r="M39" s="10">
        <v>11.7</v>
      </c>
      <c r="N39" s="10">
        <v>11.5</v>
      </c>
      <c r="O39" s="10">
        <v>11.3</v>
      </c>
      <c r="P39" s="31">
        <f t="shared" si="10"/>
        <v>36.4</v>
      </c>
      <c r="Q39" s="31">
        <f t="shared" si="11"/>
        <v>48.499999999999993</v>
      </c>
      <c r="R39" s="31">
        <f t="shared" si="12"/>
        <v>34.5</v>
      </c>
      <c r="S39" s="32">
        <f t="shared" si="13"/>
        <v>60.8</v>
      </c>
      <c r="T39" s="32">
        <f t="shared" si="14"/>
        <v>58.599999999999994</v>
      </c>
      <c r="U39" s="11" t="s">
        <v>234</v>
      </c>
      <c r="V39" s="11" t="s">
        <v>235</v>
      </c>
      <c r="W39" s="13" t="s">
        <v>1140</v>
      </c>
      <c r="X39" s="13" t="s">
        <v>1279</v>
      </c>
      <c r="Y39" s="13" t="s">
        <v>1140</v>
      </c>
      <c r="Z39" s="13" t="s">
        <v>196</v>
      </c>
      <c r="AA39" s="12">
        <v>12.3</v>
      </c>
      <c r="AB39" s="12">
        <v>14.5</v>
      </c>
      <c r="AC39" s="12">
        <v>9.1999999999999993</v>
      </c>
      <c r="AD39" s="11" t="s">
        <v>201</v>
      </c>
      <c r="AE39" s="12">
        <v>-1.7</v>
      </c>
      <c r="AF39" s="12">
        <v>-0.4</v>
      </c>
      <c r="AG39" s="12" t="s">
        <v>339</v>
      </c>
      <c r="AH39" s="12">
        <v>-2.1</v>
      </c>
      <c r="AI39" s="12" t="s">
        <v>343</v>
      </c>
      <c r="AJ39" s="11" t="s">
        <v>337</v>
      </c>
      <c r="AK39" s="11" t="s">
        <v>337</v>
      </c>
      <c r="AL39" s="11" t="s">
        <v>197</v>
      </c>
      <c r="AM39" s="8"/>
      <c r="AN39" s="8" t="s">
        <v>1820</v>
      </c>
      <c r="AO39" s="35" t="s">
        <v>1821</v>
      </c>
    </row>
  </sheetData>
  <autoFilter ref="A1:AN3" xr:uid="{00000000-0009-0000-0000-000004000000}"/>
  <phoneticPr fontId="13"/>
  <conditionalFormatting sqref="F2:O2">
    <cfRule type="colorScale" priority="1000">
      <colorScale>
        <cfvo type="min"/>
        <cfvo type="percentile" val="50"/>
        <cfvo type="max"/>
        <color rgb="FFF8696B"/>
        <color rgb="FFFFEB84"/>
        <color rgb="FF63BE7B"/>
      </colorScale>
    </cfRule>
  </conditionalFormatting>
  <conditionalFormatting sqref="F3:O3">
    <cfRule type="colorScale" priority="716">
      <colorScale>
        <cfvo type="min"/>
        <cfvo type="percentile" val="50"/>
        <cfvo type="max"/>
        <color rgb="FFF8696B"/>
        <color rgb="FFFFEB84"/>
        <color rgb="FF63BE7B"/>
      </colorScale>
    </cfRule>
  </conditionalFormatting>
  <conditionalFormatting sqref="F4:O4">
    <cfRule type="colorScale" priority="105">
      <colorScale>
        <cfvo type="min"/>
        <cfvo type="percentile" val="50"/>
        <cfvo type="max"/>
        <color rgb="FFF8696B"/>
        <color rgb="FFFFEB84"/>
        <color rgb="FF63BE7B"/>
      </colorScale>
    </cfRule>
  </conditionalFormatting>
  <conditionalFormatting sqref="F5:O6">
    <cfRule type="colorScale" priority="101">
      <colorScale>
        <cfvo type="min"/>
        <cfvo type="percentile" val="50"/>
        <cfvo type="max"/>
        <color rgb="FFF8696B"/>
        <color rgb="FFFFEB84"/>
        <color rgb="FF63BE7B"/>
      </colorScale>
    </cfRule>
  </conditionalFormatting>
  <conditionalFormatting sqref="F7:O8">
    <cfRule type="colorScale" priority="95">
      <colorScale>
        <cfvo type="min"/>
        <cfvo type="percentile" val="50"/>
        <cfvo type="max"/>
        <color rgb="FFF8696B"/>
        <color rgb="FFFFEB84"/>
        <color rgb="FF63BE7B"/>
      </colorScale>
    </cfRule>
  </conditionalFormatting>
  <conditionalFormatting sqref="F9:O11">
    <cfRule type="colorScale" priority="92">
      <colorScale>
        <cfvo type="min"/>
        <cfvo type="percentile" val="50"/>
        <cfvo type="max"/>
        <color rgb="FFF8696B"/>
        <color rgb="FFFFEB84"/>
        <color rgb="FF63BE7B"/>
      </colorScale>
    </cfRule>
  </conditionalFormatting>
  <conditionalFormatting sqref="F12:O13">
    <cfRule type="colorScale" priority="83">
      <colorScale>
        <cfvo type="min"/>
        <cfvo type="percentile" val="50"/>
        <cfvo type="max"/>
        <color rgb="FFF8696B"/>
        <color rgb="FFFFEB84"/>
        <color rgb="FF63BE7B"/>
      </colorScale>
    </cfRule>
  </conditionalFormatting>
  <conditionalFormatting sqref="AD2:AD39">
    <cfRule type="containsText" dxfId="343" priority="695" operator="containsText" text="D">
      <formula>NOT(ISERROR(SEARCH("D",AD2)))</formula>
    </cfRule>
    <cfRule type="containsText" dxfId="342" priority="696" operator="containsText" text="S">
      <formula>NOT(ISERROR(SEARCH("S",AD2)))</formula>
    </cfRule>
    <cfRule type="containsText" dxfId="341" priority="697" operator="containsText" text="F">
      <formula>NOT(ISERROR(SEARCH("F",AD2)))</formula>
    </cfRule>
    <cfRule type="containsText" dxfId="340" priority="698" operator="containsText" text="E">
      <formula>NOT(ISERROR(SEARCH("E",AD2)))</formula>
    </cfRule>
  </conditionalFormatting>
  <conditionalFormatting sqref="AD9:AL9 AD10:AM11">
    <cfRule type="containsText" dxfId="339" priority="93" operator="containsText" text="B">
      <formula>NOT(ISERROR(SEARCH("B",AD9)))</formula>
    </cfRule>
    <cfRule type="containsText" dxfId="338" priority="94" operator="containsText" text="A">
      <formula>NOT(ISERROR(SEARCH("A",AD9)))</formula>
    </cfRule>
  </conditionalFormatting>
  <conditionalFormatting sqref="AD12:AL13">
    <cfRule type="containsText" dxfId="337" priority="84" operator="containsText" text="B">
      <formula>NOT(ISERROR(SEARCH("B",AD12)))</formula>
    </cfRule>
    <cfRule type="containsText" dxfId="336" priority="85" operator="containsText" text="A">
      <formula>NOT(ISERROR(SEARCH("A",AD12)))</formula>
    </cfRule>
  </conditionalFormatting>
  <conditionalFormatting sqref="AD2:AM8">
    <cfRule type="containsText" dxfId="335" priority="699" operator="containsText" text="B">
      <formula>NOT(ISERROR(SEARCH("B",AD2)))</formula>
    </cfRule>
    <cfRule type="containsText" dxfId="334" priority="700" operator="containsText" text="A">
      <formula>NOT(ISERROR(SEARCH("A",AD2)))</formula>
    </cfRule>
  </conditionalFormatting>
  <conditionalFormatting sqref="AJ2:AL2">
    <cfRule type="containsText" dxfId="333" priority="1003" operator="containsText" text="A">
      <formula>NOT(ISERROR(SEARCH("A",AJ2)))</formula>
    </cfRule>
  </conditionalFormatting>
  <conditionalFormatting sqref="AJ2:AL11">
    <cfRule type="containsText" dxfId="332" priority="90" operator="containsText" text="B">
      <formula>NOT(ISERROR(SEARCH("B",AJ2)))</formula>
    </cfRule>
  </conditionalFormatting>
  <conditionalFormatting sqref="AJ3:AL11">
    <cfRule type="containsText" dxfId="331" priority="91" operator="containsText" text="A">
      <formula>NOT(ISERROR(SEARCH("A",AJ3)))</formula>
    </cfRule>
  </conditionalFormatting>
  <conditionalFormatting sqref="AJ2:AM13">
    <cfRule type="containsText" dxfId="330" priority="74" operator="containsText" text="E">
      <formula>NOT(ISERROR(SEARCH("E",AJ2)))</formula>
    </cfRule>
  </conditionalFormatting>
  <conditionalFormatting sqref="AJ12:AM13">
    <cfRule type="containsText" dxfId="329" priority="75" operator="containsText" text="B">
      <formula>NOT(ISERROR(SEARCH("B",AJ12)))</formula>
    </cfRule>
    <cfRule type="containsText" dxfId="328" priority="76" operator="containsText" text="A">
      <formula>NOT(ISERROR(SEARCH("A",AJ12)))</formula>
    </cfRule>
  </conditionalFormatting>
  <conditionalFormatting sqref="AM9">
    <cfRule type="containsText" dxfId="327" priority="87" operator="containsText" text="B">
      <formula>NOT(ISERROR(SEARCH("B",AM9)))</formula>
    </cfRule>
    <cfRule type="containsText" dxfId="326" priority="88" operator="containsText" text="A">
      <formula>NOT(ISERROR(SEARCH("A",AM9)))</formula>
    </cfRule>
  </conditionalFormatting>
  <conditionalFormatting sqref="F14:O14">
    <cfRule type="colorScale" priority="71">
      <colorScale>
        <cfvo type="min"/>
        <cfvo type="percentile" val="50"/>
        <cfvo type="max"/>
        <color rgb="FFF8696B"/>
        <color rgb="FFFFEB84"/>
        <color rgb="FF63BE7B"/>
      </colorScale>
    </cfRule>
  </conditionalFormatting>
  <conditionalFormatting sqref="AD14:AL14">
    <cfRule type="containsText" dxfId="325" priority="72" operator="containsText" text="B">
      <formula>NOT(ISERROR(SEARCH("B",AD14)))</formula>
    </cfRule>
    <cfRule type="containsText" dxfId="324" priority="73" operator="containsText" text="A">
      <formula>NOT(ISERROR(SEARCH("A",AD14)))</formula>
    </cfRule>
  </conditionalFormatting>
  <conditionalFormatting sqref="AJ14:AM14">
    <cfRule type="containsText" dxfId="323" priority="68" operator="containsText" text="E">
      <formula>NOT(ISERROR(SEARCH("E",AJ14)))</formula>
    </cfRule>
  </conditionalFormatting>
  <conditionalFormatting sqref="AJ14:AM14">
    <cfRule type="containsText" dxfId="322" priority="69" operator="containsText" text="B">
      <formula>NOT(ISERROR(SEARCH("B",AJ14)))</formula>
    </cfRule>
    <cfRule type="containsText" dxfId="321" priority="70" operator="containsText" text="A">
      <formula>NOT(ISERROR(SEARCH("A",AJ14)))</formula>
    </cfRule>
  </conditionalFormatting>
  <conditionalFormatting sqref="F15:O15">
    <cfRule type="colorScale" priority="65">
      <colorScale>
        <cfvo type="min"/>
        <cfvo type="percentile" val="50"/>
        <cfvo type="max"/>
        <color rgb="FFF8696B"/>
        <color rgb="FFFFEB84"/>
        <color rgb="FF63BE7B"/>
      </colorScale>
    </cfRule>
  </conditionalFormatting>
  <conditionalFormatting sqref="AD15:AL15">
    <cfRule type="containsText" dxfId="320" priority="66" operator="containsText" text="B">
      <formula>NOT(ISERROR(SEARCH("B",AD15)))</formula>
    </cfRule>
    <cfRule type="containsText" dxfId="319" priority="67" operator="containsText" text="A">
      <formula>NOT(ISERROR(SEARCH("A",AD15)))</formula>
    </cfRule>
  </conditionalFormatting>
  <conditionalFormatting sqref="AJ15:AM15">
    <cfRule type="containsText" dxfId="318" priority="62" operator="containsText" text="E">
      <formula>NOT(ISERROR(SEARCH("E",AJ15)))</formula>
    </cfRule>
  </conditionalFormatting>
  <conditionalFormatting sqref="AJ15:AM15">
    <cfRule type="containsText" dxfId="317" priority="63" operator="containsText" text="B">
      <formula>NOT(ISERROR(SEARCH("B",AJ15)))</formula>
    </cfRule>
    <cfRule type="containsText" dxfId="316" priority="64" operator="containsText" text="A">
      <formula>NOT(ISERROR(SEARCH("A",AJ15)))</formula>
    </cfRule>
  </conditionalFormatting>
  <conditionalFormatting sqref="F16:O16">
    <cfRule type="colorScale" priority="59">
      <colorScale>
        <cfvo type="min"/>
        <cfvo type="percentile" val="50"/>
        <cfvo type="max"/>
        <color rgb="FFF8696B"/>
        <color rgb="FFFFEB84"/>
        <color rgb="FF63BE7B"/>
      </colorScale>
    </cfRule>
  </conditionalFormatting>
  <conditionalFormatting sqref="AD16:AL16">
    <cfRule type="containsText" dxfId="315" priority="60" operator="containsText" text="B">
      <formula>NOT(ISERROR(SEARCH("B",AD16)))</formula>
    </cfRule>
    <cfRule type="containsText" dxfId="314" priority="61" operator="containsText" text="A">
      <formula>NOT(ISERROR(SEARCH("A",AD16)))</formula>
    </cfRule>
  </conditionalFormatting>
  <conditionalFormatting sqref="AJ16:AM16">
    <cfRule type="containsText" dxfId="313" priority="56" operator="containsText" text="E">
      <formula>NOT(ISERROR(SEARCH("E",AJ16)))</formula>
    </cfRule>
  </conditionalFormatting>
  <conditionalFormatting sqref="AJ16:AM16">
    <cfRule type="containsText" dxfId="312" priority="57" operator="containsText" text="B">
      <formula>NOT(ISERROR(SEARCH("B",AJ16)))</formula>
    </cfRule>
    <cfRule type="containsText" dxfId="311" priority="58" operator="containsText" text="A">
      <formula>NOT(ISERROR(SEARCH("A",AJ16)))</formula>
    </cfRule>
  </conditionalFormatting>
  <conditionalFormatting sqref="F17:O19">
    <cfRule type="colorScale" priority="53">
      <colorScale>
        <cfvo type="min"/>
        <cfvo type="percentile" val="50"/>
        <cfvo type="max"/>
        <color rgb="FFF8696B"/>
        <color rgb="FFFFEB84"/>
        <color rgb="FF63BE7B"/>
      </colorScale>
    </cfRule>
  </conditionalFormatting>
  <conditionalFormatting sqref="AD17:AL19">
    <cfRule type="containsText" dxfId="310" priority="54" operator="containsText" text="B">
      <formula>NOT(ISERROR(SEARCH("B",AD17)))</formula>
    </cfRule>
    <cfRule type="containsText" dxfId="309" priority="55" operator="containsText" text="A">
      <formula>NOT(ISERROR(SEARCH("A",AD17)))</formula>
    </cfRule>
  </conditionalFormatting>
  <conditionalFormatting sqref="AJ17:AM17 AJ18:AL19">
    <cfRule type="containsText" dxfId="308" priority="50" operator="containsText" text="E">
      <formula>NOT(ISERROR(SEARCH("E",AJ17)))</formula>
    </cfRule>
  </conditionalFormatting>
  <conditionalFormatting sqref="AJ17:AM17 AJ18:AL19">
    <cfRule type="containsText" dxfId="307" priority="51" operator="containsText" text="B">
      <formula>NOT(ISERROR(SEARCH("B",AJ17)))</formula>
    </cfRule>
    <cfRule type="containsText" dxfId="306" priority="52" operator="containsText" text="A">
      <formula>NOT(ISERROR(SEARCH("A",AJ17)))</formula>
    </cfRule>
  </conditionalFormatting>
  <conditionalFormatting sqref="AM18:AM27 AM29:AM39">
    <cfRule type="containsText" dxfId="305" priority="47" operator="containsText" text="E">
      <formula>NOT(ISERROR(SEARCH("E",AM18)))</formula>
    </cfRule>
    <cfRule type="containsText" dxfId="304" priority="48" operator="containsText" text="B">
      <formula>NOT(ISERROR(SEARCH("B",AM18)))</formula>
    </cfRule>
  </conditionalFormatting>
  <conditionalFormatting sqref="AM18:AM27 AM29:AM39">
    <cfRule type="containsText" dxfId="303" priority="49" operator="containsText" text="A">
      <formula>NOT(ISERROR(SEARCH("A",AM18)))</formula>
    </cfRule>
  </conditionalFormatting>
  <conditionalFormatting sqref="F20:O20">
    <cfRule type="colorScale" priority="44">
      <colorScale>
        <cfvo type="min"/>
        <cfvo type="percentile" val="50"/>
        <cfvo type="max"/>
        <color rgb="FFF8696B"/>
        <color rgb="FFFFEB84"/>
        <color rgb="FF63BE7B"/>
      </colorScale>
    </cfRule>
  </conditionalFormatting>
  <conditionalFormatting sqref="AD20:AL20">
    <cfRule type="containsText" dxfId="302" priority="45" operator="containsText" text="B">
      <formula>NOT(ISERROR(SEARCH("B",AD20)))</formula>
    </cfRule>
    <cfRule type="containsText" dxfId="301" priority="46" operator="containsText" text="A">
      <formula>NOT(ISERROR(SEARCH("A",AD20)))</formula>
    </cfRule>
  </conditionalFormatting>
  <conditionalFormatting sqref="AJ20:AL20">
    <cfRule type="containsText" dxfId="300" priority="41" operator="containsText" text="E">
      <formula>NOT(ISERROR(SEARCH("E",AJ20)))</formula>
    </cfRule>
  </conditionalFormatting>
  <conditionalFormatting sqref="AJ20:AL20">
    <cfRule type="containsText" dxfId="299" priority="42" operator="containsText" text="B">
      <formula>NOT(ISERROR(SEARCH("B",AJ20)))</formula>
    </cfRule>
    <cfRule type="containsText" dxfId="298" priority="43" operator="containsText" text="A">
      <formula>NOT(ISERROR(SEARCH("A",AJ20)))</formula>
    </cfRule>
  </conditionalFormatting>
  <conditionalFormatting sqref="F21:O22">
    <cfRule type="colorScale" priority="38">
      <colorScale>
        <cfvo type="min"/>
        <cfvo type="percentile" val="50"/>
        <cfvo type="max"/>
        <color rgb="FFF8696B"/>
        <color rgb="FFFFEB84"/>
        <color rgb="FF63BE7B"/>
      </colorScale>
    </cfRule>
  </conditionalFormatting>
  <conditionalFormatting sqref="AD21:AL22">
    <cfRule type="containsText" dxfId="297" priority="39" operator="containsText" text="B">
      <formula>NOT(ISERROR(SEARCH("B",AD21)))</formula>
    </cfRule>
    <cfRule type="containsText" dxfId="296" priority="40" operator="containsText" text="A">
      <formula>NOT(ISERROR(SEARCH("A",AD21)))</formula>
    </cfRule>
  </conditionalFormatting>
  <conditionalFormatting sqref="AJ21:AL22">
    <cfRule type="containsText" dxfId="295" priority="35" operator="containsText" text="E">
      <formula>NOT(ISERROR(SEARCH("E",AJ21)))</formula>
    </cfRule>
  </conditionalFormatting>
  <conditionalFormatting sqref="AJ21:AL22">
    <cfRule type="containsText" dxfId="294" priority="36" operator="containsText" text="B">
      <formula>NOT(ISERROR(SEARCH("B",AJ21)))</formula>
    </cfRule>
    <cfRule type="containsText" dxfId="293" priority="37" operator="containsText" text="A">
      <formula>NOT(ISERROR(SEARCH("A",AJ21)))</formula>
    </cfRule>
  </conditionalFormatting>
  <conditionalFormatting sqref="F23:O25">
    <cfRule type="colorScale" priority="32">
      <colorScale>
        <cfvo type="min"/>
        <cfvo type="percentile" val="50"/>
        <cfvo type="max"/>
        <color rgb="FFF8696B"/>
        <color rgb="FFFFEB84"/>
        <color rgb="FF63BE7B"/>
      </colorScale>
    </cfRule>
  </conditionalFormatting>
  <conditionalFormatting sqref="AD23:AL25">
    <cfRule type="containsText" dxfId="292" priority="33" operator="containsText" text="B">
      <formula>NOT(ISERROR(SEARCH("B",AD23)))</formula>
    </cfRule>
    <cfRule type="containsText" dxfId="291" priority="34" operator="containsText" text="A">
      <formula>NOT(ISERROR(SEARCH("A",AD23)))</formula>
    </cfRule>
  </conditionalFormatting>
  <conditionalFormatting sqref="AJ23:AL25">
    <cfRule type="containsText" dxfId="290" priority="29" operator="containsText" text="E">
      <formula>NOT(ISERROR(SEARCH("E",AJ23)))</formula>
    </cfRule>
  </conditionalFormatting>
  <conditionalFormatting sqref="AJ23:AL25">
    <cfRule type="containsText" dxfId="289" priority="30" operator="containsText" text="B">
      <formula>NOT(ISERROR(SEARCH("B",AJ23)))</formula>
    </cfRule>
    <cfRule type="containsText" dxfId="288" priority="31" operator="containsText" text="A">
      <formula>NOT(ISERROR(SEARCH("A",AJ23)))</formula>
    </cfRule>
  </conditionalFormatting>
  <conditionalFormatting sqref="F26:O27">
    <cfRule type="colorScale" priority="26">
      <colorScale>
        <cfvo type="min"/>
        <cfvo type="percentile" val="50"/>
        <cfvo type="max"/>
        <color rgb="FFF8696B"/>
        <color rgb="FFFFEB84"/>
        <color rgb="FF63BE7B"/>
      </colorScale>
    </cfRule>
  </conditionalFormatting>
  <conditionalFormatting sqref="AD26:AL27">
    <cfRule type="containsText" dxfId="287" priority="27" operator="containsText" text="B">
      <formula>NOT(ISERROR(SEARCH("B",AD26)))</formula>
    </cfRule>
    <cfRule type="containsText" dxfId="286" priority="28" operator="containsText" text="A">
      <formula>NOT(ISERROR(SEARCH("A",AD26)))</formula>
    </cfRule>
  </conditionalFormatting>
  <conditionalFormatting sqref="AJ26:AL27">
    <cfRule type="containsText" dxfId="285" priority="23" operator="containsText" text="E">
      <formula>NOT(ISERROR(SEARCH("E",AJ26)))</formula>
    </cfRule>
  </conditionalFormatting>
  <conditionalFormatting sqref="AJ26:AL27">
    <cfRule type="containsText" dxfId="284" priority="24" operator="containsText" text="B">
      <formula>NOT(ISERROR(SEARCH("B",AJ26)))</formula>
    </cfRule>
    <cfRule type="containsText" dxfId="283" priority="25" operator="containsText" text="A">
      <formula>NOT(ISERROR(SEARCH("A",AJ26)))</formula>
    </cfRule>
  </conditionalFormatting>
  <conditionalFormatting sqref="F28:O31">
    <cfRule type="colorScale" priority="20">
      <colorScale>
        <cfvo type="min"/>
        <cfvo type="percentile" val="50"/>
        <cfvo type="max"/>
        <color rgb="FFF8696B"/>
        <color rgb="FFFFEB84"/>
        <color rgb="FF63BE7B"/>
      </colorScale>
    </cfRule>
  </conditionalFormatting>
  <conditionalFormatting sqref="AD28:AL31">
    <cfRule type="containsText" dxfId="282" priority="21" operator="containsText" text="B">
      <formula>NOT(ISERROR(SEARCH("B",AD28)))</formula>
    </cfRule>
    <cfRule type="containsText" dxfId="281" priority="22" operator="containsText" text="A">
      <formula>NOT(ISERROR(SEARCH("A",AD28)))</formula>
    </cfRule>
  </conditionalFormatting>
  <conditionalFormatting sqref="AJ28:AL31">
    <cfRule type="containsText" dxfId="280" priority="17" operator="containsText" text="E">
      <formula>NOT(ISERROR(SEARCH("E",AJ28)))</formula>
    </cfRule>
  </conditionalFormatting>
  <conditionalFormatting sqref="AJ28:AL31">
    <cfRule type="containsText" dxfId="279" priority="18" operator="containsText" text="B">
      <formula>NOT(ISERROR(SEARCH("B",AJ28)))</formula>
    </cfRule>
    <cfRule type="containsText" dxfId="278" priority="19" operator="containsText" text="A">
      <formula>NOT(ISERROR(SEARCH("A",AJ28)))</formula>
    </cfRule>
  </conditionalFormatting>
  <conditionalFormatting sqref="AM28">
    <cfRule type="containsText" dxfId="277" priority="14" operator="containsText" text="E">
      <formula>NOT(ISERROR(SEARCH("E",AM28)))</formula>
    </cfRule>
    <cfRule type="containsText" dxfId="276" priority="15" operator="containsText" text="B">
      <formula>NOT(ISERROR(SEARCH("B",AM28)))</formula>
    </cfRule>
  </conditionalFormatting>
  <conditionalFormatting sqref="AM28">
    <cfRule type="containsText" dxfId="275" priority="16" operator="containsText" text="A">
      <formula>NOT(ISERROR(SEARCH("A",AM28)))</formula>
    </cfRule>
  </conditionalFormatting>
  <conditionalFormatting sqref="F32:O34">
    <cfRule type="colorScale" priority="11">
      <colorScale>
        <cfvo type="min"/>
        <cfvo type="percentile" val="50"/>
        <cfvo type="max"/>
        <color rgb="FFF8696B"/>
        <color rgb="FFFFEB84"/>
        <color rgb="FF63BE7B"/>
      </colorScale>
    </cfRule>
  </conditionalFormatting>
  <conditionalFormatting sqref="AD32:AL35">
    <cfRule type="containsText" dxfId="274" priority="12" operator="containsText" text="B">
      <formula>NOT(ISERROR(SEARCH("B",AD32)))</formula>
    </cfRule>
    <cfRule type="containsText" dxfId="273" priority="13" operator="containsText" text="A">
      <formula>NOT(ISERROR(SEARCH("A",AD32)))</formula>
    </cfRule>
  </conditionalFormatting>
  <conditionalFormatting sqref="AJ32:AL35">
    <cfRule type="containsText" dxfId="272" priority="8" operator="containsText" text="E">
      <formula>NOT(ISERROR(SEARCH("E",AJ32)))</formula>
    </cfRule>
  </conditionalFormatting>
  <conditionalFormatting sqref="AJ32:AL35">
    <cfRule type="containsText" dxfId="271" priority="9" operator="containsText" text="B">
      <formula>NOT(ISERROR(SEARCH("B",AJ32)))</formula>
    </cfRule>
    <cfRule type="containsText" dxfId="270" priority="10" operator="containsText" text="A">
      <formula>NOT(ISERROR(SEARCH("A",AJ32)))</formula>
    </cfRule>
  </conditionalFormatting>
  <conditionalFormatting sqref="F35:O35">
    <cfRule type="colorScale" priority="7">
      <colorScale>
        <cfvo type="min"/>
        <cfvo type="percentile" val="50"/>
        <cfvo type="max"/>
        <color rgb="FFF8696B"/>
        <color rgb="FFFFEB84"/>
        <color rgb="FF63BE7B"/>
      </colorScale>
    </cfRule>
  </conditionalFormatting>
  <conditionalFormatting sqref="AD36:AL39">
    <cfRule type="containsText" dxfId="269" priority="5" operator="containsText" text="B">
      <formula>NOT(ISERROR(SEARCH("B",AD36)))</formula>
    </cfRule>
    <cfRule type="containsText" dxfId="268" priority="6" operator="containsText" text="A">
      <formula>NOT(ISERROR(SEARCH("A",AD36)))</formula>
    </cfRule>
  </conditionalFormatting>
  <conditionalFormatting sqref="AJ36:AL39">
    <cfRule type="containsText" dxfId="267" priority="2" operator="containsText" text="E">
      <formula>NOT(ISERROR(SEARCH("E",AJ36)))</formula>
    </cfRule>
  </conditionalFormatting>
  <conditionalFormatting sqref="AJ36:AL39">
    <cfRule type="containsText" dxfId="266" priority="3" operator="containsText" text="B">
      <formula>NOT(ISERROR(SEARCH("B",AJ36)))</formula>
    </cfRule>
    <cfRule type="containsText" dxfId="265" priority="4" operator="containsText" text="A">
      <formula>NOT(ISERROR(SEARCH("A",AJ36)))</formula>
    </cfRule>
  </conditionalFormatting>
  <conditionalFormatting sqref="F36:O39">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8 AM10:AM39" xr:uid="{00000000-0002-0000-0400-000000000000}">
      <formula1>"強風,外差し,イン先行"</formula1>
    </dataValidation>
    <dataValidation type="list" allowBlank="1" showInputMessage="1" showErrorMessage="1" sqref="AM9" xr:uid="{F839E1EF-79B6-AE41-983A-B0E9284C79E6}">
      <formula1>"強風,外差し,イン先行,凍結防止"</formula1>
    </dataValidation>
  </dataValidations>
  <pageMargins left="0.7" right="0.7" top="0.75" bottom="0.75" header="0.3" footer="0.3"/>
  <pageSetup paperSize="9" orientation="portrait" horizontalDpi="4294967292" verticalDpi="4294967292"/>
  <ignoredErrors>
    <ignoredError sqref="P2:R2 P3:R3 S3 S2 T3 T2 P4:T4 P5:T6 P7:T8 P9:T11 P12:T13 P14:T14 P15:T15 P16:T16 P17:T19 P20:T20 P21:T22 P23:T25 P26:T27 P28:T31 P32:T35 P36:T3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3"/>
  <sheetViews>
    <sheetView workbookViewId="0">
      <pane xSplit="5" ySplit="1" topLeftCell="F2" activePane="bottomRight" state="frozen"/>
      <selection activeCell="E24" sqref="E24"/>
      <selection pane="topRight" activeCell="E24" sqref="E24"/>
      <selection pane="bottomLeft" activeCell="E24" sqref="E24"/>
      <selection pane="bottomRight" activeCell="AP6" sqref="AP6"/>
    </sheetView>
  </sheetViews>
  <sheetFormatPr baseColWidth="10" defaultColWidth="8.83203125" defaultRowHeight="15"/>
  <cols>
    <col min="1" max="1" width="9.5" bestFit="1" customWidth="1"/>
    <col min="2" max="2" width="8.1640625" customWidth="1"/>
    <col min="5" max="5" width="18.33203125" customWidth="1"/>
    <col min="24" max="26" width="16.6640625" customWidth="1"/>
    <col min="27" max="27" width="5.33203125" customWidth="1"/>
    <col min="33" max="33" width="5.33203125" customWidth="1"/>
    <col min="36" max="36" width="8.83203125" hidden="1" customWidth="1"/>
    <col min="41" max="42" width="150.83203125" customWidth="1"/>
  </cols>
  <sheetData>
    <row r="1" spans="1:42" s="5" customFormat="1">
      <c r="A1" s="1" t="s">
        <v>42</v>
      </c>
      <c r="B1" s="1" t="s">
        <v>43</v>
      </c>
      <c r="C1" s="1" t="s">
        <v>44</v>
      </c>
      <c r="D1" s="1" t="s">
        <v>45</v>
      </c>
      <c r="E1" s="1" t="s">
        <v>46</v>
      </c>
      <c r="F1" s="1" t="s">
        <v>135</v>
      </c>
      <c r="G1" s="1" t="s">
        <v>136</v>
      </c>
      <c r="H1" s="1" t="s">
        <v>137</v>
      </c>
      <c r="I1" s="1" t="s">
        <v>138</v>
      </c>
      <c r="J1" s="1" t="s">
        <v>139</v>
      </c>
      <c r="K1" s="1" t="s">
        <v>140</v>
      </c>
      <c r="L1" s="1" t="s">
        <v>141</v>
      </c>
      <c r="M1" s="1" t="s">
        <v>147</v>
      </c>
      <c r="N1" s="1" t="s">
        <v>148</v>
      </c>
      <c r="O1" s="1" t="s">
        <v>149</v>
      </c>
      <c r="P1" s="1" t="s">
        <v>145</v>
      </c>
      <c r="Q1" s="1" t="s">
        <v>150</v>
      </c>
      <c r="R1" s="1" t="s">
        <v>146</v>
      </c>
      <c r="S1" s="1" t="s">
        <v>120</v>
      </c>
      <c r="T1" s="1" t="s">
        <v>48</v>
      </c>
      <c r="U1" s="1" t="s">
        <v>207</v>
      </c>
      <c r="V1" s="2" t="s">
        <v>50</v>
      </c>
      <c r="W1" s="2" t="s">
        <v>51</v>
      </c>
      <c r="X1" s="3" t="s">
        <v>52</v>
      </c>
      <c r="Y1" s="3" t="s">
        <v>53</v>
      </c>
      <c r="Z1" s="3" t="s">
        <v>54</v>
      </c>
      <c r="AA1" s="3" t="s">
        <v>126</v>
      </c>
      <c r="AB1" s="4" t="s">
        <v>176</v>
      </c>
      <c r="AC1" s="4" t="s">
        <v>177</v>
      </c>
      <c r="AD1" s="4" t="s">
        <v>191</v>
      </c>
      <c r="AE1" s="4" t="s">
        <v>192</v>
      </c>
      <c r="AF1" s="4" t="s">
        <v>9</v>
      </c>
      <c r="AG1" s="4" t="s">
        <v>91</v>
      </c>
      <c r="AH1" s="4" t="s">
        <v>10</v>
      </c>
      <c r="AI1" s="4" t="s">
        <v>11</v>
      </c>
      <c r="AJ1" s="4"/>
      <c r="AK1" s="4" t="s">
        <v>12</v>
      </c>
      <c r="AL1" s="4" t="s">
        <v>13</v>
      </c>
      <c r="AM1" s="4" t="s">
        <v>55</v>
      </c>
      <c r="AN1" s="4" t="s">
        <v>56</v>
      </c>
      <c r="AO1" s="1" t="s">
        <v>71</v>
      </c>
      <c r="AP1" s="22" t="s">
        <v>178</v>
      </c>
    </row>
    <row r="2" spans="1:42" s="5" customFormat="1">
      <c r="A2" s="6">
        <v>45038</v>
      </c>
      <c r="B2" s="7" t="s">
        <v>188</v>
      </c>
      <c r="C2" s="8" t="s">
        <v>223</v>
      </c>
      <c r="D2" s="9">
        <v>9.7291666666666665E-2</v>
      </c>
      <c r="E2" s="8" t="s">
        <v>668</v>
      </c>
      <c r="F2" s="34">
        <v>7.1</v>
      </c>
      <c r="G2" s="33">
        <v>11.9</v>
      </c>
      <c r="H2" s="33">
        <v>12.7</v>
      </c>
      <c r="I2" s="33">
        <v>13.1</v>
      </c>
      <c r="J2" s="33">
        <v>12.5</v>
      </c>
      <c r="K2" s="33">
        <v>12.4</v>
      </c>
      <c r="L2" s="33">
        <v>12.7</v>
      </c>
      <c r="M2" s="33">
        <v>12.1</v>
      </c>
      <c r="N2" s="33">
        <v>11.9</v>
      </c>
      <c r="O2" s="33">
        <v>11.2</v>
      </c>
      <c r="P2" s="33">
        <v>11.4</v>
      </c>
      <c r="Q2" s="33">
        <v>11.6</v>
      </c>
      <c r="R2" s="31">
        <f>SUM(F2:H2)</f>
        <v>31.7</v>
      </c>
      <c r="S2" s="31">
        <f>SUM(I2:N2)</f>
        <v>74.7</v>
      </c>
      <c r="T2" s="31">
        <f>SUM(O2:Q2)</f>
        <v>34.200000000000003</v>
      </c>
      <c r="U2" s="31">
        <f>SUM(M2:Q2)</f>
        <v>58.2</v>
      </c>
      <c r="V2" s="11" t="s">
        <v>234</v>
      </c>
      <c r="W2" s="11" t="s">
        <v>235</v>
      </c>
      <c r="X2" s="13" t="s">
        <v>242</v>
      </c>
      <c r="Y2" s="13" t="s">
        <v>265</v>
      </c>
      <c r="Z2" s="13" t="s">
        <v>282</v>
      </c>
      <c r="AA2" s="11" t="s">
        <v>201</v>
      </c>
      <c r="AB2" s="12">
        <v>14.1</v>
      </c>
      <c r="AC2" s="12">
        <v>13</v>
      </c>
      <c r="AD2" s="12">
        <v>9.1999999999999993</v>
      </c>
      <c r="AE2" s="11" t="s">
        <v>201</v>
      </c>
      <c r="AF2" s="12">
        <v>-0.1</v>
      </c>
      <c r="AG2" s="12">
        <v>-1</v>
      </c>
      <c r="AH2" s="12">
        <v>1</v>
      </c>
      <c r="AI2" s="12">
        <v>-2.1</v>
      </c>
      <c r="AJ2" s="12"/>
      <c r="AK2" s="11" t="s">
        <v>342</v>
      </c>
      <c r="AL2" s="11" t="s">
        <v>337</v>
      </c>
      <c r="AM2" s="11" t="s">
        <v>180</v>
      </c>
      <c r="AN2" s="8"/>
      <c r="AO2" s="8" t="s">
        <v>705</v>
      </c>
      <c r="AP2" s="35" t="s">
        <v>706</v>
      </c>
    </row>
    <row r="3" spans="1:42" s="5" customFormat="1">
      <c r="A3" s="6">
        <v>45053</v>
      </c>
      <c r="B3" s="7" t="s">
        <v>190</v>
      </c>
      <c r="C3" s="8" t="s">
        <v>223</v>
      </c>
      <c r="D3" s="9">
        <v>9.6539351851851848E-2</v>
      </c>
      <c r="E3" s="8" t="s">
        <v>833</v>
      </c>
      <c r="F3" s="34">
        <v>7.1</v>
      </c>
      <c r="G3" s="33">
        <v>11</v>
      </c>
      <c r="H3" s="33">
        <v>12.2</v>
      </c>
      <c r="I3" s="33">
        <v>12.8</v>
      </c>
      <c r="J3" s="33">
        <v>12.8</v>
      </c>
      <c r="K3" s="33">
        <v>12.5</v>
      </c>
      <c r="L3" s="33">
        <v>11.8</v>
      </c>
      <c r="M3" s="33">
        <v>12</v>
      </c>
      <c r="N3" s="33">
        <v>11.8</v>
      </c>
      <c r="O3" s="33">
        <v>11.7</v>
      </c>
      <c r="P3" s="33">
        <v>11.6</v>
      </c>
      <c r="Q3" s="33">
        <v>11.8</v>
      </c>
      <c r="R3" s="31">
        <f>SUM(F3:H3)</f>
        <v>30.3</v>
      </c>
      <c r="S3" s="31">
        <f>SUM(I3:N3)</f>
        <v>73.7</v>
      </c>
      <c r="T3" s="31">
        <f>SUM(O3:Q3)</f>
        <v>35.099999999999994</v>
      </c>
      <c r="U3" s="31">
        <f>SUM(M3:Q3)</f>
        <v>58.900000000000006</v>
      </c>
      <c r="V3" s="11" t="s">
        <v>234</v>
      </c>
      <c r="W3" s="11" t="s">
        <v>252</v>
      </c>
      <c r="X3" s="13" t="s">
        <v>289</v>
      </c>
      <c r="Y3" s="13" t="s">
        <v>822</v>
      </c>
      <c r="Z3" s="13" t="s">
        <v>680</v>
      </c>
      <c r="AA3" s="11" t="s">
        <v>201</v>
      </c>
      <c r="AB3" s="12">
        <v>12.6</v>
      </c>
      <c r="AC3" s="12">
        <v>11.7</v>
      </c>
      <c r="AD3" s="12">
        <v>9.5</v>
      </c>
      <c r="AE3" s="11" t="s">
        <v>201</v>
      </c>
      <c r="AF3" s="12">
        <v>-2.6</v>
      </c>
      <c r="AG3" s="12">
        <v>-0.3</v>
      </c>
      <c r="AH3" s="12">
        <v>-0.7</v>
      </c>
      <c r="AI3" s="12">
        <v>-2.2000000000000002</v>
      </c>
      <c r="AJ3" s="12"/>
      <c r="AK3" s="11" t="s">
        <v>341</v>
      </c>
      <c r="AL3" s="11" t="s">
        <v>336</v>
      </c>
      <c r="AM3" s="11" t="s">
        <v>180</v>
      </c>
      <c r="AN3" s="8"/>
      <c r="AO3" s="8" t="s">
        <v>874</v>
      </c>
      <c r="AP3" s="35" t="s">
        <v>875</v>
      </c>
    </row>
  </sheetData>
  <autoFilter ref="A1:AP2" xr:uid="{00000000-0009-0000-0000-000005000000}"/>
  <phoneticPr fontId="13"/>
  <conditionalFormatting sqref="G2:Q2">
    <cfRule type="colorScale" priority="51">
      <colorScale>
        <cfvo type="min"/>
        <cfvo type="percentile" val="50"/>
        <cfvo type="max"/>
        <color rgb="FFF8696B"/>
        <color rgb="FFFFEB84"/>
        <color rgb="FF63BE7B"/>
      </colorScale>
    </cfRule>
  </conditionalFormatting>
  <conditionalFormatting sqref="G3:Q3">
    <cfRule type="colorScale" priority="1">
      <colorScale>
        <cfvo type="min"/>
        <cfvo type="percentile" val="50"/>
        <cfvo type="max"/>
        <color rgb="FFF8696B"/>
        <color rgb="FFFFEB84"/>
        <color rgb="FF63BE7B"/>
      </colorScale>
    </cfRule>
  </conditionalFormatting>
  <conditionalFormatting sqref="AE2:AE3">
    <cfRule type="containsText" dxfId="264" priority="31" operator="containsText" text="D">
      <formula>NOT(ISERROR(SEARCH("D",AE2)))</formula>
    </cfRule>
    <cfRule type="containsText" dxfId="263" priority="32" operator="containsText" text="S">
      <formula>NOT(ISERROR(SEARCH("S",AE2)))</formula>
    </cfRule>
    <cfRule type="containsText" dxfId="262" priority="33" operator="containsText" text="F">
      <formula>NOT(ISERROR(SEARCH("F",AE2)))</formula>
    </cfRule>
    <cfRule type="containsText" dxfId="261" priority="34" operator="containsText" text="E">
      <formula>NOT(ISERROR(SEARCH("E",AE2)))</formula>
    </cfRule>
    <cfRule type="containsText" dxfId="260" priority="35" operator="containsText" text="B">
      <formula>NOT(ISERROR(SEARCH("B",AE2)))</formula>
    </cfRule>
    <cfRule type="containsText" dxfId="259" priority="36" operator="containsText" text="A">
      <formula>NOT(ISERROR(SEARCH("A",AE2)))</formula>
    </cfRule>
  </conditionalFormatting>
  <conditionalFormatting sqref="AK2:AN3">
    <cfRule type="containsText" dxfId="258" priority="2" operator="containsText" text="E">
      <formula>NOT(ISERROR(SEARCH("E",AK2)))</formula>
    </cfRule>
    <cfRule type="containsText" dxfId="257" priority="3" operator="containsText" text="B">
      <formula>NOT(ISERROR(SEARCH("B",AK2)))</formula>
    </cfRule>
    <cfRule type="containsText" dxfId="256" priority="4" operator="containsText" text="A">
      <formula>NOT(ISERROR(SEARCH("A",AK2)))</formula>
    </cfRule>
  </conditionalFormatting>
  <dataValidations count="1">
    <dataValidation type="list" allowBlank="1" showInputMessage="1" showErrorMessage="1" sqref="AN2:AN3"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U2 R3:U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27"/>
  <sheetViews>
    <sheetView workbookViewId="0">
      <pane xSplit="5" ySplit="1" topLeftCell="AC5" activePane="bottomRight" state="frozen"/>
      <selection activeCell="E24" sqref="E24"/>
      <selection pane="topRight" activeCell="E24" sqref="E24"/>
      <selection pane="bottomLeft" activeCell="E24" sqref="E24"/>
      <selection pane="bottomRight" activeCell="AF29" sqref="AF2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42</v>
      </c>
      <c r="B1" s="1" t="s">
        <v>106</v>
      </c>
      <c r="C1" s="1" t="s">
        <v>44</v>
      </c>
      <c r="D1" s="1" t="s">
        <v>107</v>
      </c>
      <c r="E1" s="1" t="s">
        <v>46</v>
      </c>
      <c r="F1" s="1" t="s">
        <v>108</v>
      </c>
      <c r="G1" s="1" t="s">
        <v>109</v>
      </c>
      <c r="H1" s="1" t="s">
        <v>110</v>
      </c>
      <c r="I1" s="1" t="s">
        <v>111</v>
      </c>
      <c r="J1" s="1" t="s">
        <v>112</v>
      </c>
      <c r="K1" s="1" t="s">
        <v>113</v>
      </c>
      <c r="L1" s="1" t="s">
        <v>114</v>
      </c>
      <c r="M1" s="1" t="s">
        <v>115</v>
      </c>
      <c r="N1" s="1" t="s">
        <v>116</v>
      </c>
      <c r="O1" s="1" t="s">
        <v>117</v>
      </c>
      <c r="P1" s="1" t="s">
        <v>118</v>
      </c>
      <c r="Q1" s="1" t="s">
        <v>119</v>
      </c>
      <c r="R1" s="1" t="s">
        <v>47</v>
      </c>
      <c r="S1" s="1" t="s">
        <v>120</v>
      </c>
      <c r="T1" s="1" t="s">
        <v>48</v>
      </c>
      <c r="U1" s="1" t="s">
        <v>49</v>
      </c>
      <c r="V1" s="1" t="s">
        <v>206</v>
      </c>
      <c r="W1" s="2" t="s">
        <v>121</v>
      </c>
      <c r="X1" s="2" t="s">
        <v>51</v>
      </c>
      <c r="Y1" s="3" t="s">
        <v>52</v>
      </c>
      <c r="Z1" s="3" t="s">
        <v>53</v>
      </c>
      <c r="AA1" s="3" t="s">
        <v>54</v>
      </c>
      <c r="AB1" s="3" t="s">
        <v>126</v>
      </c>
      <c r="AC1" s="4" t="s">
        <v>176</v>
      </c>
      <c r="AD1" s="4" t="s">
        <v>177</v>
      </c>
      <c r="AE1" s="4" t="s">
        <v>191</v>
      </c>
      <c r="AF1" s="4" t="s">
        <v>192</v>
      </c>
      <c r="AG1" s="4" t="s">
        <v>9</v>
      </c>
      <c r="AH1" s="4" t="s">
        <v>91</v>
      </c>
      <c r="AI1" s="4" t="s">
        <v>10</v>
      </c>
      <c r="AJ1" s="4" t="s">
        <v>11</v>
      </c>
      <c r="AK1" s="4"/>
      <c r="AL1" s="4" t="s">
        <v>12</v>
      </c>
      <c r="AM1" s="4" t="s">
        <v>13</v>
      </c>
      <c r="AN1" s="4" t="s">
        <v>55</v>
      </c>
      <c r="AO1" s="4" t="s">
        <v>122</v>
      </c>
      <c r="AP1" s="1" t="s">
        <v>123</v>
      </c>
      <c r="AQ1" s="22" t="s">
        <v>178</v>
      </c>
    </row>
    <row r="2" spans="1:43" s="5" customFormat="1">
      <c r="A2" s="6">
        <v>44961</v>
      </c>
      <c r="B2" s="7" t="s">
        <v>190</v>
      </c>
      <c r="C2" s="8" t="s">
        <v>223</v>
      </c>
      <c r="D2" s="9">
        <v>0.1007986111111111</v>
      </c>
      <c r="E2" s="8" t="s">
        <v>373</v>
      </c>
      <c r="F2" s="33">
        <v>12.7</v>
      </c>
      <c r="G2" s="33">
        <v>11</v>
      </c>
      <c r="H2" s="33">
        <v>12.6</v>
      </c>
      <c r="I2" s="33">
        <v>12.5</v>
      </c>
      <c r="J2" s="33">
        <v>12.3</v>
      </c>
      <c r="K2" s="33">
        <v>12.4</v>
      </c>
      <c r="L2" s="33">
        <v>12.6</v>
      </c>
      <c r="M2" s="33">
        <v>12.2</v>
      </c>
      <c r="N2" s="33">
        <v>12.2</v>
      </c>
      <c r="O2" s="33">
        <v>11.4</v>
      </c>
      <c r="P2" s="33">
        <v>12</v>
      </c>
      <c r="Q2" s="33">
        <v>12</v>
      </c>
      <c r="R2" s="31">
        <f t="shared" ref="R2:R7" si="0">SUM(F2:H2)</f>
        <v>36.299999999999997</v>
      </c>
      <c r="S2" s="31">
        <f t="shared" ref="S2:S7" si="1">SUM(I2:N2)</f>
        <v>74.2</v>
      </c>
      <c r="T2" s="31">
        <f t="shared" ref="T2:T7" si="2">SUM(O2:Q2)</f>
        <v>35.4</v>
      </c>
      <c r="U2" s="32">
        <f t="shared" ref="U2:U7" si="3">SUM(F2:J2)</f>
        <v>61.099999999999994</v>
      </c>
      <c r="V2" s="32">
        <f t="shared" ref="V2:V7" si="4">SUM(M2:Q2)</f>
        <v>59.8</v>
      </c>
      <c r="W2" s="11" t="s">
        <v>221</v>
      </c>
      <c r="X2" s="11" t="s">
        <v>252</v>
      </c>
      <c r="Y2" s="13" t="s">
        <v>242</v>
      </c>
      <c r="Z2" s="13" t="s">
        <v>281</v>
      </c>
      <c r="AA2" s="13" t="s">
        <v>237</v>
      </c>
      <c r="AB2" s="11" t="s">
        <v>180</v>
      </c>
      <c r="AC2" s="12">
        <v>13.9</v>
      </c>
      <c r="AD2" s="12">
        <v>14.5</v>
      </c>
      <c r="AE2" s="12">
        <v>9.3000000000000007</v>
      </c>
      <c r="AF2" s="11" t="s">
        <v>201</v>
      </c>
      <c r="AG2" s="12">
        <v>-2.2999999999999998</v>
      </c>
      <c r="AH2" s="12">
        <v>-0.4</v>
      </c>
      <c r="AI2" s="12">
        <v>-0.5</v>
      </c>
      <c r="AJ2" s="12">
        <v>-2.2000000000000002</v>
      </c>
      <c r="AK2" s="12" t="s">
        <v>343</v>
      </c>
      <c r="AL2" s="11" t="s">
        <v>341</v>
      </c>
      <c r="AM2" s="11" t="s">
        <v>336</v>
      </c>
      <c r="AN2" s="11" t="s">
        <v>180</v>
      </c>
      <c r="AO2" s="8"/>
      <c r="AP2" s="8" t="s">
        <v>423</v>
      </c>
      <c r="AQ2" s="35" t="s">
        <v>424</v>
      </c>
    </row>
    <row r="3" spans="1:43" s="5" customFormat="1">
      <c r="A3" s="6">
        <v>44961</v>
      </c>
      <c r="B3" s="7" t="s">
        <v>189</v>
      </c>
      <c r="C3" s="8" t="s">
        <v>223</v>
      </c>
      <c r="D3" s="9">
        <v>0.10074074074074074</v>
      </c>
      <c r="E3" s="8" t="s">
        <v>385</v>
      </c>
      <c r="F3" s="33">
        <v>12.8</v>
      </c>
      <c r="G3" s="33">
        <v>11.8</v>
      </c>
      <c r="H3" s="33">
        <v>12.3</v>
      </c>
      <c r="I3" s="33">
        <v>11.9</v>
      </c>
      <c r="J3" s="33">
        <v>11.9</v>
      </c>
      <c r="K3" s="33">
        <v>12.4</v>
      </c>
      <c r="L3" s="33">
        <v>12.5</v>
      </c>
      <c r="M3" s="33">
        <v>12.6</v>
      </c>
      <c r="N3" s="33">
        <v>12.5</v>
      </c>
      <c r="O3" s="33">
        <v>11.2</v>
      </c>
      <c r="P3" s="33">
        <v>11.5</v>
      </c>
      <c r="Q3" s="33">
        <v>12</v>
      </c>
      <c r="R3" s="31">
        <f t="shared" si="0"/>
        <v>36.900000000000006</v>
      </c>
      <c r="S3" s="31">
        <f t="shared" si="1"/>
        <v>73.800000000000011</v>
      </c>
      <c r="T3" s="31">
        <f t="shared" si="2"/>
        <v>34.700000000000003</v>
      </c>
      <c r="U3" s="32">
        <f t="shared" si="3"/>
        <v>60.7</v>
      </c>
      <c r="V3" s="32">
        <f t="shared" si="4"/>
        <v>59.8</v>
      </c>
      <c r="W3" s="11" t="s">
        <v>234</v>
      </c>
      <c r="X3" s="11" t="s">
        <v>235</v>
      </c>
      <c r="Y3" s="13" t="s">
        <v>264</v>
      </c>
      <c r="Z3" s="13" t="s">
        <v>386</v>
      </c>
      <c r="AA3" s="13" t="s">
        <v>242</v>
      </c>
      <c r="AB3" s="11" t="s">
        <v>180</v>
      </c>
      <c r="AC3" s="12">
        <v>13.9</v>
      </c>
      <c r="AD3" s="12">
        <v>14.5</v>
      </c>
      <c r="AE3" s="12">
        <v>9.3000000000000007</v>
      </c>
      <c r="AF3" s="11" t="s">
        <v>201</v>
      </c>
      <c r="AG3" s="12">
        <v>-0.1</v>
      </c>
      <c r="AH3" s="12">
        <v>-0.6</v>
      </c>
      <c r="AI3" s="12">
        <v>1.5</v>
      </c>
      <c r="AJ3" s="12">
        <v>-2.2000000000000002</v>
      </c>
      <c r="AK3" s="12"/>
      <c r="AL3" s="11" t="s">
        <v>342</v>
      </c>
      <c r="AM3" s="11" t="s">
        <v>336</v>
      </c>
      <c r="AN3" s="11" t="s">
        <v>180</v>
      </c>
      <c r="AO3" s="8"/>
      <c r="AP3" s="8" t="s">
        <v>435</v>
      </c>
      <c r="AQ3" s="35" t="s">
        <v>436</v>
      </c>
    </row>
    <row r="4" spans="1:43" s="5" customFormat="1">
      <c r="A4" s="6">
        <v>44962</v>
      </c>
      <c r="B4" s="7" t="s">
        <v>188</v>
      </c>
      <c r="C4" s="8" t="s">
        <v>223</v>
      </c>
      <c r="D4" s="9">
        <v>0.10009259259259258</v>
      </c>
      <c r="E4" s="8" t="s">
        <v>407</v>
      </c>
      <c r="F4" s="33">
        <v>12.4</v>
      </c>
      <c r="G4" s="33">
        <v>11</v>
      </c>
      <c r="H4" s="33">
        <v>12.3</v>
      </c>
      <c r="I4" s="33">
        <v>12.2</v>
      </c>
      <c r="J4" s="33">
        <v>12.1</v>
      </c>
      <c r="K4" s="33">
        <v>12.6</v>
      </c>
      <c r="L4" s="33">
        <v>12.5</v>
      </c>
      <c r="M4" s="33">
        <v>12.3</v>
      </c>
      <c r="N4" s="33">
        <v>12.2</v>
      </c>
      <c r="O4" s="33">
        <v>11.6</v>
      </c>
      <c r="P4" s="33">
        <v>11.5</v>
      </c>
      <c r="Q4" s="33">
        <v>12.1</v>
      </c>
      <c r="R4" s="31">
        <f t="shared" si="0"/>
        <v>35.700000000000003</v>
      </c>
      <c r="S4" s="31">
        <f t="shared" si="1"/>
        <v>73.900000000000006</v>
      </c>
      <c r="T4" s="31">
        <f t="shared" si="2"/>
        <v>35.200000000000003</v>
      </c>
      <c r="U4" s="32">
        <f t="shared" si="3"/>
        <v>60.000000000000007</v>
      </c>
      <c r="V4" s="32">
        <f t="shared" si="4"/>
        <v>59.7</v>
      </c>
      <c r="W4" s="11" t="s">
        <v>221</v>
      </c>
      <c r="X4" s="11" t="s">
        <v>279</v>
      </c>
      <c r="Y4" s="13" t="s">
        <v>237</v>
      </c>
      <c r="Z4" s="13" t="s">
        <v>281</v>
      </c>
      <c r="AA4" s="13" t="s">
        <v>408</v>
      </c>
      <c r="AB4" s="11" t="s">
        <v>180</v>
      </c>
      <c r="AC4" s="36">
        <v>13.1</v>
      </c>
      <c r="AD4" s="37">
        <v>13.9</v>
      </c>
      <c r="AE4" s="37">
        <v>9.3000000000000007</v>
      </c>
      <c r="AF4" s="11" t="s">
        <v>201</v>
      </c>
      <c r="AG4" s="12">
        <v>-2.4</v>
      </c>
      <c r="AH4" s="12">
        <v>-0.4</v>
      </c>
      <c r="AI4" s="12">
        <v>-0.6</v>
      </c>
      <c r="AJ4" s="12">
        <v>-2.2000000000000002</v>
      </c>
      <c r="AK4" s="12"/>
      <c r="AL4" s="11" t="s">
        <v>341</v>
      </c>
      <c r="AM4" s="11" t="s">
        <v>337</v>
      </c>
      <c r="AN4" s="11" t="s">
        <v>197</v>
      </c>
      <c r="AO4" s="8"/>
      <c r="AP4" s="8" t="s">
        <v>455</v>
      </c>
      <c r="AQ4" s="35" t="s">
        <v>456</v>
      </c>
    </row>
    <row r="5" spans="1:43" s="5" customFormat="1">
      <c r="A5" s="6">
        <v>44968</v>
      </c>
      <c r="B5" s="7" t="s">
        <v>187</v>
      </c>
      <c r="C5" s="8" t="s">
        <v>223</v>
      </c>
      <c r="D5" s="9">
        <v>0.1014236111111111</v>
      </c>
      <c r="E5" s="8" t="s">
        <v>489</v>
      </c>
      <c r="F5" s="33">
        <v>13.2</v>
      </c>
      <c r="G5" s="33">
        <v>12</v>
      </c>
      <c r="H5" s="33">
        <v>12.4</v>
      </c>
      <c r="I5" s="33">
        <v>12</v>
      </c>
      <c r="J5" s="33">
        <v>12.3</v>
      </c>
      <c r="K5" s="33">
        <v>13.2</v>
      </c>
      <c r="L5" s="33">
        <v>12.9</v>
      </c>
      <c r="M5" s="33">
        <v>12.3</v>
      </c>
      <c r="N5" s="33">
        <v>12.3</v>
      </c>
      <c r="O5" s="33">
        <v>11.1</v>
      </c>
      <c r="P5" s="33">
        <v>11.1</v>
      </c>
      <c r="Q5" s="33">
        <v>11.5</v>
      </c>
      <c r="R5" s="31">
        <f t="shared" si="0"/>
        <v>37.6</v>
      </c>
      <c r="S5" s="31">
        <f t="shared" si="1"/>
        <v>75</v>
      </c>
      <c r="T5" s="31">
        <f t="shared" si="2"/>
        <v>33.700000000000003</v>
      </c>
      <c r="U5" s="32">
        <f t="shared" si="3"/>
        <v>61.900000000000006</v>
      </c>
      <c r="V5" s="32">
        <f t="shared" si="4"/>
        <v>58.300000000000004</v>
      </c>
      <c r="W5" s="11" t="s">
        <v>234</v>
      </c>
      <c r="X5" s="11" t="s">
        <v>262</v>
      </c>
      <c r="Y5" s="13" t="s">
        <v>490</v>
      </c>
      <c r="Z5" s="13" t="s">
        <v>264</v>
      </c>
      <c r="AA5" s="13" t="s">
        <v>265</v>
      </c>
      <c r="AB5" s="11" t="s">
        <v>180</v>
      </c>
      <c r="AC5" s="12">
        <v>18.5</v>
      </c>
      <c r="AD5" s="12">
        <v>19.600000000000001</v>
      </c>
      <c r="AE5" s="12">
        <v>8.5</v>
      </c>
      <c r="AF5" s="11" t="s">
        <v>196</v>
      </c>
      <c r="AG5" s="12">
        <v>0.1</v>
      </c>
      <c r="AH5" s="12">
        <v>-1</v>
      </c>
      <c r="AI5" s="12">
        <v>0.9</v>
      </c>
      <c r="AJ5" s="12">
        <v>-1.8</v>
      </c>
      <c r="AK5" s="12"/>
      <c r="AL5" s="11" t="s">
        <v>336</v>
      </c>
      <c r="AM5" s="11" t="s">
        <v>337</v>
      </c>
      <c r="AN5" s="11" t="s">
        <v>180</v>
      </c>
      <c r="AO5" s="8" t="s">
        <v>519</v>
      </c>
      <c r="AP5" s="8" t="s">
        <v>536</v>
      </c>
      <c r="AQ5" s="35" t="s">
        <v>537</v>
      </c>
    </row>
    <row r="6" spans="1:43" s="5" customFormat="1">
      <c r="A6" s="6">
        <v>44969</v>
      </c>
      <c r="B6" s="7" t="s">
        <v>186</v>
      </c>
      <c r="C6" s="8" t="s">
        <v>223</v>
      </c>
      <c r="D6" s="9">
        <v>0.10075231481481482</v>
      </c>
      <c r="E6" s="8" t="s">
        <v>507</v>
      </c>
      <c r="F6" s="33">
        <v>13</v>
      </c>
      <c r="G6" s="33">
        <v>11.8</v>
      </c>
      <c r="H6" s="33">
        <v>12.8</v>
      </c>
      <c r="I6" s="33">
        <v>12.5</v>
      </c>
      <c r="J6" s="33">
        <v>12.3</v>
      </c>
      <c r="K6" s="33">
        <v>12.1</v>
      </c>
      <c r="L6" s="33">
        <v>11.8</v>
      </c>
      <c r="M6" s="33">
        <v>11.8</v>
      </c>
      <c r="N6" s="33">
        <v>11.8</v>
      </c>
      <c r="O6" s="33">
        <v>11.7</v>
      </c>
      <c r="P6" s="33">
        <v>11.4</v>
      </c>
      <c r="Q6" s="33">
        <v>12.5</v>
      </c>
      <c r="R6" s="31">
        <f t="shared" si="0"/>
        <v>37.6</v>
      </c>
      <c r="S6" s="31">
        <f t="shared" si="1"/>
        <v>72.3</v>
      </c>
      <c r="T6" s="31">
        <f t="shared" si="2"/>
        <v>35.6</v>
      </c>
      <c r="U6" s="32">
        <f t="shared" si="3"/>
        <v>62.400000000000006</v>
      </c>
      <c r="V6" s="32">
        <f t="shared" si="4"/>
        <v>59.199999999999996</v>
      </c>
      <c r="W6" s="11" t="s">
        <v>234</v>
      </c>
      <c r="X6" s="11" t="s">
        <v>252</v>
      </c>
      <c r="Y6" s="13" t="s">
        <v>233</v>
      </c>
      <c r="Z6" s="13" t="s">
        <v>289</v>
      </c>
      <c r="AA6" s="13" t="s">
        <v>261</v>
      </c>
      <c r="AB6" s="11" t="s">
        <v>180</v>
      </c>
      <c r="AC6" s="36">
        <v>14.2</v>
      </c>
      <c r="AD6" s="37">
        <v>14.6</v>
      </c>
      <c r="AE6" s="37">
        <v>8.9</v>
      </c>
      <c r="AF6" s="11" t="s">
        <v>201</v>
      </c>
      <c r="AG6" s="12">
        <v>-1.4</v>
      </c>
      <c r="AH6" s="12">
        <v>-0.5</v>
      </c>
      <c r="AI6" s="12">
        <v>0.1</v>
      </c>
      <c r="AJ6" s="12">
        <v>-2</v>
      </c>
      <c r="AK6" s="12"/>
      <c r="AL6" s="11" t="s">
        <v>337</v>
      </c>
      <c r="AM6" s="11" t="s">
        <v>336</v>
      </c>
      <c r="AN6" s="11" t="s">
        <v>180</v>
      </c>
      <c r="AO6" s="8" t="s">
        <v>519</v>
      </c>
      <c r="AP6" s="8" t="s">
        <v>553</v>
      </c>
      <c r="AQ6" s="35" t="s">
        <v>554</v>
      </c>
    </row>
    <row r="7" spans="1:43" s="5" customFormat="1">
      <c r="A7" s="6">
        <v>44975</v>
      </c>
      <c r="B7" s="7" t="s">
        <v>204</v>
      </c>
      <c r="C7" s="8" t="s">
        <v>223</v>
      </c>
      <c r="D7" s="9">
        <v>0.10141203703703704</v>
      </c>
      <c r="E7" s="8" t="s">
        <v>576</v>
      </c>
      <c r="F7" s="33">
        <v>12.5</v>
      </c>
      <c r="G7" s="33">
        <v>11</v>
      </c>
      <c r="H7" s="33">
        <v>12.2</v>
      </c>
      <c r="I7" s="33">
        <v>12.5</v>
      </c>
      <c r="J7" s="33">
        <v>12.5</v>
      </c>
      <c r="K7" s="33">
        <v>11.9</v>
      </c>
      <c r="L7" s="33">
        <v>12.4</v>
      </c>
      <c r="M7" s="33">
        <v>12.8</v>
      </c>
      <c r="N7" s="33">
        <v>12.8</v>
      </c>
      <c r="O7" s="33">
        <v>11.3</v>
      </c>
      <c r="P7" s="33">
        <v>12.1</v>
      </c>
      <c r="Q7" s="33">
        <v>12.2</v>
      </c>
      <c r="R7" s="31">
        <f t="shared" si="0"/>
        <v>35.700000000000003</v>
      </c>
      <c r="S7" s="31">
        <f t="shared" si="1"/>
        <v>74.899999999999991</v>
      </c>
      <c r="T7" s="31">
        <f t="shared" si="2"/>
        <v>35.599999999999994</v>
      </c>
      <c r="U7" s="32">
        <f t="shared" si="3"/>
        <v>60.7</v>
      </c>
      <c r="V7" s="32">
        <f t="shared" si="4"/>
        <v>61.2</v>
      </c>
      <c r="W7" s="11" t="s">
        <v>221</v>
      </c>
      <c r="X7" s="11" t="s">
        <v>252</v>
      </c>
      <c r="Y7" s="13" t="s">
        <v>483</v>
      </c>
      <c r="Z7" s="13" t="s">
        <v>577</v>
      </c>
      <c r="AA7" s="13" t="s">
        <v>289</v>
      </c>
      <c r="AB7" s="11" t="s">
        <v>180</v>
      </c>
      <c r="AC7" s="36">
        <v>13.8</v>
      </c>
      <c r="AD7" s="37">
        <v>13.9</v>
      </c>
      <c r="AE7" s="37">
        <v>9.1</v>
      </c>
      <c r="AF7" s="11" t="s">
        <v>201</v>
      </c>
      <c r="AG7" s="12">
        <v>-2</v>
      </c>
      <c r="AH7" s="12" t="s">
        <v>335</v>
      </c>
      <c r="AI7" s="12">
        <v>0.2</v>
      </c>
      <c r="AJ7" s="12">
        <v>-2.2000000000000002</v>
      </c>
      <c r="AK7" s="12"/>
      <c r="AL7" s="11" t="s">
        <v>337</v>
      </c>
      <c r="AM7" s="11" t="s">
        <v>336</v>
      </c>
      <c r="AN7" s="11" t="s">
        <v>180</v>
      </c>
      <c r="AO7" s="8"/>
      <c r="AP7" s="8" t="s">
        <v>617</v>
      </c>
      <c r="AQ7" s="35" t="s">
        <v>618</v>
      </c>
    </row>
    <row r="8" spans="1:43" s="5" customFormat="1">
      <c r="A8" s="6">
        <v>45039</v>
      </c>
      <c r="B8" s="7" t="s">
        <v>190</v>
      </c>
      <c r="C8" s="8" t="s">
        <v>223</v>
      </c>
      <c r="D8" s="9">
        <v>0.10146990740740741</v>
      </c>
      <c r="E8" s="8" t="s">
        <v>679</v>
      </c>
      <c r="F8" s="33">
        <v>12.8</v>
      </c>
      <c r="G8" s="33">
        <v>10.9</v>
      </c>
      <c r="H8" s="33">
        <v>12</v>
      </c>
      <c r="I8" s="33">
        <v>12.1</v>
      </c>
      <c r="J8" s="33">
        <v>12.3</v>
      </c>
      <c r="K8" s="33">
        <v>12.2</v>
      </c>
      <c r="L8" s="33">
        <v>12.9</v>
      </c>
      <c r="M8" s="33">
        <v>13.1</v>
      </c>
      <c r="N8" s="33">
        <v>12.4</v>
      </c>
      <c r="O8" s="33">
        <v>11.8</v>
      </c>
      <c r="P8" s="33">
        <v>12.2</v>
      </c>
      <c r="Q8" s="33">
        <v>12</v>
      </c>
      <c r="R8" s="31">
        <f t="shared" ref="R8:R21" si="5">SUM(F8:H8)</f>
        <v>35.700000000000003</v>
      </c>
      <c r="S8" s="31">
        <f t="shared" ref="S8:S21" si="6">SUM(I8:N8)</f>
        <v>75</v>
      </c>
      <c r="T8" s="31">
        <f t="shared" ref="T8:T21" si="7">SUM(O8:Q8)</f>
        <v>36</v>
      </c>
      <c r="U8" s="32">
        <f t="shared" ref="U8:U21" si="8">SUM(F8:J8)</f>
        <v>60.100000000000009</v>
      </c>
      <c r="V8" s="32">
        <f t="shared" ref="V8:V21" si="9">SUM(M8:Q8)</f>
        <v>61.5</v>
      </c>
      <c r="W8" s="11" t="s">
        <v>221</v>
      </c>
      <c r="X8" s="11" t="s">
        <v>222</v>
      </c>
      <c r="Y8" s="13" t="s">
        <v>577</v>
      </c>
      <c r="Z8" s="13" t="s">
        <v>680</v>
      </c>
      <c r="AA8" s="13" t="s">
        <v>469</v>
      </c>
      <c r="AB8" s="11" t="s">
        <v>201</v>
      </c>
      <c r="AC8" s="12">
        <v>14.1</v>
      </c>
      <c r="AD8" s="12">
        <v>12.8</v>
      </c>
      <c r="AE8" s="12">
        <v>9.1999999999999993</v>
      </c>
      <c r="AF8" s="11" t="s">
        <v>201</v>
      </c>
      <c r="AG8" s="12">
        <v>-1.3</v>
      </c>
      <c r="AH8" s="12" t="s">
        <v>335</v>
      </c>
      <c r="AI8" s="12">
        <v>0.9</v>
      </c>
      <c r="AJ8" s="12">
        <v>-2.2000000000000002</v>
      </c>
      <c r="AK8" s="12"/>
      <c r="AL8" s="11" t="s">
        <v>336</v>
      </c>
      <c r="AM8" s="11" t="s">
        <v>336</v>
      </c>
      <c r="AN8" s="11" t="s">
        <v>180</v>
      </c>
      <c r="AO8" s="8"/>
      <c r="AP8" s="8" t="s">
        <v>721</v>
      </c>
      <c r="AQ8" s="35" t="s">
        <v>722</v>
      </c>
    </row>
    <row r="9" spans="1:43" s="5" customFormat="1">
      <c r="A9" s="6">
        <v>45045</v>
      </c>
      <c r="B9" s="7" t="s">
        <v>182</v>
      </c>
      <c r="C9" s="8" t="s">
        <v>223</v>
      </c>
      <c r="D9" s="9">
        <v>9.9409722222222219E-2</v>
      </c>
      <c r="E9" s="8" t="s">
        <v>407</v>
      </c>
      <c r="F9" s="33">
        <v>12.7</v>
      </c>
      <c r="G9" s="33">
        <v>10.8</v>
      </c>
      <c r="H9" s="33">
        <v>11.9</v>
      </c>
      <c r="I9" s="33">
        <v>12.5</v>
      </c>
      <c r="J9" s="33">
        <v>12.5</v>
      </c>
      <c r="K9" s="33">
        <v>12.7</v>
      </c>
      <c r="L9" s="33">
        <v>12.2</v>
      </c>
      <c r="M9" s="33">
        <v>12.1</v>
      </c>
      <c r="N9" s="33">
        <v>11.7</v>
      </c>
      <c r="O9" s="33">
        <v>11.4</v>
      </c>
      <c r="P9" s="33">
        <v>11.7</v>
      </c>
      <c r="Q9" s="33">
        <v>11.7</v>
      </c>
      <c r="R9" s="31">
        <f t="shared" si="5"/>
        <v>35.4</v>
      </c>
      <c r="S9" s="31">
        <f t="shared" si="6"/>
        <v>73.7</v>
      </c>
      <c r="T9" s="31">
        <f t="shared" si="7"/>
        <v>34.799999999999997</v>
      </c>
      <c r="U9" s="32">
        <f t="shared" si="8"/>
        <v>60.4</v>
      </c>
      <c r="V9" s="32">
        <f t="shared" si="9"/>
        <v>58.599999999999994</v>
      </c>
      <c r="W9" s="11" t="s">
        <v>234</v>
      </c>
      <c r="X9" s="11" t="s">
        <v>235</v>
      </c>
      <c r="Y9" s="13" t="s">
        <v>237</v>
      </c>
      <c r="Z9" s="13" t="s">
        <v>242</v>
      </c>
      <c r="AA9" s="13" t="s">
        <v>281</v>
      </c>
      <c r="AB9" s="11" t="s">
        <v>201</v>
      </c>
      <c r="AC9" s="12">
        <v>14.4</v>
      </c>
      <c r="AD9" s="12">
        <v>12.4</v>
      </c>
      <c r="AE9" s="12">
        <v>9.1</v>
      </c>
      <c r="AF9" s="11" t="s">
        <v>234</v>
      </c>
      <c r="AG9" s="12">
        <v>-2</v>
      </c>
      <c r="AH9" s="12">
        <v>-0.5</v>
      </c>
      <c r="AI9" s="12">
        <v>0.3</v>
      </c>
      <c r="AJ9" s="12">
        <v>-2.8</v>
      </c>
      <c r="AK9" s="12"/>
      <c r="AL9" s="11" t="s">
        <v>337</v>
      </c>
      <c r="AM9" s="11" t="s">
        <v>337</v>
      </c>
      <c r="AN9" s="11" t="s">
        <v>180</v>
      </c>
      <c r="AO9" s="8" t="s">
        <v>749</v>
      </c>
      <c r="AP9" s="8"/>
      <c r="AQ9" s="35"/>
    </row>
    <row r="10" spans="1:43" s="5" customFormat="1">
      <c r="A10" s="6">
        <v>45046</v>
      </c>
      <c r="B10" s="7" t="s">
        <v>187</v>
      </c>
      <c r="C10" s="8" t="s">
        <v>223</v>
      </c>
      <c r="D10" s="9">
        <v>0.10072916666666666</v>
      </c>
      <c r="E10" s="8" t="s">
        <v>507</v>
      </c>
      <c r="F10" s="33">
        <v>12.9</v>
      </c>
      <c r="G10" s="33">
        <v>11</v>
      </c>
      <c r="H10" s="33">
        <v>12.3</v>
      </c>
      <c r="I10" s="33">
        <v>12.9</v>
      </c>
      <c r="J10" s="33">
        <v>12.7</v>
      </c>
      <c r="K10" s="33">
        <v>12.4</v>
      </c>
      <c r="L10" s="33">
        <v>12.6</v>
      </c>
      <c r="M10" s="33">
        <v>12.3</v>
      </c>
      <c r="N10" s="33">
        <v>12.2</v>
      </c>
      <c r="O10" s="33">
        <v>11.5</v>
      </c>
      <c r="P10" s="33">
        <v>11.1</v>
      </c>
      <c r="Q10" s="33">
        <v>11.4</v>
      </c>
      <c r="R10" s="31">
        <f t="shared" si="5"/>
        <v>36.200000000000003</v>
      </c>
      <c r="S10" s="31">
        <f t="shared" si="6"/>
        <v>75.100000000000009</v>
      </c>
      <c r="T10" s="31">
        <f t="shared" si="7"/>
        <v>34</v>
      </c>
      <c r="U10" s="32">
        <f t="shared" si="8"/>
        <v>61.8</v>
      </c>
      <c r="V10" s="32">
        <f t="shared" si="9"/>
        <v>58.5</v>
      </c>
      <c r="W10" s="11" t="s">
        <v>234</v>
      </c>
      <c r="X10" s="11" t="s">
        <v>235</v>
      </c>
      <c r="Y10" s="13" t="s">
        <v>233</v>
      </c>
      <c r="Z10" s="13" t="s">
        <v>243</v>
      </c>
      <c r="AA10" s="13" t="s">
        <v>232</v>
      </c>
      <c r="AB10" s="11" t="s">
        <v>201</v>
      </c>
      <c r="AC10" s="12">
        <v>14.3</v>
      </c>
      <c r="AD10" s="12">
        <v>14.8</v>
      </c>
      <c r="AE10" s="12">
        <v>9.3000000000000007</v>
      </c>
      <c r="AF10" s="11" t="s">
        <v>201</v>
      </c>
      <c r="AG10" s="12">
        <v>-0.9</v>
      </c>
      <c r="AH10" s="12">
        <v>-0.9</v>
      </c>
      <c r="AI10" s="12">
        <v>0.6</v>
      </c>
      <c r="AJ10" s="12">
        <v>-2.4</v>
      </c>
      <c r="AK10" s="12"/>
      <c r="AL10" s="11" t="s">
        <v>336</v>
      </c>
      <c r="AM10" s="11" t="s">
        <v>337</v>
      </c>
      <c r="AN10" s="11" t="s">
        <v>180</v>
      </c>
      <c r="AO10" s="8"/>
      <c r="AP10" s="8" t="s">
        <v>802</v>
      </c>
      <c r="AQ10" s="35" t="s">
        <v>803</v>
      </c>
    </row>
    <row r="11" spans="1:43" s="5" customFormat="1">
      <c r="A11" s="6">
        <v>45053</v>
      </c>
      <c r="B11" s="7" t="s">
        <v>179</v>
      </c>
      <c r="C11" s="8" t="s">
        <v>465</v>
      </c>
      <c r="D11" s="9">
        <v>0.10217592592592593</v>
      </c>
      <c r="E11" s="8" t="s">
        <v>842</v>
      </c>
      <c r="F11" s="33">
        <v>13</v>
      </c>
      <c r="G11" s="33">
        <v>11.4</v>
      </c>
      <c r="H11" s="33">
        <v>13.2</v>
      </c>
      <c r="I11" s="33">
        <v>13.2</v>
      </c>
      <c r="J11" s="33">
        <v>12.7</v>
      </c>
      <c r="K11" s="33">
        <v>12.7</v>
      </c>
      <c r="L11" s="33">
        <v>12.8</v>
      </c>
      <c r="M11" s="33">
        <v>12.2</v>
      </c>
      <c r="N11" s="33">
        <v>12.1</v>
      </c>
      <c r="O11" s="33">
        <v>11.4</v>
      </c>
      <c r="P11" s="33">
        <v>11.5</v>
      </c>
      <c r="Q11" s="33">
        <v>11.6</v>
      </c>
      <c r="R11" s="31">
        <f t="shared" si="5"/>
        <v>37.599999999999994</v>
      </c>
      <c r="S11" s="31">
        <f t="shared" si="6"/>
        <v>75.699999999999989</v>
      </c>
      <c r="T11" s="31">
        <f t="shared" si="7"/>
        <v>34.5</v>
      </c>
      <c r="U11" s="32">
        <f t="shared" si="8"/>
        <v>63.5</v>
      </c>
      <c r="V11" s="32">
        <f t="shared" si="9"/>
        <v>58.8</v>
      </c>
      <c r="W11" s="11" t="s">
        <v>240</v>
      </c>
      <c r="X11" s="11" t="s">
        <v>235</v>
      </c>
      <c r="Y11" s="13" t="s">
        <v>264</v>
      </c>
      <c r="Z11" s="13" t="s">
        <v>261</v>
      </c>
      <c r="AA11" s="13" t="s">
        <v>261</v>
      </c>
      <c r="AB11" s="11" t="s">
        <v>201</v>
      </c>
      <c r="AC11" s="12">
        <v>12.6</v>
      </c>
      <c r="AD11" s="12">
        <v>11.7</v>
      </c>
      <c r="AE11" s="12">
        <v>9.5</v>
      </c>
      <c r="AF11" s="11" t="s">
        <v>197</v>
      </c>
      <c r="AG11" s="12">
        <v>2.8</v>
      </c>
      <c r="AH11" s="12">
        <v>-0.9</v>
      </c>
      <c r="AI11" s="12">
        <v>2.7</v>
      </c>
      <c r="AJ11" s="12">
        <v>-0.8</v>
      </c>
      <c r="AK11" s="12"/>
      <c r="AL11" s="11" t="s">
        <v>342</v>
      </c>
      <c r="AM11" s="11" t="s">
        <v>336</v>
      </c>
      <c r="AN11" s="11" t="s">
        <v>197</v>
      </c>
      <c r="AO11" s="8"/>
      <c r="AP11" s="8" t="s">
        <v>889</v>
      </c>
      <c r="AQ11" s="35" t="s">
        <v>890</v>
      </c>
    </row>
    <row r="12" spans="1:43" s="5" customFormat="1">
      <c r="A12" s="6">
        <v>45059</v>
      </c>
      <c r="B12" s="7" t="s">
        <v>189</v>
      </c>
      <c r="C12" s="8" t="s">
        <v>223</v>
      </c>
      <c r="D12" s="9">
        <v>0.10075231481481482</v>
      </c>
      <c r="E12" s="8" t="s">
        <v>906</v>
      </c>
      <c r="F12" s="33">
        <v>13.1</v>
      </c>
      <c r="G12" s="33">
        <v>11.6</v>
      </c>
      <c r="H12" s="33">
        <v>13.2</v>
      </c>
      <c r="I12" s="33">
        <v>13</v>
      </c>
      <c r="J12" s="33">
        <v>11.7</v>
      </c>
      <c r="K12" s="33">
        <v>11.9</v>
      </c>
      <c r="L12" s="33">
        <v>12.1</v>
      </c>
      <c r="M12" s="33">
        <v>11.8</v>
      </c>
      <c r="N12" s="33">
        <v>11.7</v>
      </c>
      <c r="O12" s="33">
        <v>11.6</v>
      </c>
      <c r="P12" s="33">
        <v>11.7</v>
      </c>
      <c r="Q12" s="33">
        <v>12.1</v>
      </c>
      <c r="R12" s="31">
        <f t="shared" si="5"/>
        <v>37.9</v>
      </c>
      <c r="S12" s="31">
        <f t="shared" si="6"/>
        <v>72.2</v>
      </c>
      <c r="T12" s="31">
        <f t="shared" si="7"/>
        <v>35.4</v>
      </c>
      <c r="U12" s="32">
        <f t="shared" si="8"/>
        <v>62.599999999999994</v>
      </c>
      <c r="V12" s="32">
        <f t="shared" si="9"/>
        <v>58.9</v>
      </c>
      <c r="W12" s="11" t="s">
        <v>234</v>
      </c>
      <c r="X12" s="11" t="s">
        <v>252</v>
      </c>
      <c r="Y12" s="13" t="s">
        <v>239</v>
      </c>
      <c r="Z12" s="13" t="s">
        <v>232</v>
      </c>
      <c r="AA12" s="13" t="s">
        <v>289</v>
      </c>
      <c r="AB12" s="11" t="s">
        <v>196</v>
      </c>
      <c r="AC12" s="12">
        <v>14.7</v>
      </c>
      <c r="AD12" s="12">
        <v>13.6</v>
      </c>
      <c r="AE12" s="12">
        <v>9.3000000000000007</v>
      </c>
      <c r="AF12" s="11" t="s">
        <v>201</v>
      </c>
      <c r="AG12" s="12" t="s">
        <v>339</v>
      </c>
      <c r="AH12" s="12">
        <v>-0.6</v>
      </c>
      <c r="AI12" s="12">
        <v>1.7</v>
      </c>
      <c r="AJ12" s="12">
        <v>-2.2999999999999998</v>
      </c>
      <c r="AK12" s="12"/>
      <c r="AL12" s="11" t="s">
        <v>342</v>
      </c>
      <c r="AM12" s="11" t="s">
        <v>337</v>
      </c>
      <c r="AN12" s="11" t="s">
        <v>180</v>
      </c>
      <c r="AO12" s="8"/>
      <c r="AP12" s="8" t="s">
        <v>943</v>
      </c>
      <c r="AQ12" s="35" t="s">
        <v>944</v>
      </c>
    </row>
    <row r="13" spans="1:43" s="5" customFormat="1">
      <c r="A13" s="6">
        <v>45066</v>
      </c>
      <c r="B13" s="7" t="s">
        <v>190</v>
      </c>
      <c r="C13" s="8" t="s">
        <v>482</v>
      </c>
      <c r="D13" s="9">
        <v>0.10354166666666666</v>
      </c>
      <c r="E13" s="8" t="s">
        <v>970</v>
      </c>
      <c r="F13" s="33">
        <v>13</v>
      </c>
      <c r="G13" s="33">
        <v>11.7</v>
      </c>
      <c r="H13" s="33">
        <v>13.3</v>
      </c>
      <c r="I13" s="33">
        <v>13.4</v>
      </c>
      <c r="J13" s="33">
        <v>13.2</v>
      </c>
      <c r="K13" s="33">
        <v>13</v>
      </c>
      <c r="L13" s="33">
        <v>12.7</v>
      </c>
      <c r="M13" s="33">
        <v>12.6</v>
      </c>
      <c r="N13" s="33">
        <v>12.4</v>
      </c>
      <c r="O13" s="33">
        <v>11.5</v>
      </c>
      <c r="P13" s="33">
        <v>11.3</v>
      </c>
      <c r="Q13" s="33">
        <v>11.5</v>
      </c>
      <c r="R13" s="31">
        <f t="shared" si="5"/>
        <v>38</v>
      </c>
      <c r="S13" s="31">
        <f t="shared" si="6"/>
        <v>77.3</v>
      </c>
      <c r="T13" s="31">
        <f t="shared" si="7"/>
        <v>34.299999999999997</v>
      </c>
      <c r="U13" s="32">
        <f t="shared" si="8"/>
        <v>64.599999999999994</v>
      </c>
      <c r="V13" s="32">
        <f t="shared" si="9"/>
        <v>59.3</v>
      </c>
      <c r="W13" s="11" t="s">
        <v>240</v>
      </c>
      <c r="X13" s="11" t="s">
        <v>235</v>
      </c>
      <c r="Y13" s="13" t="s">
        <v>242</v>
      </c>
      <c r="Z13" s="13" t="s">
        <v>289</v>
      </c>
      <c r="AA13" s="13" t="s">
        <v>281</v>
      </c>
      <c r="AB13" s="11" t="s">
        <v>196</v>
      </c>
      <c r="AC13" s="12">
        <v>16.899999999999999</v>
      </c>
      <c r="AD13" s="12">
        <v>17.3</v>
      </c>
      <c r="AE13" s="12">
        <v>8.9</v>
      </c>
      <c r="AF13" s="11" t="s">
        <v>201</v>
      </c>
      <c r="AG13" s="12">
        <v>1.6</v>
      </c>
      <c r="AH13" s="12">
        <v>-1.1000000000000001</v>
      </c>
      <c r="AI13" s="12">
        <v>2.9</v>
      </c>
      <c r="AJ13" s="12">
        <v>-2.4</v>
      </c>
      <c r="AK13" s="12"/>
      <c r="AL13" s="11" t="s">
        <v>342</v>
      </c>
      <c r="AM13" s="11" t="s">
        <v>337</v>
      </c>
      <c r="AN13" s="11" t="s">
        <v>197</v>
      </c>
      <c r="AO13" s="8"/>
      <c r="AP13" s="8" t="s">
        <v>1008</v>
      </c>
      <c r="AQ13" s="35" t="s">
        <v>1009</v>
      </c>
    </row>
    <row r="14" spans="1:43" s="5" customFormat="1">
      <c r="A14" s="6">
        <v>45067</v>
      </c>
      <c r="B14" s="7" t="s">
        <v>186</v>
      </c>
      <c r="C14" s="8" t="s">
        <v>223</v>
      </c>
      <c r="D14" s="9">
        <v>0.10282407407407407</v>
      </c>
      <c r="E14" s="8" t="s">
        <v>992</v>
      </c>
      <c r="F14" s="33">
        <v>13.2</v>
      </c>
      <c r="G14" s="33">
        <v>11.9</v>
      </c>
      <c r="H14" s="33">
        <v>12.7</v>
      </c>
      <c r="I14" s="33">
        <v>12.9</v>
      </c>
      <c r="J14" s="33">
        <v>12.8</v>
      </c>
      <c r="K14" s="33">
        <v>12.8</v>
      </c>
      <c r="L14" s="33">
        <v>13.4</v>
      </c>
      <c r="M14" s="33">
        <v>13</v>
      </c>
      <c r="N14" s="33">
        <v>11.6</v>
      </c>
      <c r="O14" s="33">
        <v>11.3</v>
      </c>
      <c r="P14" s="33">
        <v>11.2</v>
      </c>
      <c r="Q14" s="33">
        <v>11.6</v>
      </c>
      <c r="R14" s="31">
        <f t="shared" si="5"/>
        <v>37.799999999999997</v>
      </c>
      <c r="S14" s="31">
        <f t="shared" si="6"/>
        <v>76.5</v>
      </c>
      <c r="T14" s="31">
        <f t="shared" si="7"/>
        <v>34.1</v>
      </c>
      <c r="U14" s="32">
        <f t="shared" si="8"/>
        <v>63.5</v>
      </c>
      <c r="V14" s="32">
        <f t="shared" si="9"/>
        <v>58.70000000000001</v>
      </c>
      <c r="W14" s="11" t="s">
        <v>240</v>
      </c>
      <c r="X14" s="11" t="s">
        <v>235</v>
      </c>
      <c r="Y14" s="13" t="s">
        <v>289</v>
      </c>
      <c r="Z14" s="13" t="s">
        <v>261</v>
      </c>
      <c r="AA14" s="13" t="s">
        <v>264</v>
      </c>
      <c r="AB14" s="11" t="s">
        <v>196</v>
      </c>
      <c r="AC14" s="12">
        <v>14.2</v>
      </c>
      <c r="AD14" s="12">
        <v>15.3</v>
      </c>
      <c r="AE14" s="12">
        <v>9.4</v>
      </c>
      <c r="AF14" s="11" t="s">
        <v>234</v>
      </c>
      <c r="AG14" s="12">
        <v>1.5</v>
      </c>
      <c r="AH14" s="12">
        <v>-1.1000000000000001</v>
      </c>
      <c r="AI14" s="12">
        <v>3.3</v>
      </c>
      <c r="AJ14" s="12">
        <v>-2.9</v>
      </c>
      <c r="AK14" s="12"/>
      <c r="AL14" s="11" t="s">
        <v>342</v>
      </c>
      <c r="AM14" s="11" t="s">
        <v>337</v>
      </c>
      <c r="AN14" s="11" t="s">
        <v>197</v>
      </c>
      <c r="AO14" s="8"/>
      <c r="AP14" s="8" t="s">
        <v>1034</v>
      </c>
      <c r="AQ14" s="35" t="s">
        <v>1035</v>
      </c>
    </row>
    <row r="15" spans="1:43" s="5" customFormat="1">
      <c r="A15" s="6">
        <v>45067</v>
      </c>
      <c r="B15" s="26" t="s">
        <v>182</v>
      </c>
      <c r="C15" s="8" t="s">
        <v>223</v>
      </c>
      <c r="D15" s="9">
        <v>0.10626157407407406</v>
      </c>
      <c r="E15" s="8" t="s">
        <v>969</v>
      </c>
      <c r="F15" s="33">
        <v>12.3</v>
      </c>
      <c r="G15" s="33">
        <v>10.5</v>
      </c>
      <c r="H15" s="33">
        <v>12.3</v>
      </c>
      <c r="I15" s="33">
        <v>12.6</v>
      </c>
      <c r="J15" s="33">
        <v>12.3</v>
      </c>
      <c r="K15" s="33">
        <v>12</v>
      </c>
      <c r="L15" s="33">
        <v>12</v>
      </c>
      <c r="M15" s="33">
        <v>12</v>
      </c>
      <c r="N15" s="33">
        <v>12</v>
      </c>
      <c r="O15" s="33">
        <v>12</v>
      </c>
      <c r="P15" s="33">
        <v>11.6</v>
      </c>
      <c r="Q15" s="33">
        <v>11.5</v>
      </c>
      <c r="R15" s="31">
        <f t="shared" si="5"/>
        <v>35.1</v>
      </c>
      <c r="S15" s="31">
        <f t="shared" si="6"/>
        <v>72.900000000000006</v>
      </c>
      <c r="T15" s="31">
        <f t="shared" si="7"/>
        <v>35.1</v>
      </c>
      <c r="U15" s="32">
        <f t="shared" si="8"/>
        <v>60</v>
      </c>
      <c r="V15" s="32">
        <f t="shared" si="9"/>
        <v>59.1</v>
      </c>
      <c r="W15" s="11" t="s">
        <v>221</v>
      </c>
      <c r="X15" s="11" t="s">
        <v>252</v>
      </c>
      <c r="Y15" s="13" t="s">
        <v>289</v>
      </c>
      <c r="Z15" s="13" t="s">
        <v>242</v>
      </c>
      <c r="AA15" s="13" t="s">
        <v>289</v>
      </c>
      <c r="AB15" s="11" t="s">
        <v>196</v>
      </c>
      <c r="AC15" s="12">
        <v>14.2</v>
      </c>
      <c r="AD15" s="12">
        <v>15.3</v>
      </c>
      <c r="AE15" s="12">
        <v>9.4</v>
      </c>
      <c r="AF15" s="11" t="s">
        <v>234</v>
      </c>
      <c r="AG15" s="12">
        <v>-2.4</v>
      </c>
      <c r="AH15" s="12">
        <v>-0.3</v>
      </c>
      <c r="AI15" s="12">
        <v>0.2</v>
      </c>
      <c r="AJ15" s="12">
        <v>-2.9</v>
      </c>
      <c r="AK15" s="12" t="s">
        <v>343</v>
      </c>
      <c r="AL15" s="11" t="s">
        <v>337</v>
      </c>
      <c r="AM15" s="11" t="s">
        <v>337</v>
      </c>
      <c r="AN15" s="11" t="s">
        <v>197</v>
      </c>
      <c r="AO15" s="8"/>
      <c r="AP15" s="8"/>
      <c r="AQ15" s="35"/>
    </row>
    <row r="16" spans="1:43" s="5" customFormat="1">
      <c r="A16" s="6">
        <v>45073</v>
      </c>
      <c r="B16" s="7" t="s">
        <v>188</v>
      </c>
      <c r="C16" s="8" t="s">
        <v>223</v>
      </c>
      <c r="D16" s="9">
        <v>0.10074074074074074</v>
      </c>
      <c r="E16" s="8" t="s">
        <v>1150</v>
      </c>
      <c r="F16" s="33">
        <v>13</v>
      </c>
      <c r="G16" s="33">
        <v>11.4</v>
      </c>
      <c r="H16" s="33">
        <v>12.9</v>
      </c>
      <c r="I16" s="33">
        <v>12.8</v>
      </c>
      <c r="J16" s="33">
        <v>12.5</v>
      </c>
      <c r="K16" s="33">
        <v>12.4</v>
      </c>
      <c r="L16" s="33">
        <v>12.1</v>
      </c>
      <c r="M16" s="33">
        <v>12.2</v>
      </c>
      <c r="N16" s="33">
        <v>12</v>
      </c>
      <c r="O16" s="33">
        <v>11.3</v>
      </c>
      <c r="P16" s="33">
        <v>11</v>
      </c>
      <c r="Q16" s="33">
        <v>11.8</v>
      </c>
      <c r="R16" s="31">
        <f t="shared" si="5"/>
        <v>37.299999999999997</v>
      </c>
      <c r="S16" s="31">
        <f t="shared" si="6"/>
        <v>74</v>
      </c>
      <c r="T16" s="31">
        <f t="shared" si="7"/>
        <v>34.1</v>
      </c>
      <c r="U16" s="32">
        <f t="shared" si="8"/>
        <v>62.599999999999994</v>
      </c>
      <c r="V16" s="32">
        <f t="shared" si="9"/>
        <v>58.3</v>
      </c>
      <c r="W16" s="11" t="s">
        <v>234</v>
      </c>
      <c r="X16" s="11" t="s">
        <v>235</v>
      </c>
      <c r="Y16" s="13" t="s">
        <v>283</v>
      </c>
      <c r="Z16" s="13" t="s">
        <v>281</v>
      </c>
      <c r="AA16" s="13" t="s">
        <v>402</v>
      </c>
      <c r="AB16" s="11" t="s">
        <v>197</v>
      </c>
      <c r="AC16" s="12">
        <v>14.7</v>
      </c>
      <c r="AD16" s="12">
        <v>13.4</v>
      </c>
      <c r="AE16" s="12">
        <v>9.3000000000000007</v>
      </c>
      <c r="AF16" s="11" t="s">
        <v>234</v>
      </c>
      <c r="AG16" s="12">
        <v>-1.6</v>
      </c>
      <c r="AH16" s="12">
        <v>-0.8</v>
      </c>
      <c r="AI16" s="12">
        <v>0.8</v>
      </c>
      <c r="AJ16" s="12">
        <v>-3.2</v>
      </c>
      <c r="AK16" s="12"/>
      <c r="AL16" s="11" t="s">
        <v>336</v>
      </c>
      <c r="AM16" s="11" t="s">
        <v>337</v>
      </c>
      <c r="AN16" s="11" t="s">
        <v>197</v>
      </c>
      <c r="AO16" s="8"/>
      <c r="AP16" s="8" t="s">
        <v>1084</v>
      </c>
      <c r="AQ16" s="35" t="s">
        <v>1085</v>
      </c>
    </row>
    <row r="17" spans="1:43" s="5" customFormat="1">
      <c r="A17" s="6">
        <v>45074</v>
      </c>
      <c r="B17" s="7" t="s">
        <v>187</v>
      </c>
      <c r="C17" s="8" t="s">
        <v>223</v>
      </c>
      <c r="D17" s="9">
        <v>0.10076388888888889</v>
      </c>
      <c r="E17" s="8" t="s">
        <v>1070</v>
      </c>
      <c r="F17" s="33">
        <v>13.1</v>
      </c>
      <c r="G17" s="33">
        <v>11.6</v>
      </c>
      <c r="H17" s="33">
        <v>12.9</v>
      </c>
      <c r="I17" s="33">
        <v>12.7</v>
      </c>
      <c r="J17" s="33">
        <v>12.4</v>
      </c>
      <c r="K17" s="33">
        <v>12.6</v>
      </c>
      <c r="L17" s="33">
        <v>11.8</v>
      </c>
      <c r="M17" s="33">
        <v>12.2</v>
      </c>
      <c r="N17" s="33">
        <v>11.8</v>
      </c>
      <c r="O17" s="33">
        <v>11.1</v>
      </c>
      <c r="P17" s="33">
        <v>11.4</v>
      </c>
      <c r="Q17" s="33">
        <v>12</v>
      </c>
      <c r="R17" s="31">
        <f t="shared" si="5"/>
        <v>37.6</v>
      </c>
      <c r="S17" s="31">
        <f t="shared" si="6"/>
        <v>73.5</v>
      </c>
      <c r="T17" s="31">
        <f t="shared" si="7"/>
        <v>34.5</v>
      </c>
      <c r="U17" s="32">
        <f t="shared" si="8"/>
        <v>62.699999999999996</v>
      </c>
      <c r="V17" s="32">
        <f t="shared" si="9"/>
        <v>58.5</v>
      </c>
      <c r="W17" s="11" t="s">
        <v>234</v>
      </c>
      <c r="X17" s="11" t="s">
        <v>235</v>
      </c>
      <c r="Y17" s="13" t="s">
        <v>261</v>
      </c>
      <c r="Z17" s="13" t="s">
        <v>239</v>
      </c>
      <c r="AA17" s="13" t="s">
        <v>242</v>
      </c>
      <c r="AB17" s="11" t="s">
        <v>197</v>
      </c>
      <c r="AC17" s="12">
        <v>14.9</v>
      </c>
      <c r="AD17" s="12">
        <v>13</v>
      </c>
      <c r="AE17" s="12">
        <v>9.5</v>
      </c>
      <c r="AF17" s="11" t="s">
        <v>234</v>
      </c>
      <c r="AG17" s="12">
        <v>-0.6</v>
      </c>
      <c r="AH17" s="12">
        <v>-0.8</v>
      </c>
      <c r="AI17" s="12">
        <v>1.7</v>
      </c>
      <c r="AJ17" s="12">
        <v>-3.1</v>
      </c>
      <c r="AK17" s="12"/>
      <c r="AL17" s="11" t="s">
        <v>342</v>
      </c>
      <c r="AM17" s="11" t="s">
        <v>337</v>
      </c>
      <c r="AN17" s="11" t="s">
        <v>197</v>
      </c>
      <c r="AO17" s="8"/>
      <c r="AP17" s="8" t="s">
        <v>1112</v>
      </c>
      <c r="AQ17" s="35" t="s">
        <v>1113</v>
      </c>
    </row>
    <row r="18" spans="1:43" s="5" customFormat="1">
      <c r="A18" s="6">
        <v>45074</v>
      </c>
      <c r="B18" s="7" t="s">
        <v>182</v>
      </c>
      <c r="C18" s="8" t="s">
        <v>223</v>
      </c>
      <c r="D18" s="9">
        <v>0.10071759259259259</v>
      </c>
      <c r="E18" s="8" t="s">
        <v>1073</v>
      </c>
      <c r="F18" s="33">
        <v>12.6</v>
      </c>
      <c r="G18" s="33">
        <v>10.7</v>
      </c>
      <c r="H18" s="33">
        <v>12</v>
      </c>
      <c r="I18" s="33">
        <v>12.6</v>
      </c>
      <c r="J18" s="33">
        <v>12.5</v>
      </c>
      <c r="K18" s="33">
        <v>12.4</v>
      </c>
      <c r="L18" s="33">
        <v>12.8</v>
      </c>
      <c r="M18" s="33">
        <v>12.4</v>
      </c>
      <c r="N18" s="33">
        <v>11.9</v>
      </c>
      <c r="O18" s="33">
        <v>11.6</v>
      </c>
      <c r="P18" s="33">
        <v>11.9</v>
      </c>
      <c r="Q18" s="33">
        <v>11.8</v>
      </c>
      <c r="R18" s="31">
        <f t="shared" si="5"/>
        <v>35.299999999999997</v>
      </c>
      <c r="S18" s="31">
        <f t="shared" si="6"/>
        <v>74.599999999999994</v>
      </c>
      <c r="T18" s="31">
        <f t="shared" si="7"/>
        <v>35.299999999999997</v>
      </c>
      <c r="U18" s="32">
        <f t="shared" si="8"/>
        <v>60.4</v>
      </c>
      <c r="V18" s="32">
        <f t="shared" si="9"/>
        <v>59.599999999999994</v>
      </c>
      <c r="W18" s="11" t="s">
        <v>240</v>
      </c>
      <c r="X18" s="11" t="s">
        <v>235</v>
      </c>
      <c r="Y18" s="13" t="s">
        <v>380</v>
      </c>
      <c r="Z18" s="13" t="s">
        <v>237</v>
      </c>
      <c r="AA18" s="13" t="s">
        <v>242</v>
      </c>
      <c r="AB18" s="11" t="s">
        <v>197</v>
      </c>
      <c r="AC18" s="12">
        <v>14.9</v>
      </c>
      <c r="AD18" s="12">
        <v>13</v>
      </c>
      <c r="AE18" s="12">
        <v>9.5</v>
      </c>
      <c r="AF18" s="11" t="s">
        <v>234</v>
      </c>
      <c r="AG18" s="12">
        <v>-0.3</v>
      </c>
      <c r="AH18" s="12">
        <v>-0.5</v>
      </c>
      <c r="AI18" s="12">
        <v>2.2999999999999998</v>
      </c>
      <c r="AJ18" s="12">
        <v>-3.1</v>
      </c>
      <c r="AK18" s="12"/>
      <c r="AL18" s="11" t="s">
        <v>342</v>
      </c>
      <c r="AM18" s="11" t="s">
        <v>337</v>
      </c>
      <c r="AN18" s="11" t="s">
        <v>197</v>
      </c>
      <c r="AO18" s="8"/>
      <c r="AP18" s="8"/>
      <c r="AQ18" s="35"/>
    </row>
    <row r="19" spans="1:43" s="5" customFormat="1">
      <c r="A19" s="6">
        <v>45080</v>
      </c>
      <c r="B19" s="7" t="s">
        <v>186</v>
      </c>
      <c r="C19" s="8" t="s">
        <v>466</v>
      </c>
      <c r="D19" s="9">
        <v>0.1034837962962963</v>
      </c>
      <c r="E19" s="8" t="s">
        <v>576</v>
      </c>
      <c r="F19" s="33">
        <v>12.9</v>
      </c>
      <c r="G19" s="33">
        <v>12.2</v>
      </c>
      <c r="H19" s="33">
        <v>13.1</v>
      </c>
      <c r="I19" s="33">
        <v>13.4</v>
      </c>
      <c r="J19" s="33">
        <v>13.3</v>
      </c>
      <c r="K19" s="33">
        <v>12.7</v>
      </c>
      <c r="L19" s="33">
        <v>12.3</v>
      </c>
      <c r="M19" s="33">
        <v>12.2</v>
      </c>
      <c r="N19" s="33">
        <v>11.9</v>
      </c>
      <c r="O19" s="33">
        <v>11.5</v>
      </c>
      <c r="P19" s="33">
        <v>11.8</v>
      </c>
      <c r="Q19" s="33">
        <v>11.8</v>
      </c>
      <c r="R19" s="31">
        <f t="shared" si="5"/>
        <v>38.200000000000003</v>
      </c>
      <c r="S19" s="31">
        <f t="shared" si="6"/>
        <v>75.800000000000011</v>
      </c>
      <c r="T19" s="31">
        <f t="shared" si="7"/>
        <v>35.1</v>
      </c>
      <c r="U19" s="32">
        <f t="shared" si="8"/>
        <v>64.900000000000006</v>
      </c>
      <c r="V19" s="32">
        <f t="shared" si="9"/>
        <v>59.2</v>
      </c>
      <c r="W19" s="11" t="s">
        <v>240</v>
      </c>
      <c r="X19" s="11" t="s">
        <v>235</v>
      </c>
      <c r="Y19" s="13" t="s">
        <v>483</v>
      </c>
      <c r="Z19" s="13" t="s">
        <v>281</v>
      </c>
      <c r="AA19" s="13" t="s">
        <v>283</v>
      </c>
      <c r="AB19" s="11" t="s">
        <v>197</v>
      </c>
      <c r="AC19" s="12">
        <v>21.3</v>
      </c>
      <c r="AD19" s="12">
        <v>20.100000000000001</v>
      </c>
      <c r="AE19" s="12">
        <v>5.4</v>
      </c>
      <c r="AF19" s="11" t="s">
        <v>180</v>
      </c>
      <c r="AG19" s="12">
        <v>2.2000000000000002</v>
      </c>
      <c r="AH19" s="12">
        <v>-0.8</v>
      </c>
      <c r="AI19" s="12">
        <v>1.3</v>
      </c>
      <c r="AJ19" s="12">
        <v>0.1</v>
      </c>
      <c r="AK19" s="12"/>
      <c r="AL19" s="11" t="s">
        <v>342</v>
      </c>
      <c r="AM19" s="11" t="s">
        <v>337</v>
      </c>
      <c r="AN19" s="11" t="s">
        <v>197</v>
      </c>
      <c r="AO19" s="8"/>
      <c r="AP19" s="8" t="s">
        <v>1162</v>
      </c>
      <c r="AQ19" s="35" t="s">
        <v>1163</v>
      </c>
    </row>
    <row r="20" spans="1:43" s="5" customFormat="1">
      <c r="A20" s="6">
        <v>45087</v>
      </c>
      <c r="B20" s="7" t="s">
        <v>189</v>
      </c>
      <c r="C20" s="8" t="s">
        <v>223</v>
      </c>
      <c r="D20" s="9">
        <v>9.9340277777777777E-2</v>
      </c>
      <c r="E20" s="8" t="s">
        <v>1208</v>
      </c>
      <c r="F20" s="33">
        <v>12.7</v>
      </c>
      <c r="G20" s="33">
        <v>11.1</v>
      </c>
      <c r="H20" s="33">
        <v>11.5</v>
      </c>
      <c r="I20" s="33">
        <v>11.8</v>
      </c>
      <c r="J20" s="33">
        <v>12</v>
      </c>
      <c r="K20" s="33">
        <v>12</v>
      </c>
      <c r="L20" s="33">
        <v>12.3</v>
      </c>
      <c r="M20" s="33">
        <v>12.1</v>
      </c>
      <c r="N20" s="33">
        <v>12</v>
      </c>
      <c r="O20" s="33">
        <v>12.1</v>
      </c>
      <c r="P20" s="33">
        <v>11.9</v>
      </c>
      <c r="Q20" s="33">
        <v>11.8</v>
      </c>
      <c r="R20" s="31">
        <f t="shared" si="5"/>
        <v>35.299999999999997</v>
      </c>
      <c r="S20" s="31">
        <f t="shared" si="6"/>
        <v>72.199999999999989</v>
      </c>
      <c r="T20" s="31">
        <f t="shared" si="7"/>
        <v>35.799999999999997</v>
      </c>
      <c r="U20" s="32">
        <f t="shared" si="8"/>
        <v>59.099999999999994</v>
      </c>
      <c r="V20" s="32">
        <f t="shared" si="9"/>
        <v>59.900000000000006</v>
      </c>
      <c r="W20" s="11" t="s">
        <v>221</v>
      </c>
      <c r="X20" s="11" t="s">
        <v>252</v>
      </c>
      <c r="Y20" s="13" t="s">
        <v>289</v>
      </c>
      <c r="Z20" s="13" t="s">
        <v>264</v>
      </c>
      <c r="AA20" s="13" t="s">
        <v>233</v>
      </c>
      <c r="AB20" s="11" t="s">
        <v>197</v>
      </c>
      <c r="AC20" s="12">
        <v>16.399999999999999</v>
      </c>
      <c r="AD20" s="12">
        <v>15.5</v>
      </c>
      <c r="AE20" s="12">
        <v>9.3000000000000007</v>
      </c>
      <c r="AF20" s="11" t="s">
        <v>201</v>
      </c>
      <c r="AG20" s="12">
        <v>-2.2000000000000002</v>
      </c>
      <c r="AH20" s="12" t="s">
        <v>335</v>
      </c>
      <c r="AI20" s="12">
        <v>0.6</v>
      </c>
      <c r="AJ20" s="12">
        <v>-2.8</v>
      </c>
      <c r="AK20" s="12"/>
      <c r="AL20" s="11" t="s">
        <v>336</v>
      </c>
      <c r="AM20" s="11" t="s">
        <v>337</v>
      </c>
      <c r="AN20" s="11" t="s">
        <v>197</v>
      </c>
      <c r="AO20" s="8"/>
      <c r="AP20" s="8" t="s">
        <v>1241</v>
      </c>
      <c r="AQ20" s="35" t="s">
        <v>1242</v>
      </c>
    </row>
    <row r="21" spans="1:43" s="5" customFormat="1">
      <c r="A21" s="6">
        <v>45088</v>
      </c>
      <c r="B21" s="7" t="s">
        <v>190</v>
      </c>
      <c r="C21" s="8" t="s">
        <v>465</v>
      </c>
      <c r="D21" s="9">
        <v>0.10215277777777777</v>
      </c>
      <c r="E21" s="8" t="s">
        <v>1214</v>
      </c>
      <c r="F21" s="33">
        <v>12.7</v>
      </c>
      <c r="G21" s="33">
        <v>11.2</v>
      </c>
      <c r="H21" s="33">
        <v>12.5</v>
      </c>
      <c r="I21" s="33">
        <v>13.1</v>
      </c>
      <c r="J21" s="33">
        <v>13.5</v>
      </c>
      <c r="K21" s="33">
        <v>13</v>
      </c>
      <c r="L21" s="33">
        <v>11.9</v>
      </c>
      <c r="M21" s="33">
        <v>12</v>
      </c>
      <c r="N21" s="33">
        <v>12.1</v>
      </c>
      <c r="O21" s="33">
        <v>12</v>
      </c>
      <c r="P21" s="33">
        <v>11.8</v>
      </c>
      <c r="Q21" s="33">
        <v>11.8</v>
      </c>
      <c r="R21" s="31">
        <f t="shared" si="5"/>
        <v>36.4</v>
      </c>
      <c r="S21" s="31">
        <f t="shared" si="6"/>
        <v>75.599999999999994</v>
      </c>
      <c r="T21" s="31">
        <f t="shared" si="7"/>
        <v>35.6</v>
      </c>
      <c r="U21" s="32">
        <f t="shared" si="8"/>
        <v>63</v>
      </c>
      <c r="V21" s="32">
        <f t="shared" si="9"/>
        <v>59.7</v>
      </c>
      <c r="W21" s="11" t="s">
        <v>240</v>
      </c>
      <c r="X21" s="11" t="s">
        <v>252</v>
      </c>
      <c r="Y21" s="13" t="s">
        <v>289</v>
      </c>
      <c r="Z21" s="13" t="s">
        <v>479</v>
      </c>
      <c r="AA21" s="13" t="s">
        <v>281</v>
      </c>
      <c r="AB21" s="11" t="s">
        <v>197</v>
      </c>
      <c r="AC21" s="12">
        <v>17.7</v>
      </c>
      <c r="AD21" s="12">
        <v>17</v>
      </c>
      <c r="AE21" s="12">
        <v>8.8000000000000007</v>
      </c>
      <c r="AF21" s="11" t="s">
        <v>197</v>
      </c>
      <c r="AG21" s="12">
        <v>-0.3</v>
      </c>
      <c r="AH21" s="12">
        <v>-0.6</v>
      </c>
      <c r="AI21" s="12">
        <v>0.8</v>
      </c>
      <c r="AJ21" s="12">
        <v>-1.7</v>
      </c>
      <c r="AK21" s="12"/>
      <c r="AL21" s="11" t="s">
        <v>336</v>
      </c>
      <c r="AM21" s="11" t="s">
        <v>336</v>
      </c>
      <c r="AN21" s="11" t="s">
        <v>197</v>
      </c>
      <c r="AO21" s="8"/>
      <c r="AP21" s="8" t="s">
        <v>1251</v>
      </c>
      <c r="AQ21" s="35" t="s">
        <v>1252</v>
      </c>
    </row>
    <row r="22" spans="1:43" s="5" customFormat="1">
      <c r="A22" s="6">
        <v>45094</v>
      </c>
      <c r="B22" s="7" t="s">
        <v>186</v>
      </c>
      <c r="C22" s="8" t="s">
        <v>223</v>
      </c>
      <c r="D22" s="9">
        <v>0.10010416666666666</v>
      </c>
      <c r="E22" s="8" t="s">
        <v>679</v>
      </c>
      <c r="F22" s="33">
        <v>12.8</v>
      </c>
      <c r="G22" s="33">
        <v>11.8</v>
      </c>
      <c r="H22" s="33">
        <v>12.5</v>
      </c>
      <c r="I22" s="33">
        <v>12.6</v>
      </c>
      <c r="J22" s="33">
        <v>12</v>
      </c>
      <c r="K22" s="33">
        <v>12.1</v>
      </c>
      <c r="L22" s="33">
        <v>12.6</v>
      </c>
      <c r="M22" s="33">
        <v>12.1</v>
      </c>
      <c r="N22" s="33">
        <v>12</v>
      </c>
      <c r="O22" s="33">
        <v>11.4</v>
      </c>
      <c r="P22" s="33">
        <v>11.3</v>
      </c>
      <c r="Q22" s="33">
        <v>11.7</v>
      </c>
      <c r="R22" s="31">
        <f t="shared" ref="R22:R27" si="10">SUM(F22:H22)</f>
        <v>37.1</v>
      </c>
      <c r="S22" s="31">
        <f t="shared" ref="S22:S27" si="11">SUM(I22:N22)</f>
        <v>73.400000000000006</v>
      </c>
      <c r="T22" s="31">
        <f t="shared" ref="T22:T27" si="12">SUM(O22:Q22)</f>
        <v>34.400000000000006</v>
      </c>
      <c r="U22" s="32">
        <f t="shared" ref="U22:U27" si="13">SUM(F22:J22)</f>
        <v>61.7</v>
      </c>
      <c r="V22" s="32">
        <f t="shared" ref="V22:V27" si="14">SUM(M22:Q22)</f>
        <v>58.5</v>
      </c>
      <c r="W22" s="11" t="s">
        <v>234</v>
      </c>
      <c r="X22" s="11" t="s">
        <v>235</v>
      </c>
      <c r="Y22" s="13" t="s">
        <v>577</v>
      </c>
      <c r="Z22" s="13" t="s">
        <v>261</v>
      </c>
      <c r="AA22" s="13" t="s">
        <v>1279</v>
      </c>
      <c r="AB22" s="11" t="s">
        <v>180</v>
      </c>
      <c r="AC22" s="12">
        <v>16.399999999999999</v>
      </c>
      <c r="AD22" s="12">
        <v>14.5</v>
      </c>
      <c r="AE22" s="12">
        <v>9.5</v>
      </c>
      <c r="AF22" s="11" t="s">
        <v>234</v>
      </c>
      <c r="AG22" s="12">
        <v>-2</v>
      </c>
      <c r="AH22" s="12">
        <v>-0.7</v>
      </c>
      <c r="AI22" s="12">
        <v>0.4</v>
      </c>
      <c r="AJ22" s="12">
        <v>-3.1</v>
      </c>
      <c r="AK22" s="12"/>
      <c r="AL22" s="11" t="s">
        <v>337</v>
      </c>
      <c r="AM22" s="11" t="s">
        <v>336</v>
      </c>
      <c r="AN22" s="11" t="s">
        <v>180</v>
      </c>
      <c r="AO22" s="8"/>
      <c r="AP22" s="8" t="s">
        <v>1311</v>
      </c>
      <c r="AQ22" s="35" t="s">
        <v>1336</v>
      </c>
    </row>
    <row r="23" spans="1:43" s="5" customFormat="1">
      <c r="A23" s="6">
        <v>45095</v>
      </c>
      <c r="B23" s="7" t="s">
        <v>187</v>
      </c>
      <c r="C23" s="8" t="s">
        <v>223</v>
      </c>
      <c r="D23" s="9">
        <v>0.10143518518518518</v>
      </c>
      <c r="E23" s="8" t="s">
        <v>1294</v>
      </c>
      <c r="F23" s="33">
        <v>13.2</v>
      </c>
      <c r="G23" s="33">
        <v>12.7</v>
      </c>
      <c r="H23" s="33">
        <v>13</v>
      </c>
      <c r="I23" s="33">
        <v>13</v>
      </c>
      <c r="J23" s="33">
        <v>13</v>
      </c>
      <c r="K23" s="33">
        <v>12.2</v>
      </c>
      <c r="L23" s="33">
        <v>12</v>
      </c>
      <c r="M23" s="33">
        <v>11.7</v>
      </c>
      <c r="N23" s="33">
        <v>11.6</v>
      </c>
      <c r="O23" s="33">
        <v>11</v>
      </c>
      <c r="P23" s="33">
        <v>11.2</v>
      </c>
      <c r="Q23" s="33">
        <v>11.8</v>
      </c>
      <c r="R23" s="31">
        <f t="shared" si="10"/>
        <v>38.9</v>
      </c>
      <c r="S23" s="31">
        <f t="shared" si="11"/>
        <v>73.5</v>
      </c>
      <c r="T23" s="31">
        <f t="shared" si="12"/>
        <v>34</v>
      </c>
      <c r="U23" s="32">
        <f t="shared" si="13"/>
        <v>64.900000000000006</v>
      </c>
      <c r="V23" s="32">
        <f t="shared" si="14"/>
        <v>57.3</v>
      </c>
      <c r="W23" s="11" t="s">
        <v>240</v>
      </c>
      <c r="X23" s="11" t="s">
        <v>235</v>
      </c>
      <c r="Y23" s="13" t="s">
        <v>232</v>
      </c>
      <c r="Z23" s="13" t="s">
        <v>264</v>
      </c>
      <c r="AA23" s="13" t="s">
        <v>239</v>
      </c>
      <c r="AB23" s="11" t="s">
        <v>180</v>
      </c>
      <c r="AC23" s="12">
        <v>14.7</v>
      </c>
      <c r="AD23" s="12">
        <v>14</v>
      </c>
      <c r="AE23" s="12">
        <v>9.6</v>
      </c>
      <c r="AF23" s="11" t="s">
        <v>234</v>
      </c>
      <c r="AG23" s="12">
        <v>0.2</v>
      </c>
      <c r="AH23" s="12">
        <v>-1.2</v>
      </c>
      <c r="AI23" s="12">
        <v>2.2000000000000002</v>
      </c>
      <c r="AJ23" s="12">
        <v>-3.2</v>
      </c>
      <c r="AK23" s="12"/>
      <c r="AL23" s="11" t="s">
        <v>342</v>
      </c>
      <c r="AM23" s="11" t="s">
        <v>336</v>
      </c>
      <c r="AN23" s="11" t="s">
        <v>180</v>
      </c>
      <c r="AO23" s="8"/>
      <c r="AP23" s="8" t="s">
        <v>1334</v>
      </c>
      <c r="AQ23" s="35" t="s">
        <v>1335</v>
      </c>
    </row>
    <row r="24" spans="1:43" s="5" customFormat="1">
      <c r="A24" s="6">
        <v>45102</v>
      </c>
      <c r="B24" s="7" t="s">
        <v>190</v>
      </c>
      <c r="C24" s="8" t="s">
        <v>223</v>
      </c>
      <c r="D24" s="9">
        <v>0.10278935185185185</v>
      </c>
      <c r="E24" s="8" t="s">
        <v>1362</v>
      </c>
      <c r="F24" s="33">
        <v>12.7</v>
      </c>
      <c r="G24" s="33">
        <v>11.9</v>
      </c>
      <c r="H24" s="33">
        <v>12.6</v>
      </c>
      <c r="I24" s="33">
        <v>12.7</v>
      </c>
      <c r="J24" s="33">
        <v>12.8</v>
      </c>
      <c r="K24" s="33">
        <v>12.9</v>
      </c>
      <c r="L24" s="33">
        <v>13.2</v>
      </c>
      <c r="M24" s="33">
        <v>12.8</v>
      </c>
      <c r="N24" s="33">
        <v>12.3</v>
      </c>
      <c r="O24" s="33">
        <v>11.4</v>
      </c>
      <c r="P24" s="33">
        <v>11.2</v>
      </c>
      <c r="Q24" s="33">
        <v>11.6</v>
      </c>
      <c r="R24" s="31">
        <f t="shared" si="10"/>
        <v>37.200000000000003</v>
      </c>
      <c r="S24" s="31">
        <f t="shared" si="11"/>
        <v>76.699999999999989</v>
      </c>
      <c r="T24" s="31">
        <f t="shared" si="12"/>
        <v>34.200000000000003</v>
      </c>
      <c r="U24" s="32">
        <f t="shared" si="13"/>
        <v>62.7</v>
      </c>
      <c r="V24" s="32">
        <f t="shared" si="14"/>
        <v>59.300000000000004</v>
      </c>
      <c r="W24" s="11" t="s">
        <v>240</v>
      </c>
      <c r="X24" s="11" t="s">
        <v>235</v>
      </c>
      <c r="Y24" s="13" t="s">
        <v>402</v>
      </c>
      <c r="Z24" s="13" t="s">
        <v>239</v>
      </c>
      <c r="AA24" s="13" t="s">
        <v>232</v>
      </c>
      <c r="AB24" s="11" t="s">
        <v>180</v>
      </c>
      <c r="AC24" s="12">
        <v>15.8</v>
      </c>
      <c r="AD24" s="12">
        <v>13.9</v>
      </c>
      <c r="AE24" s="12">
        <v>9.5</v>
      </c>
      <c r="AF24" s="11" t="s">
        <v>201</v>
      </c>
      <c r="AG24" s="12">
        <v>0.2</v>
      </c>
      <c r="AH24" s="12">
        <v>-1.1000000000000001</v>
      </c>
      <c r="AI24" s="12">
        <v>1.6</v>
      </c>
      <c r="AJ24" s="12">
        <v>-2.5</v>
      </c>
      <c r="AK24" s="12"/>
      <c r="AL24" s="11" t="s">
        <v>342</v>
      </c>
      <c r="AM24" s="11" t="s">
        <v>336</v>
      </c>
      <c r="AN24" s="11" t="s">
        <v>180</v>
      </c>
      <c r="AO24" s="8"/>
      <c r="AP24" s="8" t="s">
        <v>1402</v>
      </c>
      <c r="AQ24" s="35" t="s">
        <v>1403</v>
      </c>
    </row>
    <row r="25" spans="1:43" s="5" customFormat="1">
      <c r="A25" s="6">
        <v>45208</v>
      </c>
      <c r="B25" s="7" t="s">
        <v>1427</v>
      </c>
      <c r="C25" s="8" t="s">
        <v>1130</v>
      </c>
      <c r="D25" s="9">
        <v>9.9999999999999992E-2</v>
      </c>
      <c r="E25" s="8" t="s">
        <v>1471</v>
      </c>
      <c r="F25" s="33">
        <v>12.8</v>
      </c>
      <c r="G25" s="33">
        <v>11.1</v>
      </c>
      <c r="H25" s="33">
        <v>12</v>
      </c>
      <c r="I25" s="33">
        <v>12.3</v>
      </c>
      <c r="J25" s="33">
        <v>12.1</v>
      </c>
      <c r="K25" s="33">
        <v>11.9</v>
      </c>
      <c r="L25" s="33">
        <v>12</v>
      </c>
      <c r="M25" s="33">
        <v>12.1</v>
      </c>
      <c r="N25" s="33">
        <v>12.1</v>
      </c>
      <c r="O25" s="33">
        <v>11.9</v>
      </c>
      <c r="P25" s="33">
        <v>11.8</v>
      </c>
      <c r="Q25" s="33">
        <v>11.9</v>
      </c>
      <c r="R25" s="31">
        <f t="shared" si="10"/>
        <v>35.9</v>
      </c>
      <c r="S25" s="31">
        <f t="shared" si="11"/>
        <v>72.5</v>
      </c>
      <c r="T25" s="31">
        <f t="shared" si="12"/>
        <v>35.6</v>
      </c>
      <c r="U25" s="32">
        <f t="shared" si="13"/>
        <v>60.300000000000004</v>
      </c>
      <c r="V25" s="32">
        <f t="shared" si="14"/>
        <v>59.800000000000004</v>
      </c>
      <c r="W25" s="11" t="s">
        <v>221</v>
      </c>
      <c r="X25" s="11" t="s">
        <v>252</v>
      </c>
      <c r="Y25" s="13" t="s">
        <v>242</v>
      </c>
      <c r="Z25" s="13" t="s">
        <v>264</v>
      </c>
      <c r="AA25" s="13" t="s">
        <v>822</v>
      </c>
      <c r="AB25" s="11" t="s">
        <v>201</v>
      </c>
      <c r="AC25" s="12">
        <v>14</v>
      </c>
      <c r="AD25" s="12">
        <v>14.4</v>
      </c>
      <c r="AE25" s="12">
        <v>8.6999999999999993</v>
      </c>
      <c r="AF25" s="11" t="s">
        <v>196</v>
      </c>
      <c r="AG25" s="12">
        <v>-1.5</v>
      </c>
      <c r="AH25" s="12" t="s">
        <v>335</v>
      </c>
      <c r="AI25" s="12">
        <v>-0.3</v>
      </c>
      <c r="AJ25" s="12">
        <v>-1.2</v>
      </c>
      <c r="AK25" s="12"/>
      <c r="AL25" s="11" t="s">
        <v>337</v>
      </c>
      <c r="AM25" s="11" t="s">
        <v>337</v>
      </c>
      <c r="AN25" s="11" t="s">
        <v>197</v>
      </c>
      <c r="AO25" s="8"/>
      <c r="AP25" s="8" t="s">
        <v>1534</v>
      </c>
      <c r="AQ25" s="35" t="s">
        <v>1535</v>
      </c>
    </row>
    <row r="26" spans="1:43" s="5" customFormat="1">
      <c r="A26" s="6">
        <v>45214</v>
      </c>
      <c r="B26" s="7" t="s">
        <v>186</v>
      </c>
      <c r="C26" s="8" t="s">
        <v>1130</v>
      </c>
      <c r="D26" s="9">
        <v>0.1007986111111111</v>
      </c>
      <c r="E26" s="8" t="s">
        <v>1567</v>
      </c>
      <c r="F26" s="33">
        <v>13.2</v>
      </c>
      <c r="G26" s="33">
        <v>11.5</v>
      </c>
      <c r="H26" s="33">
        <v>11.9</v>
      </c>
      <c r="I26" s="33">
        <v>12.3</v>
      </c>
      <c r="J26" s="33">
        <v>12.1</v>
      </c>
      <c r="K26" s="33">
        <v>12.3</v>
      </c>
      <c r="L26" s="33">
        <v>12.3</v>
      </c>
      <c r="M26" s="33">
        <v>12.1</v>
      </c>
      <c r="N26" s="33">
        <v>12.1</v>
      </c>
      <c r="O26" s="33">
        <v>11.8</v>
      </c>
      <c r="P26" s="33">
        <v>12.3</v>
      </c>
      <c r="Q26" s="33">
        <v>12</v>
      </c>
      <c r="R26" s="31">
        <f t="shared" si="10"/>
        <v>36.6</v>
      </c>
      <c r="S26" s="31">
        <f t="shared" si="11"/>
        <v>73.2</v>
      </c>
      <c r="T26" s="31">
        <f t="shared" si="12"/>
        <v>36.1</v>
      </c>
      <c r="U26" s="32">
        <f t="shared" si="13"/>
        <v>61.000000000000007</v>
      </c>
      <c r="V26" s="32">
        <f t="shared" si="14"/>
        <v>60.3</v>
      </c>
      <c r="W26" s="11" t="s">
        <v>221</v>
      </c>
      <c r="X26" s="11" t="s">
        <v>252</v>
      </c>
      <c r="Y26" s="13" t="s">
        <v>226</v>
      </c>
      <c r="Z26" s="13" t="s">
        <v>281</v>
      </c>
      <c r="AA26" s="13" t="s">
        <v>289</v>
      </c>
      <c r="AB26" s="11" t="s">
        <v>201</v>
      </c>
      <c r="AC26" s="12">
        <v>14.6</v>
      </c>
      <c r="AD26" s="12">
        <v>13.6</v>
      </c>
      <c r="AE26" s="12">
        <v>8.4</v>
      </c>
      <c r="AF26" s="11" t="s">
        <v>197</v>
      </c>
      <c r="AG26" s="12">
        <v>-1</v>
      </c>
      <c r="AH26" s="12" t="s">
        <v>335</v>
      </c>
      <c r="AI26" s="12">
        <v>-0.2</v>
      </c>
      <c r="AJ26" s="12">
        <v>-0.8</v>
      </c>
      <c r="AK26" s="12"/>
      <c r="AL26" s="11" t="s">
        <v>337</v>
      </c>
      <c r="AM26" s="11" t="s">
        <v>337</v>
      </c>
      <c r="AN26" s="11" t="s">
        <v>197</v>
      </c>
      <c r="AO26" s="8"/>
      <c r="AP26" s="8" t="s">
        <v>1604</v>
      </c>
      <c r="AQ26" s="35" t="s">
        <v>1605</v>
      </c>
    </row>
    <row r="27" spans="1:43" s="5" customFormat="1">
      <c r="A27" s="6">
        <v>45228</v>
      </c>
      <c r="B27" s="7" t="s">
        <v>187</v>
      </c>
      <c r="C27" s="8" t="s">
        <v>223</v>
      </c>
      <c r="D27" s="9">
        <v>9.8703703703703696E-2</v>
      </c>
      <c r="E27" s="8" t="s">
        <v>1710</v>
      </c>
      <c r="F27" s="33">
        <v>12.7</v>
      </c>
      <c r="G27" s="33">
        <v>11.7</v>
      </c>
      <c r="H27" s="33">
        <v>11.8</v>
      </c>
      <c r="I27" s="33">
        <v>11.9</v>
      </c>
      <c r="J27" s="33">
        <v>11.8</v>
      </c>
      <c r="K27" s="33">
        <v>12</v>
      </c>
      <c r="L27" s="33">
        <v>12</v>
      </c>
      <c r="M27" s="33">
        <v>12</v>
      </c>
      <c r="N27" s="33">
        <v>12</v>
      </c>
      <c r="O27" s="33">
        <v>11.7</v>
      </c>
      <c r="P27" s="33">
        <v>11.6</v>
      </c>
      <c r="Q27" s="33">
        <v>11.6</v>
      </c>
      <c r="R27" s="31">
        <f t="shared" si="10"/>
        <v>36.200000000000003</v>
      </c>
      <c r="S27" s="31">
        <f t="shared" si="11"/>
        <v>71.7</v>
      </c>
      <c r="T27" s="31">
        <f t="shared" si="12"/>
        <v>34.9</v>
      </c>
      <c r="U27" s="32">
        <f t="shared" si="13"/>
        <v>59.900000000000006</v>
      </c>
      <c r="V27" s="32">
        <f t="shared" si="14"/>
        <v>58.900000000000006</v>
      </c>
      <c r="W27" s="11" t="s">
        <v>221</v>
      </c>
      <c r="X27" s="11" t="s">
        <v>235</v>
      </c>
      <c r="Y27" s="13" t="s">
        <v>261</v>
      </c>
      <c r="Z27" s="13" t="s">
        <v>239</v>
      </c>
      <c r="AA27" s="13" t="s">
        <v>838</v>
      </c>
      <c r="AB27" s="11" t="s">
        <v>196</v>
      </c>
      <c r="AC27" s="12">
        <v>13.6</v>
      </c>
      <c r="AD27" s="12">
        <v>15.7</v>
      </c>
      <c r="AE27" s="12">
        <v>9</v>
      </c>
      <c r="AF27" s="11" t="s">
        <v>201</v>
      </c>
      <c r="AG27" s="12">
        <v>-3.4</v>
      </c>
      <c r="AH27" s="12">
        <v>-0.2</v>
      </c>
      <c r="AI27" s="12">
        <v>-1.1000000000000001</v>
      </c>
      <c r="AJ27" s="12">
        <v>-2.5</v>
      </c>
      <c r="AK27" s="12"/>
      <c r="AL27" s="11" t="s">
        <v>344</v>
      </c>
      <c r="AM27" s="11" t="s">
        <v>336</v>
      </c>
      <c r="AN27" s="11" t="s">
        <v>180</v>
      </c>
      <c r="AO27" s="8"/>
      <c r="AP27" s="8" t="s">
        <v>1751</v>
      </c>
      <c r="AQ27" s="35" t="s">
        <v>1752</v>
      </c>
    </row>
  </sheetData>
  <autoFilter ref="A1:AQ1" xr:uid="{00000000-0009-0000-0000-000006000000}"/>
  <phoneticPr fontId="13"/>
  <conditionalFormatting sqref="F2:Q2">
    <cfRule type="colorScale" priority="275">
      <colorScale>
        <cfvo type="min"/>
        <cfvo type="percentile" val="50"/>
        <cfvo type="max"/>
        <color rgb="FFF8696B"/>
        <color rgb="FFFFEB84"/>
        <color rgb="FF63BE7B"/>
      </colorScale>
    </cfRule>
  </conditionalFormatting>
  <conditionalFormatting sqref="F3:Q4">
    <cfRule type="colorScale" priority="68">
      <colorScale>
        <cfvo type="min"/>
        <cfvo type="percentile" val="50"/>
        <cfvo type="max"/>
        <color rgb="FFF8696B"/>
        <color rgb="FFFFEB84"/>
        <color rgb="FF63BE7B"/>
      </colorScale>
    </cfRule>
  </conditionalFormatting>
  <conditionalFormatting sqref="F5:Q6">
    <cfRule type="colorScale" priority="64">
      <colorScale>
        <cfvo type="min"/>
        <cfvo type="percentile" val="50"/>
        <cfvo type="max"/>
        <color rgb="FFF8696B"/>
        <color rgb="FFFFEB84"/>
        <color rgb="FF63BE7B"/>
      </colorScale>
    </cfRule>
  </conditionalFormatting>
  <conditionalFormatting sqref="F7:Q7">
    <cfRule type="colorScale" priority="57">
      <colorScale>
        <cfvo type="min"/>
        <cfvo type="percentile" val="50"/>
        <cfvo type="max"/>
        <color rgb="FFF8696B"/>
        <color rgb="FFFFEB84"/>
        <color rgb="FF63BE7B"/>
      </colorScale>
    </cfRule>
  </conditionalFormatting>
  <conditionalFormatting sqref="F8:Q8">
    <cfRule type="colorScale" priority="53">
      <colorScale>
        <cfvo type="min"/>
        <cfvo type="percentile" val="50"/>
        <cfvo type="max"/>
        <color rgb="FFF8696B"/>
        <color rgb="FFFFEB84"/>
        <color rgb="FF63BE7B"/>
      </colorScale>
    </cfRule>
  </conditionalFormatting>
  <conditionalFormatting sqref="F9:Q10">
    <cfRule type="colorScale" priority="49">
      <colorScale>
        <cfvo type="min"/>
        <cfvo type="percentile" val="50"/>
        <cfvo type="max"/>
        <color rgb="FFF8696B"/>
        <color rgb="FFFFEB84"/>
        <color rgb="FF63BE7B"/>
      </colorScale>
    </cfRule>
  </conditionalFormatting>
  <conditionalFormatting sqref="F11:Q11">
    <cfRule type="colorScale" priority="45">
      <colorScale>
        <cfvo type="min"/>
        <cfvo type="percentile" val="50"/>
        <cfvo type="max"/>
        <color rgb="FFF8696B"/>
        <color rgb="FFFFEB84"/>
        <color rgb="FF63BE7B"/>
      </colorScale>
    </cfRule>
  </conditionalFormatting>
  <conditionalFormatting sqref="AF2:AF27">
    <cfRule type="containsText" dxfId="255" priority="730" operator="containsText" text="D">
      <formula>NOT(ISERROR(SEARCH("D",AF2)))</formula>
    </cfRule>
    <cfRule type="containsText" dxfId="254" priority="731" operator="containsText" text="S">
      <formula>NOT(ISERROR(SEARCH("S",AF2)))</formula>
    </cfRule>
    <cfRule type="containsText" dxfId="253" priority="732" operator="containsText" text="F">
      <formula>NOT(ISERROR(SEARCH("F",AF2)))</formula>
    </cfRule>
    <cfRule type="containsText" dxfId="252" priority="733" operator="containsText" text="E">
      <formula>NOT(ISERROR(SEARCH("E",AF2)))</formula>
    </cfRule>
    <cfRule type="containsText" dxfId="251" priority="734" operator="containsText" text="B">
      <formula>NOT(ISERROR(SEARCH("B",AF2)))</formula>
    </cfRule>
    <cfRule type="containsText" dxfId="250" priority="735" operator="containsText" text="A">
      <formula>NOT(ISERROR(SEARCH("A",AF2)))</formula>
    </cfRule>
  </conditionalFormatting>
  <conditionalFormatting sqref="AL2:AO11">
    <cfRule type="containsText" dxfId="249" priority="42" operator="containsText" text="E">
      <formula>NOT(ISERROR(SEARCH("E",AL2)))</formula>
    </cfRule>
    <cfRule type="containsText" dxfId="248" priority="43" operator="containsText" text="B">
      <formula>NOT(ISERROR(SEARCH("B",AL2)))</formula>
    </cfRule>
    <cfRule type="containsText" dxfId="247" priority="44" operator="containsText" text="A">
      <formula>NOT(ISERROR(SEARCH("A",AL2)))</formula>
    </cfRule>
  </conditionalFormatting>
  <conditionalFormatting sqref="F12:Q12">
    <cfRule type="colorScale" priority="41">
      <colorScale>
        <cfvo type="min"/>
        <cfvo type="percentile" val="50"/>
        <cfvo type="max"/>
        <color rgb="FFF8696B"/>
        <color rgb="FFFFEB84"/>
        <color rgb="FF63BE7B"/>
      </colorScale>
    </cfRule>
  </conditionalFormatting>
  <conditionalFormatting sqref="AL12:AO12">
    <cfRule type="containsText" dxfId="246" priority="38" operator="containsText" text="E">
      <formula>NOT(ISERROR(SEARCH("E",AL12)))</formula>
    </cfRule>
    <cfRule type="containsText" dxfId="245" priority="39" operator="containsText" text="B">
      <formula>NOT(ISERROR(SEARCH("B",AL12)))</formula>
    </cfRule>
    <cfRule type="containsText" dxfId="244" priority="40" operator="containsText" text="A">
      <formula>NOT(ISERROR(SEARCH("A",AL12)))</formula>
    </cfRule>
  </conditionalFormatting>
  <conditionalFormatting sqref="F13:Q15">
    <cfRule type="colorScale" priority="37">
      <colorScale>
        <cfvo type="min"/>
        <cfvo type="percentile" val="50"/>
        <cfvo type="max"/>
        <color rgb="FFF8696B"/>
        <color rgb="FFFFEB84"/>
        <color rgb="FF63BE7B"/>
      </colorScale>
    </cfRule>
  </conditionalFormatting>
  <conditionalFormatting sqref="AL13:AO15">
    <cfRule type="containsText" dxfId="243" priority="34" operator="containsText" text="E">
      <formula>NOT(ISERROR(SEARCH("E",AL13)))</formula>
    </cfRule>
    <cfRule type="containsText" dxfId="242" priority="35" operator="containsText" text="B">
      <formula>NOT(ISERROR(SEARCH("B",AL13)))</formula>
    </cfRule>
    <cfRule type="containsText" dxfId="241" priority="36" operator="containsText" text="A">
      <formula>NOT(ISERROR(SEARCH("A",AL13)))</formula>
    </cfRule>
  </conditionalFormatting>
  <conditionalFormatting sqref="F16:Q17">
    <cfRule type="colorScale" priority="33">
      <colorScale>
        <cfvo type="min"/>
        <cfvo type="percentile" val="50"/>
        <cfvo type="max"/>
        <color rgb="FFF8696B"/>
        <color rgb="FFFFEB84"/>
        <color rgb="FF63BE7B"/>
      </colorScale>
    </cfRule>
  </conditionalFormatting>
  <conditionalFormatting sqref="AL16:AO18">
    <cfRule type="containsText" dxfId="240" priority="30" operator="containsText" text="E">
      <formula>NOT(ISERROR(SEARCH("E",AL16)))</formula>
    </cfRule>
    <cfRule type="containsText" dxfId="239" priority="31" operator="containsText" text="B">
      <formula>NOT(ISERROR(SEARCH("B",AL16)))</formula>
    </cfRule>
    <cfRule type="containsText" dxfId="238" priority="32" operator="containsText" text="A">
      <formula>NOT(ISERROR(SEARCH("A",AL16)))</formula>
    </cfRule>
  </conditionalFormatting>
  <conditionalFormatting sqref="F18:Q18">
    <cfRule type="colorScale" priority="29">
      <colorScale>
        <cfvo type="min"/>
        <cfvo type="percentile" val="50"/>
        <cfvo type="max"/>
        <color rgb="FFF8696B"/>
        <color rgb="FFFFEB84"/>
        <color rgb="FF63BE7B"/>
      </colorScale>
    </cfRule>
  </conditionalFormatting>
  <conditionalFormatting sqref="AL19:AO19">
    <cfRule type="containsText" dxfId="237" priority="26" operator="containsText" text="E">
      <formula>NOT(ISERROR(SEARCH("E",AL19)))</formula>
    </cfRule>
    <cfRule type="containsText" dxfId="236" priority="27" operator="containsText" text="B">
      <formula>NOT(ISERROR(SEARCH("B",AL19)))</formula>
    </cfRule>
    <cfRule type="containsText" dxfId="235" priority="28" operator="containsText" text="A">
      <formula>NOT(ISERROR(SEARCH("A",AL19)))</formula>
    </cfRule>
  </conditionalFormatting>
  <conditionalFormatting sqref="F19:Q19">
    <cfRule type="colorScale" priority="25">
      <colorScale>
        <cfvo type="min"/>
        <cfvo type="percentile" val="50"/>
        <cfvo type="max"/>
        <color rgb="FFF8696B"/>
        <color rgb="FFFFEB84"/>
        <color rgb="FF63BE7B"/>
      </colorScale>
    </cfRule>
  </conditionalFormatting>
  <conditionalFormatting sqref="AL20:AO21">
    <cfRule type="containsText" dxfId="234" priority="22" operator="containsText" text="E">
      <formula>NOT(ISERROR(SEARCH("E",AL20)))</formula>
    </cfRule>
    <cfRule type="containsText" dxfId="233" priority="23" operator="containsText" text="B">
      <formula>NOT(ISERROR(SEARCH("B",AL20)))</formula>
    </cfRule>
    <cfRule type="containsText" dxfId="232" priority="24" operator="containsText" text="A">
      <formula>NOT(ISERROR(SEARCH("A",AL20)))</formula>
    </cfRule>
  </conditionalFormatting>
  <conditionalFormatting sqref="F20:Q21">
    <cfRule type="colorScale" priority="21">
      <colorScale>
        <cfvo type="min"/>
        <cfvo type="percentile" val="50"/>
        <cfvo type="max"/>
        <color rgb="FFF8696B"/>
        <color rgb="FFFFEB84"/>
        <color rgb="FF63BE7B"/>
      </colorScale>
    </cfRule>
  </conditionalFormatting>
  <conditionalFormatting sqref="AL22:AO23">
    <cfRule type="containsText" dxfId="231" priority="18" operator="containsText" text="E">
      <formula>NOT(ISERROR(SEARCH("E",AL22)))</formula>
    </cfRule>
    <cfRule type="containsText" dxfId="230" priority="19" operator="containsText" text="B">
      <formula>NOT(ISERROR(SEARCH("B",AL22)))</formula>
    </cfRule>
    <cfRule type="containsText" dxfId="229" priority="20" operator="containsText" text="A">
      <formula>NOT(ISERROR(SEARCH("A",AL22)))</formula>
    </cfRule>
  </conditionalFormatting>
  <conditionalFormatting sqref="F22:Q23">
    <cfRule type="colorScale" priority="17">
      <colorScale>
        <cfvo type="min"/>
        <cfvo type="percentile" val="50"/>
        <cfvo type="max"/>
        <color rgb="FFF8696B"/>
        <color rgb="FFFFEB84"/>
        <color rgb="FF63BE7B"/>
      </colorScale>
    </cfRule>
  </conditionalFormatting>
  <conditionalFormatting sqref="AL24:AO24">
    <cfRule type="containsText" dxfId="228" priority="14" operator="containsText" text="E">
      <formula>NOT(ISERROR(SEARCH("E",AL24)))</formula>
    </cfRule>
    <cfRule type="containsText" dxfId="227" priority="15" operator="containsText" text="B">
      <formula>NOT(ISERROR(SEARCH("B",AL24)))</formula>
    </cfRule>
    <cfRule type="containsText" dxfId="226" priority="16" operator="containsText" text="A">
      <formula>NOT(ISERROR(SEARCH("A",AL24)))</formula>
    </cfRule>
  </conditionalFormatting>
  <conditionalFormatting sqref="F24:Q24">
    <cfRule type="colorScale" priority="13">
      <colorScale>
        <cfvo type="min"/>
        <cfvo type="percentile" val="50"/>
        <cfvo type="max"/>
        <color rgb="FFF8696B"/>
        <color rgb="FFFFEB84"/>
        <color rgb="FF63BE7B"/>
      </colorScale>
    </cfRule>
  </conditionalFormatting>
  <conditionalFormatting sqref="AL25:AO25">
    <cfRule type="containsText" dxfId="225" priority="10" operator="containsText" text="E">
      <formula>NOT(ISERROR(SEARCH("E",AL25)))</formula>
    </cfRule>
    <cfRule type="containsText" dxfId="224" priority="11" operator="containsText" text="B">
      <formula>NOT(ISERROR(SEARCH("B",AL25)))</formula>
    </cfRule>
    <cfRule type="containsText" dxfId="223" priority="12" operator="containsText" text="A">
      <formula>NOT(ISERROR(SEARCH("A",AL25)))</formula>
    </cfRule>
  </conditionalFormatting>
  <conditionalFormatting sqref="F25:Q25">
    <cfRule type="colorScale" priority="9">
      <colorScale>
        <cfvo type="min"/>
        <cfvo type="percentile" val="50"/>
        <cfvo type="max"/>
        <color rgb="FFF8696B"/>
        <color rgb="FFFFEB84"/>
        <color rgb="FF63BE7B"/>
      </colorScale>
    </cfRule>
  </conditionalFormatting>
  <conditionalFormatting sqref="AL26:AO26">
    <cfRule type="containsText" dxfId="222" priority="6" operator="containsText" text="E">
      <formula>NOT(ISERROR(SEARCH("E",AL26)))</formula>
    </cfRule>
    <cfRule type="containsText" dxfId="221" priority="7" operator="containsText" text="B">
      <formula>NOT(ISERROR(SEARCH("B",AL26)))</formula>
    </cfRule>
    <cfRule type="containsText" dxfId="220" priority="8" operator="containsText" text="A">
      <formula>NOT(ISERROR(SEARCH("A",AL26)))</formula>
    </cfRule>
  </conditionalFormatting>
  <conditionalFormatting sqref="F26:Q26">
    <cfRule type="colorScale" priority="5">
      <colorScale>
        <cfvo type="min"/>
        <cfvo type="percentile" val="50"/>
        <cfvo type="max"/>
        <color rgb="FFF8696B"/>
        <color rgb="FFFFEB84"/>
        <color rgb="FF63BE7B"/>
      </colorScale>
    </cfRule>
  </conditionalFormatting>
  <conditionalFormatting sqref="AL27:AO27">
    <cfRule type="containsText" dxfId="219" priority="2" operator="containsText" text="E">
      <formula>NOT(ISERROR(SEARCH("E",AL27)))</formula>
    </cfRule>
    <cfRule type="containsText" dxfId="218" priority="3" operator="containsText" text="B">
      <formula>NOT(ISERROR(SEARCH("B",AL27)))</formula>
    </cfRule>
    <cfRule type="containsText" dxfId="217" priority="4" operator="containsText" text="A">
      <formula>NOT(ISERROR(SEARCH("A",AL27)))</formula>
    </cfRule>
  </conditionalFormatting>
  <conditionalFormatting sqref="F27:Q27">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O2:AO8 AO10:AO27" xr:uid="{00000000-0002-0000-0600-000000000000}">
      <formula1>"強風,外差し,イン先行"</formula1>
    </dataValidation>
    <dataValidation type="list" allowBlank="1" showInputMessage="1" showErrorMessage="1" sqref="AO9" xr:uid="{3759C06E-5E2F-3E45-A21A-1D4DDF68ED42}">
      <formula1>"強風,外差し,イン先行,凍結防止"</formula1>
    </dataValidation>
  </dataValidations>
  <pageMargins left="0.7" right="0.7" top="0.75" bottom="0.75" header="0.3" footer="0.3"/>
  <pageSetup paperSize="9" orientation="portrait" horizontalDpi="4294967292" verticalDpi="4294967292"/>
  <ignoredErrors>
    <ignoredError sqref="R2:V2 R3:V4 R5:V6 R7:V7 R8:V8 R9:V10 R11:V11 R12:V12 R13:V15 R16:V18 R19:V19 R20:V21 R22:V23 R24:V24 R25:V25 R26:V26 R27:V2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4"/>
  <sheetViews>
    <sheetView workbookViewId="0">
      <pane xSplit="5" ySplit="1" topLeftCell="F2" activePane="bottomRight" state="frozen"/>
      <selection activeCell="E24" sqref="E24"/>
      <selection pane="topRight" activeCell="E24" sqref="E24"/>
      <selection pane="bottomLeft" activeCell="E24" sqref="E24"/>
      <selection pane="bottomRight" activeCell="AD9" sqref="AD9"/>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3" width="150.83203125" customWidth="1"/>
  </cols>
  <sheetData>
    <row r="1" spans="1:43" s="5" customFormat="1">
      <c r="A1" s="1" t="s">
        <v>42</v>
      </c>
      <c r="B1" s="1" t="s">
        <v>154</v>
      </c>
      <c r="C1" s="1" t="s">
        <v>44</v>
      </c>
      <c r="D1" s="1" t="s">
        <v>155</v>
      </c>
      <c r="E1" s="1" t="s">
        <v>46</v>
      </c>
      <c r="F1" s="1" t="s">
        <v>156</v>
      </c>
      <c r="G1" s="1" t="s">
        <v>157</v>
      </c>
      <c r="H1" s="1" t="s">
        <v>158</v>
      </c>
      <c r="I1" s="1" t="s">
        <v>159</v>
      </c>
      <c r="J1" s="1" t="s">
        <v>160</v>
      </c>
      <c r="K1" s="1" t="s">
        <v>161</v>
      </c>
      <c r="L1" s="1" t="s">
        <v>162</v>
      </c>
      <c r="M1" s="1" t="s">
        <v>163</v>
      </c>
      <c r="N1" s="1" t="s">
        <v>164</v>
      </c>
      <c r="O1" s="1" t="s">
        <v>165</v>
      </c>
      <c r="P1" s="1" t="s">
        <v>166</v>
      </c>
      <c r="Q1" s="1" t="s">
        <v>167</v>
      </c>
      <c r="R1" s="1" t="s">
        <v>168</v>
      </c>
      <c r="S1" s="1" t="s">
        <v>169</v>
      </c>
      <c r="T1" s="1" t="s">
        <v>170</v>
      </c>
      <c r="U1" s="1" t="s">
        <v>48</v>
      </c>
      <c r="V1" s="1" t="s">
        <v>207</v>
      </c>
      <c r="W1" s="2" t="s">
        <v>171</v>
      </c>
      <c r="X1" s="2" t="s">
        <v>51</v>
      </c>
      <c r="Y1" s="3" t="s">
        <v>52</v>
      </c>
      <c r="Z1" s="3" t="s">
        <v>53</v>
      </c>
      <c r="AA1" s="3" t="s">
        <v>54</v>
      </c>
      <c r="AB1" s="3" t="s">
        <v>172</v>
      </c>
      <c r="AC1" s="4" t="s">
        <v>176</v>
      </c>
      <c r="AD1" s="4" t="s">
        <v>177</v>
      </c>
      <c r="AE1" s="4" t="s">
        <v>191</v>
      </c>
      <c r="AF1" s="4" t="s">
        <v>192</v>
      </c>
      <c r="AG1" s="4" t="s">
        <v>9</v>
      </c>
      <c r="AH1" s="4" t="s">
        <v>91</v>
      </c>
      <c r="AI1" s="4" t="s">
        <v>10</v>
      </c>
      <c r="AJ1" s="4" t="s">
        <v>175</v>
      </c>
      <c r="AK1" s="4"/>
      <c r="AL1" s="4" t="s">
        <v>12</v>
      </c>
      <c r="AM1" s="4" t="s">
        <v>13</v>
      </c>
      <c r="AN1" s="4" t="s">
        <v>55</v>
      </c>
      <c r="AO1" s="4" t="s">
        <v>173</v>
      </c>
      <c r="AP1" s="22" t="s">
        <v>174</v>
      </c>
      <c r="AQ1" s="22" t="s">
        <v>178</v>
      </c>
    </row>
    <row r="2" spans="1:43" s="5" customFormat="1" ht="18" customHeight="1">
      <c r="A2" s="6">
        <v>45074</v>
      </c>
      <c r="B2" s="7" t="s">
        <v>179</v>
      </c>
      <c r="C2" s="8" t="s">
        <v>223</v>
      </c>
      <c r="D2" s="9">
        <v>0.10425925925925926</v>
      </c>
      <c r="E2" s="8" t="s">
        <v>1074</v>
      </c>
      <c r="F2" s="43">
        <v>7.3</v>
      </c>
      <c r="G2" s="33">
        <v>11</v>
      </c>
      <c r="H2" s="33">
        <v>11.4</v>
      </c>
      <c r="I2" s="33">
        <v>13.1</v>
      </c>
      <c r="J2" s="33">
        <v>13</v>
      </c>
      <c r="K2" s="33">
        <v>12.5</v>
      </c>
      <c r="L2" s="33">
        <v>12.6</v>
      </c>
      <c r="M2" s="33">
        <v>12</v>
      </c>
      <c r="N2" s="33">
        <v>11.7</v>
      </c>
      <c r="O2" s="33">
        <v>11.7</v>
      </c>
      <c r="P2" s="33">
        <v>11.2</v>
      </c>
      <c r="Q2" s="33">
        <v>11.3</v>
      </c>
      <c r="R2" s="33">
        <v>12</v>
      </c>
      <c r="S2" s="31">
        <f>SUM(F2:H2)</f>
        <v>29.700000000000003</v>
      </c>
      <c r="T2" s="31">
        <f>SUM(I2:O2)</f>
        <v>86.600000000000009</v>
      </c>
      <c r="U2" s="31">
        <f>SUM(P2:R2)</f>
        <v>34.5</v>
      </c>
      <c r="V2" s="31">
        <f>SUM(N2:R2)</f>
        <v>57.899999999999991</v>
      </c>
      <c r="W2" s="11" t="s">
        <v>240</v>
      </c>
      <c r="X2" s="11" t="s">
        <v>252</v>
      </c>
      <c r="Y2" s="13" t="s">
        <v>264</v>
      </c>
      <c r="Z2" s="13" t="s">
        <v>261</v>
      </c>
      <c r="AA2" s="13" t="s">
        <v>261</v>
      </c>
      <c r="AB2" s="13" t="s">
        <v>197</v>
      </c>
      <c r="AC2" s="12">
        <v>14.9</v>
      </c>
      <c r="AD2" s="12">
        <v>13</v>
      </c>
      <c r="AE2" s="12">
        <v>9.5</v>
      </c>
      <c r="AF2" s="11" t="s">
        <v>234</v>
      </c>
      <c r="AG2" s="12">
        <v>-0.4</v>
      </c>
      <c r="AH2" s="12">
        <v>-0.6</v>
      </c>
      <c r="AI2" s="12">
        <v>2.2999999999999998</v>
      </c>
      <c r="AJ2" s="12">
        <v>-3.3</v>
      </c>
      <c r="AK2" s="12"/>
      <c r="AL2" s="11" t="s">
        <v>342</v>
      </c>
      <c r="AM2" s="11" t="s">
        <v>337</v>
      </c>
      <c r="AN2" s="11" t="s">
        <v>180</v>
      </c>
      <c r="AO2" s="8"/>
      <c r="AP2" s="8"/>
      <c r="AQ2" s="35"/>
    </row>
    <row r="3" spans="1:43" s="5" customFormat="1" ht="18" customHeight="1">
      <c r="A3" s="6">
        <v>45213</v>
      </c>
      <c r="B3" s="7" t="s">
        <v>186</v>
      </c>
      <c r="C3" s="8" t="s">
        <v>223</v>
      </c>
      <c r="D3" s="9">
        <v>0.10555555555555556</v>
      </c>
      <c r="E3" s="8" t="s">
        <v>1551</v>
      </c>
      <c r="F3" s="43">
        <v>7.4</v>
      </c>
      <c r="G3" s="33">
        <v>11.3</v>
      </c>
      <c r="H3" s="33">
        <v>11</v>
      </c>
      <c r="I3" s="33">
        <v>11.7</v>
      </c>
      <c r="J3" s="33">
        <v>12</v>
      </c>
      <c r="K3" s="33">
        <v>12</v>
      </c>
      <c r="L3" s="33">
        <v>11.7</v>
      </c>
      <c r="M3" s="33">
        <v>11.9</v>
      </c>
      <c r="N3" s="33">
        <v>12.4</v>
      </c>
      <c r="O3" s="33">
        <v>12.8</v>
      </c>
      <c r="P3" s="33">
        <v>12.5</v>
      </c>
      <c r="Q3" s="33">
        <v>13.1</v>
      </c>
      <c r="R3" s="33">
        <v>12.2</v>
      </c>
      <c r="S3" s="31">
        <f>SUM(F3:H3)</f>
        <v>29.700000000000003</v>
      </c>
      <c r="T3" s="31">
        <f>SUM(I3:O3)</f>
        <v>84.5</v>
      </c>
      <c r="U3" s="31">
        <f>SUM(P3:R3)</f>
        <v>37.799999999999997</v>
      </c>
      <c r="V3" s="31">
        <f>SUM(N3:R3)</f>
        <v>63</v>
      </c>
      <c r="W3" s="11" t="s">
        <v>221</v>
      </c>
      <c r="X3" s="11" t="s">
        <v>222</v>
      </c>
      <c r="Y3" s="13" t="s">
        <v>242</v>
      </c>
      <c r="Z3" s="13" t="s">
        <v>242</v>
      </c>
      <c r="AA3" s="13" t="s">
        <v>663</v>
      </c>
      <c r="AB3" s="13" t="s">
        <v>201</v>
      </c>
      <c r="AC3" s="12">
        <v>14</v>
      </c>
      <c r="AD3" s="12">
        <v>13.8</v>
      </c>
      <c r="AE3" s="12">
        <v>8.9</v>
      </c>
      <c r="AF3" s="11" t="s">
        <v>196</v>
      </c>
      <c r="AG3" s="12">
        <v>-0.8</v>
      </c>
      <c r="AH3" s="12" t="s">
        <v>335</v>
      </c>
      <c r="AI3" s="12">
        <v>1.2</v>
      </c>
      <c r="AJ3" s="12">
        <v>-2</v>
      </c>
      <c r="AK3" s="12"/>
      <c r="AL3" s="11" t="s">
        <v>338</v>
      </c>
      <c r="AM3" s="11" t="s">
        <v>336</v>
      </c>
      <c r="AN3" s="11" t="s">
        <v>180</v>
      </c>
      <c r="AO3" s="8"/>
      <c r="AP3" s="8" t="s">
        <v>1582</v>
      </c>
      <c r="AQ3" s="35" t="s">
        <v>1583</v>
      </c>
    </row>
    <row r="4" spans="1:43" s="5" customFormat="1" ht="18" customHeight="1">
      <c r="A4" s="6">
        <v>45235</v>
      </c>
      <c r="B4" s="7" t="s">
        <v>179</v>
      </c>
      <c r="C4" s="8" t="s">
        <v>223</v>
      </c>
      <c r="D4" s="9">
        <v>0.10357638888888888</v>
      </c>
      <c r="E4" s="51" t="s">
        <v>1759</v>
      </c>
      <c r="F4" s="43">
        <v>7.3</v>
      </c>
      <c r="G4" s="33">
        <v>11.2</v>
      </c>
      <c r="H4" s="33">
        <v>11.6</v>
      </c>
      <c r="I4" s="33">
        <v>12.6</v>
      </c>
      <c r="J4" s="33">
        <v>12.4</v>
      </c>
      <c r="K4" s="33">
        <v>11.9</v>
      </c>
      <c r="L4" s="33">
        <v>11.8</v>
      </c>
      <c r="M4" s="33">
        <v>12</v>
      </c>
      <c r="N4" s="33">
        <v>11.9</v>
      </c>
      <c r="O4" s="33">
        <v>12</v>
      </c>
      <c r="P4" s="33">
        <v>11.8</v>
      </c>
      <c r="Q4" s="33">
        <v>11.6</v>
      </c>
      <c r="R4" s="33">
        <v>11.8</v>
      </c>
      <c r="S4" s="31">
        <f>SUM(F4:H4)</f>
        <v>30.1</v>
      </c>
      <c r="T4" s="31">
        <f>SUM(I4:O4)</f>
        <v>84.600000000000009</v>
      </c>
      <c r="U4" s="31">
        <f>SUM(P4:R4)</f>
        <v>35.200000000000003</v>
      </c>
      <c r="V4" s="31">
        <f>SUM(N4:R4)</f>
        <v>59.100000000000009</v>
      </c>
      <c r="W4" s="11" t="s">
        <v>221</v>
      </c>
      <c r="X4" s="11" t="s">
        <v>279</v>
      </c>
      <c r="Y4" s="13" t="s">
        <v>261</v>
      </c>
      <c r="Z4" s="13" t="s">
        <v>264</v>
      </c>
      <c r="AA4" s="13" t="s">
        <v>242</v>
      </c>
      <c r="AB4" s="13" t="s">
        <v>196</v>
      </c>
      <c r="AC4" s="12">
        <v>12.3</v>
      </c>
      <c r="AD4" s="12">
        <v>14.5</v>
      </c>
      <c r="AE4" s="12">
        <v>9.1999999999999993</v>
      </c>
      <c r="AF4" s="11" t="s">
        <v>201</v>
      </c>
      <c r="AG4" s="12">
        <v>-1.3</v>
      </c>
      <c r="AH4" s="12">
        <v>-0.4</v>
      </c>
      <c r="AI4" s="12">
        <v>0.9</v>
      </c>
      <c r="AJ4" s="12">
        <v>-2.6</v>
      </c>
      <c r="AK4" s="12"/>
      <c r="AL4" s="11" t="s">
        <v>336</v>
      </c>
      <c r="AM4" s="11" t="s">
        <v>337</v>
      </c>
      <c r="AN4" s="11" t="s">
        <v>180</v>
      </c>
      <c r="AO4" s="8"/>
      <c r="AP4" s="8"/>
      <c r="AQ4" s="35"/>
    </row>
  </sheetData>
  <autoFilter ref="A1:AQ2" xr:uid="{00000000-0001-0000-0700-000000000000}"/>
  <phoneticPr fontId="13"/>
  <conditionalFormatting sqref="F2:R2">
    <cfRule type="colorScale" priority="119">
      <colorScale>
        <cfvo type="min"/>
        <cfvo type="percentile" val="50"/>
        <cfvo type="max"/>
        <color rgb="FFF8696B"/>
        <color rgb="FFFFEB84"/>
        <color rgb="FF63BE7B"/>
      </colorScale>
    </cfRule>
  </conditionalFormatting>
  <conditionalFormatting sqref="AF2:AF4">
    <cfRule type="containsText" dxfId="216" priority="29" operator="containsText" text="D">
      <formula>NOT(ISERROR(SEARCH("D",AF2)))</formula>
    </cfRule>
    <cfRule type="containsText" dxfId="215" priority="30" operator="containsText" text="S">
      <formula>NOT(ISERROR(SEARCH("S",AF2)))</formula>
    </cfRule>
    <cfRule type="containsText" dxfId="214" priority="31" operator="containsText" text="F">
      <formula>NOT(ISERROR(SEARCH("F",AF2)))</formula>
    </cfRule>
    <cfRule type="containsText" dxfId="213" priority="32" operator="containsText" text="E">
      <formula>NOT(ISERROR(SEARCH("E",AF2)))</formula>
    </cfRule>
    <cfRule type="containsText" dxfId="212" priority="33" operator="containsText" text="B">
      <formula>NOT(ISERROR(SEARCH("B",AF2)))</formula>
    </cfRule>
    <cfRule type="containsText" dxfId="211" priority="34" operator="containsText" text="A">
      <formula>NOT(ISERROR(SEARCH("A",AF2)))</formula>
    </cfRule>
  </conditionalFormatting>
  <conditionalFormatting sqref="AL2:AO2">
    <cfRule type="containsText" dxfId="210" priority="120" operator="containsText" text="E">
      <formula>NOT(ISERROR(SEARCH("E",AL2)))</formula>
    </cfRule>
    <cfRule type="containsText" dxfId="209" priority="121" operator="containsText" text="B">
      <formula>NOT(ISERROR(SEARCH("B",AL2)))</formula>
    </cfRule>
    <cfRule type="containsText" dxfId="208" priority="122" operator="containsText" text="A">
      <formula>NOT(ISERROR(SEARCH("A",AL2)))</formula>
    </cfRule>
  </conditionalFormatting>
  <conditionalFormatting sqref="F3:R3">
    <cfRule type="colorScale" priority="5">
      <colorScale>
        <cfvo type="min"/>
        <cfvo type="percentile" val="50"/>
        <cfvo type="max"/>
        <color rgb="FFF8696B"/>
        <color rgb="FFFFEB84"/>
        <color rgb="FF63BE7B"/>
      </colorScale>
    </cfRule>
  </conditionalFormatting>
  <conditionalFormatting sqref="AL3:AO3">
    <cfRule type="containsText" dxfId="207" priority="6" operator="containsText" text="E">
      <formula>NOT(ISERROR(SEARCH("E",AL3)))</formula>
    </cfRule>
    <cfRule type="containsText" dxfId="206" priority="7" operator="containsText" text="B">
      <formula>NOT(ISERROR(SEARCH("B",AL3)))</formula>
    </cfRule>
    <cfRule type="containsText" dxfId="205" priority="8" operator="containsText" text="A">
      <formula>NOT(ISERROR(SEARCH("A",AL3)))</formula>
    </cfRule>
  </conditionalFormatting>
  <conditionalFormatting sqref="F4:R4">
    <cfRule type="colorScale" priority="1">
      <colorScale>
        <cfvo type="min"/>
        <cfvo type="percentile" val="50"/>
        <cfvo type="max"/>
        <color rgb="FFF8696B"/>
        <color rgb="FFFFEB84"/>
        <color rgb="FF63BE7B"/>
      </colorScale>
    </cfRule>
  </conditionalFormatting>
  <conditionalFormatting sqref="AL4:AO4">
    <cfRule type="containsText" dxfId="204" priority="2" operator="containsText" text="E">
      <formula>NOT(ISERROR(SEARCH("E",AL4)))</formula>
    </cfRule>
    <cfRule type="containsText" dxfId="203" priority="3" operator="containsText" text="B">
      <formula>NOT(ISERROR(SEARCH("B",AL4)))</formula>
    </cfRule>
    <cfRule type="containsText" dxfId="202" priority="4" operator="containsText" text="A">
      <formula>NOT(ISERROR(SEARCH("A",AL4)))</formula>
    </cfRule>
  </conditionalFormatting>
  <dataValidations count="1">
    <dataValidation type="list" allowBlank="1" showInputMessage="1" showErrorMessage="1" sqref="AO2:AO4" xr:uid="{00000000-0002-0000-0700-000000000000}">
      <formula1>"強風,外差し,イン先行"</formula1>
    </dataValidation>
  </dataValidations>
  <pageMargins left="0.7" right="0.7" top="0.75" bottom="0.75" header="0.3" footer="0.3"/>
  <pageSetup paperSize="9" orientation="portrait" horizontalDpi="4294967292" verticalDpi="4294967292"/>
  <ignoredErrors>
    <ignoredError sqref="S2:V2 S3:V3 S4:V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V2"/>
  <sheetViews>
    <sheetView workbookViewId="0">
      <pane xSplit="5" ySplit="1" topLeftCell="O2" activePane="bottomRight" state="frozen"/>
      <selection activeCell="E15" sqref="E15"/>
      <selection pane="topRight" activeCell="E15" sqref="E15"/>
      <selection pane="bottomLeft" activeCell="E15" sqref="E15"/>
      <selection pane="bottomRight" activeCell="AN2" sqref="AN2"/>
    </sheetView>
  </sheetViews>
  <sheetFormatPr baseColWidth="10" defaultColWidth="8.83203125" defaultRowHeight="15"/>
  <cols>
    <col min="1" max="1" width="9.5" bestFit="1" customWidth="1"/>
    <col min="2" max="2" width="8.1640625" customWidth="1"/>
    <col min="5" max="5" width="18.33203125" customWidth="1"/>
    <col min="30" max="32" width="16.6640625" customWidth="1"/>
    <col min="33" max="33" width="5.83203125" customWidth="1"/>
    <col min="39" max="39" width="5.33203125" customWidth="1"/>
    <col min="42" max="42" width="8.83203125" hidden="1" customWidth="1"/>
    <col min="47" max="48" width="150.83203125" customWidth="1"/>
  </cols>
  <sheetData>
    <row r="1" spans="1:48"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77</v>
      </c>
      <c r="R1" s="1" t="s">
        <v>78</v>
      </c>
      <c r="S1" s="1" t="s">
        <v>79</v>
      </c>
      <c r="T1" s="1" t="s">
        <v>80</v>
      </c>
      <c r="U1" s="1" t="s">
        <v>151</v>
      </c>
      <c r="V1" s="1" t="s">
        <v>152</v>
      </c>
      <c r="W1" s="1" t="s">
        <v>3</v>
      </c>
      <c r="X1" s="1" t="s">
        <v>153</v>
      </c>
      <c r="Y1" s="1" t="s">
        <v>4</v>
      </c>
      <c r="Z1" s="1" t="s">
        <v>49</v>
      </c>
      <c r="AA1" s="1" t="s">
        <v>206</v>
      </c>
      <c r="AB1" s="2" t="s">
        <v>17</v>
      </c>
      <c r="AC1" s="2" t="s">
        <v>5</v>
      </c>
      <c r="AD1" s="3" t="s">
        <v>6</v>
      </c>
      <c r="AE1" s="3" t="s">
        <v>7</v>
      </c>
      <c r="AF1" s="3" t="s">
        <v>8</v>
      </c>
      <c r="AG1" s="3" t="s">
        <v>124</v>
      </c>
      <c r="AH1" s="4" t="s">
        <v>176</v>
      </c>
      <c r="AI1" s="4" t="s">
        <v>177</v>
      </c>
      <c r="AJ1" s="4" t="s">
        <v>191</v>
      </c>
      <c r="AK1" s="4" t="s">
        <v>192</v>
      </c>
      <c r="AL1" s="4" t="s">
        <v>9</v>
      </c>
      <c r="AM1" s="4" t="s">
        <v>125</v>
      </c>
      <c r="AN1" s="4" t="s">
        <v>10</v>
      </c>
      <c r="AO1" s="4" t="s">
        <v>11</v>
      </c>
      <c r="AP1" s="4"/>
      <c r="AQ1" s="4" t="s">
        <v>12</v>
      </c>
      <c r="AR1" s="4" t="s">
        <v>13</v>
      </c>
      <c r="AS1" s="4" t="s">
        <v>55</v>
      </c>
      <c r="AT1" s="4" t="s">
        <v>56</v>
      </c>
      <c r="AU1" s="1"/>
      <c r="AV1" s="22" t="s">
        <v>178</v>
      </c>
    </row>
    <row r="2" spans="1:48" s="5" customFormat="1">
      <c r="A2" s="6">
        <v>44975</v>
      </c>
      <c r="B2" s="7" t="s">
        <v>179</v>
      </c>
      <c r="C2" s="8" t="s">
        <v>223</v>
      </c>
      <c r="D2" s="9">
        <v>0.14515046296296297</v>
      </c>
      <c r="E2" s="29" t="s">
        <v>588</v>
      </c>
      <c r="F2" s="33">
        <v>13.1</v>
      </c>
      <c r="G2" s="33">
        <v>11.9</v>
      </c>
      <c r="H2" s="33">
        <v>12.8</v>
      </c>
      <c r="I2" s="33">
        <v>12.7</v>
      </c>
      <c r="J2" s="33">
        <v>12.2</v>
      </c>
      <c r="K2" s="33">
        <v>12.7</v>
      </c>
      <c r="L2" s="33">
        <v>12.3</v>
      </c>
      <c r="M2" s="33">
        <v>12.7</v>
      </c>
      <c r="N2" s="33">
        <v>12.6</v>
      </c>
      <c r="O2" s="33">
        <v>12.2</v>
      </c>
      <c r="P2" s="33">
        <v>11.5</v>
      </c>
      <c r="Q2" s="33">
        <v>11.7</v>
      </c>
      <c r="R2" s="33">
        <v>12.2</v>
      </c>
      <c r="S2" s="33">
        <v>12.3</v>
      </c>
      <c r="T2" s="33">
        <v>11.9</v>
      </c>
      <c r="U2" s="33">
        <v>11.7</v>
      </c>
      <c r="V2" s="33">
        <v>12.6</v>
      </c>
      <c r="W2" s="31">
        <f>SUM(F2:H2)</f>
        <v>37.799999999999997</v>
      </c>
      <c r="X2" s="31">
        <f>SUM(I2:S2)</f>
        <v>135.1</v>
      </c>
      <c r="Y2" s="31">
        <f>SUM(T2:V2)</f>
        <v>36.200000000000003</v>
      </c>
      <c r="Z2" s="32">
        <f>SUM(F2:J2)</f>
        <v>62.7</v>
      </c>
      <c r="AA2" s="32">
        <f>SUM(R2:V2)</f>
        <v>60.699999999999996</v>
      </c>
      <c r="AB2" s="11" t="s">
        <v>234</v>
      </c>
      <c r="AC2" s="11" t="s">
        <v>252</v>
      </c>
      <c r="AD2" s="13" t="s">
        <v>381</v>
      </c>
      <c r="AE2" s="13" t="s">
        <v>381</v>
      </c>
      <c r="AF2" s="13" t="s">
        <v>589</v>
      </c>
      <c r="AG2" s="13" t="s">
        <v>180</v>
      </c>
      <c r="AH2" s="36">
        <v>13.8</v>
      </c>
      <c r="AI2" s="37">
        <v>13.9</v>
      </c>
      <c r="AJ2" s="37">
        <v>9.1</v>
      </c>
      <c r="AK2" s="11" t="s">
        <v>201</v>
      </c>
      <c r="AL2" s="12">
        <v>-1</v>
      </c>
      <c r="AM2" s="11">
        <v>-0.3</v>
      </c>
      <c r="AN2" s="12">
        <v>1.8</v>
      </c>
      <c r="AO2" s="12">
        <v>-3.1</v>
      </c>
      <c r="AP2" s="12"/>
      <c r="AQ2" s="11" t="s">
        <v>338</v>
      </c>
      <c r="AR2" s="11" t="s">
        <v>336</v>
      </c>
      <c r="AS2" s="11" t="s">
        <v>608</v>
      </c>
      <c r="AT2" s="8"/>
      <c r="AU2" s="8"/>
      <c r="AV2" s="35"/>
    </row>
  </sheetData>
  <autoFilter ref="A1:AU2" xr:uid="{00000000-0009-0000-0000-000008000000}"/>
  <phoneticPr fontId="13"/>
  <conditionalFormatting sqref="F2:V2">
    <cfRule type="colorScale" priority="19">
      <colorScale>
        <cfvo type="min"/>
        <cfvo type="percentile" val="50"/>
        <cfvo type="max"/>
        <color rgb="FFF8696B"/>
        <color rgb="FFFFEB84"/>
        <color rgb="FF63BE7B"/>
      </colorScale>
    </cfRule>
  </conditionalFormatting>
  <conditionalFormatting sqref="AK2">
    <cfRule type="containsText" dxfId="201" priority="1" operator="containsText" text="D">
      <formula>NOT(ISERROR(SEARCH("D",AK2)))</formula>
    </cfRule>
    <cfRule type="containsText" dxfId="200" priority="2" operator="containsText" text="S">
      <formula>NOT(ISERROR(SEARCH("S",AK2)))</formula>
    </cfRule>
    <cfRule type="containsText" dxfId="199" priority="3" operator="containsText" text="F">
      <formula>NOT(ISERROR(SEARCH("F",AK2)))</formula>
    </cfRule>
    <cfRule type="containsText" dxfId="198" priority="4" operator="containsText" text="E">
      <formula>NOT(ISERROR(SEARCH("E",AK2)))</formula>
    </cfRule>
    <cfRule type="containsText" dxfId="197" priority="5" operator="containsText" text="B">
      <formula>NOT(ISERROR(SEARCH("B",AK2)))</formula>
    </cfRule>
    <cfRule type="containsText" dxfId="196" priority="6" operator="containsText" text="A">
      <formula>NOT(ISERROR(SEARCH("A",AK2)))</formula>
    </cfRule>
  </conditionalFormatting>
  <conditionalFormatting sqref="AQ2:AT2">
    <cfRule type="containsText" dxfId="195" priority="7" operator="containsText" text="E">
      <formula>NOT(ISERROR(SEARCH("E",AQ2)))</formula>
    </cfRule>
    <cfRule type="containsText" dxfId="194" priority="8" operator="containsText" text="B">
      <formula>NOT(ISERROR(SEARCH("B",AQ2)))</formula>
    </cfRule>
    <cfRule type="containsText" dxfId="193" priority="9" operator="containsText" text="A">
      <formula>NOT(ISERROR(SEARCH("A",AQ2)))</formula>
    </cfRule>
  </conditionalFormatting>
  <dataValidations count="1">
    <dataValidation type="list" allowBlank="1" showInputMessage="1" showErrorMessage="1" sqref="AT2" xr:uid="{E5A2AEE7-FBE7-B94B-B56D-C7FB0750E150}">
      <formula1>"強風,外差し,イン先行"</formula1>
    </dataValidation>
  </dataValidations>
  <pageMargins left="0.75" right="0.75" top="1" bottom="1" header="0.3" footer="0.3"/>
  <pageSetup paperSize="9" orientation="portrait" horizontalDpi="4294967292" verticalDpi="4294967292"/>
  <ignoredErrors>
    <ignoredError sqref="W2:AA2"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芝1400m</vt:lpstr>
      <vt:lpstr>芝1600m</vt:lpstr>
      <vt:lpstr>芝1800m</vt:lpstr>
      <vt:lpstr>芝2000m</vt:lpstr>
      <vt:lpstr>芝2300m</vt:lpstr>
      <vt:lpstr>芝2400m</vt:lpstr>
      <vt:lpstr>芝2500m</vt:lpstr>
      <vt:lpstr>芝3400m</vt:lpstr>
      <vt:lpstr>ダ1300m</vt:lpstr>
      <vt:lpstr>ダ1400m</vt:lpstr>
      <vt:lpstr>ダ1600m</vt:lpstr>
      <vt:lpstr>ダ2100m</vt:lpstr>
      <vt:lpstr>ダ2400m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2023-11-08T07:54:02Z</dcterms:modified>
</cp:coreProperties>
</file>