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799DAB44-3130-F741-A5DC-3C4950FB7CB4}" xr6:coauthVersionLast="47" xr6:coauthVersionMax="47" xr10:uidLastSave="{00000000-0000-0000-0000-000000000000}"/>
  <bookViews>
    <workbookView xWindow="1480" yWindow="1060" windowWidth="27320" windowHeight="15460" tabRatio="855" firstSheet="1" activeTab="1"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ダ1800m!$A$1:$AL$4</definedName>
    <definedName name="_xlnm._FilterDatabase" localSheetId="15" hidden="1">ダ1900m!$A$1:$AK$4</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芝2000m!$A$1:$AN$2</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4" i="37" l="1"/>
  <c r="S24" i="37"/>
  <c r="R24" i="37"/>
  <c r="Q24" i="37"/>
  <c r="P24" i="37"/>
  <c r="S30" i="36"/>
  <c r="R30" i="36"/>
  <c r="Q30" i="36"/>
  <c r="P30" i="36"/>
  <c r="O30" i="36"/>
  <c r="U10" i="22"/>
  <c r="T10" i="22"/>
  <c r="S10" i="22"/>
  <c r="R10" i="22"/>
  <c r="Q10" i="22"/>
  <c r="T23" i="37"/>
  <c r="S23" i="37"/>
  <c r="R23" i="37"/>
  <c r="Q23" i="37"/>
  <c r="P23" i="37"/>
  <c r="T22" i="37"/>
  <c r="S22" i="37"/>
  <c r="R22" i="37"/>
  <c r="Q22" i="37"/>
  <c r="P22" i="37"/>
  <c r="R11" i="34"/>
  <c r="Q11" i="34"/>
  <c r="P11" i="34"/>
  <c r="O11" i="34"/>
  <c r="N11" i="34"/>
  <c r="R18" i="45"/>
  <c r="Q18" i="45"/>
  <c r="P18" i="45"/>
  <c r="O18" i="45"/>
  <c r="N18" i="45"/>
  <c r="R17" i="45"/>
  <c r="Q17" i="45"/>
  <c r="P17" i="45"/>
  <c r="O17" i="45"/>
  <c r="N17" i="45"/>
  <c r="R16" i="45"/>
  <c r="Q16" i="45"/>
  <c r="P16" i="45"/>
  <c r="O16" i="45"/>
  <c r="N16" i="45"/>
  <c r="P18" i="33"/>
  <c r="O18" i="33"/>
  <c r="N18" i="33"/>
  <c r="M18" i="33"/>
  <c r="P17" i="33"/>
  <c r="O17" i="33"/>
  <c r="N17" i="33"/>
  <c r="M17" i="33"/>
  <c r="N15" i="31"/>
  <c r="M15" i="31"/>
  <c r="L15" i="31"/>
  <c r="N14" i="31"/>
  <c r="M14" i="31"/>
  <c r="L14" i="31"/>
  <c r="S61" i="30"/>
  <c r="R61" i="30"/>
  <c r="Q61" i="30"/>
  <c r="P61" i="30"/>
  <c r="O61" i="30"/>
  <c r="S60" i="30"/>
  <c r="R60" i="30"/>
  <c r="Q60" i="30"/>
  <c r="P60" i="30"/>
  <c r="O60" i="30"/>
  <c r="S59" i="30"/>
  <c r="R59" i="30"/>
  <c r="Q59" i="30"/>
  <c r="P59" i="30"/>
  <c r="O59" i="30"/>
  <c r="S58" i="30"/>
  <c r="R58" i="30"/>
  <c r="Q58" i="30"/>
  <c r="P58" i="30"/>
  <c r="O58" i="30"/>
  <c r="S57" i="30"/>
  <c r="R57" i="30"/>
  <c r="Q57" i="30"/>
  <c r="P57" i="30"/>
  <c r="O57" i="30"/>
  <c r="S56" i="30"/>
  <c r="R56" i="30"/>
  <c r="Q56" i="30"/>
  <c r="P56" i="30"/>
  <c r="O56" i="30"/>
  <c r="S55" i="30"/>
  <c r="R55" i="30"/>
  <c r="Q55" i="30"/>
  <c r="P55" i="30"/>
  <c r="O55" i="30"/>
  <c r="P35" i="25"/>
  <c r="O35" i="25"/>
  <c r="N35" i="25"/>
  <c r="M35" i="25"/>
  <c r="P34" i="25"/>
  <c r="O34" i="25"/>
  <c r="N34" i="25"/>
  <c r="M34" i="25"/>
  <c r="N28" i="29"/>
  <c r="M28" i="29"/>
  <c r="L28" i="29"/>
  <c r="N27" i="29"/>
  <c r="M27" i="29"/>
  <c r="L27" i="29"/>
  <c r="Y3" i="26" l="1"/>
  <c r="X3" i="26"/>
  <c r="W3" i="26"/>
  <c r="V3" i="26"/>
  <c r="U3" i="26"/>
  <c r="T21" i="37"/>
  <c r="S21" i="37"/>
  <c r="R21" i="37"/>
  <c r="Q21" i="37"/>
  <c r="P21" i="37"/>
  <c r="S29" i="36"/>
  <c r="R29" i="36"/>
  <c r="Q29" i="36"/>
  <c r="P29" i="36"/>
  <c r="O29" i="36"/>
  <c r="S28" i="36"/>
  <c r="R28" i="36"/>
  <c r="Q28" i="36"/>
  <c r="P28" i="36"/>
  <c r="O28" i="36"/>
  <c r="S27" i="36"/>
  <c r="R27" i="36"/>
  <c r="Q27" i="36"/>
  <c r="P27" i="36"/>
  <c r="O27" i="36"/>
  <c r="S26" i="36"/>
  <c r="R26" i="36"/>
  <c r="Q26" i="36"/>
  <c r="P26" i="36"/>
  <c r="O26" i="36"/>
  <c r="S25" i="36"/>
  <c r="R25" i="36"/>
  <c r="Q25" i="36"/>
  <c r="P25" i="36"/>
  <c r="O25" i="36"/>
  <c r="S24" i="36"/>
  <c r="R24" i="36"/>
  <c r="Q24" i="36"/>
  <c r="P24" i="36"/>
  <c r="O24" i="36"/>
  <c r="R15" i="45"/>
  <c r="Q15" i="45"/>
  <c r="P15" i="45"/>
  <c r="O15" i="45"/>
  <c r="N15" i="45"/>
  <c r="P16" i="33"/>
  <c r="O16" i="33"/>
  <c r="N16" i="33"/>
  <c r="M16" i="33"/>
  <c r="P15" i="33"/>
  <c r="O15" i="33"/>
  <c r="N15" i="33"/>
  <c r="M15" i="33"/>
  <c r="P10" i="44"/>
  <c r="O10" i="44"/>
  <c r="N10" i="44"/>
  <c r="M10" i="44"/>
  <c r="S54" i="30"/>
  <c r="R54" i="30"/>
  <c r="Q54" i="30"/>
  <c r="P54" i="30"/>
  <c r="O54" i="30"/>
  <c r="S53" i="30"/>
  <c r="R53" i="30"/>
  <c r="Q53" i="30"/>
  <c r="P53" i="30"/>
  <c r="O53" i="30"/>
  <c r="S52" i="30"/>
  <c r="R52" i="30"/>
  <c r="Q52" i="30"/>
  <c r="P52" i="30"/>
  <c r="O52" i="30"/>
  <c r="S51" i="30"/>
  <c r="R51" i="30"/>
  <c r="Q51" i="30"/>
  <c r="P51" i="30"/>
  <c r="O51" i="30"/>
  <c r="S50" i="30"/>
  <c r="R50" i="30"/>
  <c r="Q50" i="30"/>
  <c r="P50" i="30"/>
  <c r="O50" i="30"/>
  <c r="S49" i="30"/>
  <c r="R49" i="30"/>
  <c r="Q49" i="30"/>
  <c r="P49" i="30"/>
  <c r="O49" i="30"/>
  <c r="S48" i="30"/>
  <c r="R48" i="30"/>
  <c r="Q48" i="30"/>
  <c r="P48" i="30"/>
  <c r="O48" i="30"/>
  <c r="P33" i="25"/>
  <c r="O33" i="25"/>
  <c r="N33" i="25"/>
  <c r="M33" i="25"/>
  <c r="P32" i="25"/>
  <c r="O32" i="25"/>
  <c r="N32" i="25"/>
  <c r="M32" i="25"/>
  <c r="P31" i="25"/>
  <c r="O31" i="25"/>
  <c r="N31" i="25"/>
  <c r="M31" i="25"/>
  <c r="P30" i="25"/>
  <c r="O30" i="25"/>
  <c r="N30" i="25"/>
  <c r="M30" i="25"/>
  <c r="N26" i="29"/>
  <c r="M26" i="29"/>
  <c r="L26" i="29"/>
  <c r="P18" i="37"/>
  <c r="Q18" i="37"/>
  <c r="R18" i="37"/>
  <c r="S18" i="37"/>
  <c r="T18" i="37"/>
  <c r="P19" i="37"/>
  <c r="Q19" i="37"/>
  <c r="R19" i="37"/>
  <c r="S19" i="37"/>
  <c r="T19" i="37"/>
  <c r="P20" i="37"/>
  <c r="Q20" i="37"/>
  <c r="R20" i="37"/>
  <c r="S20" i="37"/>
  <c r="T20" i="37"/>
  <c r="V8" i="38" l="1"/>
  <c r="U8" i="38"/>
  <c r="T8" i="38"/>
  <c r="S8" i="38"/>
  <c r="R8" i="38"/>
  <c r="S23" i="36"/>
  <c r="R23" i="36"/>
  <c r="Q23" i="36"/>
  <c r="P23" i="36"/>
  <c r="O23" i="36"/>
  <c r="R10" i="34"/>
  <c r="Q10" i="34"/>
  <c r="P10" i="34"/>
  <c r="O10" i="34"/>
  <c r="N10" i="34"/>
  <c r="R9" i="34"/>
  <c r="Q9" i="34"/>
  <c r="P9" i="34"/>
  <c r="O9" i="34"/>
  <c r="N9" i="34"/>
  <c r="R14" i="45"/>
  <c r="Q14" i="45"/>
  <c r="P14" i="45"/>
  <c r="O14" i="45"/>
  <c r="N14" i="45"/>
  <c r="P9" i="44"/>
  <c r="O9" i="44"/>
  <c r="N9" i="44"/>
  <c r="M9" i="44"/>
  <c r="P8" i="44"/>
  <c r="O8" i="44"/>
  <c r="N8" i="44"/>
  <c r="M8" i="44"/>
  <c r="N13" i="31"/>
  <c r="M13" i="31"/>
  <c r="L13" i="31"/>
  <c r="S14" i="43"/>
  <c r="R14" i="43"/>
  <c r="Q14" i="43"/>
  <c r="P14" i="43"/>
  <c r="S47" i="30"/>
  <c r="R47" i="30"/>
  <c r="Q47" i="30"/>
  <c r="P47" i="30"/>
  <c r="O47" i="30"/>
  <c r="S46" i="30"/>
  <c r="R46" i="30"/>
  <c r="Q46" i="30"/>
  <c r="P46" i="30"/>
  <c r="O46" i="30"/>
  <c r="S45" i="30"/>
  <c r="R45" i="30"/>
  <c r="Q45" i="30"/>
  <c r="P45" i="30"/>
  <c r="O45" i="30"/>
  <c r="S44" i="30"/>
  <c r="R44" i="30"/>
  <c r="Q44" i="30"/>
  <c r="P44" i="30"/>
  <c r="O44" i="30"/>
  <c r="P29" i="25"/>
  <c r="O29" i="25"/>
  <c r="N29" i="25"/>
  <c r="M29" i="25"/>
  <c r="P28" i="25"/>
  <c r="O28" i="25"/>
  <c r="N28" i="25"/>
  <c r="M28" i="25"/>
  <c r="P27" i="25"/>
  <c r="O27" i="25"/>
  <c r="N27" i="25"/>
  <c r="M27" i="25"/>
  <c r="P26" i="25"/>
  <c r="O26" i="25"/>
  <c r="N26" i="25"/>
  <c r="M26" i="25"/>
  <c r="N25" i="29"/>
  <c r="M25" i="29"/>
  <c r="L25" i="29"/>
  <c r="N24" i="29"/>
  <c r="M24" i="29"/>
  <c r="L24" i="29"/>
  <c r="N23" i="29"/>
  <c r="M23" i="29"/>
  <c r="L23" i="29"/>
  <c r="V7" i="38"/>
  <c r="U7" i="38"/>
  <c r="T7" i="38"/>
  <c r="S7" i="38"/>
  <c r="R7" i="38"/>
  <c r="T17" i="37"/>
  <c r="S17" i="37"/>
  <c r="R17" i="37"/>
  <c r="Q17" i="37"/>
  <c r="P17" i="37"/>
  <c r="T16" i="37"/>
  <c r="S16" i="37"/>
  <c r="R16" i="37"/>
  <c r="Q16" i="37"/>
  <c r="P16" i="37"/>
  <c r="T15" i="37"/>
  <c r="S15" i="37"/>
  <c r="R15" i="37"/>
  <c r="Q15" i="37"/>
  <c r="P15" i="37"/>
  <c r="S22" i="36"/>
  <c r="R22" i="36"/>
  <c r="Q22" i="36"/>
  <c r="P22" i="36"/>
  <c r="O22" i="36"/>
  <c r="S21" i="36"/>
  <c r="R21" i="36"/>
  <c r="Q21" i="36"/>
  <c r="P21" i="36"/>
  <c r="O21" i="36"/>
  <c r="S20" i="36"/>
  <c r="R20" i="36"/>
  <c r="Q20" i="36"/>
  <c r="P20" i="36"/>
  <c r="O20" i="36"/>
  <c r="R13" i="45"/>
  <c r="Q13" i="45"/>
  <c r="P13" i="45"/>
  <c r="O13" i="45"/>
  <c r="N13" i="45"/>
  <c r="R12" i="45"/>
  <c r="Q12" i="45"/>
  <c r="P12" i="45"/>
  <c r="O12" i="45"/>
  <c r="N12" i="45"/>
  <c r="P14" i="33"/>
  <c r="O14" i="33"/>
  <c r="N14" i="33"/>
  <c r="M14" i="33"/>
  <c r="P13" i="33"/>
  <c r="O13" i="33"/>
  <c r="N13" i="33"/>
  <c r="M13" i="33"/>
  <c r="N12" i="31"/>
  <c r="M12" i="31"/>
  <c r="L12" i="31"/>
  <c r="S43" i="30"/>
  <c r="R43" i="30"/>
  <c r="Q43" i="30"/>
  <c r="P43" i="30"/>
  <c r="O43" i="30"/>
  <c r="S42" i="30"/>
  <c r="R42" i="30"/>
  <c r="Q42" i="30"/>
  <c r="P42" i="30"/>
  <c r="O42" i="30"/>
  <c r="S41" i="30"/>
  <c r="R41" i="30"/>
  <c r="Q41" i="30"/>
  <c r="P41" i="30"/>
  <c r="O41" i="30"/>
  <c r="S40" i="30"/>
  <c r="R40" i="30"/>
  <c r="Q40" i="30"/>
  <c r="P40" i="30"/>
  <c r="O40" i="30"/>
  <c r="S39" i="30"/>
  <c r="R39" i="30"/>
  <c r="Q39" i="30"/>
  <c r="P39" i="30"/>
  <c r="O39" i="30"/>
  <c r="S38" i="30"/>
  <c r="R38" i="30"/>
  <c r="Q38" i="30"/>
  <c r="P38" i="30"/>
  <c r="O38" i="30"/>
  <c r="S37" i="30"/>
  <c r="R37" i="30"/>
  <c r="Q37" i="30"/>
  <c r="P37" i="30"/>
  <c r="O37" i="30"/>
  <c r="S36" i="30"/>
  <c r="R36" i="30"/>
  <c r="Q36" i="30"/>
  <c r="P36" i="30"/>
  <c r="O36" i="30"/>
  <c r="P25" i="25"/>
  <c r="O25" i="25"/>
  <c r="N25" i="25"/>
  <c r="M25" i="25"/>
  <c r="P24" i="25"/>
  <c r="O24" i="25"/>
  <c r="N24" i="25"/>
  <c r="M24" i="25"/>
  <c r="P23" i="25"/>
  <c r="O23" i="25"/>
  <c r="N23" i="25"/>
  <c r="M23" i="25"/>
  <c r="N22" i="29"/>
  <c r="M22" i="29"/>
  <c r="L22" i="29"/>
  <c r="S13" i="43"/>
  <c r="R13" i="43"/>
  <c r="Q13" i="43"/>
  <c r="P13" i="43"/>
  <c r="V6" i="38" l="1"/>
  <c r="U6" i="38"/>
  <c r="T6" i="38"/>
  <c r="S6" i="38"/>
  <c r="R6" i="38"/>
  <c r="U9" i="22"/>
  <c r="T9" i="22"/>
  <c r="S9" i="22"/>
  <c r="R9" i="22"/>
  <c r="Q9" i="22"/>
  <c r="T14" i="37"/>
  <c r="S14" i="37"/>
  <c r="R14" i="37"/>
  <c r="Q14" i="37"/>
  <c r="P14" i="37"/>
  <c r="T13" i="37"/>
  <c r="S13" i="37"/>
  <c r="R13" i="37"/>
  <c r="Q13" i="37"/>
  <c r="P13" i="37"/>
  <c r="S19" i="36"/>
  <c r="R19" i="36"/>
  <c r="Q19" i="36"/>
  <c r="P19" i="36"/>
  <c r="O19" i="36"/>
  <c r="S18" i="36"/>
  <c r="R18" i="36"/>
  <c r="Q18" i="36"/>
  <c r="P18" i="36"/>
  <c r="O18" i="36"/>
  <c r="S17" i="36"/>
  <c r="R17" i="36"/>
  <c r="Q17" i="36"/>
  <c r="P17" i="36"/>
  <c r="O17" i="36"/>
  <c r="R8" i="34"/>
  <c r="Q8" i="34"/>
  <c r="P8" i="34"/>
  <c r="O8" i="34"/>
  <c r="N8" i="34"/>
  <c r="R11" i="45"/>
  <c r="Q11" i="45"/>
  <c r="P11" i="45"/>
  <c r="O11" i="45"/>
  <c r="N11" i="45"/>
  <c r="R10" i="45"/>
  <c r="Q10" i="45"/>
  <c r="P10" i="45"/>
  <c r="O10" i="45"/>
  <c r="N10" i="45"/>
  <c r="P12" i="33"/>
  <c r="O12" i="33"/>
  <c r="N12" i="33"/>
  <c r="M12" i="33"/>
  <c r="P11" i="33"/>
  <c r="O11" i="33"/>
  <c r="N11" i="33"/>
  <c r="M11" i="33"/>
  <c r="P10" i="33"/>
  <c r="O10" i="33"/>
  <c r="N10" i="33"/>
  <c r="M10" i="33"/>
  <c r="P7" i="44"/>
  <c r="O7" i="44"/>
  <c r="N7" i="44"/>
  <c r="M7" i="44"/>
  <c r="P6" i="44"/>
  <c r="O6" i="44"/>
  <c r="N6" i="44"/>
  <c r="M6" i="44"/>
  <c r="N11" i="31"/>
  <c r="M11" i="31"/>
  <c r="L11" i="31"/>
  <c r="N10" i="31"/>
  <c r="M10" i="31"/>
  <c r="L10" i="31"/>
  <c r="S35" i="30"/>
  <c r="R35" i="30"/>
  <c r="Q35" i="30"/>
  <c r="P35" i="30"/>
  <c r="O35" i="30"/>
  <c r="S34" i="30"/>
  <c r="R34" i="30"/>
  <c r="Q34" i="30"/>
  <c r="P34" i="30"/>
  <c r="O34" i="30"/>
  <c r="S33" i="30"/>
  <c r="R33" i="30"/>
  <c r="Q33" i="30"/>
  <c r="P33" i="30"/>
  <c r="O33" i="30"/>
  <c r="S32" i="30"/>
  <c r="R32" i="30"/>
  <c r="Q32" i="30"/>
  <c r="P32" i="30"/>
  <c r="O32" i="30"/>
  <c r="S31" i="30"/>
  <c r="R31" i="30"/>
  <c r="Q31" i="30"/>
  <c r="P31" i="30"/>
  <c r="O31" i="30"/>
  <c r="S30" i="30"/>
  <c r="R30" i="30"/>
  <c r="Q30" i="30"/>
  <c r="P30" i="30"/>
  <c r="O30" i="30"/>
  <c r="P22" i="25"/>
  <c r="O22" i="25"/>
  <c r="N22" i="25"/>
  <c r="M22" i="25"/>
  <c r="P21" i="25"/>
  <c r="O21" i="25"/>
  <c r="N21" i="25"/>
  <c r="M21" i="25"/>
  <c r="P20" i="25"/>
  <c r="O20" i="25"/>
  <c r="N20" i="25"/>
  <c r="M20" i="25"/>
  <c r="P19" i="25"/>
  <c r="O19" i="25"/>
  <c r="N19" i="25"/>
  <c r="M19" i="25"/>
  <c r="P18" i="25"/>
  <c r="O18" i="25"/>
  <c r="N18" i="25"/>
  <c r="M18" i="25"/>
  <c r="N21" i="29"/>
  <c r="M21" i="29"/>
  <c r="L21" i="29"/>
  <c r="N20" i="29"/>
  <c r="M20" i="29"/>
  <c r="L20" i="29"/>
  <c r="N19" i="29"/>
  <c r="M19" i="29"/>
  <c r="L19" i="29"/>
  <c r="N18" i="29"/>
  <c r="M18" i="29"/>
  <c r="L18" i="29"/>
  <c r="N17" i="29"/>
  <c r="M17" i="29"/>
  <c r="L17" i="29"/>
  <c r="V5" i="38" l="1"/>
  <c r="U5" i="38"/>
  <c r="T5" i="38"/>
  <c r="S5" i="38"/>
  <c r="R5" i="38"/>
  <c r="S16" i="36"/>
  <c r="R16" i="36"/>
  <c r="Q16" i="36"/>
  <c r="P16" i="36"/>
  <c r="O16" i="36"/>
  <c r="S15" i="36"/>
  <c r="R15" i="36"/>
  <c r="Q15" i="36"/>
  <c r="P15" i="36"/>
  <c r="O15" i="36"/>
  <c r="P9" i="33"/>
  <c r="O9" i="33"/>
  <c r="N9" i="33"/>
  <c r="M9" i="33"/>
  <c r="P17" i="25"/>
  <c r="O17" i="25"/>
  <c r="N17" i="25"/>
  <c r="M17" i="25"/>
  <c r="U8" i="22" l="1"/>
  <c r="T8" i="22"/>
  <c r="S8" i="22"/>
  <c r="R8" i="22"/>
  <c r="Q8" i="22"/>
  <c r="T12" i="37"/>
  <c r="S12" i="37"/>
  <c r="R12" i="37"/>
  <c r="Q12" i="37"/>
  <c r="P12" i="37"/>
  <c r="T11" i="37"/>
  <c r="S11" i="37"/>
  <c r="R11" i="37"/>
  <c r="Q11" i="37"/>
  <c r="P11" i="37"/>
  <c r="R9" i="45"/>
  <c r="Q9" i="45"/>
  <c r="P9" i="45"/>
  <c r="O9" i="45"/>
  <c r="N9" i="45"/>
  <c r="R7" i="34"/>
  <c r="Q7" i="34"/>
  <c r="P7" i="34"/>
  <c r="O7" i="34"/>
  <c r="N7" i="34"/>
  <c r="P8" i="33"/>
  <c r="O8" i="33"/>
  <c r="N8" i="33"/>
  <c r="M8" i="33"/>
  <c r="P7" i="33"/>
  <c r="O7" i="33"/>
  <c r="N7" i="33"/>
  <c r="M7" i="33"/>
  <c r="P5" i="44"/>
  <c r="O5" i="44"/>
  <c r="N5" i="44"/>
  <c r="M5" i="44"/>
  <c r="N9" i="31"/>
  <c r="M9" i="31"/>
  <c r="L9" i="31"/>
  <c r="S12" i="43"/>
  <c r="R12" i="43"/>
  <c r="Q12" i="43"/>
  <c r="P12" i="43"/>
  <c r="S11" i="43"/>
  <c r="R11" i="43"/>
  <c r="Q11" i="43"/>
  <c r="P11" i="43"/>
  <c r="S29" i="30"/>
  <c r="R29" i="30"/>
  <c r="Q29" i="30"/>
  <c r="P29" i="30"/>
  <c r="O29" i="30"/>
  <c r="S28" i="30"/>
  <c r="R28" i="30"/>
  <c r="Q28" i="30"/>
  <c r="P28" i="30"/>
  <c r="O28" i="30"/>
  <c r="S27" i="30"/>
  <c r="R27" i="30"/>
  <c r="Q27" i="30"/>
  <c r="P27" i="30"/>
  <c r="O27" i="30"/>
  <c r="S26" i="30"/>
  <c r="R26" i="30"/>
  <c r="Q26" i="30"/>
  <c r="P26" i="30"/>
  <c r="O26" i="30"/>
  <c r="P16" i="25"/>
  <c r="O16" i="25"/>
  <c r="N16" i="25"/>
  <c r="M16" i="25"/>
  <c r="N16" i="29"/>
  <c r="M16" i="29"/>
  <c r="L16" i="29"/>
  <c r="N15" i="29"/>
  <c r="M15" i="29"/>
  <c r="L15" i="29"/>
  <c r="O13" i="36"/>
  <c r="P13" i="36"/>
  <c r="Q13" i="36"/>
  <c r="R13" i="36"/>
  <c r="S13" i="36"/>
  <c r="O14" i="36"/>
  <c r="P14" i="36"/>
  <c r="Q14" i="36"/>
  <c r="R14" i="36"/>
  <c r="S14" i="36"/>
  <c r="S25" i="30"/>
  <c r="R25" i="30"/>
  <c r="Q25" i="30"/>
  <c r="P25" i="30"/>
  <c r="O25" i="30"/>
  <c r="V4" i="38" l="1"/>
  <c r="U4" i="38"/>
  <c r="T4" i="38"/>
  <c r="S4" i="38"/>
  <c r="R4" i="38"/>
  <c r="T10" i="37"/>
  <c r="S10" i="37"/>
  <c r="R10" i="37"/>
  <c r="Q10" i="37"/>
  <c r="P10" i="37"/>
  <c r="T9" i="37"/>
  <c r="S9" i="37"/>
  <c r="R9" i="37"/>
  <c r="Q9" i="37"/>
  <c r="P9" i="37"/>
  <c r="S12" i="36"/>
  <c r="R12" i="36"/>
  <c r="Q12" i="36"/>
  <c r="P12" i="36"/>
  <c r="O12" i="36"/>
  <c r="R8" i="45"/>
  <c r="Q8" i="45"/>
  <c r="P8" i="45"/>
  <c r="O8" i="45"/>
  <c r="N8" i="45"/>
  <c r="R7" i="45"/>
  <c r="Q7" i="45"/>
  <c r="P7" i="45"/>
  <c r="O7" i="45"/>
  <c r="N7" i="45"/>
  <c r="P6" i="33"/>
  <c r="O6" i="33"/>
  <c r="N6" i="33"/>
  <c r="M6" i="33"/>
  <c r="N8" i="31"/>
  <c r="M8" i="31"/>
  <c r="L8" i="31"/>
  <c r="N7" i="31"/>
  <c r="M7" i="31"/>
  <c r="L7" i="31"/>
  <c r="S10" i="43"/>
  <c r="R10" i="43"/>
  <c r="Q10" i="43"/>
  <c r="P10" i="43"/>
  <c r="S9" i="43"/>
  <c r="R9" i="43"/>
  <c r="Q9" i="43"/>
  <c r="P9" i="43"/>
  <c r="S8" i="43"/>
  <c r="R8" i="43"/>
  <c r="Q8" i="43"/>
  <c r="P8" i="43"/>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4" i="29"/>
  <c r="M14" i="29"/>
  <c r="L14" i="29"/>
  <c r="N13" i="29"/>
  <c r="M13" i="29"/>
  <c r="L13" i="29"/>
  <c r="N12" i="29"/>
  <c r="M12" i="29"/>
  <c r="L12" i="29"/>
  <c r="V3" i="38"/>
  <c r="U3" i="38"/>
  <c r="T3" i="38"/>
  <c r="S3" i="38"/>
  <c r="R3" i="38"/>
  <c r="T8" i="37"/>
  <c r="S8" i="37"/>
  <c r="R8" i="37"/>
  <c r="Q8" i="37"/>
  <c r="P8" i="37"/>
  <c r="T7" i="37"/>
  <c r="S7" i="37"/>
  <c r="R7" i="37"/>
  <c r="Q7" i="37"/>
  <c r="P7" i="37"/>
  <c r="T6" i="37"/>
  <c r="S6" i="37"/>
  <c r="R6" i="37"/>
  <c r="Q6" i="37"/>
  <c r="P6" i="37"/>
  <c r="S11" i="36"/>
  <c r="R11" i="36"/>
  <c r="Q11" i="36"/>
  <c r="P11" i="36"/>
  <c r="O11" i="36"/>
  <c r="S10" i="36"/>
  <c r="R10" i="36"/>
  <c r="Q10" i="36"/>
  <c r="P10" i="36"/>
  <c r="O10" i="36"/>
  <c r="S9" i="36"/>
  <c r="R9" i="36"/>
  <c r="Q9" i="36"/>
  <c r="P9" i="36"/>
  <c r="O9" i="36"/>
  <c r="R6" i="34"/>
  <c r="Q6" i="34"/>
  <c r="P6" i="34"/>
  <c r="O6" i="34"/>
  <c r="N6" i="34"/>
  <c r="R6" i="45"/>
  <c r="Q6" i="45"/>
  <c r="P6" i="45"/>
  <c r="O6" i="45"/>
  <c r="N6" i="45"/>
  <c r="P4" i="44"/>
  <c r="O4" i="44"/>
  <c r="N4" i="44"/>
  <c r="M4" i="44"/>
  <c r="N6" i="31"/>
  <c r="M6" i="31"/>
  <c r="L6" i="31"/>
  <c r="N5" i="31"/>
  <c r="M5" i="31"/>
  <c r="L5" i="31"/>
  <c r="S7" i="43"/>
  <c r="R7" i="43"/>
  <c r="Q7" i="43"/>
  <c r="P7" i="43"/>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2" i="25"/>
  <c r="O12" i="25"/>
  <c r="N12" i="25"/>
  <c r="M12" i="25"/>
  <c r="P11" i="25"/>
  <c r="O11" i="25"/>
  <c r="N11" i="25"/>
  <c r="M11" i="25"/>
  <c r="N11" i="29"/>
  <c r="M11" i="29"/>
  <c r="L11" i="29"/>
  <c r="N10" i="29"/>
  <c r="M10" i="29"/>
  <c r="L10" i="29"/>
  <c r="R5" i="45"/>
  <c r="Q5" i="45"/>
  <c r="P5" i="45"/>
  <c r="O5" i="45"/>
  <c r="N5" i="45"/>
  <c r="P5" i="43"/>
  <c r="Q5" i="43"/>
  <c r="R5" i="43"/>
  <c r="S5" i="43"/>
  <c r="P6" i="43"/>
  <c r="Q6" i="43"/>
  <c r="R6" i="43"/>
  <c r="S6" i="43"/>
  <c r="U7" i="22" l="1"/>
  <c r="T7" i="22"/>
  <c r="S7" i="22"/>
  <c r="R7" i="22"/>
  <c r="Q7" i="22"/>
  <c r="U6" i="22"/>
  <c r="T6" i="22"/>
  <c r="S6" i="22"/>
  <c r="R6" i="22"/>
  <c r="Q6" i="22"/>
  <c r="U5" i="22"/>
  <c r="T5" i="22"/>
  <c r="S5" i="22"/>
  <c r="R5" i="22"/>
  <c r="Q5" i="22"/>
  <c r="T5" i="37"/>
  <c r="S5" i="37"/>
  <c r="R5" i="37"/>
  <c r="Q5" i="37"/>
  <c r="P5" i="37"/>
  <c r="T4" i="37"/>
  <c r="S4" i="37"/>
  <c r="R4" i="37"/>
  <c r="Q4" i="37"/>
  <c r="P4" i="37"/>
  <c r="S8" i="36"/>
  <c r="R8" i="36"/>
  <c r="Q8" i="36"/>
  <c r="P8" i="36"/>
  <c r="O8" i="36"/>
  <c r="R5" i="34"/>
  <c r="Q5" i="34"/>
  <c r="P5" i="34"/>
  <c r="O5" i="34"/>
  <c r="N5" i="34"/>
  <c r="R4" i="45"/>
  <c r="Q4" i="45"/>
  <c r="P4" i="45"/>
  <c r="O4" i="45"/>
  <c r="N4" i="45"/>
  <c r="P5" i="33"/>
  <c r="O5" i="33"/>
  <c r="N5" i="33"/>
  <c r="M5" i="33"/>
  <c r="P3" i="44"/>
  <c r="O3" i="44"/>
  <c r="N3" i="44"/>
  <c r="M3" i="44"/>
  <c r="N4" i="31"/>
  <c r="M4" i="31"/>
  <c r="L4" i="31"/>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U4" i="22"/>
  <c r="T4" i="22"/>
  <c r="S4" i="22"/>
  <c r="R4" i="22"/>
  <c r="Q4" i="22"/>
  <c r="U3" i="22"/>
  <c r="T3" i="22"/>
  <c r="S3" i="22"/>
  <c r="R3" i="22"/>
  <c r="Q3" i="22"/>
  <c r="T3" i="37"/>
  <c r="S3" i="37"/>
  <c r="R3" i="37"/>
  <c r="Q3" i="37"/>
  <c r="P3" i="37"/>
  <c r="S7" i="36"/>
  <c r="R7" i="36"/>
  <c r="Q7" i="36"/>
  <c r="P7" i="36"/>
  <c r="O7" i="36"/>
  <c r="S6" i="36"/>
  <c r="R6" i="36"/>
  <c r="Q6" i="36"/>
  <c r="P6" i="36"/>
  <c r="O6" i="36"/>
  <c r="R4" i="34"/>
  <c r="Q4" i="34"/>
  <c r="P4" i="34"/>
  <c r="O4" i="34"/>
  <c r="N4" i="34"/>
  <c r="R3" i="45"/>
  <c r="Q3" i="45"/>
  <c r="P3" i="45"/>
  <c r="O3" i="45"/>
  <c r="N3" i="45"/>
  <c r="P4" i="33"/>
  <c r="O4" i="33"/>
  <c r="N4" i="33"/>
  <c r="M4" i="33"/>
  <c r="P3" i="33"/>
  <c r="O3" i="33"/>
  <c r="N3" i="33"/>
  <c r="M3" i="33"/>
  <c r="N3" i="3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N7" i="29"/>
  <c r="M7" i="29"/>
  <c r="L7" i="29"/>
  <c r="N6" i="29"/>
  <c r="M6" i="29"/>
  <c r="L6" i="29"/>
  <c r="O4" i="30"/>
  <c r="R2" i="45" l="1"/>
  <c r="Q2" i="45"/>
  <c r="P2" i="45"/>
  <c r="O2" i="45"/>
  <c r="N2" i="45"/>
  <c r="P2" i="44"/>
  <c r="O2" i="44"/>
  <c r="N2" i="44"/>
  <c r="M2" i="44"/>
  <c r="S4" i="43"/>
  <c r="R4" i="43"/>
  <c r="Q4" i="43"/>
  <c r="P4" i="43"/>
  <c r="S3" i="43"/>
  <c r="R3" i="43"/>
  <c r="Q3" i="43"/>
  <c r="P3" i="43"/>
  <c r="S2" i="43"/>
  <c r="R2" i="43"/>
  <c r="Q2" i="43"/>
  <c r="P2" i="43"/>
  <c r="M2" i="33" l="1"/>
  <c r="N2" i="33"/>
  <c r="O2" i="33"/>
  <c r="P2" i="33"/>
  <c r="S5" i="36" l="1"/>
  <c r="R5" i="36"/>
  <c r="Q5" i="36"/>
  <c r="P5" i="36"/>
  <c r="O5" i="36"/>
  <c r="S4" i="36"/>
  <c r="R4" i="36"/>
  <c r="Q4" i="36"/>
  <c r="P4" i="36"/>
  <c r="O4" i="36"/>
  <c r="Q2" i="22"/>
  <c r="Z2" i="42" l="1"/>
  <c r="X2" i="42"/>
  <c r="W2" i="42"/>
  <c r="Y2" i="42"/>
  <c r="V2" i="42"/>
  <c r="Y2" i="26" l="1"/>
  <c r="V2" i="38"/>
  <c r="U2" i="22"/>
  <c r="T2" i="37"/>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S2" i="37"/>
  <c r="R2" i="37"/>
  <c r="Q2" i="37"/>
  <c r="P2" i="37"/>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<sst xmlns="http://schemas.openxmlformats.org/spreadsheetml/2006/main" count="4814" uniqueCount="1222">
  <si>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</si>
  <si>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</si>
  <si>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</si>
  <si>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</si>
  <si>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</si>
  <si>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</si>
  <si>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</si>
  <si>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</si>
  <si>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</si>
  <si>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</si>
  <si>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</si>
  <si>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</si>
  <si>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</si>
  <si>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</si>
  <si>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</si>
  <si>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</si>
  <si>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</si>
  <si>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</si>
  <si>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</si>
  <si>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</si>
  <si>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</si>
  <si>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</si>
  <si>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</si>
  <si>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</si>
  <si>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</si>
  <si>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</si>
  <si>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</si>
  <si>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</si>
  <si>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</si>
  <si>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</si>
  <si>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</si>
  <si>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</si>
  <si>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</si>
  <si>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</si>
  <si>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</si>
  <si>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</si>
  <si>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</si>
  <si>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</si>
  <si>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</si>
  <si>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</si>
  <si>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</si>
  <si>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</si>
  <si>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</si>
  <si>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</si>
  <si>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</si>
  <si>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</si>
  <si>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</si>
  <si>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</si>
  <si>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</si>
  <si>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</si>
  <si>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</si>
  <si>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</si>
  <si>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</si>
  <si>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</si>
  <si>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</si>
  <si>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</si>
  <si>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</si>
  <si>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</si>
  <si>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</si>
  <si>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</si>
  <si>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</si>
  <si>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</si>
  <si>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</si>
  <si>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</si>
  <si>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</si>
  <si>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</si>
  <si>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</si>
  <si>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</si>
  <si>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</si>
  <si>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</si>
  <si>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</si>
  <si>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</si>
  <si>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</si>
  <si>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</si>
  <si>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</si>
  <si>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</si>
  <si>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</si>
  <si>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</si>
  <si>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</si>
  <si>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</si>
  <si>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</si>
  <si>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</si>
  <si>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</si>
  <si>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</si>
  <si>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</si>
  <si>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</si>
  <si>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</si>
  <si>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</si>
  <si>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</si>
  <si>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</si>
  <si>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</si>
  <si>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</si>
  <si>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</si>
  <si>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</si>
  <si>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</si>
  <si>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</si>
  <si>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</si>
  <si>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</si>
  <si>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</si>
  <si>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</si>
  <si>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</si>
  <si>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</si>
  <si>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</si>
  <si>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</si>
  <si>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</si>
  <si>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</si>
  <si>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</si>
  <si>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</si>
  <si>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</si>
  <si>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</si>
  <si>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</si>
  <si>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</si>
  <si>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</si>
  <si>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</si>
  <si>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</si>
  <si>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</si>
  <si>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</si>
  <si>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</si>
  <si>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</si>
  <si>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</si>
  <si>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</si>
  <si>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</si>
  <si>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</si>
  <si>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</si>
  <si>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</si>
  <si>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</si>
  <si>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</si>
  <si>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</si>
  <si>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</si>
  <si>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</si>
  <si>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</si>
  <si>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</si>
  <si>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</si>
  <si>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</si>
  <si>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</si>
  <si>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</si>
  <si>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</si>
  <si>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</si>
  <si>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</si>
  <si>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</si>
  <si>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</si>
  <si>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</si>
  <si>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</si>
  <si>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</si>
  <si>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</si>
  <si>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</si>
  <si>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</si>
  <si>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</si>
  <si>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</si>
  <si>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</si>
  <si>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</si>
  <si>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</si>
  <si>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</si>
  <si>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</si>
  <si>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</si>
  <si>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</si>
  <si>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</si>
  <si>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</si>
  <si>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</si>
  <si>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</si>
  <si>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</si>
  <si>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</si>
  <si>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2勝</t>
    <rPh sb="1" eb="2">
      <t>ショウ</t>
    </rPh>
    <phoneticPr fontId="3"/>
  </si>
  <si>
    <t>B</t>
    <phoneticPr fontId="1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</si>
  <si>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</si>
  <si>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</si>
  <si>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</si>
  <si>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</si>
  <si>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</si>
  <si>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</si>
  <si>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</si>
  <si>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</si>
  <si>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</si>
  <si>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</si>
  <si>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</si>
  <si>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</si>
  <si>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ナムラフランク</t>
    <phoneticPr fontId="12"/>
  </si>
  <si>
    <t>プッシュオン</t>
    <phoneticPr fontId="12"/>
  </si>
  <si>
    <t>スイープラン</t>
    <phoneticPr fontId="12"/>
  </si>
  <si>
    <t>ホウオウフウジン</t>
    <phoneticPr fontId="12"/>
  </si>
  <si>
    <t>M</t>
    <phoneticPr fontId="12"/>
  </si>
  <si>
    <t>平坦</t>
    <rPh sb="0" eb="2">
      <t>ヘイタn</t>
    </rPh>
    <phoneticPr fontId="12"/>
  </si>
  <si>
    <t>良</t>
    <rPh sb="0" eb="1">
      <t>ヨイ</t>
    </rPh>
    <phoneticPr fontId="12"/>
  </si>
  <si>
    <t>サトノダイヤモンド</t>
    <phoneticPr fontId="12"/>
  </si>
  <si>
    <t>エイシンフラッシュ</t>
    <phoneticPr fontId="12"/>
  </si>
  <si>
    <t>ディープインパクト</t>
    <phoneticPr fontId="12"/>
  </si>
  <si>
    <t>B</t>
  </si>
  <si>
    <t>消耗</t>
    <rPh sb="0" eb="2">
      <t>ショウモウ</t>
    </rPh>
    <phoneticPr fontId="12"/>
  </si>
  <si>
    <t>ボルネオ</t>
    <phoneticPr fontId="12"/>
  </si>
  <si>
    <t>ダノンレジェンド</t>
    <phoneticPr fontId="12"/>
  </si>
  <si>
    <t>パイロ</t>
    <phoneticPr fontId="12"/>
  </si>
  <si>
    <t>ホッコータルマエ</t>
    <phoneticPr fontId="12"/>
  </si>
  <si>
    <t>H</t>
    <phoneticPr fontId="12"/>
  </si>
  <si>
    <t>シャンハイボビー</t>
    <phoneticPr fontId="12"/>
  </si>
  <si>
    <t>モーリス</t>
    <phoneticPr fontId="12"/>
  </si>
  <si>
    <t>強風</t>
  </si>
  <si>
    <t>S</t>
    <phoneticPr fontId="12"/>
  </si>
  <si>
    <t>瞬発</t>
    <rPh sb="0" eb="2">
      <t>シュンパテゥ</t>
    </rPh>
    <phoneticPr fontId="12"/>
  </si>
  <si>
    <t>ゴールデンスナップ</t>
    <phoneticPr fontId="12"/>
  </si>
  <si>
    <t>ゴールドシップ</t>
    <phoneticPr fontId="12"/>
  </si>
  <si>
    <t>ロードカナロア</t>
    <phoneticPr fontId="12"/>
  </si>
  <si>
    <t>キズナ</t>
    <phoneticPr fontId="12"/>
  </si>
  <si>
    <t>H</t>
    <phoneticPr fontId="3"/>
  </si>
  <si>
    <t>消耗</t>
    <rPh sb="0" eb="2">
      <t>ショウモウ</t>
    </rPh>
    <phoneticPr fontId="3"/>
  </si>
  <si>
    <t>ヘンリー</t>
    <phoneticPr fontId="3"/>
  </si>
  <si>
    <t>良</t>
    <rPh sb="0" eb="1">
      <t>ヨイ</t>
    </rPh>
    <phoneticPr fontId="3"/>
  </si>
  <si>
    <t>ヘニーヒューズ</t>
    <phoneticPr fontId="3"/>
  </si>
  <si>
    <t>ドレフォン</t>
    <phoneticPr fontId="3"/>
  </si>
  <si>
    <t>スズカコーズウェイ</t>
    <phoneticPr fontId="3"/>
  </si>
  <si>
    <t>ゲヴィナー</t>
    <phoneticPr fontId="12"/>
  </si>
  <si>
    <t>オルフェーヴル</t>
    <phoneticPr fontId="12"/>
  </si>
  <si>
    <t>エピファネイア</t>
    <phoneticPr fontId="12"/>
  </si>
  <si>
    <t>ルアル</t>
    <phoneticPr fontId="12"/>
  </si>
  <si>
    <t>エスポワールシチー</t>
    <phoneticPr fontId="12"/>
  </si>
  <si>
    <t>リオンディーズ</t>
    <phoneticPr fontId="12"/>
  </si>
  <si>
    <t>セレッソ</t>
    <phoneticPr fontId="12"/>
  </si>
  <si>
    <t>ドレフォン</t>
    <phoneticPr fontId="12"/>
  </si>
  <si>
    <t>スマートファルコン</t>
    <phoneticPr fontId="12"/>
  </si>
  <si>
    <t>ルーラーシップ</t>
    <phoneticPr fontId="12"/>
  </si>
  <si>
    <t>リアルスティール</t>
    <phoneticPr fontId="12"/>
  </si>
  <si>
    <t>ヴィジョンオブラヴ</t>
    <phoneticPr fontId="12"/>
  </si>
  <si>
    <t>キングヘイロー</t>
    <phoneticPr fontId="12"/>
  </si>
  <si>
    <t>ハーツクライ</t>
    <phoneticPr fontId="12"/>
  </si>
  <si>
    <t>平坦</t>
    <rPh sb="0" eb="1">
      <t>ヘイタn</t>
    </rPh>
    <phoneticPr fontId="12"/>
  </si>
  <si>
    <t>ドンフランキー</t>
    <phoneticPr fontId="12"/>
  </si>
  <si>
    <t>ダイワメジャー</t>
    <phoneticPr fontId="12"/>
  </si>
  <si>
    <t>アスクコンナモンダ</t>
    <phoneticPr fontId="12"/>
  </si>
  <si>
    <t>トゥザグローリー</t>
    <phoneticPr fontId="12"/>
  </si>
  <si>
    <t>キングカメハメハ</t>
    <phoneticPr fontId="12"/>
  </si>
  <si>
    <t>キタサンブラック</t>
    <phoneticPr fontId="12"/>
  </si>
  <si>
    <t>キタサンダムール</t>
    <phoneticPr fontId="12"/>
  </si>
  <si>
    <t>ｱﾒﾘｶﾝﾍﾟｲﾄﾘｵｯﾄ</t>
    <phoneticPr fontId="12"/>
  </si>
  <si>
    <t>ドゥラメンテ</t>
    <phoneticPr fontId="12"/>
  </si>
  <si>
    <t>エメラルドビーチ</t>
    <phoneticPr fontId="3"/>
  </si>
  <si>
    <t>グレンイーグルス</t>
    <phoneticPr fontId="3"/>
  </si>
  <si>
    <t>サトノクラウン</t>
    <phoneticPr fontId="3"/>
  </si>
  <si>
    <t>キンシャサノキセキ</t>
    <phoneticPr fontId="3"/>
  </si>
  <si>
    <t>ダイリュウホマレ</t>
    <phoneticPr fontId="12"/>
  </si>
  <si>
    <t>ヘニーヒューズ</t>
    <phoneticPr fontId="12"/>
  </si>
  <si>
    <t>ショーヘーフェイス</t>
    <phoneticPr fontId="12"/>
  </si>
  <si>
    <t>シルバーステート</t>
    <phoneticPr fontId="12"/>
  </si>
  <si>
    <t>フリオーソ</t>
    <phoneticPr fontId="12"/>
  </si>
  <si>
    <t>アジアエクスプレス</t>
    <phoneticPr fontId="12"/>
  </si>
  <si>
    <t>ラケマーダ</t>
    <phoneticPr fontId="12"/>
  </si>
  <si>
    <t>ジャスタウェイ</t>
    <phoneticPr fontId="12"/>
  </si>
  <si>
    <t>ゴールドアクター</t>
    <phoneticPr fontId="12"/>
  </si>
  <si>
    <t>ヤマニンウルス</t>
    <phoneticPr fontId="12"/>
  </si>
  <si>
    <t>バンドワゴン</t>
    <phoneticPr fontId="12"/>
  </si>
  <si>
    <t>エクセトラ</t>
    <phoneticPr fontId="12"/>
  </si>
  <si>
    <t>ｴｸｼｰﾄﾞｱﾝﾄﾞｴｸｾﾙ</t>
    <phoneticPr fontId="12"/>
  </si>
  <si>
    <t>ロージズインメイ</t>
    <phoneticPr fontId="12"/>
  </si>
  <si>
    <t>ダンカーク</t>
    <phoneticPr fontId="12"/>
  </si>
  <si>
    <t>SS</t>
    <phoneticPr fontId="3"/>
  </si>
  <si>
    <t>瞬発</t>
    <rPh sb="0" eb="2">
      <t>シュンパテゥ</t>
    </rPh>
    <phoneticPr fontId="3"/>
  </si>
  <si>
    <t>サジェス</t>
    <phoneticPr fontId="3"/>
  </si>
  <si>
    <t>オルフェーヴル</t>
    <phoneticPr fontId="3"/>
  </si>
  <si>
    <t>ディープインパクト</t>
    <phoneticPr fontId="3"/>
  </si>
  <si>
    <t>アイルハヴアナザー</t>
    <phoneticPr fontId="3"/>
  </si>
  <si>
    <t>エンペザー</t>
    <phoneticPr fontId="12"/>
  </si>
  <si>
    <t>瞬発</t>
    <rPh sb="0" eb="1">
      <t>シュンパテゥ</t>
    </rPh>
    <phoneticPr fontId="12"/>
  </si>
  <si>
    <t>シュネルマイスター</t>
    <phoneticPr fontId="12"/>
  </si>
  <si>
    <t>キングマン</t>
    <phoneticPr fontId="12"/>
  </si>
  <si>
    <t>ミッキーアイル</t>
    <phoneticPr fontId="12"/>
  </si>
  <si>
    <t>ザファクター</t>
    <phoneticPr fontId="12"/>
  </si>
  <si>
    <t>京都競馬場はかなり風の強いコンディション。開幕週らしいベタなイン先行有利馬場で、内枠からスッと先手を奪ったウィズユアドリームが押し切り勝ち。</t>
    <phoneticPr fontId="12"/>
  </si>
  <si>
    <t>京都競馬場はかなり風の強いコンディション。アヴァンタージュが途中で捲ってきたが、先手を奪ったボルネオがそのまま押し切り勝ち。</t>
    <phoneticPr fontId="12"/>
  </si>
  <si>
    <t>途中で捲られたがそれ以外は終始楽なラップで逃げられていた。時計指数的にもあんまり評価はできなそうだ。</t>
    <phoneticPr fontId="12"/>
  </si>
  <si>
    <t>---</t>
  </si>
  <si>
    <t>±0</t>
  </si>
  <si>
    <t>D</t>
  </si>
  <si>
    <t>C</t>
  </si>
  <si>
    <t>E</t>
  </si>
  <si>
    <t>E</t>
    <phoneticPr fontId="12"/>
  </si>
  <si>
    <t>○</t>
  </si>
  <si>
    <t>SL</t>
  </si>
  <si>
    <t>京都競馬場はかなり風の強いコンディション。開幕週らしいベタなイン先行有利馬場で、ハイペースで進んだがロスなく立ち回った馬が上位独占。</t>
    <phoneticPr fontId="12"/>
  </si>
  <si>
    <t>内枠から位置を取ってスムーズな競馬ができた。今回は枠や馬場が向いていた感じはあります。</t>
    <phoneticPr fontId="12"/>
  </si>
  <si>
    <t>京都競馬場はかなり風の強いコンディション。基本的にはイン先行有利だったが、途中で一気に捲ったゴールデンスナップが素晴らしいスタミナを見せて勝利。</t>
    <phoneticPr fontId="12"/>
  </si>
  <si>
    <t>序盤の位置は取れなかったが途中で捲ってスタミナを見せつけた。この日の馬場で外を回ってこの競馬ができるんだから相当なスタミナの持ち主。</t>
    <phoneticPr fontId="12"/>
  </si>
  <si>
    <t>京都競馬場はかなり風の強いコンディション。かなり速いペースになったが前が止まらず、好位追走のヘンリーが楽々と突き抜けて圧勝。</t>
    <phoneticPr fontId="3"/>
  </si>
  <si>
    <t>ハイペースを好位追走で後続を突き離した。このレースぶりならオープンでも通用するはずで、この条件なら相当に強い馬か。</t>
    <phoneticPr fontId="3"/>
  </si>
  <si>
    <t>京都競馬場はかなり風の強いコンディション。序盤はそれなりにペース流れたが、途中で一気に緩んでゲヴィナーがそのまま逃げ切り勝ち。</t>
    <phoneticPr fontId="12"/>
  </si>
  <si>
    <t>開幕週の馬場でスローペースの逃げで恵まれた。今回は２年ぶりのレースでしたし、時計云々よりもいきなり走れた方を評価するべきか。</t>
    <phoneticPr fontId="12"/>
  </si>
  <si>
    <t>京都競馬場はかなり風の強いコンディション。遅い流れになったことで前に行った馬が上位独占の結果に。</t>
    <phoneticPr fontId="12"/>
  </si>
  <si>
    <t>抜群のスタートからそのまま逃げ切って勝利。今回はスローペースに恵まれた部分はある。</t>
    <phoneticPr fontId="12"/>
  </si>
  <si>
    <t>京都競馬場はかなり風の強いコンディション。速いペースで流れてスタミナが問われる展開になり、セレッソが早め先頭で押し切り勝ち。</t>
    <phoneticPr fontId="12"/>
  </si>
  <si>
    <t>ハイペースを早め先頭で強い競馬で押し切り勝ち。前走はスローでキレ負けしていた感じで、こういうスタミナを活かす競馬が合うんだろう。</t>
    <phoneticPr fontId="12"/>
  </si>
  <si>
    <t>京都競馬場はかなり風の強いコンディション。開幕週の馬場への意識からかなり速いペースになり、1分45秒0という超高速時計が記録された。</t>
    <phoneticPr fontId="12"/>
  </si>
  <si>
    <t>ハイペースで展開が向いたとはいえ素晴らしい末脚。少しジリっぽさがあるので上がりが掛かる競馬は合いそう。距離さえ持てば秋は面白い馬になるかも。</t>
    <phoneticPr fontId="12"/>
  </si>
  <si>
    <t>京都競馬場はかなり風の強いコンディション。中盤部分のペースが流れたことで前崩れの消耗戦になり、最後方にいたヴィジョンオブラヴが差し切って勝利。</t>
    <phoneticPr fontId="12"/>
  </si>
  <si>
    <t>毎回最速に近い上がりは使えていた馬。今回は前崩れで上がりが掛かる展開がドンピシャにハマった感じだろう。</t>
    <phoneticPr fontId="12"/>
  </si>
  <si>
    <t>京都競馬場はかなり風の強いコンディション。先行争いが激しくなったが、直線は砂埃が舞いすぎて差し馬はどうしようもなかった印象。</t>
    <phoneticPr fontId="12"/>
  </si>
  <si>
    <t>先手を奪ってハイペースで押し切り勝ち。直線で向かい風の影響で差し馬の末脚が削がれたのは良かったか。長らく交流重賞で活躍しそうな馬だ。</t>
    <phoneticPr fontId="12"/>
  </si>
  <si>
    <t>京都競馬場はかなり風の強いコンディション。イン先行有利馬場を意識しすぎて超ハイペースになり、後ろで脚を溜めた馬が上位独占。</t>
    <phoneticPr fontId="12"/>
  </si>
  <si>
    <t>スタートは微妙だったが超ハイペースで流れて展開に恵まれた。本質的にはもっと時計のかかる条件でタフさを活かしてこそのマイラーだろう。</t>
    <phoneticPr fontId="12"/>
  </si>
  <si>
    <t>淀みないペースで流れて基本的には内枠先行が有利な展開。最後は人気のキタサンダムールが外枠から順当に差し切り勝ち。</t>
    <phoneticPr fontId="12"/>
  </si>
  <si>
    <t>外枠から外を回して差し切り勝ち。単純にここでは力が抜けていたか。上のクラスでも通用していいはずです。</t>
    <phoneticPr fontId="12"/>
  </si>
  <si>
    <t>タフな馬場を考えるとかなり速い流れ。それでもエイシンレジューム以外は前に行った馬が上位独占の結果に。</t>
    <phoneticPr fontId="3"/>
  </si>
  <si>
    <t>ハイペースを２番手追走から抜け出して強い競馬。ダート短距離なら相当に強い馬なんじゃないでしょうか。</t>
    <phoneticPr fontId="3"/>
  </si>
  <si>
    <t>タフな馬場で位置が取れた２頭が３着以下を突き離す結果に。初出走のダイリュウホマレがいきなり素質を見せて勝利となった。</t>
    <phoneticPr fontId="12"/>
  </si>
  <si>
    <t>初出走でスッと好位のポジションを確保していきなり走り切れた。初戦でこれだけやれるなら昇級しての上積みも大きいか。</t>
    <phoneticPr fontId="12"/>
  </si>
  <si>
    <t>前半がかなりのスローペース戦になり上がりの速い展開に。それでも人気のショーヘーフェイスがあっさりと抜け出して完勝となった。</t>
    <phoneticPr fontId="12"/>
  </si>
  <si>
    <t>もう未勝利では順番だった感じ。スローペースで２着以下を突き離しましたし、普通に上のクラスでも通用していいか。</t>
    <phoneticPr fontId="12"/>
  </si>
  <si>
    <t>ハイペースを強気の競馬で非常に強いパフォーマンス。血統的にもいずれは短距離路線に行く馬じゃないだろうか。</t>
    <phoneticPr fontId="12"/>
  </si>
  <si>
    <t>高速馬場への意識が強くなってかなり速いペースに。２番手追走のラケマーダが後続を突き離して圧巻のパフォーマンスを見せた。</t>
    <phoneticPr fontId="12"/>
  </si>
  <si>
    <t>断然人気のヤマニンウルスが終始主導権を握る展開。後続に何もさせずで圧巻の競馬を見せた。</t>
    <phoneticPr fontId="12"/>
  </si>
  <si>
    <t>初戦の圧巻の内容通りに２戦目も素晴らしい競馬を見せた。武豊騎手が和製フライトラインと言った事で人気先行になりそうだが、どこまでの素材かは次走次第。</t>
    <phoneticPr fontId="12"/>
  </si>
  <si>
    <t>この時間ぐらいから京都芝は外も伸びていた感じ。このレースは速いペースになったことで、最後は外からの差しがズバッと決まる結果に。</t>
    <phoneticPr fontId="12"/>
  </si>
  <si>
    <t>ほぼ１年ぶりのレースだったが鮮やかな末脚で差し切り勝ち。馬体増は成長もありそうですし、昇級即通用と見て良さそうだ。</t>
    <phoneticPr fontId="12"/>
  </si>
  <si>
    <t>先行馬は多かったが人気のホウオウフウジンが強気の先行策。後続は付いていけずでそのままホウオウフウジンのワンサイドゲームになった。</t>
    <phoneticPr fontId="12"/>
  </si>
  <si>
    <t>強気な先行策から後続を突き離す一方。キレはないが持続力は相当にありそうで、ダート中距離で大成しそうな感じがします。</t>
    <phoneticPr fontId="12"/>
  </si>
  <si>
    <t>この時間ぐらいから京都芝は外も伸びていた感じ。ここは超スローペース戦になったが、最後は外からの差しも十分に決まった。</t>
    <phoneticPr fontId="3"/>
  </si>
  <si>
    <t>今回は休み明けだったがここに入れば上位だったか。荒れ馬場向きだと思っていただけに、こういう速い馬場で勝ち切った点は評価。</t>
    <phoneticPr fontId="3"/>
  </si>
  <si>
    <t>高速馬場で中盤ラップが緩んで前有利の展開だったか。人気のエンペザーがスムーズに立ち回って順当勝ち。</t>
    <phoneticPr fontId="12"/>
  </si>
  <si>
    <t>高速馬場を前々で進めてスムーズな競馬ができていた。展開に恵まれることが多い馬で、オープンとなるとどこまでやれるだろうか。</t>
    <phoneticPr fontId="12"/>
  </si>
  <si>
    <t>先行馬は多かったがスマートラプターがスッと逃げて平均ペース。好位から完璧な競馬ができたナムラフランクが差し切って勝利。</t>
    <phoneticPr fontId="12"/>
  </si>
  <si>
    <t>好位追走から松山騎手が完璧に乗ってきた。もともとクラス上位の馬でしたし、成長分を考えれば準オープンでもやれていいか。</t>
    <phoneticPr fontId="12"/>
  </si>
  <si>
    <t>未勝利</t>
    <rPh sb="0" eb="1">
      <t>ミショウリ</t>
    </rPh>
    <phoneticPr fontId="12"/>
  </si>
  <si>
    <t>未勝利</t>
    <rPh sb="0" eb="1">
      <t>ミショウリ</t>
    </rPh>
    <phoneticPr fontId="3"/>
  </si>
  <si>
    <t>1勝</t>
    <rPh sb="1" eb="2">
      <t>ショウ</t>
    </rPh>
    <phoneticPr fontId="3"/>
  </si>
  <si>
    <t>3OP</t>
    <phoneticPr fontId="3"/>
  </si>
  <si>
    <t>開幕週の馬場でスピードを活かしてそのまま押し切った。馬場には恵まれたが、最後まで余裕がある競馬だった。</t>
    <phoneticPr fontId="12"/>
  </si>
  <si>
    <t>スマートフォルス</t>
    <phoneticPr fontId="3"/>
  </si>
  <si>
    <t>グローバリスト</t>
    <phoneticPr fontId="12"/>
  </si>
  <si>
    <t>平坦</t>
    <rPh sb="0" eb="2">
      <t>ヘイタn</t>
    </rPh>
    <phoneticPr fontId="3"/>
  </si>
  <si>
    <t>ナイトアクアリウム</t>
    <phoneticPr fontId="3"/>
  </si>
  <si>
    <t>ロードカナロア</t>
    <phoneticPr fontId="3"/>
  </si>
  <si>
    <t>アジアエクスプレス</t>
    <phoneticPr fontId="3"/>
  </si>
  <si>
    <t>パイロ</t>
    <phoneticPr fontId="3"/>
  </si>
  <si>
    <t>消耗</t>
    <rPh sb="0" eb="1">
      <t>ショウモウ</t>
    </rPh>
    <phoneticPr fontId="12"/>
  </si>
  <si>
    <t>ティエラサンタ</t>
    <phoneticPr fontId="12"/>
  </si>
  <si>
    <t>リッチーリッチー</t>
    <phoneticPr fontId="12"/>
  </si>
  <si>
    <t>サファイア</t>
    <phoneticPr fontId="12"/>
  </si>
  <si>
    <t>ロゴタイプ</t>
    <phoneticPr fontId="12"/>
  </si>
  <si>
    <t>ウィズユアドリーム</t>
    <rPh sb="0" eb="2">
      <t>カイヒ</t>
    </rPh>
    <phoneticPr fontId="12"/>
  </si>
  <si>
    <t>タイガースパーク</t>
    <phoneticPr fontId="12"/>
  </si>
  <si>
    <t>ランハッピー</t>
    <phoneticPr fontId="12"/>
  </si>
  <si>
    <t>アースクロニクル</t>
    <phoneticPr fontId="12"/>
  </si>
  <si>
    <t>ノヴェリスト</t>
    <phoneticPr fontId="12"/>
  </si>
  <si>
    <t>アルーリングビュー</t>
    <phoneticPr fontId="12"/>
  </si>
  <si>
    <t>イスラボニータ</t>
    <phoneticPr fontId="12"/>
  </si>
  <si>
    <t>ビッグアーサー</t>
    <phoneticPr fontId="12"/>
  </si>
  <si>
    <t>ファベル</t>
    <phoneticPr fontId="3"/>
  </si>
  <si>
    <t>ハービンジャー</t>
    <phoneticPr fontId="3"/>
  </si>
  <si>
    <t>ヴィクトワールピサ</t>
    <phoneticPr fontId="3"/>
  </si>
  <si>
    <t>S</t>
    <phoneticPr fontId="3"/>
  </si>
  <si>
    <t>平坦</t>
    <rPh sb="0" eb="1">
      <t>ヘイタn</t>
    </rPh>
    <phoneticPr fontId="3"/>
  </si>
  <si>
    <t>ルーラーシップ</t>
    <phoneticPr fontId="3"/>
  </si>
  <si>
    <t>エピファネイア</t>
    <phoneticPr fontId="3"/>
  </si>
  <si>
    <t>ザファクター</t>
    <phoneticPr fontId="3"/>
  </si>
  <si>
    <t>M</t>
    <phoneticPr fontId="3"/>
  </si>
  <si>
    <t>ミタマ</t>
    <phoneticPr fontId="3"/>
  </si>
  <si>
    <t>ハーツクライ</t>
    <phoneticPr fontId="3"/>
  </si>
  <si>
    <t>サトノアラジン</t>
    <phoneticPr fontId="3"/>
  </si>
  <si>
    <t>ジャスタウェイ</t>
    <phoneticPr fontId="3"/>
  </si>
  <si>
    <t>メイショウオキビ</t>
    <phoneticPr fontId="12"/>
  </si>
  <si>
    <t>トウケイヘイロー</t>
    <phoneticPr fontId="12"/>
  </si>
  <si>
    <t>シニスターミニスター</t>
    <phoneticPr fontId="12"/>
  </si>
  <si>
    <t>ハービンジャー</t>
    <phoneticPr fontId="12"/>
  </si>
  <si>
    <t>サトノレーヴ</t>
    <phoneticPr fontId="12"/>
  </si>
  <si>
    <t>エイシンヒカリ</t>
    <phoneticPr fontId="12"/>
  </si>
  <si>
    <t>エーティーマクフィ</t>
    <phoneticPr fontId="3"/>
  </si>
  <si>
    <t>マクフィ</t>
    <phoneticPr fontId="3"/>
  </si>
  <si>
    <t>キズナ</t>
    <phoneticPr fontId="3"/>
  </si>
  <si>
    <t>キタサンブラック</t>
    <phoneticPr fontId="3"/>
  </si>
  <si>
    <t>ランスオブサターン</t>
    <phoneticPr fontId="12"/>
  </si>
  <si>
    <t>不良</t>
    <rPh sb="0" eb="2">
      <t>フリョウ</t>
    </rPh>
    <phoneticPr fontId="12"/>
  </si>
  <si>
    <t>ディスクリートキャット</t>
    <phoneticPr fontId="12"/>
  </si>
  <si>
    <t>リヤンドファミユ</t>
    <phoneticPr fontId="12"/>
  </si>
  <si>
    <t>ケイデンシーマーク</t>
    <phoneticPr fontId="12"/>
  </si>
  <si>
    <t>稍重</t>
    <rPh sb="0" eb="2">
      <t>ヤヤオモ</t>
    </rPh>
    <phoneticPr fontId="12"/>
  </si>
  <si>
    <t>ジーニアスバローズ</t>
    <phoneticPr fontId="12"/>
  </si>
  <si>
    <t>ドリームジャーニー</t>
    <phoneticPr fontId="12"/>
  </si>
  <si>
    <t>セラフィックコール</t>
    <phoneticPr fontId="12"/>
  </si>
  <si>
    <t>重</t>
    <rPh sb="0" eb="1">
      <t>オモイ</t>
    </rPh>
    <phoneticPr fontId="12"/>
  </si>
  <si>
    <t>カレンブラックヒル</t>
    <phoneticPr fontId="12"/>
  </si>
  <si>
    <t>トーセンジョーダン</t>
    <phoneticPr fontId="12"/>
  </si>
  <si>
    <t>パタゴニア</t>
    <phoneticPr fontId="12"/>
  </si>
  <si>
    <t>エアアネモイ</t>
    <phoneticPr fontId="12"/>
  </si>
  <si>
    <t>ﾎﾟｲﾝﾄｵﾌﾞｴﾝﾄﾘｰ</t>
    <phoneticPr fontId="12"/>
  </si>
  <si>
    <t>タピット</t>
    <phoneticPr fontId="12"/>
  </si>
  <si>
    <t>スピルバーグ</t>
    <phoneticPr fontId="12"/>
  </si>
  <si>
    <t>ラクスバラディー</t>
    <phoneticPr fontId="12"/>
  </si>
  <si>
    <t>重</t>
    <rPh sb="0" eb="1">
      <t>オモイ</t>
    </rPh>
    <phoneticPr fontId="3"/>
  </si>
  <si>
    <t>シニスターミニスター</t>
    <phoneticPr fontId="3"/>
  </si>
  <si>
    <t>ダノンバラード</t>
    <phoneticPr fontId="3"/>
  </si>
  <si>
    <t>ジャスティンパレス</t>
    <phoneticPr fontId="12"/>
  </si>
  <si>
    <t>マルモリスペシャル</t>
    <phoneticPr fontId="12"/>
  </si>
  <si>
    <t>バトルプラン</t>
    <phoneticPr fontId="12"/>
  </si>
  <si>
    <t>ビオグラフィア</t>
    <phoneticPr fontId="3"/>
  </si>
  <si>
    <t>シンシアウィッシュ</t>
    <phoneticPr fontId="12"/>
  </si>
  <si>
    <t>マイネルフォーコンが逃げてなかなか速い流れ。ついていける馬が限られたが、インをロスなく立ち回ったナイトアクアリウムが圧巻のパフォーマンスを見せた。</t>
    <phoneticPr fontId="3"/>
  </si>
  <si>
    <t>ブリンカー着用、距離短縮でパフォーマンス一変。血統的にこれぐらいの距離が合いそうな馬でしたし、この内容なら昇級即通用。</t>
    <phoneticPr fontId="3"/>
  </si>
  <si>
    <t>先手を主張する馬が多くてテンの争いが激しくなった。強気に早めに先頭に立ったティエラサンタがそのまま押し切って勝利。</t>
    <phoneticPr fontId="12"/>
  </si>
  <si>
    <t>近走は高速馬場に泣いていた感じ。今回はタフな馬場で早めに動いてスタミナを活かす競馬で変わった。</t>
    <phoneticPr fontId="12"/>
  </si>
  <si>
    <t>かなり速いペースで流れて最後は差しが決まる展開に。休養を挟んで別馬になっていたサファイアが楽々と差し切って勝利。</t>
    <phoneticPr fontId="12"/>
  </si>
  <si>
    <t>良血馬が休養を挟んで順当に素質開花。最後は加速ラップで終わっていますし、まだまだ成長していきそうな感じがします。</t>
    <phoneticPr fontId="12"/>
  </si>
  <si>
    <t>ゆったりとした流れから後半４ハロンのスパート勝負に。後続が大きく離れたのを見ても単純に上位馬が強かったか。</t>
    <phoneticPr fontId="12"/>
  </si>
  <si>
    <t>もう未勝利では順番だった。スッと先行して普通に強い競馬でしたし、走破時計やレースラップも優秀に見えます。</t>
    <phoneticPr fontId="12"/>
  </si>
  <si>
    <t>高速馬場への意識からそれなりにペースは流れた。初出走のアースクロニクルがあっさり差し切って完勝となった。</t>
    <phoneticPr fontId="12"/>
  </si>
  <si>
    <t>フォームがバラバラで若さ丸出しのレースぶりだったが、まさか大外を通って差し切るとは。良血で素質は相当に高そうで、秋華賞の秘密兵器になっても。</t>
    <phoneticPr fontId="12"/>
  </si>
  <si>
    <t>スローに近いミドルペースで上がりも速い展開。なかなかレベルは高かった感じで、上位２頭が３着以下を突き離した。</t>
    <phoneticPr fontId="12"/>
  </si>
  <si>
    <t>1400mぐらいがちょうど合いそう。3着以下は突き離していますし、この距離ならオープンまで行ける馬か。</t>
    <phoneticPr fontId="12"/>
  </si>
  <si>
    <t>少頭数で超スローペースの展開。１枠からスムーズな競馬ができたファベルが断然人気に応えて順当勝ち。</t>
    <phoneticPr fontId="3"/>
  </si>
  <si>
    <t>内枠から超スローペースで完璧な競馬ができていた。もう明らかにこのクラスでは上位でしたし、普通に上のクラスでも通用しそうだ。</t>
    <phoneticPr fontId="3"/>
  </si>
  <si>
    <t>かなりのスローペースで前に行った馬が有利な展開。先行した人気の２頭が順当にワンツー決着になった。</t>
    <phoneticPr fontId="3"/>
  </si>
  <si>
    <t>好位から素晴らしい決め手を見せて差し切り勝ち。ペース流れて上のクラスでどこまでやれるか。</t>
    <phoneticPr fontId="3"/>
  </si>
  <si>
    <t>ツーエムルーイーが先手を奪ってそこまでスローの展開にはならず。最後方で脚を溜めたミタマが素晴らしい末脚を見せて差し切り勝ち。</t>
    <phoneticPr fontId="3"/>
  </si>
  <si>
    <t>距離を伸ばして溜める競馬で素晴らしいレースぶり。ハーツクライ産駒らしく距離延長で良さを見せた。オークスは賞金的に出走できないか。</t>
    <phoneticPr fontId="3"/>
  </si>
  <si>
    <t>タフな馬場でスローペースだったにしても走破時計が遅い。あんまりレースレベルが高かったようには見えません。</t>
    <phoneticPr fontId="12"/>
  </si>
  <si>
    <t>前走と同じ時計で走ったら勝てたという感じ。相手なりに走るタイプではあるが、準オープンは相手が強いのでどこまで。</t>
    <phoneticPr fontId="12"/>
  </si>
  <si>
    <t>そこまで速いペースにはならず、京都コースらしく上がりも速い展開に。好位追走のサトノレーヴが人気に応えて順当勝ちとなった。</t>
    <phoneticPr fontId="12"/>
  </si>
  <si>
    <t>前走の勝浦特別はスプリンターズSよりも速い時計。素質はオープン重賞で通用するはずで、サマースプリントシリーズで十分にやれていい馬か。</t>
    <phoneticPr fontId="12"/>
  </si>
  <si>
    <t>スキピオの逃げをスマートセプターがマークしてペース以上に厳しい展開だったか。最後は人気のエーティーマクフィがあっさりと差し切った。</t>
    <phoneticPr fontId="3"/>
  </si>
  <si>
    <t>スタートで若干出遅れ。二の足で位置を取ってあっさりと突き抜けた。ダート適性は高そうで、いずれオープンまで行ける馬だろう。</t>
    <phoneticPr fontId="3"/>
  </si>
  <si>
    <t>京都ダートは大雨が降ったのになぜか時計がかかる馬場。メンバーレベルも微妙だった感じで、それにしても時計が遅い気が・・・</t>
    <phoneticPr fontId="12"/>
  </si>
  <si>
    <t>最後の最後にエンジン掛かって差し切り勝ち。今回は低レベル戦に恵まれた感じがします。</t>
    <phoneticPr fontId="12"/>
  </si>
  <si>
    <t>京都ダートは大雨が降ったのになぜか時計がかかる馬場。人気馬が総崩れで伏兵が上位独占で大波乱の結果になった。</t>
    <phoneticPr fontId="12"/>
  </si>
  <si>
    <t>前走は揉まれこんで競馬にならなかった。今回は揉まれずスムーズに先行できて一変した。なかなか特殊な馬場だったので評価が難しい。</t>
    <phoneticPr fontId="12"/>
  </si>
  <si>
    <t>京都芝は夜に大雨が降ったがそこまで雨の影響はなかった。今回で距離を短くしたケイデンシーマークが素晴らしい末脚を見せて差し切り勝ち。</t>
    <phoneticPr fontId="12"/>
  </si>
  <si>
    <t>ロードカナロア産駒が距離短縮でガラリ一変。ロスなく立ち回った馬が上位に来ている中で外々を回って快勝でしたし、素質は相当に高そうだ。</t>
    <phoneticPr fontId="12"/>
  </si>
  <si>
    <t>京都芝は夜に大雨が降ったがそこまで雨の影響はなかった。淡々とペース流れて断然人気のジーニアスバローズが抜け出して順当勝ち。</t>
    <phoneticPr fontId="12"/>
  </si>
  <si>
    <t>最初のコーナーで斜行したり行きたがったりして良く勝ち切った。素質は高そうだが、母父サクラバクシンオーで少し距離が長い可能性あり。</t>
    <phoneticPr fontId="12"/>
  </si>
  <si>
    <t>京都ダートは大雨が降ったのになぜか時計がかかる馬場。そんな馬場にしてはかなり時計の速い決着で、これはハイレベル戦だっただろう。</t>
    <phoneticPr fontId="12"/>
  </si>
  <si>
    <t>スタートで出遅れたがここでは力がまるで違った。ハイレベル戦で最後は流し気味の入線ですし能力は相当。ユニコーンSでも通用して良さそうだ。</t>
    <phoneticPr fontId="12"/>
  </si>
  <si>
    <t>京都芝は夜に大雨が降ったがそこまで雨の影響はなかった。積極策で進めたパタゴニアが差し馬の強襲をしのいで勝利となった。</t>
    <phoneticPr fontId="12"/>
  </si>
  <si>
    <t>積極策を取ったことでじりっぽさをカバーできた。良血馬ではあるが、これ以上となるとどこまでやれるか。</t>
    <phoneticPr fontId="12"/>
  </si>
  <si>
    <t>京都ダートは大雨が降ったのになぜか時計がかかる馬場。メンバーレベルが微妙で、相対的に初ダートのエアアネモイが逃げ切った感じ。</t>
    <phoneticPr fontId="12"/>
  </si>
  <si>
    <t>初ダートで先手を奪って押し切り勝ち。どうも相手に恵まれた感じが強く、昇級して強い相手と戦うと脆さを出しそう。</t>
    <phoneticPr fontId="12"/>
  </si>
  <si>
    <t>京都芝は夜に大雨が降ったがそこまで雨の影響はなかった。中弛みのスロー瞬発戦になり、人気のシンシアウィッシュが混戦を制して勝利。</t>
    <phoneticPr fontId="12"/>
  </si>
  <si>
    <t>ここ２戦はスタートで後手を踏んで厳しい競馬。今回はスタートを決めて川田騎手が完璧なエスコートで持ってきた。いずれオープンまでは行けそう。</t>
    <phoneticPr fontId="12"/>
  </si>
  <si>
    <t>京都芝は夜に大雨が降ったがそこまで雨の影響はなかった。スローペースの逃げを打てたラクスバラディーがあっさり押し切って勝利。</t>
    <phoneticPr fontId="12"/>
  </si>
  <si>
    <t>スッと逃げてスローペースに恵まれた。時計自体は優秀だが、今回は展開に恵まれている。</t>
    <phoneticPr fontId="12"/>
  </si>
  <si>
    <t>京都ダートは大雨が降ったのになぜか時計がかかる馬場。ハイペースをマホロバが早めに抜け出して押し切り狙ったが、スマートフォルスが鮮やかに差し切って勝利。</t>
    <phoneticPr fontId="3"/>
  </si>
  <si>
    <t>揉まれなければ強い馬で、今回は後方から外を回す競馬で完勝。ハイペースに恵まれた部分はあるが、揉まれなければなかなか強い馬だ。</t>
    <phoneticPr fontId="3"/>
  </si>
  <si>
    <t>京都ダートは大雨が降ったのになぜか時計がかかる馬場。速いペースで流れて最後は差しが決まる結果に。</t>
    <phoneticPr fontId="12"/>
  </si>
  <si>
    <t>昇級初戦でも底を見せずにあっさりと準オープンを通過。どうも重馬場なのに時計のかかる馬場で時計的な評価は難しいところ。</t>
    <phoneticPr fontId="12"/>
  </si>
  <si>
    <t>3OP</t>
    <phoneticPr fontId="12"/>
  </si>
  <si>
    <t>3勝</t>
    <rPh sb="1" eb="2">
      <t>ショウ</t>
    </rPh>
    <phoneticPr fontId="3"/>
  </si>
  <si>
    <t>タイセイドレフォン</t>
    <phoneticPr fontId="12"/>
  </si>
  <si>
    <t>消耗</t>
    <rPh sb="0" eb="1">
      <t>ショウモウ</t>
    </rPh>
    <phoneticPr fontId="3"/>
  </si>
  <si>
    <t>スナークメモリー</t>
    <phoneticPr fontId="3"/>
  </si>
  <si>
    <t>リアルスティール</t>
    <phoneticPr fontId="3"/>
  </si>
  <si>
    <t>コパノリッキー</t>
    <phoneticPr fontId="3"/>
  </si>
  <si>
    <t>マルカブリッツ</t>
    <phoneticPr fontId="12"/>
  </si>
  <si>
    <t>アマルナ</t>
    <phoneticPr fontId="12"/>
  </si>
  <si>
    <t>アメリカンファラオ</t>
    <phoneticPr fontId="12"/>
  </si>
  <si>
    <t>ﾏｽﾀｰｸﾗﾌﾂﾏﾝ</t>
    <phoneticPr fontId="12"/>
  </si>
  <si>
    <t>レッドテンペスト</t>
    <phoneticPr fontId="12"/>
  </si>
  <si>
    <t>ブラックタイド</t>
    <phoneticPr fontId="12"/>
  </si>
  <si>
    <t>アレンテージョ</t>
    <phoneticPr fontId="12"/>
  </si>
  <si>
    <t>フェノーメノ</t>
    <phoneticPr fontId="12"/>
  </si>
  <si>
    <t>ミッキーロケット</t>
    <phoneticPr fontId="12"/>
  </si>
  <si>
    <t>スズカコーズ</t>
    <phoneticPr fontId="3"/>
  </si>
  <si>
    <t>ｱﾒﾘｶﾝﾍﾟｲﾄﾘｵｯﾄ</t>
    <phoneticPr fontId="3"/>
  </si>
  <si>
    <t>エルトンバローズ</t>
    <phoneticPr fontId="12"/>
  </si>
  <si>
    <t>ディープブリランテ</t>
    <phoneticPr fontId="12"/>
  </si>
  <si>
    <t>ヴィクトワールピサ</t>
    <phoneticPr fontId="12"/>
  </si>
  <si>
    <t>SS</t>
    <phoneticPr fontId="12"/>
  </si>
  <si>
    <t>マナウス</t>
    <phoneticPr fontId="12"/>
  </si>
  <si>
    <t>ﾏｼﾞｪｽﾃｨｯｸｳｫﾘｱｰ</t>
    <phoneticPr fontId="12"/>
  </si>
  <si>
    <t>ウインバリアシオン</t>
    <phoneticPr fontId="12"/>
  </si>
  <si>
    <t>ダノンシャンティ</t>
    <phoneticPr fontId="12"/>
  </si>
  <si>
    <t>サトノグランツ</t>
    <phoneticPr fontId="3"/>
  </si>
  <si>
    <t>サトノダイヤモンド</t>
    <phoneticPr fontId="3"/>
  </si>
  <si>
    <t>タイゲン</t>
    <phoneticPr fontId="12"/>
  </si>
  <si>
    <t>オプティマイザー</t>
    <phoneticPr fontId="12"/>
  </si>
  <si>
    <t>不良</t>
    <rPh sb="0" eb="1">
      <t>フリョウ</t>
    </rPh>
    <phoneticPr fontId="12"/>
  </si>
  <si>
    <t>シブースト</t>
    <phoneticPr fontId="12"/>
  </si>
  <si>
    <t>不良</t>
    <rPh sb="0" eb="2">
      <t>フリョウ</t>
    </rPh>
    <phoneticPr fontId="3"/>
  </si>
  <si>
    <t>ダミエ</t>
    <phoneticPr fontId="3"/>
  </si>
  <si>
    <t>アドマイヤムーン</t>
    <phoneticPr fontId="3"/>
  </si>
  <si>
    <t>アマートカヴァロ</t>
    <phoneticPr fontId="12"/>
  </si>
  <si>
    <t>サトノクラウン</t>
    <phoneticPr fontId="12"/>
  </si>
  <si>
    <t>サンライズプルート</t>
    <phoneticPr fontId="12"/>
  </si>
  <si>
    <t>ストロングリターン</t>
    <phoneticPr fontId="12"/>
  </si>
  <si>
    <t>F</t>
    <phoneticPr fontId="12"/>
  </si>
  <si>
    <t>ジューンアヲニヨシ</t>
    <phoneticPr fontId="3"/>
  </si>
  <si>
    <t>ドゥラメンテ</t>
    <phoneticPr fontId="3"/>
  </si>
  <si>
    <t>モーリス</t>
    <phoneticPr fontId="3"/>
  </si>
  <si>
    <t>F</t>
    <phoneticPr fontId="3"/>
  </si>
  <si>
    <t>ライオットガール</t>
    <phoneticPr fontId="12"/>
  </si>
  <si>
    <t>ダノンバラード</t>
    <phoneticPr fontId="12"/>
  </si>
  <si>
    <t>レディベル</t>
    <phoneticPr fontId="12"/>
  </si>
  <si>
    <t>バゴ</t>
    <phoneticPr fontId="12"/>
  </si>
  <si>
    <t>ヴィゴラスダンサー</t>
    <phoneticPr fontId="12"/>
  </si>
  <si>
    <t>不良</t>
    <rPh sb="0" eb="1">
      <t>フリョウ</t>
    </rPh>
    <phoneticPr fontId="3"/>
  </si>
  <si>
    <t>ブローザホーン</t>
    <phoneticPr fontId="3"/>
  </si>
  <si>
    <t>キングカメハメハ</t>
    <phoneticPr fontId="3"/>
  </si>
  <si>
    <t>ノヴェリスト</t>
    <phoneticPr fontId="3"/>
  </si>
  <si>
    <t>ルガル</t>
    <phoneticPr fontId="12"/>
  </si>
  <si>
    <t>エイシンスポッター</t>
    <phoneticPr fontId="12"/>
  </si>
  <si>
    <t>アドマイヤコジーン</t>
    <phoneticPr fontId="12"/>
  </si>
  <si>
    <t>アスクドゥラメンテ</t>
    <phoneticPr fontId="12"/>
  </si>
  <si>
    <t>レッドラディエンス</t>
    <phoneticPr fontId="12"/>
  </si>
  <si>
    <t>断然人気のエランティスが逃げて速い流れ。最後は外枠から脚を溜めたスナークメモリーが差し切り勝ち。</t>
    <phoneticPr fontId="3"/>
  </si>
  <si>
    <t>1400mに距離を戻してスムーズに差し切ることができた。レースを使うごとに良くなってきており、上のクラスでも差し込んでこれそう。</t>
    <phoneticPr fontId="3"/>
  </si>
  <si>
    <t>マルカブリッツが速いペースで逃げてそのまま押し切り勝ち。馬場を考えても走破時計はかなり速いので上位馬は強い競馬をしている。</t>
    <phoneticPr fontId="12"/>
  </si>
  <si>
    <t>初ダートで逃げる競馬で強いパフォーマンス。揉まれてどうかはわからないが、ダートでスタミナを活かす競馬なら強そう。</t>
    <phoneticPr fontId="12"/>
  </si>
  <si>
    <t>タフな馬場にしてもスローペースの展開。番手につけたアマルナが楽に抜け出して完勝となった。</t>
    <phoneticPr fontId="12"/>
  </si>
  <si>
    <t>２戦目で距離短縮でパフォーマンスを上げてきた。スローペースには恵まれているが、最後は余裕十分の手応えだった。</t>
    <phoneticPr fontId="12"/>
  </si>
  <si>
    <t>ケイアイクビラが逃げて淀みない流れ。中団から進めたレッドテンペストが素晴らしい末脚を見せて差し切り勝ち。</t>
    <phoneticPr fontId="12"/>
  </si>
  <si>
    <t>もう未勝利では明らかに上位だった。勝ちっぷりも鮮やかでしたし、上のクラスでも通用していい馬でしょう。</t>
    <phoneticPr fontId="12"/>
  </si>
  <si>
    <t>低調なメンバーレベル。押し出されて断然人気になっていたアレンテージョがタイセイフェリークの追撃をしのいでなんとか勝ち切った。</t>
    <phoneticPr fontId="12"/>
  </si>
  <si>
    <t>今回のメンバーでは能力上位だった。メンバーレベルには恵まれたが、この馬の走破時計自体はまずまず優秀に見えます。</t>
    <phoneticPr fontId="12"/>
  </si>
  <si>
    <t>平均ペースで流れて地力ははっきり問われたか。人気のスズカコーズが好位から差し切って順当勝ち。</t>
    <phoneticPr fontId="3"/>
  </si>
  <si>
    <t>今回のメンバーに入れば上位だった。時計指数的には平凡なのでもう一つ上のクラスでどこまで。</t>
    <phoneticPr fontId="3"/>
  </si>
  <si>
    <t>断然人気のシルヴァーデュークが逃げて粘り込みを図る展開。その直後に付けたエルトンバローズが決め手の違いを見せて差し切り勝ち。</t>
    <phoneticPr fontId="12"/>
  </si>
  <si>
    <t>未勝利勝ちの指数からしても即通用は当然。西村騎手が完璧に捌いてきたが、それでも上のクラスで通用する馬だと思います。</t>
    <phoneticPr fontId="12"/>
  </si>
  <si>
    <t>先行馬不在で超スローペース。途中でマテンロウアイが捲って見せ場を作ったが、マナウスが差し返して順当勝ちとなった。</t>
    <phoneticPr fontId="12"/>
  </si>
  <si>
    <t>途中で捲られたが序盤に超スローで行けた恩恵は大きかった。今回は展開に恵まれているので昇級してどこまでやれるか。</t>
    <phoneticPr fontId="12"/>
  </si>
  <si>
    <t>前半スローペースから典型的なロンスパ戦に。断然人気に推されたレッドラディエンスが人気に応えて順当勝ち。</t>
    <phoneticPr fontId="12"/>
  </si>
  <si>
    <t>勝負所でも外を回りながらここでは力が違った。普通にオープンまで行ける馬でしょうし、準オープンも数戦で突破出来ていい。</t>
    <phoneticPr fontId="12"/>
  </si>
  <si>
    <t>ロードエクレールが先手を奪って淀みない流れ。地力ははっきり問われた感じで、能力最上位のタイセイドレフォンがあっさりと突き抜けた。</t>
    <phoneticPr fontId="12"/>
  </si>
  <si>
    <t>スタートを決めて好位から完璧な競馬ができた。時計のかかるスタミナ勝負なら重賞でもやれる馬。これからに期待したい。</t>
    <phoneticPr fontId="12"/>
  </si>
  <si>
    <t>淡々とペース流れて持続力が問われる展開。前々で持続力を活かした馬が上位独占で波乱の結果に。</t>
    <phoneticPr fontId="12"/>
  </si>
  <si>
    <t>内枠から完璧に立ち回ることができていた。あんまりキレるタイプでもないのでペースが流れたのも良かっただろう。</t>
    <phoneticPr fontId="12"/>
  </si>
  <si>
    <t>京都ダートは大雨の影響で水が浮く不良馬場。先手を奪ってハイペースの逃げを打ったシブーストがそのまま押し切って勝利。</t>
    <phoneticPr fontId="12"/>
  </si>
  <si>
    <t>ハイペースの逃げを打ってそのまま押し切り勝ち。今回はかなり特殊な馬場でしたし、そんな馬場にしては時計が遅い感じがします。</t>
    <phoneticPr fontId="12"/>
  </si>
  <si>
    <t>京都ダートは大雨の影響で水が浮く不良馬場。先手を奪ったダミエがハイペースを刻んで押し切り勝ち。</t>
    <phoneticPr fontId="3"/>
  </si>
  <si>
    <t>水が浮く馬場で先手を奪って押し切り勝ち。血統的にダート適性はありそうだが、今回は特殊すぎる馬場なので評価が難しい。</t>
    <phoneticPr fontId="3"/>
  </si>
  <si>
    <t>京都ダートは大雨の影響で水が浮く不良馬場。そんな馬場でレッドマグナスが大逃げを打ったが、離れた番手を追走したアマートカヴァロが抜け出して勝利。</t>
    <phoneticPr fontId="12"/>
  </si>
  <si>
    <t>ダート2戦目でスタミナが問われるレースになって一気にパフォーマンスを上げてきた。まだキャリアが浅いですしこれから良くなりそう。</t>
    <phoneticPr fontId="12"/>
  </si>
  <si>
    <t>京都芝は大雨の影響でかなり時計が掛かる不良馬場。そんな馬場でも断然人気のサンライズプルートが番手から抜け出して順当勝ち。</t>
    <phoneticPr fontId="12"/>
  </si>
  <si>
    <t>前走指数を考えればここでは能力が抜けていた。特種馬場なので評価が難しいが、上のクラスでも普通に通用しそう。</t>
    <phoneticPr fontId="12"/>
  </si>
  <si>
    <t>京都芝は大雨の影響でかなり時計が掛かる不良馬場。そんな馬場にしてもスローペースだった感じで、ある程度前にいないと厳しかったか。</t>
    <phoneticPr fontId="3"/>
  </si>
  <si>
    <t>馬場関係なくもう未勝利では力が抜けていた。キズナ産駒の良さが活かせるところなら上のクラスでも通用しそう。</t>
    <phoneticPr fontId="3"/>
  </si>
  <si>
    <t>京都ダートは大雨の影響で水が浮く不良馬場。速いペースで流れて、最後はライオットガールが鮮やかに差し切って勝利。</t>
    <phoneticPr fontId="12"/>
  </si>
  <si>
    <t>好位追走で最後は素晴らしい末脚を見せた。いかにも使いつつ良くなってきたシニスターミニスター産駒で、こういう馬はどんどん強くなっていく。</t>
    <phoneticPr fontId="12"/>
  </si>
  <si>
    <t>京都芝は大雨の影響でかなり時計が掛かる不良馬場。そんな馬場でも人気馬とそれ以外の差はあった感じで、上位人気３頭で順当な決着に。</t>
    <phoneticPr fontId="12"/>
  </si>
  <si>
    <t>京都ダートは大雨の影響で水が浮く不良馬場。かなり走りにくい馬場だった感じで、スッと先行できたヴィゴラスダンサーが人気に応えて順当勝ち。</t>
    <phoneticPr fontId="12"/>
  </si>
  <si>
    <t>もうこのクラスではスピード上位だった。今回は特殊馬場でスムーズに先行できているので、普通の馬場で昇級してどこまでやれるか。</t>
    <phoneticPr fontId="12"/>
  </si>
  <si>
    <t>京都芝は大雨の影響でかなり時計が掛かる不良馬場。人気のブローザホーンが圧巻の道悪適性を見せつけてワンサイドゲームとなった。</t>
    <phoneticPr fontId="3"/>
  </si>
  <si>
    <t>道悪適性を見せつけての圧勝劇。ただ、前走は速い時計で強い競馬でしたし、単純に力をつけてきているか。長距離条件なら既に重賞級かも。</t>
    <phoneticPr fontId="3"/>
  </si>
  <si>
    <t>京都芝は大雨の影響でかなり時計が掛かる不良馬場。番手につけたルガルが後続を突き離しての圧勝となった。</t>
    <phoneticPr fontId="12"/>
  </si>
  <si>
    <t>芝も２戦目で順当勝ち。ダートを使っていた馬なのでこういう馬場も合っていたか。芝の短距離ならかなり素質は高そうです。</t>
    <phoneticPr fontId="12"/>
  </si>
  <si>
    <t>京都芝は大雨の影響でかなり時計が掛かる不良馬場。しっかりと道悪適性は問われた感じで、エイシンスポッターが素晴らしい末脚を見せて差し切り勝ち。</t>
    <phoneticPr fontId="12"/>
  </si>
  <si>
    <t>馬群を縫って素晴らしい末脚で差し切り勝ち。血統背景的にも時計のかかる馬場は合っていそう。普通に重賞を勝てるだけの器だろう。</t>
    <phoneticPr fontId="12"/>
  </si>
  <si>
    <t>京都ダートは大雨の影響で水が浮く不良馬場。そんな馬場だったこともあって前に行った３頭がそのまま上位独占の結果に。</t>
    <phoneticPr fontId="12"/>
  </si>
  <si>
    <t>もともとハピあたりと接戦できている馬でこのクラスでは上だった。すぐにオープンまで行ける馬だと思います。</t>
    <phoneticPr fontId="12"/>
  </si>
  <si>
    <t>OP</t>
    <phoneticPr fontId="3"/>
  </si>
  <si>
    <t>グローツラング</t>
    <phoneticPr fontId="12"/>
  </si>
  <si>
    <t>グラングスト</t>
    <phoneticPr fontId="12"/>
  </si>
  <si>
    <t>クリエイターII</t>
    <phoneticPr fontId="12"/>
  </si>
  <si>
    <t>モズバンディット</t>
    <phoneticPr fontId="12"/>
  </si>
  <si>
    <t>ﾃﾞｸﾗﾚｰｼｮﾝｵﾌﾞｳｫｰ</t>
    <phoneticPr fontId="12"/>
  </si>
  <si>
    <t>メイショウノブカ</t>
    <phoneticPr fontId="12"/>
  </si>
  <si>
    <t>マチカゼ</t>
    <phoneticPr fontId="12"/>
  </si>
  <si>
    <t>ツクヨミ</t>
    <phoneticPr fontId="12"/>
  </si>
  <si>
    <t>アドマイヤムーン</t>
    <phoneticPr fontId="12"/>
  </si>
  <si>
    <t>ブレーヴジャッカル</t>
    <phoneticPr fontId="3"/>
  </si>
  <si>
    <t>ダイワメジャー</t>
    <phoneticPr fontId="3"/>
  </si>
  <si>
    <t>アドヴァイス</t>
    <phoneticPr fontId="12"/>
  </si>
  <si>
    <t>リミットバスター</t>
    <phoneticPr fontId="12"/>
  </si>
  <si>
    <t>メイクアリープ</t>
    <phoneticPr fontId="12"/>
  </si>
  <si>
    <t>エアファンディタ</t>
    <phoneticPr fontId="12"/>
  </si>
  <si>
    <t>ハットトリック</t>
    <phoneticPr fontId="12"/>
  </si>
  <si>
    <t>スマートラプター</t>
    <phoneticPr fontId="12"/>
  </si>
  <si>
    <t>ギーロカスタル</t>
    <phoneticPr fontId="12"/>
  </si>
  <si>
    <t>ﾏｲﾝﾄﾞﾕｱﾋﾞｽｹｯﾂ</t>
    <phoneticPr fontId="12"/>
  </si>
  <si>
    <t>ファインニードル</t>
    <phoneticPr fontId="12"/>
  </si>
  <si>
    <t>クリノリンカーン</t>
    <phoneticPr fontId="12"/>
  </si>
  <si>
    <t>ヴィヴィッシモ</t>
    <phoneticPr fontId="12"/>
  </si>
  <si>
    <t>稍重</t>
    <rPh sb="0" eb="1">
      <t>ヤヤオモ</t>
    </rPh>
    <phoneticPr fontId="12"/>
  </si>
  <si>
    <t>フランケル</t>
    <phoneticPr fontId="12"/>
  </si>
  <si>
    <t>ニホンピロアリー</t>
    <phoneticPr fontId="12"/>
  </si>
  <si>
    <t>キンシャサノキセキ</t>
    <phoneticPr fontId="12"/>
  </si>
  <si>
    <t>テーオーリカード</t>
    <phoneticPr fontId="12"/>
  </si>
  <si>
    <t>サンクフィーユ</t>
    <phoneticPr fontId="12"/>
  </si>
  <si>
    <t>フローレンスハニー</t>
    <phoneticPr fontId="12"/>
  </si>
  <si>
    <t>サトノアラジン</t>
    <phoneticPr fontId="12"/>
  </si>
  <si>
    <t>サンセットクラウド</t>
    <phoneticPr fontId="12"/>
  </si>
  <si>
    <t>シェイリーン</t>
    <phoneticPr fontId="12"/>
  </si>
  <si>
    <t>アロゲート</t>
    <phoneticPr fontId="12"/>
  </si>
  <si>
    <t>アイオライト</t>
    <phoneticPr fontId="3"/>
  </si>
  <si>
    <t>ローレルゲレイロ</t>
    <phoneticPr fontId="3"/>
  </si>
  <si>
    <t>ダンカーク</t>
    <phoneticPr fontId="3"/>
  </si>
  <si>
    <t>タガノエスコート</t>
    <phoneticPr fontId="12"/>
  </si>
  <si>
    <t>前半スローだったがアウロスが早めに動いて先頭に。最後は人気2頭の一騎打ちになり、断然人気のグラングストがなんとか差し返して勝利。</t>
    <phoneticPr fontId="12"/>
  </si>
  <si>
    <t>今回は行き足ついて先行できたのが良かった。アウロスが思いのほか抵抗してきたが、3着以下をこれだけ離していれば評価してもいいか。</t>
    <phoneticPr fontId="12"/>
  </si>
  <si>
    <t>能力差がはっきりしていたメンバー構成。断然人気に推されたモズバンディットが早め先頭でなんとか押し切った。</t>
    <phoneticPr fontId="12"/>
  </si>
  <si>
    <t>控える競馬から早め先頭で押し切った。もう未勝利では順番だった感じで、今回は相手にも恵まれた感じがします。</t>
    <phoneticPr fontId="12"/>
  </si>
  <si>
    <t>スローからの瞬発戦で基本的には前有利の展開。そんなレースを大外一気で差し切ったメイショウノブカの強さが目立った。</t>
    <phoneticPr fontId="12"/>
  </si>
  <si>
    <t>じっくり脚を溜めて素晴らしい末脚で差し切り勝ち。33.0の上がりで差し切ったのは立派ですし、上のクラスでも通用していいはず。</t>
    <phoneticPr fontId="12"/>
  </si>
  <si>
    <t>高速馬場ではあったが走破時計1:33:0は優秀。この時計でなおかつ加速ラップで終わっているので上位馬は相当に強かったんじゃないだろうか。</t>
    <phoneticPr fontId="12"/>
  </si>
  <si>
    <t>淀みない流れを早めに仕掛けて加速ラップで完勝。相当に強い内容でしたし、まず上のクラスでもマイルなら通用するはず。</t>
    <phoneticPr fontId="12"/>
  </si>
  <si>
    <t>スローペースで流れて最後は瞬発力勝負に。インを上手く捌いてきたツクヨミが接戦を制して差し切り勝ち。</t>
    <phoneticPr fontId="12"/>
  </si>
  <si>
    <t>脚を溜めて上手くインを突いて差し切り勝ち。本質的にはタフな馬場の方が良さそうで、今回は上手くハマった感じがします。</t>
    <phoneticPr fontId="12"/>
  </si>
  <si>
    <t>先行馬は揃っていたがそこまで極端に速いペースにはならず。先行した3頭がそのままなだれ込むような結果になった。</t>
    <phoneticPr fontId="3"/>
  </si>
  <si>
    <t>ここ2戦はどちらもハイペースで展開が向いていなかった。今回は平均ペースで先行できたことでパフォーマンスを上げてきた。</t>
    <phoneticPr fontId="3"/>
  </si>
  <si>
    <t>先行馬が少なかったにしてもそれにしても超スローペース。そりゃこんなペースで逃げられればアドヴァイスが押し切るのも当然の結果。</t>
    <phoneticPr fontId="12"/>
  </si>
  <si>
    <t>あり得ないぐらいに楽なペースで逃げられた。ちょっと恵まれすぎていて評価は難しい。</t>
    <phoneticPr fontId="12"/>
  </si>
  <si>
    <t>かなりのスローペースから上がりの速い展開に。前に行った馬がそのまま粘り込んで上位独占の結果に。</t>
    <phoneticPr fontId="12"/>
  </si>
  <si>
    <t>スローペースを前付けできていたがここまで走れるとは驚き。先行力を活かして相手なりに走れそうな馬です。</t>
    <phoneticPr fontId="12"/>
  </si>
  <si>
    <t>先行馬がズラリと揃って淀みない流れ。それでも前々で進めた馬たちで上位独占の結果になった。</t>
    <phoneticPr fontId="12"/>
  </si>
  <si>
    <t>今回は逃げられなかったが途中で動く競馬で良さを見せた。連勝しているが今回で少し底を見せた感じあり。</t>
    <phoneticPr fontId="12"/>
  </si>
  <si>
    <t>この時間ぐらいから雨が本降りに。それでも時計がかかる馬場にはならず、超スローペースからの決め手比べになった。</t>
    <phoneticPr fontId="12"/>
  </si>
  <si>
    <t>オープンではもう能力上位だった。末脚を活かせるところなら重賞でも通用していい。</t>
    <phoneticPr fontId="12"/>
  </si>
  <si>
    <t>先行馬自体は多かったがかなりのスローペースに。こうなれば前に行った馬で上位独占も当然の結果。</t>
    <phoneticPr fontId="12"/>
  </si>
  <si>
    <t>超スローペースの先行策で展開には恵まれた。それでも素質は高そうですし、いずれオープンまで行ける馬だろう。</t>
    <phoneticPr fontId="12"/>
  </si>
  <si>
    <t>京都ダートは雨が降ったにもかかわらず時計がかかる特殊馬場。かなり特殊な馬場だったようで、人気馬でも走れない馬が続出した。</t>
    <phoneticPr fontId="12"/>
  </si>
  <si>
    <t>外枠から積極的に運んで強いパフォーマンスを見せた。なかなか難しさもありそうだが、能力自体はありそうな馬だ。</t>
    <phoneticPr fontId="12"/>
  </si>
  <si>
    <t>京都ダートは雨が降ったにもかかわらず時計がかかる特殊馬場。低調なメンバーレベルで馬場も相まって走破時計も掛かった感じ。</t>
    <phoneticPr fontId="12"/>
  </si>
  <si>
    <t>初出走で途中で動いていきなり結果を出した。今回は特殊な馬場で時計が遅いので評価が難しい。</t>
    <phoneticPr fontId="12"/>
  </si>
  <si>
    <t>淀みないペースで流れて2着以下は混戦の結果に。人気のヴィヴィッシモの素質が抜けていたようで、あっさり外から突き抜けて勝利。</t>
    <phoneticPr fontId="12"/>
  </si>
  <si>
    <t>じっくり溜める競馬で素晴らしい末脚を披露した。ここでは素質がまるで違ったようで、こういう競馬ができれば上のクラスでも通用する。</t>
    <phoneticPr fontId="12"/>
  </si>
  <si>
    <t>京都芝は雨の影響を受けて時計のかかる馬場。淡々とペースが流れてスタミナ問われる消耗戦になった。</t>
    <phoneticPr fontId="12"/>
  </si>
  <si>
    <t>上がりの掛かるスタミナ勝負で渋とく粘り込んだ。サドラーズウェルズの血が活きるレースになったのが良かったか。</t>
    <phoneticPr fontId="12"/>
  </si>
  <si>
    <t>京都ダートは雨が降ったにもかかわらず時計がかかる特殊馬場。強気な先行策を取ったテーオーリカードが後続を突き離して完勝となった。</t>
    <phoneticPr fontId="12"/>
  </si>
  <si>
    <t>積極的な競馬で後続を全てバテさせて圧勝。揉まれ弱さなどありそうだが、こういう形が取れればそれなりにやれそうな馬だ。</t>
    <phoneticPr fontId="12"/>
  </si>
  <si>
    <t>京都芝は雨の影響を受けて時計のかかる馬場。ここは人気通りに上位2頭が能力抜けていた感じだった。</t>
    <phoneticPr fontId="12"/>
  </si>
  <si>
    <t>さすがにこのクラスでは能力上位だった。デビュー当時のスケール感がなくなってきているが、2勝クラスぐらいまでなら通用していい。</t>
    <phoneticPr fontId="12"/>
  </si>
  <si>
    <t>京都ダートは雨が降ったにもかかわらず時計がかかる特殊馬場。途中でグローツラングが捲ったことで2頭以外は全てバテてしまった感じに。</t>
    <phoneticPr fontId="12"/>
  </si>
  <si>
    <t>途中で捲る競馬でスタミナを活かし切った。とにかくスタミナを活かしてこその馬で、クラス慣れしつつそういう条件ならやれていい馬か。</t>
    <phoneticPr fontId="12"/>
  </si>
  <si>
    <t>京都芝は雨の影響を受けて時計のかかる馬場。ハイペースで流れて最後は外からの差しが決まった。</t>
    <phoneticPr fontId="12"/>
  </si>
  <si>
    <t>今回は位置が取れて好位から競馬ができた。今回でパフォーマンスを上げてきており、昇級しても通用していいか。</t>
    <phoneticPr fontId="12"/>
  </si>
  <si>
    <t>京都芝は雨の影響を受けて時計のかかる馬場。途中でリアドが捲ってロンスパ戦になり、インを通ったサンセットクラウドが抜け出して勝利。</t>
    <phoneticPr fontId="12"/>
  </si>
  <si>
    <t>キレないがバテない馬。タフな馬場はダメそうだったが上手くインを通って馬場の良い部分を通れたのが良かった感じがします。</t>
    <phoneticPr fontId="12"/>
  </si>
  <si>
    <t>京都芝は雨の影響を受けて時計のかかる馬場。前半スローからの瞬発戦になり、シェイリーンが番手からあっさり抜け出して勝利。</t>
    <phoneticPr fontId="12"/>
  </si>
  <si>
    <t>今回は控える競馬でも結果を出した。アロゲート産駒なので芝ではどこかで限界がありそうな感じがします。</t>
    <phoneticPr fontId="12"/>
  </si>
  <si>
    <t>京都ダートは雨が降ったにもかかわらず時計がかかる特殊馬場。ハイペースで流れたが前目に付けた馬で上位独占の結果に。</t>
    <phoneticPr fontId="3"/>
  </si>
  <si>
    <t>揉まれずに先行できればこれぐらいはやれる馬。他馬とハンデ差がありながらこの結果は普通に強いと見ていいか。</t>
    <phoneticPr fontId="3"/>
  </si>
  <si>
    <t>京都ダートは雨が降ったにもかかわらず時計がかかる特殊馬場。緩いペースで流れたが、人気のタガノエスコートが接戦を制して勝利。</t>
    <phoneticPr fontId="12"/>
  </si>
  <si>
    <t>もうこのクラスでは上位だった感じ。今回は特殊な馬場で評価が難しいが、準オープンでも通用する素質はありそう。</t>
    <phoneticPr fontId="12"/>
  </si>
  <si>
    <t>セーヌドゥレーヴ</t>
    <phoneticPr fontId="12"/>
  </si>
  <si>
    <t>ヴァレンシアスノー</t>
    <phoneticPr fontId="12"/>
  </si>
  <si>
    <t>マイネルフォーコン</t>
    <phoneticPr fontId="3"/>
  </si>
  <si>
    <t>ベストポイント</t>
    <phoneticPr fontId="12"/>
  </si>
  <si>
    <t>ピースフルナイト</t>
    <phoneticPr fontId="12"/>
  </si>
  <si>
    <t>ラブリーデイ</t>
    <phoneticPr fontId="12"/>
  </si>
  <si>
    <t>アースコンチェルト</t>
    <phoneticPr fontId="12"/>
  </si>
  <si>
    <t>ドンアミティエ</t>
    <phoneticPr fontId="12"/>
  </si>
  <si>
    <t>チェルノボーグ</t>
    <phoneticPr fontId="12"/>
  </si>
  <si>
    <t>ステラフィオーレ</t>
    <phoneticPr fontId="12"/>
  </si>
  <si>
    <t>ボビーズキトゥン</t>
    <phoneticPr fontId="12"/>
  </si>
  <si>
    <t>ジャスティファイ</t>
    <phoneticPr fontId="12"/>
  </si>
  <si>
    <t>ローゼライト</t>
    <phoneticPr fontId="12"/>
  </si>
  <si>
    <t>メイショウサムソン</t>
    <phoneticPr fontId="12"/>
  </si>
  <si>
    <t>A</t>
  </si>
  <si>
    <t>グロリアムンディ</t>
    <phoneticPr fontId="12"/>
  </si>
  <si>
    <t>タートルボウル</t>
    <phoneticPr fontId="12"/>
  </si>
  <si>
    <t>ヴアーサ</t>
    <phoneticPr fontId="3"/>
  </si>
  <si>
    <t>稍重</t>
    <rPh sb="0" eb="2">
      <t>ヤヤオモ</t>
    </rPh>
    <phoneticPr fontId="3"/>
  </si>
  <si>
    <t>マツリダゴッホ</t>
    <phoneticPr fontId="3"/>
  </si>
  <si>
    <t>E</t>
    <phoneticPr fontId="3"/>
  </si>
  <si>
    <t>フクノワカバ</t>
    <phoneticPr fontId="12"/>
  </si>
  <si>
    <t>カシノインディード</t>
    <phoneticPr fontId="12"/>
  </si>
  <si>
    <t>リアルインパクト</t>
    <phoneticPr fontId="12"/>
  </si>
  <si>
    <t>ヒロノオオゾラ</t>
    <phoneticPr fontId="12"/>
  </si>
  <si>
    <t>ハクサンビーナス</t>
    <phoneticPr fontId="12"/>
  </si>
  <si>
    <t>ハクサンムーン</t>
    <phoneticPr fontId="12"/>
  </si>
  <si>
    <t>シルフィードレーヴ</t>
    <phoneticPr fontId="12"/>
  </si>
  <si>
    <t>トーホウジャッカル</t>
    <phoneticPr fontId="12"/>
  </si>
  <si>
    <t>ウインヴェルデ</t>
    <phoneticPr fontId="12"/>
  </si>
  <si>
    <t>ナムラタイタン</t>
    <phoneticPr fontId="12"/>
  </si>
  <si>
    <t>マクフィ</t>
    <phoneticPr fontId="12"/>
  </si>
  <si>
    <t>クロニクルノヴァ</t>
    <phoneticPr fontId="12"/>
  </si>
  <si>
    <t>ゴールドエクリプス</t>
    <phoneticPr fontId="12"/>
  </si>
  <si>
    <t>エクロジャイト</t>
    <phoneticPr fontId="12"/>
  </si>
  <si>
    <t>サトノテンペスト</t>
    <phoneticPr fontId="3"/>
  </si>
  <si>
    <t>稍重</t>
    <rPh sb="0" eb="1">
      <t>ヤヤオモ</t>
    </rPh>
    <phoneticPr fontId="3"/>
  </si>
  <si>
    <t>ﾃﾞｨｽﾄｰﾃｯﾄﾞﾋｭｰﾓｱ</t>
    <phoneticPr fontId="3"/>
  </si>
  <si>
    <t>ルイナールカズマ</t>
    <phoneticPr fontId="12"/>
  </si>
  <si>
    <t>ニホンピロアワーズ</t>
    <phoneticPr fontId="12"/>
  </si>
  <si>
    <t>京都ダートは前日に雨が降ったのにどうしちゃったんだというぐらいタフな馬場。そんなタフ馬場にしても時計が遅くてレベルは低かったか。</t>
    <phoneticPr fontId="12"/>
  </si>
  <si>
    <t>距離延長で位置を取ってパフォーマンス一変。距離延長が良かったんだろうが、タフな馬場にしても時計は遅い。</t>
    <phoneticPr fontId="12"/>
  </si>
  <si>
    <t>京都ダートは前日に雨が降ったのにどうしちゃったんだというぐらいタフな馬場。そんな馬場でマイネルフォーコンがハイペースの逃げを打って全場がバテてしまった。</t>
    <phoneticPr fontId="3"/>
  </si>
  <si>
    <t>ハイペースを逃げて圧巻のパフォーマンス。同週の２勝クラスより時計が速いですし、いずれオープンまで行けるような馬か。</t>
    <phoneticPr fontId="3"/>
  </si>
  <si>
    <t>京都ダートは前日に雨が降ったのにどうしちゃったんだというぐらいタフな馬場。そんな馬場のダート1900m戦ということでかなり上がりが掛かった。</t>
    <phoneticPr fontId="12"/>
  </si>
  <si>
    <t>好位から渋とく伸びて完勝。今回は時計のかかるスタミナ馬場が良かった感じで、上のクラスでもスタミナが問われれば。</t>
    <phoneticPr fontId="12"/>
  </si>
  <si>
    <t>前日の雨の影響で少しだけ時計がかかる馬場。番手からスムーズに立ち回ったピースフルナイトが押し切り勝ちとなった。</t>
    <phoneticPr fontId="12"/>
  </si>
  <si>
    <t>２番手追走からスムーズに抜け出して勝利。こういう平坦のスプリント戦が合っていた馬に見えます。</t>
    <phoneticPr fontId="12"/>
  </si>
  <si>
    <t>ピーシャが逃げてかなりのスローペースに。基本的には前に行った馬が有利な展開だったが、アースコンチェルトが素晴らしい末脚を見せて差し切り勝ち。</t>
    <phoneticPr fontId="12"/>
  </si>
  <si>
    <t>超スローペースで差し馬は厳しかったが、最後は素晴らしい末脚で差し切り勝ち。単純に長距離条件で能力が抜けていた感じがします。</t>
    <phoneticPr fontId="12"/>
  </si>
  <si>
    <t>京都ダートは前日に雨が降ったのにどうしちゃったんだというぐらいタフな馬場。断然人気のドンアミティエが圧倒的なスピードを見せて楽勝となった。</t>
    <phoneticPr fontId="12"/>
  </si>
  <si>
    <t>強気に主張する競馬で他馬を置き去りにした。揉まれない競馬ができれば相当に強い馬だと思います。</t>
    <phoneticPr fontId="12"/>
  </si>
  <si>
    <t>中盤ラップは緩んだがそこまで極端なスローペースではなかったか。断然人気のチェルノボーグが接戦を制して順当勝ち。</t>
    <phoneticPr fontId="12"/>
  </si>
  <si>
    <t>もう今回のメンバーでは能力上位だった。時計も優秀なので上のクラスでも通用していいか。</t>
    <phoneticPr fontId="12"/>
  </si>
  <si>
    <t>京都ダートは前日に雨が降ったのにどうしちゃったんだというぐらいタフな馬場。スローペースの展開で逃げたステラフィオーレがそのまま押し切って勝利。</t>
    <phoneticPr fontId="12"/>
  </si>
  <si>
    <t>揉まれずにスピードを活かす競馬で後続を突き離した。スローペースに恵まれているが、スピードを活かす競馬ならそこそこやれそうだ。</t>
    <phoneticPr fontId="12"/>
  </si>
  <si>
    <t>上位馬とそれ以外の馬のレベルが大きく開いていた印象の一戦。断然人気に推されたラケマーダがあっさりと突き抜けて勝利となった。</t>
    <phoneticPr fontId="12"/>
  </si>
  <si>
    <t>このクラスではもう力が抜けていた。そこまで決め手はなさそうで、本質的にはもう１ハロンぐらいは短い方が良さが出そう。</t>
    <phoneticPr fontId="12"/>
  </si>
  <si>
    <t>前半スローからかなりのロンスパ戦になって特殊な適性が問われた印象。この条件にしてはスタミナタイプの馬が好走してきた。</t>
    <phoneticPr fontId="12"/>
  </si>
  <si>
    <t>揉まれずに先行する競馬でバテない先行力を活かし切った。地味ながら力をつけてきており、展開次第でオープンでも出番があるかも。</t>
    <phoneticPr fontId="12"/>
  </si>
  <si>
    <t>京都ダートは前日に雨が降ったのにどうしちゃったんだというぐらいタフな馬場。ハイペースで流れて最後はヴアーサの末脚が炸裂した。</t>
    <phoneticPr fontId="3"/>
  </si>
  <si>
    <t>日曜の京都ダートもどうしたもんだというくらい時計がかかるタフ馬場。スローペースの逃げを打てたフクノワカバが逃げ切り勝ち。</t>
    <phoneticPr fontId="12"/>
  </si>
  <si>
    <t>スローペースの逃げが打てて今回は展開に恵まれた。平坦コースも良かった感じで、坂のある1200mでは少し距離が長い気がします。</t>
    <phoneticPr fontId="12"/>
  </si>
  <si>
    <t>日曜になると京都芝はかなり外からの差しが決まっていた。このレースも中弛みの瞬発戦だったが、差し追い込み馬が上位独占の結果に。</t>
    <phoneticPr fontId="12"/>
  </si>
  <si>
    <t>距離を伸ばしても素晴らしい末脚を使えて差し切り勝ち。地味な馬だが加速ラップで差し切っているわけですし、それなりに評価していいんじゃないだろうか。</t>
    <phoneticPr fontId="12"/>
  </si>
  <si>
    <t>日曜の京都ダートもどうしたもんだというくらい時計がかかるタフ馬場。序盤からペースが流れたことで、最後は上がりが掛かり放題の結果に。</t>
    <phoneticPr fontId="12"/>
  </si>
  <si>
    <t>かなり手応えズブかったが最後はなんとか伸びて辛勝。いかにもシニスターミニスター産駒らしく使いつつどんどん良くなる馬に見えます。</t>
    <phoneticPr fontId="12"/>
  </si>
  <si>
    <t>日曜になると京都芝はかなり外からの差しが決まっていた。ここは好位からスムーズに進めたセーヌドゥレーヴが人気に応えて順当勝ち。</t>
    <phoneticPr fontId="12"/>
  </si>
  <si>
    <t>日曜になると京都芝はかなり外からの差しが決まっていた。この少頭数でなかなか見ないようなハイペース戦になり、ハクサンビーナスが展開を味方に差し切り勝ち。</t>
    <phoneticPr fontId="12"/>
  </si>
  <si>
    <t>初戦以来の平坦コースで良さを発揮した感じ。今回は特殊な消耗戦が上手くハマった感じはします。</t>
    <phoneticPr fontId="12"/>
  </si>
  <si>
    <t>日曜になると京都芝はかなり外からの差しが決まっていた。このレースも速い流れになって外を通った差し馬が有利な結果に。</t>
    <phoneticPr fontId="12"/>
  </si>
  <si>
    <t>インでじっくり脚を溜めて上手く捌いて差し切り勝ち。一瞬の脚を使ってこその馬のようで、今回は鞍上の好エスコートが目立った。</t>
    <phoneticPr fontId="12"/>
  </si>
  <si>
    <t>日曜の京都ダートもどうしたもんだというくらい時計がかかるタフ馬場。もうここはウインヴェルデが抜けきっていた感じで早め先頭で圧勝となった。</t>
    <phoneticPr fontId="12"/>
  </si>
  <si>
    <t>今回のメンバーに入ればスタミナも先行力も抜けていた。相手なりに走れそうなタイプだが、今回は相手に恵まれた感じがします。</t>
    <phoneticPr fontId="12"/>
  </si>
  <si>
    <t>日曜になると京都芝はかなり外からの差しが決まっていた。２頭が飛ばす展開になり、離れた３番手につけたクロニクルノヴァが最後は順当勝ち。</t>
    <phoneticPr fontId="12"/>
  </si>
  <si>
    <t>離れた３番手からスムーズな競馬ができていた。今回は相手に恵まれた感じもするので上でどこまでやれるか。</t>
    <phoneticPr fontId="12"/>
  </si>
  <si>
    <t>日曜になると京都芝はかなり外からの差しが決まっていた。このレースもスローで上がりの速い展開だったが、最後は外からの差しが決まる結果に。</t>
    <phoneticPr fontId="12"/>
  </si>
  <si>
    <t>行きっぷり抜群で好位からスムーズに競馬ができた。どうも平坦コースしか走らない馬のようで、夏のローカル戦は合いそうなタイプに見えます。</t>
    <phoneticPr fontId="12"/>
  </si>
  <si>
    <t>日曜の京都ダートもどうしたもんだというくらい時計がかかるタフ馬場。オープン戦にしてはかなりのスローペースになり、前に行った馬しかどうしようもないレースに。</t>
    <phoneticPr fontId="12"/>
  </si>
  <si>
    <t>かなりのスローペースで逃げられて展開に恵まれた。今回はハマっただけという感じがします。</t>
    <phoneticPr fontId="12"/>
  </si>
  <si>
    <t>日曜の京都ダートもどうしたもんだというくらい時計がかかるタフ馬場。そんな馬場にしてはペース流れたが、それでも前にいた馬が残るあたり能力が上だったか。</t>
    <phoneticPr fontId="3"/>
  </si>
  <si>
    <t>１枠だったが上手く外に出して揉まれずの競馬ができた。ハイペースを先行して完勝でしたし、揉まれなければオープンでもやれるはず。</t>
    <phoneticPr fontId="3"/>
  </si>
  <si>
    <t>もうクラス上位になっていたタイミングでドンピシャに展開が向いた。エーティーマクフィと僅差の競馬ができていれば展開向けば上でもやれそう。</t>
    <phoneticPr fontId="3"/>
  </si>
  <si>
    <t>日曜の京都ダートもどうしたもんだというくらい時計がかかるタフ馬場。テイエムマジックが引き離し気味に逃げていたが、最後は差しが決まる結果に。</t>
    <phoneticPr fontId="12"/>
  </si>
  <si>
    <t>クラス２戦目で一気にパフォーマンスを上げてきた。クラス慣れが必要なタイプには見えます。</t>
    <phoneticPr fontId="12"/>
  </si>
  <si>
    <t>もう明らかに未勝利では上位の存在だった。今回は好時計で完勝でしたし、このレースぶりなら上のクラスでも通用する。</t>
    <phoneticPr fontId="12"/>
  </si>
  <si>
    <t>バルサムノート</t>
    <phoneticPr fontId="12"/>
  </si>
  <si>
    <t>フスカル</t>
    <phoneticPr fontId="12"/>
  </si>
  <si>
    <t>ブルーウィン</t>
    <phoneticPr fontId="12"/>
  </si>
  <si>
    <t>ビヨンドザファザー</t>
    <phoneticPr fontId="12"/>
  </si>
  <si>
    <t>エニシノウタ</t>
    <phoneticPr fontId="12"/>
  </si>
  <si>
    <t>メイショウクモイ</t>
    <phoneticPr fontId="12"/>
  </si>
  <si>
    <t>スズカコーズウェイ</t>
    <phoneticPr fontId="12"/>
  </si>
  <si>
    <t>シャングリラ</t>
    <phoneticPr fontId="12"/>
  </si>
  <si>
    <t>瞬発</t>
    <rPh sb="0" eb="1">
      <t>シュンパテゥ</t>
    </rPh>
    <phoneticPr fontId="3"/>
  </si>
  <si>
    <t>レジェンドシップ</t>
    <phoneticPr fontId="3"/>
  </si>
  <si>
    <t>ゴールドシップ</t>
    <phoneticPr fontId="3"/>
  </si>
  <si>
    <t>ニシキギミッチー</t>
    <phoneticPr fontId="3"/>
  </si>
  <si>
    <t>ディーマジェスティ</t>
    <phoneticPr fontId="3"/>
  </si>
  <si>
    <t>メイショウマントル</t>
    <phoneticPr fontId="12"/>
  </si>
  <si>
    <t>メイショウボーラー</t>
    <phoneticPr fontId="12"/>
  </si>
  <si>
    <t>ロンズデーライト</t>
    <phoneticPr fontId="12"/>
  </si>
  <si>
    <t>カーリン</t>
    <phoneticPr fontId="12"/>
  </si>
  <si>
    <t>コパノリッキー</t>
    <phoneticPr fontId="12"/>
  </si>
  <si>
    <t>モズメイメイ</t>
    <phoneticPr fontId="12"/>
  </si>
  <si>
    <t>メイショウベッピン</t>
    <phoneticPr fontId="12"/>
  </si>
  <si>
    <t>フィルムアクトレス</t>
    <phoneticPr fontId="3"/>
  </si>
  <si>
    <t>スクリーンヒーロー</t>
    <phoneticPr fontId="3"/>
  </si>
  <si>
    <t>エスポワールシチー</t>
    <phoneticPr fontId="3"/>
  </si>
  <si>
    <t>イージスバローズ</t>
    <phoneticPr fontId="12"/>
  </si>
  <si>
    <t>ピピオラ</t>
    <phoneticPr fontId="12"/>
  </si>
  <si>
    <t>モズロックンロール</t>
    <phoneticPr fontId="12"/>
  </si>
  <si>
    <t>ビーチパトロール</t>
    <phoneticPr fontId="12"/>
  </si>
  <si>
    <t>ディーマジェスティ</t>
    <phoneticPr fontId="12"/>
  </si>
  <si>
    <t>ケンハービンジャー</t>
    <phoneticPr fontId="12"/>
  </si>
  <si>
    <t>クレメダンジュ</t>
    <phoneticPr fontId="12"/>
  </si>
  <si>
    <t>ラニ</t>
    <phoneticPr fontId="12"/>
  </si>
  <si>
    <t>トランセンド</t>
    <phoneticPr fontId="12"/>
  </si>
  <si>
    <t>カフジエニアゴン</t>
    <phoneticPr fontId="12"/>
  </si>
  <si>
    <t>ﾊﾟｲｵﾆｱｵﾌﾞｻﾞﾅｲﾙ</t>
    <phoneticPr fontId="12"/>
  </si>
  <si>
    <t>ワセダハーツ</t>
    <phoneticPr fontId="12"/>
  </si>
  <si>
    <t>ママコチャ</t>
    <phoneticPr fontId="12"/>
  </si>
  <si>
    <t>クロフネ</t>
    <phoneticPr fontId="12"/>
  </si>
  <si>
    <t>ホウオウノーサイド</t>
    <phoneticPr fontId="12"/>
  </si>
  <si>
    <t>２頭が単勝１倍台に推されるという完全な２強オッズ。その２頭の中でもメイショウクモイが圧巻のパフォーマンスを見せて大差勝ちとなった。</t>
    <phoneticPr fontId="12"/>
  </si>
  <si>
    <t>途中で一気に動いて力の違いを見せつけた。最後は流し気味で圧巻のパフォーマンスでしたし、これからどんどん強くなっていきそう。</t>
    <phoneticPr fontId="12"/>
  </si>
  <si>
    <t>先手を奪ってそのまま逃げ切り目前だったチャーチモードが最後の最後に落馬。後塵を踏んでいた３頭が繰り上がりで入線となった。</t>
    <phoneticPr fontId="12"/>
  </si>
  <si>
    <t>もう未勝利では順番だったが、今回はチャーチモードの落馬に助けられたのが全て。上のクラスでどこまでやれるだろうか。</t>
    <phoneticPr fontId="12"/>
  </si>
  <si>
    <t>京都芝はCコース替わりで超高速馬場に。マイペースの逃げを打ったブルーウィンがそのまま押し切って勝利となった。</t>
    <phoneticPr fontId="12"/>
  </si>
  <si>
    <t>マイペースの逃げが打ててそのまま押し切り勝ち。前走は東京コースでキレ負けしただけだった感じか。</t>
    <phoneticPr fontId="12"/>
  </si>
  <si>
    <t>京都芝はCコース替わりで超高速馬場に。それでも最終週らしく差しは決まる馬場で、内枠からシャングリラがロスなく捌いて差し切り勝ち。</t>
    <phoneticPr fontId="12"/>
  </si>
  <si>
    <t>上手く脚を溜めて最後は差し切り勝ち。鋭い決め手を持ったタイプなので京都コースは合っていたか。</t>
    <phoneticPr fontId="12"/>
  </si>
  <si>
    <t>京都芝はCコース替わりで超高速馬場に。そんな馬場を考えれば遅い流れだったようで、最後は決め手比べをレジェンドシップが制して順当勝ち。</t>
    <phoneticPr fontId="3"/>
  </si>
  <si>
    <t>今回は相手に恵まれた印象。ステイヤーなので使いつつ良くはなっては行きそうだが。</t>
  </si>
  <si>
    <t>淀みないペースで流れて地力ははっきり問われた感じ。スムーズに先行できたニシキギミッチーが後続を突き離して圧勝となった。</t>
    <phoneticPr fontId="3"/>
  </si>
  <si>
    <t>２番手からスムーズな競馬ができてあっさりと突き抜けた。今回に関してはあまりにも人気がなさすぎた感じ。</t>
    <phoneticPr fontId="3"/>
  </si>
  <si>
    <t>先行争いが激しくなってハイペースの展開。断然人気のエルゲルージが一度は完全に抜け出したが、最後に脚が止まって差し馬が突っこんできた。</t>
    <phoneticPr fontId="12"/>
  </si>
  <si>
    <t>インを上手く立ちまわってスムーズな競馬ができていた。相手には恵まれているが、久々でこれだけ走れたのは上出来。</t>
    <phoneticPr fontId="12"/>
  </si>
  <si>
    <t>京都芝はCコース替わりで超高速馬場に。マイペースの逃げが打てたロンズデーライトがそのまま押し切って勝利。</t>
    <phoneticPr fontId="12"/>
  </si>
  <si>
    <t>芝のマイルは合っていた感じ。ただ今回はメンバーレベルに恵まれた上で楽逃げが敵った感じがします。</t>
    <phoneticPr fontId="12"/>
  </si>
  <si>
    <t>京都芝はCコース替わりで超高速馬場に。途中でファジェスが一気に捲ったことで差しが決まる展開になり、エニシノウタが豪快に差し切った。</t>
    <phoneticPr fontId="12"/>
  </si>
  <si>
    <t>アカイイトの全妹にあたる馬で、イメージはほぼアカイイトそのまま。晩成で良くなりそうで、こういう差しが決まるレースならオープンまで行けそう。</t>
    <phoneticPr fontId="12"/>
  </si>
  <si>
    <t>先行馬が競り合って前崩れの展開に。道中は後方で脚を溜めたビヨンドザファザーがあっさりと突き抜けて勝利。</t>
    <phoneticPr fontId="12"/>
  </si>
  <si>
    <t>前走は強風の影響で差し込めないコンディションに泣いた。いかにも使いつつ強くなりそうで、ニューモニュメントのような成長曲線を描きそう。</t>
    <phoneticPr fontId="12"/>
  </si>
  <si>
    <t>京都芝はCコース替わりで超高速馬場に。平均ペースで進んだが差しも決まる展開で、後方から進めた２頭が追い込んでワンツー決着。</t>
    <phoneticPr fontId="12"/>
  </si>
  <si>
    <t>スピードタイプの馬が多くて速い流れ。初ダートで先手を奪ったフィルムアクトレスが素晴らしい時計で押し切り勝ち。</t>
    <phoneticPr fontId="3"/>
  </si>
  <si>
    <t>速力の高さを見せて押し切り勝ち。母サマリーズでスピードは相当にありそうですし、ダート短距離ならまだまだ期待できる馬か。</t>
    <phoneticPr fontId="3"/>
  </si>
  <si>
    <t>ハイペースで流れて先行馬は壊滅。最後は差し追い込み勢が上位独占の結果になった。</t>
    <phoneticPr fontId="12"/>
  </si>
  <si>
    <t>ハイペースを早めに動いて普通に強い競馬。いかにも使いつつ良くなってきていますし、今後も成長に期待できるか。</t>
    <phoneticPr fontId="12"/>
  </si>
  <si>
    <t>京都芝はCコース替わりで超高速馬場に。淀みないペースで流れて差しが決まる展開になり、ハイレベルだったエアメテオラの未勝利組がワンツー。</t>
    <phoneticPr fontId="12"/>
  </si>
  <si>
    <t>２着馬の後ろで脚を溜めて完璧な競馬ができていた。もともとハイレベルなエアメテオラの未勝利で上位に走れていた馬ですし、上のクラスでも通用しそう。</t>
    <phoneticPr fontId="12"/>
  </si>
  <si>
    <t>京都芝はCコース替わりで超高速馬場に。なかなかの低レベル戦だった感じで、スローペースを前付けした人気馬が上位独占の結果に。</t>
    <phoneticPr fontId="12"/>
  </si>
  <si>
    <t>キャリア初の高速馬場だったが位置を取って難なくこなしてきた。今回は低レベルなメンバーで展開にも恵まれたが、それでも１勝クラスならやれそう。</t>
    <phoneticPr fontId="12"/>
  </si>
  <si>
    <t>京都芝はCコース替わりで超高速馬場に。少頭数でスローペースになり、順当に人気馬が上位独占の結果に。</t>
    <phoneticPr fontId="12"/>
  </si>
  <si>
    <t>もうクラス上位でさすがに順番だった。相手なりに上のクラスでも通用しそうだが、使い詰めなので一度休養を挟みそう。状態が上がるまで時間がかかるかも。</t>
    <phoneticPr fontId="12"/>
  </si>
  <si>
    <t>前半はスローになりかけたが、途中で一気に捲りが入ってのロンスパ戦に。メイショウモズが一旦は抜け出したが、最後にクレメダンジュが差し切って勝利。</t>
    <phoneticPr fontId="12"/>
  </si>
  <si>
    <t>ラニ産駒らしくスタミナが問われるレースが得意。今回は上手く展開が向いたが、徐々に力をつけていきそうな馬です。</t>
    <phoneticPr fontId="12"/>
  </si>
  <si>
    <t>速い馬が多いレースだったが、その中でもカフジエニアゴンが抜けて速かった感じ。あっさりハナを奪うとそのまま押し切って勝利。</t>
    <phoneticPr fontId="12"/>
  </si>
  <si>
    <t>速い馬が多かったがその中でもスピードが違いすぎた。もともとオープンまで行ける馬でしょうし、上のクラスでも同型次第か。</t>
    <phoneticPr fontId="12"/>
  </si>
  <si>
    <t>カズロレアートが途中で一気に捲ったことで先行馬には厳しい展開に。後方でじっくり脚を溜めていたワセダハーツが鮮やかに差し切り勝ち。</t>
    <phoneticPr fontId="12"/>
  </si>
  <si>
    <t>ここ２戦は向かない馬場でもしっかり見せ場を作れていた。ここに来て力をつけてきており、差しが決まるレースンらオープンでもやれそう。</t>
    <phoneticPr fontId="12"/>
  </si>
  <si>
    <t>京都芝はCコース替わりで超高速馬場に。先行馬があまりいないメンバー構成で、スッと好位が取れたママコチャが圧巻の競馬を見せた。高速馬場にしても時計は速い。</t>
    <phoneticPr fontId="12"/>
  </si>
  <si>
    <t>かなり行きたがる部分がある馬で、そのスピードを逆に利用できる１４００ｍがベストか。重賞級の時計で走れていますし、この条件なら重賞は勝てる。</t>
    <phoneticPr fontId="12"/>
  </si>
  <si>
    <t>差しが決まる馬場だったことで武豊騎手のエスコートが完璧にハマった。今回は相手に恵まれていた感じはします。</t>
    <phoneticPr fontId="12"/>
  </si>
  <si>
    <t>京都芝はCコース替わりで超高速馬場に。スローペースからの瞬発戦になり、外からバルサムノートが差し切って勝利。</t>
    <phoneticPr fontId="12"/>
  </si>
  <si>
    <t>折り合い重視の競馬で外を回して鮮やかに突き抜けた。素質はかなり高そうで、ラジオNIKKEI賞でも内枠を引ければチャンスは十分。</t>
    <phoneticPr fontId="12"/>
  </si>
  <si>
    <t>京都芝はCコース替わりで超高速馬場に。スローペースで流れたが、最後はホウオウノーサイドが大外一気を決めた。</t>
    <phoneticPr fontId="12"/>
  </si>
  <si>
    <t>１４００ｍの距離でも脚を溜めて素晴らしい決め手を見せた。差しが決まるレースならオープンでもやれて良さそう。</t>
    <phoneticPr fontId="12"/>
  </si>
  <si>
    <t>2未勝利</t>
    <rPh sb="1" eb="4">
      <t>ミショウリ</t>
    </rPh>
    <phoneticPr fontId="12"/>
  </si>
  <si>
    <t>1勝</t>
    <rPh sb="1" eb="2">
      <t>ショウリ</t>
    </rPh>
    <phoneticPr fontId="12"/>
  </si>
  <si>
    <t>3勝</t>
    <rPh sb="1" eb="2">
      <t>ショウリ</t>
    </rPh>
    <phoneticPr fontId="12"/>
  </si>
  <si>
    <t>2勝</t>
    <rPh sb="1" eb="2">
      <t>ショウリ</t>
    </rPh>
    <phoneticPr fontId="12"/>
  </si>
  <si>
    <t>2勝</t>
    <rPh sb="1" eb="2">
      <t>ショウリ</t>
    </rPh>
    <phoneticPr fontId="3"/>
  </si>
  <si>
    <t>1勝</t>
    <rPh sb="1" eb="2">
      <t>ショウリ</t>
    </rPh>
    <phoneticPr fontId="3"/>
  </si>
  <si>
    <t>2新馬</t>
    <rPh sb="1" eb="3">
      <t xml:space="preserve">シンバ </t>
    </rPh>
    <phoneticPr fontId="3"/>
  </si>
  <si>
    <t>2未勝利</t>
    <rPh sb="1" eb="4">
      <t>ミショウリ</t>
    </rPh>
    <phoneticPr fontId="3"/>
  </si>
  <si>
    <t>2新馬</t>
    <rPh sb="1" eb="3">
      <t>シンバ</t>
    </rPh>
    <phoneticPr fontId="12"/>
  </si>
  <si>
    <t>2 1勝</t>
    <rPh sb="3" eb="4">
      <t>ショウリ</t>
    </rPh>
    <phoneticPr fontId="12"/>
  </si>
  <si>
    <t>トゥードジボン</t>
    <phoneticPr fontId="12"/>
  </si>
  <si>
    <t>カセノミオ</t>
    <phoneticPr fontId="3"/>
  </si>
  <si>
    <t>モズナイスバディー</t>
    <phoneticPr fontId="3"/>
  </si>
  <si>
    <t>ﾏｼﾞｪｽﾃｨｯｸｳｫﾘｱｰ</t>
    <phoneticPr fontId="3"/>
  </si>
  <si>
    <t>アニマルキングダム</t>
    <phoneticPr fontId="3"/>
  </si>
  <si>
    <t>パドトロワ</t>
    <phoneticPr fontId="3"/>
  </si>
  <si>
    <t>オペラプラージュ</t>
    <phoneticPr fontId="12"/>
  </si>
  <si>
    <t>ニューイヤーズデイ</t>
    <phoneticPr fontId="12"/>
  </si>
  <si>
    <t>モーニン</t>
    <phoneticPr fontId="12"/>
  </si>
  <si>
    <t>レイデオロ</t>
    <phoneticPr fontId="12"/>
  </si>
  <si>
    <t>エルフストラック</t>
    <phoneticPr fontId="12"/>
  </si>
  <si>
    <t>ｶﾘﾌｫﾙﾆｱｸﾛｰﾑ</t>
    <phoneticPr fontId="12"/>
  </si>
  <si>
    <t>ゴールデンホーン</t>
    <phoneticPr fontId="12"/>
  </si>
  <si>
    <t>プシプシーナ</t>
    <phoneticPr fontId="12"/>
  </si>
  <si>
    <t>バスタードサフラン</t>
    <phoneticPr fontId="12"/>
  </si>
  <si>
    <t>シュタールヴィント</t>
    <phoneticPr fontId="12"/>
  </si>
  <si>
    <t>シゲルショウグン</t>
    <phoneticPr fontId="12"/>
  </si>
  <si>
    <t>メイショウソラフネ</t>
    <phoneticPr fontId="12"/>
  </si>
  <si>
    <t>トーセンラー</t>
    <phoneticPr fontId="12"/>
  </si>
  <si>
    <t>サンライズアムール</t>
    <phoneticPr fontId="12"/>
  </si>
  <si>
    <t>ドゥラリアル</t>
    <phoneticPr fontId="12"/>
  </si>
  <si>
    <t>クリスアーサー</t>
    <phoneticPr fontId="12"/>
  </si>
  <si>
    <t>スウィープフィート</t>
    <phoneticPr fontId="12"/>
  </si>
  <si>
    <t>スワーヴリチャード</t>
    <phoneticPr fontId="12"/>
  </si>
  <si>
    <t>タガノミスト</t>
    <phoneticPr fontId="3"/>
  </si>
  <si>
    <t>リオンディーズ</t>
    <phoneticPr fontId="3"/>
  </si>
  <si>
    <t>ジャンタルマンタル</t>
    <phoneticPr fontId="12"/>
  </si>
  <si>
    <t>パレスマリス</t>
    <phoneticPr fontId="12"/>
  </si>
  <si>
    <t>エミサキホコル</t>
    <phoneticPr fontId="3"/>
  </si>
  <si>
    <t>アメリカンファラオ</t>
    <phoneticPr fontId="3"/>
  </si>
  <si>
    <t>シェイクユアハート</t>
    <phoneticPr fontId="3"/>
  </si>
  <si>
    <t>サーマルソアリング</t>
    <phoneticPr fontId="12"/>
  </si>
  <si>
    <t>ガンランナー</t>
    <phoneticPr fontId="12"/>
  </si>
  <si>
    <t>メイショウゲンセン</t>
    <phoneticPr fontId="12"/>
  </si>
  <si>
    <t>アルムラトゥール</t>
    <phoneticPr fontId="12"/>
  </si>
  <si>
    <t>マイネルティグレ</t>
    <phoneticPr fontId="12"/>
  </si>
  <si>
    <t>スクリーンヒーロー</t>
    <phoneticPr fontId="12"/>
  </si>
  <si>
    <t>エコロガイア</t>
    <phoneticPr fontId="12"/>
  </si>
  <si>
    <t>スパイツタウン</t>
    <phoneticPr fontId="12"/>
  </si>
  <si>
    <t>ストラクチャー</t>
    <phoneticPr fontId="12"/>
  </si>
  <si>
    <t>バンドシェル</t>
    <phoneticPr fontId="12"/>
  </si>
  <si>
    <t>オールナット</t>
    <phoneticPr fontId="12"/>
  </si>
  <si>
    <t>スマートケープ</t>
    <phoneticPr fontId="12"/>
  </si>
  <si>
    <t>エンツォウーノ</t>
    <phoneticPr fontId="12"/>
  </si>
  <si>
    <t>キャプテンネキ</t>
    <phoneticPr fontId="12"/>
  </si>
  <si>
    <t>エーティーマクフィ</t>
    <phoneticPr fontId="12"/>
  </si>
  <si>
    <t>シャックルフォード</t>
    <phoneticPr fontId="12"/>
  </si>
  <si>
    <t>プラダリア</t>
    <phoneticPr fontId="12"/>
  </si>
  <si>
    <t>レディフォース</t>
    <phoneticPr fontId="3"/>
  </si>
  <si>
    <t>リアルインパクト</t>
    <phoneticPr fontId="3"/>
  </si>
  <si>
    <t>前走で先行していた馬が多くハイペース戦に。それでも京都コースらしくある程度前に行った馬じゃないと厳しかった。</t>
    <phoneticPr fontId="3"/>
  </si>
  <si>
    <t>距離短縮で一変。ハイペースを終始外を通りながら押し切りましたし、普通に強い競馬だったんじゃないだろうか。</t>
    <phoneticPr fontId="3"/>
  </si>
  <si>
    <t>中盤ペースが流れてはっきり地力は問われたか。新馬戦を除外されてこちらに回ってきたオペラプラージュが初戦で素晴らしい走りを見せて勝利。</t>
    <phoneticPr fontId="12"/>
  </si>
  <si>
    <t>新馬戦を除外されたのでこちらに出走。調教の動き通りに素晴らしい走りを見せて勝利。時計もかなり優秀なので相当に素質は高そうだ。</t>
    <phoneticPr fontId="12"/>
  </si>
  <si>
    <t>少頭数で前半スローからの瞬発戦に。人気馬がそのまま決め手上位だった感じで、人気通りの決着になった。</t>
    <phoneticPr fontId="12"/>
  </si>
  <si>
    <t>スローペースの立ち回り勝負で最もスムーズな競馬ができていた感じ。芝ではどこかで限界が来る馬だろう。</t>
    <phoneticPr fontId="12"/>
  </si>
  <si>
    <t>B</t>
    <phoneticPr fontId="3"/>
  </si>
  <si>
    <t>新馬戦らしくスローペースからの瞬発戦に。２番手から完璧な競馬ができたプシプシーナが押し切って勝利。</t>
    <phoneticPr fontId="12"/>
  </si>
  <si>
    <t>スローペースの瞬発戦を２番手から完璧な競馬ができたていた。今回だけでは強さはわからない感じで、次走で強さを確認したいところ。</t>
    <phoneticPr fontId="12"/>
  </si>
  <si>
    <t>京都のダートはタフな馬場で２歳新馬には厳しい条件。かなり上がりが掛かる消耗戦で上位４頭が５着以下を突き放した。</t>
    <phoneticPr fontId="12"/>
  </si>
  <si>
    <t>好位追走から早めに動いて押し切り勝ち。初戦指数は微妙だがマジェスティックウォリアー産駒なので使いつつ良くなりそう。</t>
    <phoneticPr fontId="12"/>
  </si>
  <si>
    <t>タフな京都ダートということを考えるとかなりのハイペース戦。外枠からじわっと運べた馬が上位独占の結果に。</t>
    <phoneticPr fontId="3"/>
  </si>
  <si>
    <t>今回は太め残りで明らかに仕上がり途上だったが、ハイペースで展開向かない中で２番手から圧勝。揉まれない競馬ならオープンまで行けそうだ。</t>
    <phoneticPr fontId="3"/>
  </si>
  <si>
    <t>開幕週の馬場で先行馬不在でスローペースの展開。内枠から完璧な競馬ができたシュタールヴィントが人気に応えて順当勝ち。</t>
    <phoneticPr fontId="12"/>
  </si>
  <si>
    <t>ワンターンの1800m戦で機動力と決め手を活かしてこその馬。好走条件は限られるが、同じような条件なら上のクラスでもやれそう。</t>
    <phoneticPr fontId="12"/>
  </si>
  <si>
    <t>なかなか豪華なメンバーがそろった一戦。先行馬不在で楽なマイペース逃げが打てたトゥードジボンがそのまま押し切って勝利。</t>
    <phoneticPr fontId="12"/>
  </si>
  <si>
    <t>同型不在でかなり楽なマイペース逃げが打てた。これまで戦ってきた馬が強いだけに上のクラスでもやれて良さそう。</t>
    <phoneticPr fontId="12"/>
  </si>
  <si>
    <t>超高速馬場への意識が強くなってハイペースの展開。最後は上がりが掛かって持久力も問われるレースに。</t>
    <phoneticPr fontId="12"/>
  </si>
  <si>
    <t>ハイペースを好位追走から渋とく伸びて勝利。極端なキレ勝負でなければ芝の短距離戦ならそこそこやれる馬に見えます。</t>
    <phoneticPr fontId="12"/>
  </si>
  <si>
    <t>オープンのダート1200mということを考えるとそこまで速いペースではなかったか。しっかりと位置を取ったサンライズアムールが人気に応えて順当勝ち。</t>
    <phoneticPr fontId="12"/>
  </si>
  <si>
    <t>内枠からスッと位置が取れて完璧な競馬ができた。こういう競馬ができればオープンでは上位ということだろう。</t>
    <phoneticPr fontId="12"/>
  </si>
  <si>
    <t>平均ペースで基本的には前有利の展開。最後は中団追走のドゥラリアルがあっさりと差し切って勝利となった。</t>
    <phoneticPr fontId="12"/>
  </si>
  <si>
    <t>前が残る流れを中団からあっさりと差し切った。使いつつ力をつけてきている感じで、成長あれば上のクラスでやれても。</t>
    <phoneticPr fontId="12"/>
  </si>
  <si>
    <t>ミッキージャスミンとクリスアーサーが競り合い気味に先行して速い流れ。厳しい展開だったがクリスアーサーが押し切って勝利。</t>
    <phoneticPr fontId="12"/>
  </si>
  <si>
    <t>河原田騎手らしい無理矢理な先行策だったが馬の力が抜けていた。昇級して同じような無理矢理な競馬だとどこまでやれるか。</t>
    <phoneticPr fontId="12"/>
  </si>
  <si>
    <t>３頭が競り合うような展開でハイペースに。外を回した差し馬２頭が差し込んできてワンツー決着。</t>
    <phoneticPr fontId="12"/>
  </si>
  <si>
    <t>外枠から終始外を通って最後までしっかり伸びていた。ロスが大きい競馬だったので時計指数以上に評価できそう。</t>
    <phoneticPr fontId="12"/>
  </si>
  <si>
    <t>ダート短距離の新馬戦らしく前に行った馬が上位を独占。逃げたタガノミストがそのまま押し切って勝利となった。</t>
    <phoneticPr fontId="3"/>
  </si>
  <si>
    <t>スッと先手を奪うと最後まで先頭を譲らずに押し切り勝ち。時計もまずまずですし、マジェスティックウォリアー産駒なら成長力もありそう。</t>
    <phoneticPr fontId="3"/>
  </si>
  <si>
    <t>新馬戦らしくスローペースからの瞬発戦に。そんな展開の割に上位と下位に差がつきましたし、上位馬はそれなりにレベルが高いか。</t>
    <phoneticPr fontId="12"/>
  </si>
  <si>
    <t>完全なダート血統だったが芝で素晴らしい決め手を発揮。素質はかなり高そうで、芝でもそれなりにやれるはず。結局はダート馬という可能性も。</t>
    <phoneticPr fontId="12"/>
  </si>
  <si>
    <t>バレルがすんなりとハナを切ったが早々に失速。最後は人気２頭が３着以下を突き放してワンツーとなった。</t>
    <phoneticPr fontId="3"/>
  </si>
  <si>
    <t>前走は結果的に距離が長かった感じ。追走は微妙な感じだったがここでは地力が違った。ズブさはあるが素質は昇級しても通用する。</t>
    <phoneticPr fontId="3"/>
  </si>
  <si>
    <t>シゲルショウグンが逃げて途中で捲りも入って淀みない流れ。逃げ馬について来れる馬がおらず、最後はシゲルショウグンの圧勝となった。</t>
    <phoneticPr fontId="12"/>
  </si>
  <si>
    <t>途中で捲る馬も出てきて楽なペースではなかったが圧巻のパフォーマンス。逃げる競馬ならかなりやれる馬かもしれない。</t>
    <phoneticPr fontId="12"/>
  </si>
  <si>
    <t>フルゲート戦だったがペースは速くならず。前半3F=35.7まで落ち着いてしまうと前に行った馬しか勝負にならなかった。</t>
    <phoneticPr fontId="12"/>
  </si>
  <si>
    <t>大外枠から位置が取れてスムーズな競馬ができた。今回は展開に恵まれているが、良血ですしまだ上のクラスでもやれそうだ。</t>
    <phoneticPr fontId="12"/>
  </si>
  <si>
    <t>テーオーアリエスが飛ばして逃げていたが２番手以下はスローの展開。絶好位で先行できていたシェイクユアハートが抜け出して勝利となった。</t>
    <phoneticPr fontId="3"/>
  </si>
  <si>
    <t>ここに来て渋とく伸びる先行策で本格化気配。今回は飛ばして逃げる馬の２番手で展開的に恵まれている。</t>
    <phoneticPr fontId="3"/>
  </si>
  <si>
    <t>ミラクルティアラとグラストンベリーが飛ばし気味に先行する展開。その離れた番手につけたサーマルソアリングが断然人気に応えて３連勝を決めた。</t>
    <phoneticPr fontId="12"/>
  </si>
  <si>
    <t>このローテで出してきたということはJBC狙いか。3歳牝馬で準オープンを勝ったのはヴァレーデラルナぐらい。そことの比較でも牝馬交流重賞では上位級。</t>
    <phoneticPr fontId="12"/>
  </si>
  <si>
    <t>メイショウゲンセンが先手を奪ってそこそこ速い流れ。他の先行馬は潰れてしまったが、そのままメイショウゲンセンが押し切って勝利。</t>
    <phoneticPr fontId="12"/>
  </si>
  <si>
    <t>前走時点で北九州記念より速い時計で走れていた馬。マイペースの逃げが打てればオープンでも当然通用したという感じ。</t>
    <phoneticPr fontId="12"/>
  </si>
  <si>
    <t>アルムラトゥールが無理矢理に先手を奪って平均ペース。そのままアルムラトゥールが押し切って勝利となった。</t>
    <phoneticPr fontId="12"/>
  </si>
  <si>
    <t>スタート微妙だったが無理矢理に先手を奪って押し切り勝ち。この形でしか走れなそうなので、今後も同型がいるか次第だろう。</t>
    <phoneticPr fontId="12"/>
  </si>
  <si>
    <t>京都芝は前日からの雨の影響で時計のかかる馬場。そんな馬場にしてはハイペースになった感じで、最後は上がりが掛かる消耗戦に。</t>
    <phoneticPr fontId="12"/>
  </si>
  <si>
    <t>距離延長でパフォーマンスを上げてきた。まずまずの好メンバー相手に勝ち切った点は評価できるが、今回はスムーズな競馬ができている。</t>
    <phoneticPr fontId="12"/>
  </si>
  <si>
    <t>京都ダートは雨の影響を受けたが新装開店後は高速馬場化しない感じ。ここは断然人気に推されたエコロガイアが早め先頭で圧勝となった。</t>
    <phoneticPr fontId="12"/>
  </si>
  <si>
    <t>やはり血統配合通りにダート短距離馬だったか。この内容を見てもダート短距離ならかなり強い馬に見えます。</t>
    <phoneticPr fontId="12"/>
  </si>
  <si>
    <t>京都芝は前日からの雨の影響で時計のかかる馬場。淡々とペース流れてずっと12秒台前半を刻むラップ構成。時計も馬場にしては優秀でそれなりにレベルは高かったか。</t>
    <phoneticPr fontId="12"/>
  </si>
  <si>
    <t>２戦目と延長でガラリ一変。なかなかのハイレベル戦を大外一気で突き抜けましたし普通に強そう。距離はもう少し長くてもいいはず。</t>
    <phoneticPr fontId="12"/>
  </si>
  <si>
    <t>京都芝は前日からの雨の影響で時計のかかる馬場。そんな馬場にしては速いペースで、最後は差し馬が上位独占の結果になった。</t>
    <phoneticPr fontId="12"/>
  </si>
  <si>
    <t>４コーナーで大外を捲るような競馬で素晴らしい末脚を見せた。脚力は相当なものがありそうで、地味ながらかなりやれる馬かもしれない。</t>
    <phoneticPr fontId="12"/>
  </si>
  <si>
    <t>京都芝は前日からの雨の影響で時計のかかる馬場。そんな馬場にしても超スローだった感じで、逃げたオールナットがあっさりと押し切った。</t>
    <phoneticPr fontId="12"/>
  </si>
  <si>
    <t>超スローペースの逃げで展開に恵まれた。最後は抑えての加速ラップですし、ショウナンパンドラの下なので素質はありそう。次走で真価は判断。</t>
    <phoneticPr fontId="12"/>
  </si>
  <si>
    <t>京都ダートは雨の影響を受けたが新装開店後は高速馬場化しない感じ。ここは先手を奪ったスマートケープがあっさりと逃げ切って勝利。</t>
    <phoneticPr fontId="12"/>
  </si>
  <si>
    <t>このクラスでもスピードは抜けていた。自分の形にさえ持ち込めれば上のクラスでも通用する。</t>
  </si>
  <si>
    <t>京都ダートは雨の影響を受けたが新装開店後は高速馬場化しない感じ。前半スローで途中で捲りが入る展開になり、捲り切ったエンツォウーノが押し切った。</t>
    <phoneticPr fontId="12"/>
  </si>
  <si>
    <t>最初から一気に捲る競馬を狙っていた感じ。ズブさはあるがスタミナを活かせば強い馬で、現状はこういう競馬しかできないか。</t>
    <phoneticPr fontId="12"/>
  </si>
  <si>
    <t>京都ダートは雨の影響を受けたが新装開店後は高速馬場化しない感じ。１枠２頭が競り合って速いペースになり、最後の1Fは13.6も上がりが掛かる結果に。</t>
    <phoneticPr fontId="12"/>
  </si>
  <si>
    <t>揉まれ弱いところがある馬で今回は外枠からスムーズな競馬ができた。時計は遅いのでクラス慣れは必要かもしれない。</t>
    <phoneticPr fontId="12"/>
  </si>
  <si>
    <t>京都芝は前日からの雨の影響で時計のかかる馬場。スローペースで進んで最後は大混戦の結果となった。</t>
    <phoneticPr fontId="12"/>
  </si>
  <si>
    <t>スローペースの２番手から完璧な競馬ができていた。今回は恵まれた感じがあり、次走がファンタジーSでは厳しそうなイメージ。</t>
    <phoneticPr fontId="12"/>
  </si>
  <si>
    <t>京都ダートは雨の影響を受けたが新装開店後は高速馬場化しない感じ。ここはエーティーマクフィとパラシュラーマの人気２頭が３着以下を突き放してワンツー。</t>
    <phoneticPr fontId="12"/>
  </si>
  <si>
    <t>初距離だったが追っ付けて中団位置を取って力を発揮できた。甲州街道Sのレベルを考えるとオープンでやれる可能性も。</t>
    <phoneticPr fontId="12"/>
  </si>
  <si>
    <t>京都ダートは雨の影響を受けたが新装開店後は高速馬場化しない感じ。かなり速いペースだったが、それでも前が止まらずで先行２頭のワンツー決着。</t>
    <phoneticPr fontId="3"/>
  </si>
  <si>
    <t>ハイペースを逃げてそのまま押し切り勝ち。指数は低いがこの流れを押し切るんだから能力はあるはず。オープンまでは行ける馬か。</t>
    <phoneticPr fontId="3"/>
  </si>
  <si>
    <t>2未勝利</t>
    <rPh sb="1" eb="2">
      <t>ミショウリ</t>
    </rPh>
    <phoneticPr fontId="12"/>
  </si>
  <si>
    <t>2未勝利</t>
    <rPh sb="1" eb="2">
      <t>ミショウリ</t>
    </rPh>
    <phoneticPr fontId="3"/>
  </si>
  <si>
    <t>2新馬</t>
    <rPh sb="1" eb="2">
      <t>シンバ</t>
    </rPh>
    <phoneticPr fontId="12"/>
  </si>
  <si>
    <t>2OP</t>
    <phoneticPr fontId="12"/>
  </si>
  <si>
    <t>2 1勝</t>
    <rPh sb="3" eb="4">
      <t>ショウ</t>
    </rPh>
    <phoneticPr fontId="12"/>
  </si>
  <si>
    <t>サトノシュトラーセ</t>
    <phoneticPr fontId="12"/>
  </si>
  <si>
    <t>リバティアイランド</t>
    <phoneticPr fontId="12"/>
  </si>
  <si>
    <t>タマモダイジョッキ</t>
    <phoneticPr fontId="3"/>
  </si>
  <si>
    <t>ジュンゴールド</t>
    <phoneticPr fontId="12"/>
  </si>
  <si>
    <t>ドレシャス</t>
    <phoneticPr fontId="12"/>
  </si>
  <si>
    <t>ヒロノラメール</t>
    <phoneticPr fontId="12"/>
  </si>
  <si>
    <t>バレルターン</t>
    <phoneticPr fontId="12"/>
  </si>
  <si>
    <t>フォーエバーヤング</t>
    <phoneticPr fontId="12"/>
  </si>
  <si>
    <t>タガノエルピーダ</t>
    <phoneticPr fontId="12"/>
  </si>
  <si>
    <t>ﾌﾞﾘｯｸｽｱﾝﾄﾞﾓﾙﾀﾙ</t>
    <phoneticPr fontId="12"/>
  </si>
  <si>
    <t>ケイアイサンデラ</t>
    <phoneticPr fontId="12"/>
  </si>
  <si>
    <t>サンデーファンデー</t>
    <phoneticPr fontId="12"/>
  </si>
  <si>
    <t>ブリュットミレジメ</t>
    <phoneticPr fontId="12"/>
  </si>
  <si>
    <t>ヘネラルカレーラ</t>
    <phoneticPr fontId="12"/>
  </si>
  <si>
    <t>ジョーカプチーノ</t>
    <phoneticPr fontId="12"/>
  </si>
  <si>
    <t>シャラア</t>
    <phoneticPr fontId="3"/>
  </si>
  <si>
    <t>ダノンスウィッチ</t>
    <phoneticPr fontId="3"/>
  </si>
  <si>
    <t>ﾃﾞｸﾗﾚｰｼｮﾝｵﾌﾞｳｫｰ</t>
    <phoneticPr fontId="3"/>
  </si>
  <si>
    <t>ワールドエース</t>
    <phoneticPr fontId="3"/>
  </si>
  <si>
    <t>アンモシエラ</t>
    <phoneticPr fontId="12"/>
  </si>
  <si>
    <t>イントゥミスチーフ</t>
    <phoneticPr fontId="12"/>
  </si>
  <si>
    <t>シュークリーム</t>
    <phoneticPr fontId="12"/>
  </si>
  <si>
    <t>エルサビオ</t>
    <phoneticPr fontId="12"/>
  </si>
  <si>
    <t>オメガタキシード</t>
    <phoneticPr fontId="12"/>
  </si>
  <si>
    <t>エスケンデレヤ</t>
    <phoneticPr fontId="12"/>
  </si>
  <si>
    <t>ペプチドタイガー</t>
    <phoneticPr fontId="3"/>
  </si>
  <si>
    <t>ナナオ</t>
    <phoneticPr fontId="12"/>
  </si>
  <si>
    <t>サイモンザナドゥ</t>
    <phoneticPr fontId="12"/>
  </si>
  <si>
    <t>重</t>
    <rPh sb="0" eb="1">
      <t xml:space="preserve">オモ </t>
    </rPh>
    <phoneticPr fontId="12"/>
  </si>
  <si>
    <t>２歳未勝利にしてもスローペースの展開。断然人気のドレシャスが早め先頭で押し切りで完勝となった。</t>
    <phoneticPr fontId="12"/>
  </si>
  <si>
    <t>今回のメンバーでは抜けていた。次走はエーデルワイス賞だが、そうなると門別馬が強そう。いずれダート短距離で走ってくる馬か。</t>
    <phoneticPr fontId="12"/>
  </si>
  <si>
    <t>少頭数だがハイペースで流れて上がりが掛かる展開に。最後は２頭の一騎打ちを断然人気のヒロノラメールが制して順当勝ち。</t>
    <phoneticPr fontId="12"/>
  </si>
  <si>
    <t>スタートで出遅れて途中で押し上げる競馬。それでも勝ち切るあたりここでは抜けていた。今後はどこまでやれるだろうか。</t>
    <phoneticPr fontId="12"/>
  </si>
  <si>
    <t>ゆったりとした流れからのラスト２ハロンの瞬発戦に。断然人気のバレルターンがリチャードバローズを退けて順当勝ち。</t>
    <phoneticPr fontId="12"/>
  </si>
  <si>
    <t>もう未勝利では明らかに上位の存在だった。次走が重賞となると微妙だが、１勝クラスぐらいなら通用して良さそう。</t>
    <phoneticPr fontId="12"/>
  </si>
  <si>
    <t>好位で脚を溜めて素晴らしい競馬で差し切り勝ち。大型馬の初戦で揉まれる競馬も克服しての勝利。ダートなら相当に期待できる馬か。</t>
    <phoneticPr fontId="12"/>
  </si>
  <si>
    <t>前半スローペースから後半1000m=57.9で最後の2ハロンは&lt;11.0-11.0&gt;の加速ラップ戦。間違いなくハイレベル戦なはずで上位２頭は相当に強そう。</t>
    <phoneticPr fontId="12"/>
  </si>
  <si>
    <t>大外枠からケイアイサンデラが注文を付けて逃げる点。絶妙なスローペースに持ち込めたことで後続は成す術がなかった。</t>
    <phoneticPr fontId="12"/>
  </si>
  <si>
    <t>今回は少頭数の大外枠でハナに立てたのが良かった。藤懸騎手のペースメイクも完璧で時計も非常に優秀。ただテンに遅いのでこの展開に持ち込めるかが鍵。</t>
    <phoneticPr fontId="12"/>
  </si>
  <si>
    <t>かなりのスローペースで明らかに先行馬有利の展開。もう前に行った馬しか勝負にならなかった感じだ。</t>
    <phoneticPr fontId="12"/>
  </si>
  <si>
    <t>前走はかなり厳しい展開でも頑張っていた。今回はスローペースの展開に恵まれた感じがします。</t>
    <phoneticPr fontId="12"/>
  </si>
  <si>
    <t>ジュンゴールド以外はかなり手薄なメンバー構成。早々に先頭に立ったジュンゴールドが後半1000m=57.8でまとめて圧勝となった。</t>
    <phoneticPr fontId="12"/>
  </si>
  <si>
    <t>スローペースを察知してか途中で先頭に立つ競馬。後半1000m=57.8で走るんだから普通に強い。今回は相手が弱かった点がどうだろう。</t>
    <phoneticPr fontId="12"/>
  </si>
  <si>
    <t>新人の河原田騎手が特攻気味に逃げ馬に絡んでいったことでハイペースの前崩れのレースに。後方で脚を溜めていた差し馬に展開が向いた。</t>
    <phoneticPr fontId="12"/>
  </si>
  <si>
    <t>じっくり溜める競馬でハイペースて展開が向いた。このクラスでも展開待ちだったが上のクラスでも同じようなタイプになりそう。</t>
    <phoneticPr fontId="12"/>
  </si>
  <si>
    <t>ヘネラルカレーラが逃げて超スローペースの展開。こんな遅いペースになってしまっては後ろの馬はどうしようもなかった。</t>
    <phoneticPr fontId="12"/>
  </si>
  <si>
    <t>超スローペースの楽逃げが打てて今回は展開に恵まれた。さすがに今回は色々と向きすぎた感じがします。</t>
    <phoneticPr fontId="12"/>
  </si>
  <si>
    <t>内枠の先行馬が主張したことでオープンにしてもかなりのハイペースに。最後は差し追い込み向きの展開になった。</t>
    <phoneticPr fontId="12"/>
  </si>
  <si>
    <t>ヴィクティファルス</t>
    <phoneticPr fontId="12"/>
  </si>
  <si>
    <t>初ダートで勝負所で抜群の手応えで押し上げて素晴らしい競馬。ダート適性は高そうで、この路線なら面白い馬になりそうだ。</t>
    <phoneticPr fontId="12"/>
  </si>
  <si>
    <t>内枠に揉まれたくない先行馬が多くて速い流れに。最後は差し追い込み馬が台頭する展開になった。</t>
    <phoneticPr fontId="3"/>
  </si>
  <si>
    <t>じっくり溜める競馬で最内を通って差し切り勝ち。武豊騎手の神騎乗が炸裂した。ダートは合いそうだが展開待ちタイプではありそうだ。</t>
    <phoneticPr fontId="3"/>
  </si>
  <si>
    <t>プレヴィストがスピードを活かして直線入り口ではセーフティリード。そのまま押し切るかに見えたが、最後の最後にダノンスウィッチが差し切って勝利。</t>
    <phoneticPr fontId="3"/>
  </si>
  <si>
    <t>砂を被って嫌がっていた感じで進んでいかず。ようやく直線で伸びてきて差し切り勝ち。距離はもう少し長い方がいいんじゃないだろうか。</t>
    <phoneticPr fontId="3"/>
  </si>
  <si>
    <t>３ハロン目からゆったりと流れて最後は瞬発力が問われる展開。アンモシエラが早めに抜け出して完勝となった。</t>
    <phoneticPr fontId="12"/>
  </si>
  <si>
    <t>いかにも使いつつ良くなってきた感じ。今回は位置を取れて正攻法ができたのが良かったか。相手なりには走ってきそう。</t>
    <phoneticPr fontId="12"/>
  </si>
  <si>
    <t>少頭数ながらルメール騎乗のワーキングアセットが早めにプレッシャーをかけて地力が問われる流れ。能力断然のサトノシュトラーセがあっさりと突き抜けて勝利。</t>
    <phoneticPr fontId="12"/>
  </si>
  <si>
    <t>初戦のショウナンラプンタの新馬はハイレベル戦。ここに入れば能力断然だった。上のクラスでも通用していい馬だろう。</t>
    <phoneticPr fontId="12"/>
  </si>
  <si>
    <t>京都芝は前日夜の大雨の影響で時計が掛かる馬場。そんな馬場にしてもスローペースの展開で、逃げたシュークリームが後続を大きく突き放した。</t>
    <phoneticPr fontId="12"/>
  </si>
  <si>
    <t>抜群のスタートからあっさり先手を奪って大楽勝。素質は高そうだが、今回はスローだったのでペース流れてどこまでやれるかがポイント。</t>
    <phoneticPr fontId="12"/>
  </si>
  <si>
    <t>京都芝は前日夜の大雨の影響で時計が掛かる馬場。そんな馬場にしてもスローの展開で、ラスト２ハロンの瞬発戦で上位２頭が後続を突き放した。</t>
    <phoneticPr fontId="12"/>
  </si>
  <si>
    <t>スローペースの逃げを打って押し切り勝ち。母系を見ても持続力が売りの立ち回り巧者の可能性が高い。</t>
    <phoneticPr fontId="12"/>
  </si>
  <si>
    <t>改修後の京都ダートは大雨が降っても極端な高速馬場にはならず。ササヤキが積極策を取ったことでよどみない流れになり、最後は２頭が３着以下を突き放した。</t>
    <phoneticPr fontId="12"/>
  </si>
  <si>
    <t>ここ２戦は案外だったがようやく復調してきたか。今回は少頭数が向いているが、素質的には上のクラスでも戦えていい馬だ。</t>
    <phoneticPr fontId="12"/>
  </si>
  <si>
    <t>改修後の京都ダートは大雨が降っても極端な高速馬場にはならず。ハイペースで流れたが、強気に先行したペプチドタイガーが人気に応えて順当勝ち。</t>
    <phoneticPr fontId="3"/>
  </si>
  <si>
    <t>叩き２戦目で積極的な競馬でパフォーマンスを上げてきた。ハイペースを自分で潰しての完勝ですし、上のクラスでも通用するでしょう。</t>
    <phoneticPr fontId="3"/>
  </si>
  <si>
    <t>京都芝は前日夜の大雨の影響で時計が掛かる馬場。少頭数で超のつくスローペースになり、もう完全に行ったもん勝ちのレースに。</t>
    <phoneticPr fontId="12"/>
  </si>
  <si>
    <t>超スローの逃げが打てて完全に展開に恵まれた。これだけで距離をこなしたとみてファンタジーSで人気になるなら怪しそう。</t>
    <phoneticPr fontId="12"/>
  </si>
  <si>
    <t>改修後の京都ダートは大雨が降っても極端な高速馬場にはならず。先行２頭が凄まじく競り合って超ハイペースに。完全に差し有利の結果になった。</t>
    <phoneticPr fontId="12"/>
  </si>
  <si>
    <t>ハイペースで展開は向いたが、それ以上に武豊騎乗でパフォーマンスを一段上げてきた感じ。間違いなく上のクラスでも通用する走りでした。</t>
    <phoneticPr fontId="12"/>
  </si>
  <si>
    <t>京都芝は前日夜の大雨の影響で時計が掛かる馬場。少頭数の割にペースは流れて最後は能力上位の差し馬が順当に走ってきた。</t>
    <phoneticPr fontId="12"/>
  </si>
  <si>
    <t>終始外を回る競馬だったがここでは力が違った。重賞でも走れている馬ですし、オープン昇級後もそれなりに戦えていいでしょう。</t>
    <phoneticPr fontId="12"/>
  </si>
  <si>
    <t>改修後の京都ダートは大雨が降っても極端な高速馬場にはならず。人気のテーオーリカードが飛ばし気味で逃げた結果、誰もついてこれる馬がいなかった。</t>
    <phoneticPr fontId="12"/>
  </si>
  <si>
    <t>淀みないペースで逃げて誰もついて来れなかった。ジャパンダートダービーは展開がきつすぎただけで、まともならこの馬もオープン級の素質か。</t>
    <phoneticPr fontId="12"/>
  </si>
  <si>
    <t>兄弟がすべて活躍している地味な良血。今回はハイレベル戦で素晴らしい勝利でしたし、タガノの馬ですがこれは重賞でも期待したい馬に見えます。</t>
    <phoneticPr fontId="12"/>
  </si>
  <si>
    <t>2 1勝</t>
    <rPh sb="3" eb="4">
      <t>ショウ</t>
    </rPh>
    <phoneticPr fontId="3"/>
  </si>
  <si>
    <t>オールデュスヴラン</t>
    <phoneticPr fontId="12"/>
  </si>
  <si>
    <t>タイキヴァンクール</t>
    <phoneticPr fontId="12"/>
  </si>
  <si>
    <t>ｲﾝﾋﾞﾝｼﾌﾞﾙｽﾋﾟﾘｯﾄ</t>
    <phoneticPr fontId="12"/>
  </si>
  <si>
    <t>インザモーメント</t>
    <phoneticPr fontId="12"/>
  </si>
  <si>
    <t>キャストロペペ</t>
    <phoneticPr fontId="12"/>
  </si>
  <si>
    <t>ミッキーグローリー</t>
    <phoneticPr fontId="12"/>
  </si>
  <si>
    <t>ケーブパール</t>
    <phoneticPr fontId="12"/>
  </si>
  <si>
    <t>ブルーアイドガール</t>
    <phoneticPr fontId="12"/>
  </si>
  <si>
    <t>ファー</t>
    <phoneticPr fontId="12"/>
  </si>
  <si>
    <t>レッドファルクス</t>
    <phoneticPr fontId="12"/>
  </si>
  <si>
    <t>アイファーシアトル</t>
    <phoneticPr fontId="12"/>
  </si>
  <si>
    <t>ベストウォーリア</t>
    <phoneticPr fontId="12"/>
  </si>
  <si>
    <t>ハギノアルデバラン</t>
    <phoneticPr fontId="12"/>
  </si>
  <si>
    <t>ロードトラスト</t>
    <phoneticPr fontId="12"/>
  </si>
  <si>
    <t>イーサンバーニング</t>
    <phoneticPr fontId="12"/>
  </si>
  <si>
    <t>ブレイヴロッカー</t>
    <phoneticPr fontId="12"/>
  </si>
  <si>
    <t>サンライズフレイム</t>
    <phoneticPr fontId="3"/>
  </si>
  <si>
    <t>テンエースワン</t>
    <phoneticPr fontId="12"/>
  </si>
  <si>
    <t>ワールドエース</t>
    <phoneticPr fontId="12"/>
  </si>
  <si>
    <t>ヒルノドゴール</t>
    <phoneticPr fontId="3"/>
  </si>
  <si>
    <t>ミライテーラー</t>
    <phoneticPr fontId="12"/>
  </si>
  <si>
    <t>サンライズアース</t>
    <phoneticPr fontId="12"/>
  </si>
  <si>
    <t>ビヨンドザヴァレー</t>
    <phoneticPr fontId="12"/>
  </si>
  <si>
    <t>ガウラ</t>
    <phoneticPr fontId="12"/>
  </si>
  <si>
    <t>ナスティウェザー</t>
    <phoneticPr fontId="3"/>
  </si>
  <si>
    <t>ミルトクレイモー</t>
    <phoneticPr fontId="12"/>
  </si>
  <si>
    <t>ソーダズリング</t>
    <phoneticPr fontId="12"/>
  </si>
  <si>
    <t>ドゥレッツァ</t>
    <phoneticPr fontId="3"/>
  </si>
  <si>
    <t>ペースセッティング</t>
    <phoneticPr fontId="3"/>
  </si>
  <si>
    <t>ショーケーシング</t>
    <phoneticPr fontId="3"/>
  </si>
  <si>
    <t>土曜の京都芝は前日雨の影響で少し時計は掛かっていたかも。ここは前付けした人気馬が３着以下を突き放してワンツー決着。</t>
    <phoneticPr fontId="12"/>
  </si>
  <si>
    <t>外枠から位置を取ってスムーズな競馬ができていた。４着以下は突き放しましたし、普通に強い競馬だったんじゃないだろうか。</t>
    <phoneticPr fontId="12"/>
  </si>
  <si>
    <t>土曜の京都芝は前日雨の影響で少し時計は掛かっていたかも。人気の２頭が３着以下を突き放して順当な決着になった。</t>
    <phoneticPr fontId="12"/>
  </si>
  <si>
    <t>２戦目でパフォーマンスを上げてきた。全姉リビアングラスと同様にスタミナを活かしてこその馬に見えます。</t>
    <phoneticPr fontId="12"/>
  </si>
  <si>
    <t>向こう正面で早めに動く馬が出て新馬戦としては厳しい流れ。早めに先頭に立ったキャストロペペがそのまま押し切って勝利。</t>
    <phoneticPr fontId="12"/>
  </si>
  <si>
    <t>途中で動く競馬でスタミナを活かし切った。最後までしっかり追われてのこの結果なので、次走での上積みがどこまであるか。</t>
    <phoneticPr fontId="12"/>
  </si>
  <si>
    <t>土曜の京都芝は前日雨の影響で少し時計は掛かっていたかも。先行馬が粘り込む展開をケーブパールが凄まじい末脚を見せて差し切り勝ち。</t>
    <phoneticPr fontId="12"/>
  </si>
  <si>
    <t>血統配合はゴンバデカーブースと同じ。最後の末脚は素晴らしかったですし、厩舎カラーを考えても距離は伸びて悪くないか。</t>
    <phoneticPr fontId="12"/>
  </si>
  <si>
    <t>土曜の京都芝は前日雨の影響で少し時計は掛かっていたかも。スローペースだったが外々を通った差し馬が力の違いを見せてワンツー決着。</t>
    <phoneticPr fontId="12"/>
  </si>
  <si>
    <t>スローペースで終始外を通ってよく差し切った。時計は遅いが、この内容なら昇級して通用してもいいんじゃないだろうか。</t>
    <phoneticPr fontId="12"/>
  </si>
  <si>
    <t>アイファーシアトルが逃げて平均ペース。その他の先行馬は自滅した感じで、２着以下は差し馬が突っこんできた。</t>
    <phoneticPr fontId="12"/>
  </si>
  <si>
    <t>スピードを活かし切る競馬で連勝。今回は最後に詰め寄られましたし、昇級してもう少し厳しい競馬になるとどうか。</t>
    <phoneticPr fontId="12"/>
  </si>
  <si>
    <t>土曜の京都芝は前日雨の影響で少し時計は掛かっていたかも。ここは大逃げ馬が出てあんまりキレが問われないレースになり、ハギノアルデバランが順当勝ち。</t>
    <phoneticPr fontId="12"/>
  </si>
  <si>
    <t>馬自身も成長しているが、今回は他馬の自滅や馬場、展開などが全てハマった印象。昇級するともう少し長めの距離の方が合いそうだが。</t>
    <phoneticPr fontId="12"/>
  </si>
  <si>
    <t>１枠のロードトラストに逃げさせて誰も競りかけず。もう八百長のようなスローペース戦になってそのまま行った行ったで決まった。</t>
    <phoneticPr fontId="12"/>
  </si>
  <si>
    <t>とんでもないくらいに楽に先手を奪えてマイペースの逃げが叶った。今回は他の騎手がダメすぎただけでほとんど評価はできないか。</t>
    <phoneticPr fontId="12"/>
  </si>
  <si>
    <t>早めに動く馬が出て出入りの激しい展開に。途中で捲ったイーサンバーニングがスタミナを見せて勝利となった。</t>
    <phoneticPr fontId="12"/>
  </si>
  <si>
    <t>途中で動く競馬でバテない強みを活かし切ることができた。器用さはないがスタミナを活かせるところでこその馬か。</t>
    <phoneticPr fontId="12"/>
  </si>
  <si>
    <t>土曜の京都芝は前日雨の影響で少し時計は掛かっていたかも。それなりにペースは流れていたが、途中で捲りも入ってスタミナははっきり問われた感じ。</t>
    <phoneticPr fontId="12"/>
  </si>
  <si>
    <t>じっくり脚を溜める競馬で大外一気で差し切り勝ち。ドゥラメンテ産駒だけあって徐々に本格化している感じあり。いずれ重賞にも出てきそう。</t>
    <phoneticPr fontId="12"/>
  </si>
  <si>
    <t>前走は流れが厳しかったジレトールとカセノダンサーがスムーズな競馬で粘り込むを狙う展開。最後に大外からサンライズフレイムが一気に差し切って勝利となった。</t>
    <phoneticPr fontId="3"/>
  </si>
  <si>
    <t>スタートで出遅れ。後手を踏みながらオープンまであっさりクリアされるとは驚き。あとはこれからどれだけ成長していくか。</t>
    <phoneticPr fontId="3"/>
  </si>
  <si>
    <t>ステラフィオーレが逃げて平均ペース。最後はステラフィオーレと人気のボナンザとの一騎打ちになり、３着以下は大きく突き放された。</t>
    <phoneticPr fontId="12"/>
  </si>
  <si>
    <t>１勝クラス勝ちの時と同じ逃げる競馬でパフォーマンス一変。一気に時計を詰めてきましたし、やはり逃げてこその馬なんだろう。</t>
    <phoneticPr fontId="12"/>
  </si>
  <si>
    <t>断然人気のロードフォアエースが早めに抜け出して押し切りを狙う展開。最後の最後にテンエースワンが差し切って勝利となった。</t>
    <phoneticPr fontId="12"/>
  </si>
  <si>
    <t>初戦は芝のハイレベル戦で善戦。そこまで切れない馬なので今回はダート替わりが良かったか。使いつつ良くなっていきそう。</t>
    <phoneticPr fontId="12"/>
  </si>
  <si>
    <t>淀みないペースで流れてはっきり地力は問われた感じ。人気の２頭が３着以下を突き放してワンツーとなった。</t>
    <phoneticPr fontId="3"/>
  </si>
  <si>
    <t>亀田騎手から武豊騎手への鞍上強化でシンプルにパフォーマンスを上げてきた。内枠からスムーズに捌けたが、この内容なら上のクラスでも通用しそう。</t>
    <phoneticPr fontId="3"/>
  </si>
  <si>
    <t>それなりにメンバーは揃っていた一戦。スローペースからの追い比べになり、最後はオールデュスヴランが接戦を制して勝利。</t>
    <phoneticPr fontId="12"/>
  </si>
  <si>
    <t>今回は荻野騎手からモレイラ騎手への鞍上強化で一気にパフォーマンスを上げてきた。時計指数的にはそこまで評価はできなさそうだ。</t>
    <phoneticPr fontId="12"/>
  </si>
  <si>
    <t>ミライテーラーが逃げてスローペースの展開。そのまま後続を突き放してミライテーラーが逃げ切ったが、なかなか時計は優秀に見えます。</t>
    <phoneticPr fontId="12"/>
  </si>
  <si>
    <t>行きっぷり良く先手を奪ってそのまま押し切り勝ち。スローペースの展開には恵まれたが、時計はなかなか優秀に見えます。</t>
    <phoneticPr fontId="12"/>
  </si>
  <si>
    <t>新馬戦らしくスローペースからの瞬発戦に。最後は人気薄の２頭が３着以下を突き放してワンツーとなった。</t>
    <phoneticPr fontId="12"/>
  </si>
  <si>
    <t>逃げて最後は３着以下を突き放した。同日の未勝利戦よりも時計は速いですし、普通に評価していい内容だったか。</t>
    <phoneticPr fontId="12"/>
  </si>
  <si>
    <t>まずまずメンバーは揃っていた一戦。ペースが流れたことで上がりが掛かるレースになり、上位は差し追い込みタイプが独占の結果に。</t>
    <phoneticPr fontId="12"/>
  </si>
  <si>
    <t>大外枠から終始外を回る競馬で良く勝ち切った。もともとこのクラスにいる馬ではなかった感じで、上のクラスでもすぐに通用するだろう。</t>
    <phoneticPr fontId="12"/>
  </si>
  <si>
    <t>先行馬はたくさんいるが速いペースにはならず。スローペースで進んだがそこまで前有利なレースにはならなかった</t>
    <phoneticPr fontId="12"/>
  </si>
  <si>
    <t>あまり内枠が得意な馬ではないが、上手くスペースを作って走ることができた。ここにきて力はつけてきているが、準オープンではどこまでやれるか。</t>
    <phoneticPr fontId="12"/>
  </si>
  <si>
    <t>この時期のダート上級戦らしくメンバーレベルは高かった感じ。最後は２頭が３着以下を突き放してワンツーとなった。</t>
    <phoneticPr fontId="3"/>
  </si>
  <si>
    <t>今回もスタートは出なかったが最後は素晴らしい末脚を披露。ダート短距離ならかなり上を目指せそうな馬だ。</t>
    <phoneticPr fontId="3"/>
  </si>
  <si>
    <t>まずまずメンバーは揃っていた一戦。ペースも流れて地力は問われた感じで、最後はスムーズに捌けたミルトクレイモーが抜け出して勝利。</t>
    <phoneticPr fontId="12"/>
  </si>
  <si>
    <t>内枠からスムーズな競馬で完勝といえる結果。なかなかの好メンバー相手で２着以下は突き放しましたし、普通に強い内容だったんじゃないだろうか。</t>
    <phoneticPr fontId="12"/>
  </si>
  <si>
    <t>なかなかメンバーは揃っていた一戦。準オープンにしてはかなりのスローペースになり、極限の上がり勝負になった。</t>
    <phoneticPr fontId="12"/>
  </si>
  <si>
    <t>マイルの距離で素晴らしい決め手を見せて差し切り勝ち。この血統のイメージ通りに一瞬の脚しか使えない馬に見えます。</t>
    <phoneticPr fontId="12"/>
  </si>
  <si>
    <t>揉まれたくない先行馬は多かったがそこまで速いペースにはならず。今回が初ダートだったペースセッティングが揉まれながらも圧巻の走りを見せて勝利。</t>
    <phoneticPr fontId="3"/>
  </si>
  <si>
    <t>初ダートで内枠で揉まれる競馬だったが、あっさりと抜け出して完勝。ダートなら相当に強そうで、いずれ重賞に出てくるような馬だろう。</t>
    <phoneticPr fontId="3"/>
  </si>
  <si>
    <t>2新馬</t>
    <rPh sb="1" eb="2">
      <t>シンバ</t>
    </rPh>
    <phoneticPr fontId="3"/>
  </si>
  <si>
    <t>ミッキーヌチバナ</t>
    <phoneticPr fontId="12"/>
  </si>
  <si>
    <t>バロンドール</t>
    <phoneticPr fontId="12"/>
  </si>
  <si>
    <t>ブライアンセンス</t>
    <phoneticPr fontId="12"/>
  </si>
  <si>
    <t>ブルーサン</t>
    <phoneticPr fontId="12"/>
  </si>
  <si>
    <t>トッピゴー</t>
    <phoneticPr fontId="12"/>
  </si>
  <si>
    <t>ダノンデサイル</t>
    <phoneticPr fontId="12"/>
  </si>
  <si>
    <t>メイショウザンゲツ</t>
    <phoneticPr fontId="3"/>
  </si>
  <si>
    <t>ダノンレジェンド</t>
    <phoneticPr fontId="3"/>
  </si>
  <si>
    <t>カジュンブリーズ</t>
    <phoneticPr fontId="3"/>
  </si>
  <si>
    <t>ブエナオンダ</t>
    <phoneticPr fontId="12"/>
  </si>
  <si>
    <t>クリノクリスタル</t>
    <phoneticPr fontId="12"/>
  </si>
  <si>
    <t>グランヴィノス</t>
    <phoneticPr fontId="12"/>
  </si>
  <si>
    <t>ルシフェル</t>
    <phoneticPr fontId="12"/>
  </si>
  <si>
    <t>スズハローム</t>
    <phoneticPr fontId="12"/>
  </si>
  <si>
    <t>ウイングレイテスト</t>
    <phoneticPr fontId="12"/>
  </si>
  <si>
    <t>ディーノサンライズ</t>
    <phoneticPr fontId="3"/>
  </si>
  <si>
    <t>シルバーステート</t>
    <phoneticPr fontId="3"/>
  </si>
  <si>
    <t>ニューイヤーズデイ</t>
    <phoneticPr fontId="3"/>
  </si>
  <si>
    <t>アルアイン</t>
    <phoneticPr fontId="12"/>
  </si>
  <si>
    <t>ルージュプレジール</t>
    <phoneticPr fontId="12"/>
  </si>
  <si>
    <t>パシアンジャン</t>
    <phoneticPr fontId="12"/>
  </si>
  <si>
    <t>カーメルタザイト</t>
    <phoneticPr fontId="12"/>
  </si>
  <si>
    <t>ビップジーニー</t>
    <phoneticPr fontId="12"/>
  </si>
  <si>
    <t>カマチョクイン</t>
    <phoneticPr fontId="3"/>
  </si>
  <si>
    <t>アイスグリーン</t>
    <phoneticPr fontId="12"/>
  </si>
  <si>
    <t>ワープスピード</t>
    <phoneticPr fontId="3"/>
  </si>
  <si>
    <t>トーセンラー</t>
    <phoneticPr fontId="3"/>
  </si>
  <si>
    <t>アルナシーム</t>
    <phoneticPr fontId="12"/>
  </si>
  <si>
    <t>ミッキーアイル</t>
    <phoneticPr fontId="3"/>
  </si>
  <si>
    <t>人気のブルーサンが後続を引き離し気味に飛ばして逃げる展開。かなりのハイペースだったが、そのままブルーサンが押し切って勝利となった。</t>
    <phoneticPr fontId="12"/>
  </si>
  <si>
    <t>後ろに脚を使わせるような逃げを考えていたか。最後は止まったとはいえ、２歳でこのペースで逃げて押し切るんだから素質は高い。</t>
    <phoneticPr fontId="12"/>
  </si>
  <si>
    <t>フタバが主張したがそこまで速い流れにはならず。初戦は何もできなかったトッピゴーが２戦目でガラリ一変で圧勝となった。</t>
    <phoneticPr fontId="12"/>
  </si>
  <si>
    <t>初戦はレースにならず。2戦目でスッと先行して本来の力を発揮できた。素質はありそうだが今回はスローに恵まれてはいる。</t>
    <phoneticPr fontId="12"/>
  </si>
  <si>
    <t>中盤は少し緩んだがまずまず平均ペースで流れた感じ。持続力が問われる流れだったが、前に行った馬が上位独占の結果に。</t>
    <phoneticPr fontId="12"/>
  </si>
  <si>
    <t>２戦目で先行すると非常に渋とい脚を見せて押し切り勝ち。母系のダート適性が強そうな感じで、芝で持続力を活かす競馬でどこまでやれるか。</t>
    <phoneticPr fontId="12"/>
  </si>
  <si>
    <t>メイショウザンゲツが逃げて初戦にしてはまずまずのペース。ついて来れる馬がいなかったようで、メイショウザンゲツがそのままあっさり押し切った。</t>
    <phoneticPr fontId="3"/>
  </si>
  <si>
    <t>先手を奪ってそのまま押し切り勝ち。母父アイルハヴアナザーで小柄な馬なので、徐々に力はつけていくかもしれない。</t>
    <phoneticPr fontId="3"/>
  </si>
  <si>
    <t>中盤がかなり緩んでから最後は加速ラップの瞬発戦に。好位追走のブエナオンダが２着以下を突き放して圧巻のレースを見せた。</t>
    <phoneticPr fontId="12"/>
  </si>
  <si>
    <t>なかなか高評価の割に大物が出ていないオーサムフェザーの母系だが、いよいよ金子オーナーが買った途端に真打が出たかも。大物感ある長距離砲で次走で真価判断。</t>
    <phoneticPr fontId="12"/>
  </si>
  <si>
    <t>ミヤジレガリアが早めに動いたことで上がりが掛かる決着に。最後は差し馬２頭のデッドヒートをクリノクリスタルが制して勝利。</t>
    <phoneticPr fontId="12"/>
  </si>
  <si>
    <t>上手く馬群の中で脚を溜めて最後はきっちり差し切った。今回に関してはメンバーレベルや展開に恵まれた感じがします。</t>
    <phoneticPr fontId="12"/>
  </si>
  <si>
    <t>頭数の割にはメンバーがそろっていた一戦。アランヴェリテが飛ばし気味に逃げていたが、最後は素質馬グランヴィノスが久々でも素質を発揮して完勝。</t>
    <phoneticPr fontId="12"/>
  </si>
  <si>
    <t>なかなか体調が整わずに使えなかったが、素質馬が新馬戦以来にようやく本領を発揮した。半兄シュヴァルグランのように古馬になって晩成で良くなる馬に見えます。</t>
    <phoneticPr fontId="12"/>
  </si>
  <si>
    <t>１番人気濃厚のボルケーノが直前除外。相対的に１番人気に押し出されたルシフェルが順当に人気に応えて勝利となった。</t>
    <phoneticPr fontId="12"/>
  </si>
  <si>
    <t>オープン戦にしては手薄なメンバーで、川田騎手が完璧にエスコートして勝利。ここ２戦は相手に恵まれた感じなので、次走が重賞だと怪しいかも。</t>
    <phoneticPr fontId="12"/>
  </si>
  <si>
    <t>速いペースで流れて最後は差しが決まる展開。前走は力を発揮できなかったスズハロームが素晴らしい末脚を見せて差し切り勝ち。</t>
    <phoneticPr fontId="12"/>
  </si>
  <si>
    <t>４コーナーで大外にかなり寄れるロスの大きい競馬。それでいて外から差し切るんだから脚力は相当なものか。前走でなぜ負けたのかがわからない。</t>
    <phoneticPr fontId="12"/>
  </si>
  <si>
    <t>先行２頭が競り合ってかなり速いペースに。それでも逃げたミラクルティアラが粘っていたが、最後はミッキーヌチバナが差し切って勝利となった。</t>
    <phoneticPr fontId="12"/>
  </si>
  <si>
    <t>スタートで出遅れ。ハイペースだったことを考えると遅れたのは良かった感じで、そこから完璧なコース取りで差し切った。時計も優秀なのでオープンでも通用しそう。</t>
    <phoneticPr fontId="12"/>
  </si>
  <si>
    <t>途中でシンヨモギネスが捲ったことで先行馬は厳しい展開に。断然人気に推されたブライアンセンスがここでは力が全く違った感じ。</t>
    <phoneticPr fontId="12"/>
  </si>
  <si>
    <t>マイルでは距離不足で脚を余す競馬が続いていた感じ。今回はほぼ追わずのワンサイドゲームでしたし、この距離ならオープン重賞級でしょう。</t>
    <phoneticPr fontId="12"/>
  </si>
  <si>
    <t>先行争いがかなり激しくなった感じ。最後は上がりが掛かる消耗戦をディーノサンライズが制して勝利。</t>
    <phoneticPr fontId="3"/>
  </si>
  <si>
    <t>好位追走で上がりのかかる展開で上手く差し込んでこれた。使いつつ良くはなっているが、今回は展開が向いている。</t>
    <phoneticPr fontId="3"/>
  </si>
  <si>
    <t>エクステンシヴリーが飛ばし気味に逃げて速い流れ。地力がしっかり問われた感じで、人気の２頭が順当にワンツー決着。</t>
    <phoneticPr fontId="12"/>
  </si>
  <si>
    <t>大型馬の２戦目ということで初戦より動きが軽くなっていたか。地力の問われる消耗戦を楽に突き抜けましたし、使いつつさらに良くなりそう。</t>
    <phoneticPr fontId="12"/>
  </si>
  <si>
    <t>２歳未勝利にしてはペースが流れてかなり上がりが掛かる展開。初戦は動ききれなかったルージュプレジールがニックオブタイムとの追い比べを制して勝利。</t>
    <phoneticPr fontId="12"/>
  </si>
  <si>
    <t>２戦目でガラリ一変の競馬。今回はハイペースで展開に恵まれているので、昇級してどこまでやれるだろうか。</t>
    <phoneticPr fontId="12"/>
  </si>
  <si>
    <t>平均ペースで流れて新馬戦での完成度はしっかり問われたか。好位追走のパシアンジャンがここでは力が違った。</t>
    <phoneticPr fontId="12"/>
  </si>
  <si>
    <t>好位からあっさりと抜け出して完勝。使いつつ良くなるシニスターミニスター産駒ですし、これからの成長次第で面白い馬になるかも。</t>
    <phoneticPr fontId="12"/>
  </si>
  <si>
    <t>２歳新馬戦にしてはペースが流れて現時点での完成度と地力が問われた感じ。人気のカーメルタザイトが先行策から渋とく伸びて順当勝ちとなった。</t>
    <phoneticPr fontId="12"/>
  </si>
  <si>
    <t>見るからにストライドが大きくてシュッとは動けない感じの馬で、長めの距離でスタミナを活かす競馬が合いそう。血統イメージ通りの馬に見えます。</t>
    <phoneticPr fontId="12"/>
  </si>
  <si>
    <t>２歳新馬戦ということを考えれば極端に遅いペースではなかったか。前付けした２頭が３着以下を突き放してワンツー決着となった。</t>
    <phoneticPr fontId="12"/>
  </si>
  <si>
    <t>好位追走から渋とく伸びて押し切り勝ち。まだ太め残りということで、使っての上積みがあるかもしれない。</t>
    <phoneticPr fontId="12"/>
  </si>
  <si>
    <t>タフな馬場でササヤキがハイペースの逃げを打って消耗戦に。ササヤキが前をすべて潰したことで２着以下は差し馬が突っこんできた。</t>
    <phoneticPr fontId="12"/>
  </si>
  <si>
    <t>超ハイペースで逃げて全馬をバテさせて押し切り勝ち。スタミナは相当なものがありそうなので昇級しても通用する。</t>
    <phoneticPr fontId="12"/>
  </si>
  <si>
    <t>先行争いが激しくなってハイペースの展開。外目の枠の差し馬が有利なレースになった感じで、外目の枠の馬は上位独占。</t>
    <phoneticPr fontId="3"/>
  </si>
  <si>
    <t>前走は外を回しすぎてダメだった感じ。今回も外々を回っていたがこのクラスでは上位だった。</t>
    <phoneticPr fontId="3"/>
  </si>
  <si>
    <t>少頭数で先行馬が不在だったにしても超スローペースの展開。相対的に前目の位置を取れたアイスグリーンが早めに仕掛けて押し切り勝ち。</t>
    <phoneticPr fontId="12"/>
  </si>
  <si>
    <t>折り合いに課題がある馬だが、なんとか前目で折り合いをつけて展開に恵まれた。オープンまではいける馬じゃないでしょうか。</t>
    <phoneticPr fontId="12"/>
  </si>
  <si>
    <t>この条件にしては先行馬の数も多く、序盤は先行争いも見られた。その結果、前に行った馬は厳しくなった感じで、最後は差し追い込み勢が上位独占の結果に。</t>
    <phoneticPr fontId="3"/>
  </si>
  <si>
    <t>ドレフォン産駒だがスタミナ溢れる母系のおかげでスレイヤーに出ている模様。長距離重賞は手薄なメンバーになりやすいのでやれてもいいか。</t>
    <phoneticPr fontId="3"/>
  </si>
  <si>
    <t>この条件にしては先行馬の数も多く、序盤は先行争いも見られた。その結果、前に行った馬は厳しくなった感じで、最後は差し追い込み勢が上位独占の結果に。</t>
    <phoneticPr fontId="12"/>
  </si>
  <si>
    <t>前走は2000mの距離も長くハイペースで展開も向かず。今回は1800mの距離でじっくり折り合いをつける競馬が良かったんだろう。</t>
    <phoneticPr fontId="12"/>
  </si>
  <si>
    <t>先行馬の数が多く予想された通りにハイペースの展開。ここも外枠から脚を伸ばした２頭によるワンツー決着となった。</t>
    <phoneticPr fontId="3"/>
  </si>
  <si>
    <t>いつもより控える競馬でハイペースが向いた印象。今回は枠も展開も上手くハマったんじゃないでしょうか。</t>
    <phoneticPr fontId="3"/>
  </si>
  <si>
    <t>ササヤキ</t>
    <phoneticPr fontId="12"/>
  </si>
  <si>
    <t>ショウナンハクラク</t>
    <phoneticPr fontId="12"/>
  </si>
  <si>
    <t>スターターン</t>
    <phoneticPr fontId="3"/>
  </si>
  <si>
    <t>グレーターロンドン</t>
    <phoneticPr fontId="3"/>
  </si>
  <si>
    <t>モーニン</t>
    <phoneticPr fontId="3"/>
  </si>
  <si>
    <t>ポッドロゴ</t>
    <phoneticPr fontId="12"/>
  </si>
  <si>
    <t>イフェイオン</t>
    <phoneticPr fontId="12"/>
  </si>
  <si>
    <t>キープカルム</t>
    <phoneticPr fontId="12"/>
  </si>
  <si>
    <t>キーパフォーマー</t>
    <phoneticPr fontId="12"/>
  </si>
  <si>
    <t>エイカイソウル</t>
    <phoneticPr fontId="12"/>
  </si>
  <si>
    <t>ヘニータイフーン</t>
    <phoneticPr fontId="12"/>
  </si>
  <si>
    <t>ラスマドレス</t>
    <phoneticPr fontId="12"/>
  </si>
  <si>
    <t>2新馬</t>
    <rPh sb="1" eb="3">
      <t xml:space="preserve">シンバ </t>
    </rPh>
    <phoneticPr fontId="12"/>
  </si>
  <si>
    <t>パラシュラーマ</t>
    <phoneticPr fontId="12"/>
  </si>
  <si>
    <t>カルチャーデイ</t>
    <phoneticPr fontId="12"/>
  </si>
  <si>
    <t>セオ</t>
    <phoneticPr fontId="12"/>
  </si>
  <si>
    <t>グレースルージュ</t>
    <phoneticPr fontId="12"/>
  </si>
  <si>
    <t>ドルチアーリア</t>
    <phoneticPr fontId="12"/>
  </si>
  <si>
    <t>ブロードグリン</t>
    <phoneticPr fontId="12"/>
  </si>
  <si>
    <t>ラブディーヴァ</t>
    <phoneticPr fontId="12"/>
  </si>
  <si>
    <t>ミスタージーティー</t>
    <phoneticPr fontId="12"/>
  </si>
  <si>
    <t>シンゼンイズモ</t>
    <phoneticPr fontId="3"/>
  </si>
  <si>
    <t>ブラックタイド</t>
    <phoneticPr fontId="3"/>
  </si>
  <si>
    <t>ダノンセシボン</t>
    <phoneticPr fontId="12"/>
  </si>
  <si>
    <t>ケープブランコ</t>
    <phoneticPr fontId="12"/>
  </si>
  <si>
    <t>オードリーバローズ</t>
    <phoneticPr fontId="12"/>
  </si>
  <si>
    <t>内枠の馬が主張したことでかなり先行争いが激しいレースに。最後は先行馬が厳しくなり、初ダートのスターターンが差し切って勝利。</t>
    <phoneticPr fontId="3"/>
  </si>
  <si>
    <t>ハイペースを好位追走でスムーズに捌いて差し切り勝ち。ダート適性は高そうで、普通に強い競馬だったか。</t>
    <phoneticPr fontId="3"/>
  </si>
  <si>
    <t>前半がかなり緩んでから瞬発力が問われる展開。初ダートのポッドロゴがクリノフィガロを競り落として強い競馬を見せた。</t>
    <phoneticPr fontId="12"/>
  </si>
  <si>
    <t>初ダートだったが好位からあっさり抜け出して完勝。ペース流れてどこまでやれるかだが、ダート適性は高そうだ。</t>
    <phoneticPr fontId="12"/>
  </si>
  <si>
    <t>京都芝はBコース替わりで時計が速くなったか。それにしてもラップ、時計ともに優秀で、ここはハイレベルなレースだったかも。</t>
    <phoneticPr fontId="12"/>
  </si>
  <si>
    <t>２戦目で位置を取って素晴らしい走りを見せた。最後はほぼ減速せずのラップで余裕十分の競馬でしたし、これは重賞でも通用する馬かも。</t>
    <phoneticPr fontId="12"/>
  </si>
  <si>
    <t>前半がかなりゆったり進んで直線での上がり勝負に。番手追走のキープカルムが逃げたインファクターを交わして勝利となった。</t>
    <phoneticPr fontId="12"/>
  </si>
  <si>
    <t>この血統は母父サクラバクシンオーだが距離は持つ。この馬もロードカナロア産駒だが中距離でスピードの持続力を活かす競馬が合いそう。</t>
    <phoneticPr fontId="12"/>
  </si>
  <si>
    <t>新馬戦らしく前半スローペースから最後の瞬発戦に。先行有利の展開だったが、キーパフォーマーが大外を豪快に捲って差し切り勝ち。</t>
    <phoneticPr fontId="12"/>
  </si>
  <si>
    <t>前半は全く進まなかったが、スローペースを豪快に捲って差し切り勝ち。キタサンブラック産駒の脚力上位タイプで、素質はなかなか高いんじゃないだろうか。</t>
    <phoneticPr fontId="12"/>
  </si>
  <si>
    <t>ラムゼイテソーロが逃げて新馬戦にしてはそれなりにペースが流れる展開。地力がはっきり問われた感じで、断然人気のエイカイソウルが圧巻の強さを見せた。</t>
    <phoneticPr fontId="12"/>
  </si>
  <si>
    <t>好位からあっさりと抜け出してワンサイドゲームになった。ホッコータルマエ産駒で使いつつどんどん良くなっていきそう。</t>
    <phoneticPr fontId="12"/>
  </si>
  <si>
    <t>前半スローからラスト4ハロンの瞬発戦に。非根幹距離での決め手勝負を得意にしているキズナ産駒のワンツー決着になった。</t>
    <phoneticPr fontId="3"/>
  </si>
  <si>
    <t>２走前の休養で馬が化けた感じ。キズナ産駒らしく非根幹距離の決め手勝負が得意そうで、地味ながら活躍していくかも。</t>
    <phoneticPr fontId="3"/>
  </si>
  <si>
    <t>淡々とペースが流れて地力ははっきり問われた感じ。断然人気のバンドマスターが速めに抜け出して粘っていたが、最後はヘニータイフーンが差し切って勝利。</t>
    <phoneticPr fontId="12"/>
  </si>
  <si>
    <t>好位から完璧に立ち回って差し切り勝ち。今回は素晴らしい騎乗だったが、３着以下を突き放している点は評価できる。</t>
    <phoneticPr fontId="12"/>
  </si>
  <si>
    <t>前半スローから典型的なロンスパ戦に。前走でもロンスパ戦で強い競馬を見せていたラスマドレスが今回も素晴らしいレースを見せて勝利。</t>
    <phoneticPr fontId="12"/>
  </si>
  <si>
    <t>素質馬がここに来て復調してきた感じ。ここ２戦ともに後半ロンスパ勝負で長く脚を使っており、こういう競馬が合うのかもしれない。</t>
    <phoneticPr fontId="12"/>
  </si>
  <si>
    <t>先行馬の数は揃っていたが速いペースにならず。こうなってしまうと完全な前残りレースになるのも当然か。</t>
    <phoneticPr fontId="12"/>
  </si>
  <si>
    <t>揉まれ弱い馬なのでここ２戦は内枠が痛かった。今回は外枠が引けてスムーズな競馬で完勝。スローに恵まれたにしても強い勝ちっぷりだったか。</t>
    <phoneticPr fontId="12"/>
  </si>
  <si>
    <t>中盤ペースが緩んでレース上がりが33.6。逃げたセオと人気のディオが３着以下を突き放してワンツー決着。</t>
    <phoneticPr fontId="12"/>
  </si>
  <si>
    <t>超スローペースの逃げを打って展開に恵まれた。ただ、これまでキレがなかった馬だけに、こういう上がり勝負に対応した点は評価。</t>
    <phoneticPr fontId="12"/>
  </si>
  <si>
    <t>Bコース変更週で基本的にはイン先行有利の馬場。人気のアウェイキングだけは外から差してきたが、あとは前々で立ち回った馬が上位独占。</t>
    <phoneticPr fontId="12"/>
  </si>
  <si>
    <t>スタートを決めて最後まで影を踏ませずに逃げ切り勝ち。今回はBコース替わりの馬場でスムーズに逃げられたのが良かった感じがします。</t>
    <phoneticPr fontId="12"/>
  </si>
  <si>
    <t>低調なメンバーレベル。ドルチアーリアが逃げてそのまま押し切ったが、この時計指数では評価できない。</t>
    <phoneticPr fontId="12"/>
  </si>
  <si>
    <t>先手を奪う競馬でそのまま押し切り勝ち。かなりレースレベルが低そうだったのでなかなか評価はしづらい。</t>
    <phoneticPr fontId="12"/>
  </si>
  <si>
    <t>少頭数の未勝利戦にしてはペースが流れた一戦。スタミナが問われるレースになり、ブロードグリンが好位から抜け出して勝利。</t>
    <phoneticPr fontId="12"/>
  </si>
  <si>
    <t>距離延長で位置を取れてスタミナを活かすことができた。馬体が減っていた点がどうかだが、上のクラスでも通用しそうではある。</t>
    <phoneticPr fontId="12"/>
  </si>
  <si>
    <t>スローからの瞬発戦で最後は３頭のマッチレースに。番手から抜け出したラブディーヴァが断然人気のフレミングフープの追撃をしのいで勝利。</t>
    <phoneticPr fontId="12"/>
  </si>
  <si>
    <t>ダイワメジャー産駒らしい先行力を見せて押し切り勝ち。２着馬の方が明らかに強く見えたが、相手なりに走りそうな馬には見えます。</t>
    <phoneticPr fontId="12"/>
  </si>
  <si>
    <t>前半スローペースから後半1000m=58.6のロンスパ戦に。良血のミスタージーティーが素晴らしい決め手を見せて差し切り勝ち。</t>
    <phoneticPr fontId="12"/>
  </si>
  <si>
    <t>スローペースで展開は向かなかったが素質の違いで差し切った。母父リッスンの素質馬で、晩成で菊花賞の頃に花咲くイメージ。</t>
    <phoneticPr fontId="12"/>
  </si>
  <si>
    <t>先行馬が多くてハイペースの展開。差し馬有利のレースになり、シンゼンイズモとローズバルサムの人気馬が順当に差し込んできた。</t>
    <phoneticPr fontId="3"/>
  </si>
  <si>
    <t>今回はハイペースで展開が向いた感じ。上のクラスでも展開が向けばやれていいか。</t>
    <phoneticPr fontId="3"/>
  </si>
  <si>
    <t>速いペースで流れて先行馬は壊滅。後方で脚を溜めていたオメガタキシードとタガノアレハンドラが後続を突き放してワンツー決着。</t>
    <phoneticPr fontId="12"/>
  </si>
  <si>
    <t>復調してきたこの馬にとっては２勝クラスも問題なかった。今回はハイペースで展開が向いたので準オープンが試金石になりそう。</t>
    <phoneticPr fontId="12"/>
  </si>
  <si>
    <t>内枠からダノンセシボンがハイペースで逃げる展開。かなり厳しい流れだったが、行き切ったダノンセシボンがそのまま押し切って勝利。</t>
    <phoneticPr fontId="12"/>
  </si>
  <si>
    <t>揉まれるとダメなのでとにかくこういう競馬をしてこそ。自分の競馬ができればオープンに行けるが、準オープンは速い馬も多そうだ。</t>
    <phoneticPr fontId="12"/>
  </si>
  <si>
    <t>中盤ラップが緩まずではっきりと地力が問われる展開。差し馬有利の流れだったが、番手追走のアンモシエラが渋とく粘って押し切り勝ち。</t>
    <phoneticPr fontId="12"/>
  </si>
  <si>
    <t>使いつつ一戦ごとに大きく上向いている。今回はハイペースで展開向かない中での２番手押し切り勝ちですし、なかなかやれていい馬なのかも。</t>
    <phoneticPr fontId="12"/>
  </si>
  <si>
    <t>４枠の２頭が競り合い気味に先行したことでかなり速いペースに。最後は差しが決まるレースになり、１枠から上手く溜めたショウナンハクラクが差し切り勝ち。</t>
    <phoneticPr fontId="12"/>
  </si>
  <si>
    <t>ハイペースで差しが決まる展開を内枠からスムーズに捌いて差し切り勝ち。時計も優秀ですし、オープンでもやれていい馬じゃないだろうか。</t>
    <phoneticPr fontId="12"/>
  </si>
  <si>
    <t>先行馬は揃っていたがそこまで速いペースにはならず。基本的にイン先行有利のレースだったが、人気のオードリーバローズがここでは力が違った。</t>
    <phoneticPr fontId="12"/>
  </si>
  <si>
    <t>内枠先行有利の展開を外を回して差し切り勝ち。なかなか素質はありそうですし、上のクラスでもやれて良さそうだ。</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</si>
</sst>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9">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xf numFmtId="21" fontId="5" fillId="0" borderId="1" xfId="0" applyNumberFormat="1" applyFont="1" applyBorder="1" applyAlignment="1">
      <alignment horizontal="center" vertical="center"/>
    </xf>
    <xf numFmtId="0" fontId="0" fillId="5" borderId="1" xfId="0" applyFont="1" applyFill="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456">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146</v>
      </c>
      <c r="P1" s="30" t="s">
        <v>49</v>
      </c>
      <c r="Q1" s="30" t="s">
        <v>50</v>
      </c>
      <c r="R1" s="31" t="s">
        <v>51</v>
      </c>
      <c r="S1" s="31" t="s">
        <v>52</v>
      </c>
      <c r="T1" s="31" t="s">
        <v>53</v>
      </c>
      <c r="U1" s="31" t="s">
        <v>90</v>
      </c>
      <c r="V1" s="31" t="s">
        <v>147</v>
      </c>
      <c r="W1" s="31" t="s">
        <v>148</v>
      </c>
      <c r="X1" s="31" t="s">
        <v>149</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3" t="s">
        <v>95</v>
      </c>
      <c r="G2" s="44"/>
      <c r="H2" s="44"/>
      <c r="I2" s="44"/>
      <c r="J2" s="44"/>
      <c r="K2" s="45"/>
      <c r="L2" s="35" t="s">
        <v>38</v>
      </c>
      <c r="M2" s="35" t="s">
        <v>39</v>
      </c>
      <c r="N2" s="35" t="s">
        <v>56</v>
      </c>
      <c r="O2" s="35" t="s">
        <v>150</v>
      </c>
      <c r="P2" s="35"/>
      <c r="Q2" s="35"/>
      <c r="R2" s="43" t="s">
        <v>40</v>
      </c>
      <c r="S2" s="44"/>
      <c r="T2" s="45"/>
      <c r="U2" s="36" t="s">
        <v>96</v>
      </c>
      <c r="V2" s="36" t="s">
        <v>151</v>
      </c>
      <c r="W2" s="36" t="s">
        <v>152</v>
      </c>
      <c r="X2" s="36" t="s">
        <v>153</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8"/>
  <sheetViews>
    <sheetView workbookViewId="0">
      <pane xSplit="5" ySplit="1" topLeftCell="W2" activePane="bottomRight" state="frozen"/>
      <selection activeCell="E24" sqref="E24"/>
      <selection pane="topRight" activeCell="E24" sqref="E24"/>
      <selection pane="bottomLeft" activeCell="E24" sqref="E24"/>
      <selection pane="bottomRight" activeCell="Z10" sqref="Z10"/>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146</v>
      </c>
      <c r="W1" s="2" t="s">
        <v>127</v>
      </c>
      <c r="X1" s="2" t="s">
        <v>50</v>
      </c>
      <c r="Y1" s="3" t="s">
        <v>51</v>
      </c>
      <c r="Z1" s="3" t="s">
        <v>52</v>
      </c>
      <c r="AA1" s="3" t="s">
        <v>53</v>
      </c>
      <c r="AB1" s="3" t="s">
        <v>130</v>
      </c>
      <c r="AC1" s="4" t="s">
        <v>132</v>
      </c>
      <c r="AD1" s="4" t="s">
        <v>133</v>
      </c>
      <c r="AE1" s="4" t="s">
        <v>144</v>
      </c>
      <c r="AF1" s="4" t="s">
        <v>149</v>
      </c>
      <c r="AG1" s="4" t="s">
        <v>9</v>
      </c>
      <c r="AH1" s="4" t="s">
        <v>91</v>
      </c>
      <c r="AI1" s="4" t="s">
        <v>10</v>
      </c>
      <c r="AJ1" s="4" t="s">
        <v>11</v>
      </c>
      <c r="AK1" s="4"/>
      <c r="AL1" s="4" t="s">
        <v>12</v>
      </c>
      <c r="AM1" s="4" t="s">
        <v>13</v>
      </c>
      <c r="AN1" s="4" t="s">
        <v>54</v>
      </c>
      <c r="AO1" s="4" t="s">
        <v>128</v>
      </c>
      <c r="AP1" s="1" t="s">
        <v>129</v>
      </c>
      <c r="AQ1" s="14" t="s">
        <v>134</v>
      </c>
    </row>
    <row r="2" spans="1:43" s="5" customFormat="1">
      <c r="A2" s="6">
        <v>45038</v>
      </c>
      <c r="B2" s="7" t="s">
        <v>138</v>
      </c>
      <c r="C2" s="8" t="s">
        <v>182</v>
      </c>
      <c r="D2" s="9">
        <v>0.10148148148148149</v>
      </c>
      <c r="E2" s="8" t="s">
        <v>198</v>
      </c>
      <c r="F2" s="10">
        <v>12.9</v>
      </c>
      <c r="G2" s="10">
        <v>11.1</v>
      </c>
      <c r="H2" s="10">
        <v>11.9</v>
      </c>
      <c r="I2" s="10">
        <v>13</v>
      </c>
      <c r="J2" s="10">
        <v>13.2</v>
      </c>
      <c r="K2" s="10">
        <v>12.6</v>
      </c>
      <c r="L2" s="10">
        <v>12.5</v>
      </c>
      <c r="M2" s="10">
        <v>12.6</v>
      </c>
      <c r="N2" s="10">
        <v>12.4</v>
      </c>
      <c r="O2" s="10">
        <v>11.6</v>
      </c>
      <c r="P2" s="10">
        <v>11.3</v>
      </c>
      <c r="Q2" s="10">
        <v>11.7</v>
      </c>
      <c r="R2" s="22">
        <f t="shared" ref="R2:R8" si="0">SUM(F2:H2)</f>
        <v>35.9</v>
      </c>
      <c r="S2" s="22">
        <f t="shared" ref="S2:S8" si="1">SUM(I2:N2)</f>
        <v>76.3</v>
      </c>
      <c r="T2" s="22">
        <f t="shared" ref="T2:T8" si="2">SUM(O2:Q2)</f>
        <v>34.599999999999994</v>
      </c>
      <c r="U2" s="23">
        <f t="shared" ref="U2:U8" si="3">SUM(F2:J2)</f>
        <v>62.099999999999994</v>
      </c>
      <c r="V2" s="23">
        <f t="shared" ref="V2:V8" si="4">SUM(M2:Q2)</f>
        <v>59.600000000000009</v>
      </c>
      <c r="W2" s="11" t="s">
        <v>196</v>
      </c>
      <c r="X2" s="11" t="s">
        <v>197</v>
      </c>
      <c r="Y2" s="13" t="s">
        <v>199</v>
      </c>
      <c r="Z2" s="13" t="s">
        <v>200</v>
      </c>
      <c r="AA2" s="13" t="s">
        <v>201</v>
      </c>
      <c r="AB2" s="11" t="s">
        <v>136</v>
      </c>
      <c r="AC2" s="12">
        <v>10</v>
      </c>
      <c r="AD2" s="12">
        <v>8.8000000000000007</v>
      </c>
      <c r="AE2" s="12">
        <v>9.1</v>
      </c>
      <c r="AF2" s="11" t="s">
        <v>136</v>
      </c>
      <c r="AG2" s="12">
        <v>-1.1000000000000001</v>
      </c>
      <c r="AH2" s="12">
        <v>-0.9</v>
      </c>
      <c r="AI2" s="12">
        <v>0.2</v>
      </c>
      <c r="AJ2" s="12">
        <v>-2.2000000000000002</v>
      </c>
      <c r="AK2" s="12"/>
      <c r="AL2" s="11" t="s">
        <v>270</v>
      </c>
      <c r="AM2" s="11" t="s">
        <v>270</v>
      </c>
      <c r="AN2" s="11" t="s">
        <v>160</v>
      </c>
      <c r="AO2" s="8" t="s">
        <v>195</v>
      </c>
      <c r="AP2" s="8" t="s">
        <v>277</v>
      </c>
      <c r="AQ2" s="27" t="s">
        <v>278</v>
      </c>
    </row>
    <row r="3" spans="1:43" s="5" customFormat="1">
      <c r="A3" s="6">
        <v>45060</v>
      </c>
      <c r="B3" s="7" t="s">
        <v>140</v>
      </c>
      <c r="C3" s="8" t="s">
        <v>370</v>
      </c>
      <c r="D3" s="9">
        <v>0.10210648148148149</v>
      </c>
      <c r="E3" s="8" t="s">
        <v>571</v>
      </c>
      <c r="F3" s="10">
        <v>12.6</v>
      </c>
      <c r="G3" s="10">
        <v>11.3</v>
      </c>
      <c r="H3" s="10">
        <v>11.6</v>
      </c>
      <c r="I3" s="10">
        <v>13.1</v>
      </c>
      <c r="J3" s="10">
        <v>13.4</v>
      </c>
      <c r="K3" s="10">
        <v>12.3</v>
      </c>
      <c r="L3" s="10">
        <v>12.3</v>
      </c>
      <c r="M3" s="10">
        <v>13</v>
      </c>
      <c r="N3" s="10">
        <v>11.9</v>
      </c>
      <c r="O3" s="10">
        <v>11.9</v>
      </c>
      <c r="P3" s="10">
        <v>11.7</v>
      </c>
      <c r="Q3" s="10">
        <v>12.1</v>
      </c>
      <c r="R3" s="22">
        <f t="shared" si="0"/>
        <v>35.5</v>
      </c>
      <c r="S3" s="22">
        <f t="shared" si="1"/>
        <v>76</v>
      </c>
      <c r="T3" s="22">
        <f t="shared" si="2"/>
        <v>35.700000000000003</v>
      </c>
      <c r="U3" s="23">
        <f t="shared" si="3"/>
        <v>62</v>
      </c>
      <c r="V3" s="23">
        <f t="shared" si="4"/>
        <v>60.6</v>
      </c>
      <c r="W3" s="11" t="s">
        <v>180</v>
      </c>
      <c r="X3" s="11" t="s">
        <v>181</v>
      </c>
      <c r="Y3" s="13" t="s">
        <v>185</v>
      </c>
      <c r="Z3" s="13" t="s">
        <v>185</v>
      </c>
      <c r="AA3" s="13" t="s">
        <v>218</v>
      </c>
      <c r="AB3" s="11" t="s">
        <v>136</v>
      </c>
      <c r="AC3" s="12">
        <v>12.6</v>
      </c>
      <c r="AD3" s="12">
        <v>10.9</v>
      </c>
      <c r="AE3" s="12">
        <v>8.5</v>
      </c>
      <c r="AF3" s="11" t="s">
        <v>159</v>
      </c>
      <c r="AG3" s="12">
        <v>1.1000000000000001</v>
      </c>
      <c r="AH3" s="12">
        <v>-0.6</v>
      </c>
      <c r="AI3" s="12">
        <v>1.1000000000000001</v>
      </c>
      <c r="AJ3" s="12">
        <v>-0.6</v>
      </c>
      <c r="AK3" s="12"/>
      <c r="AL3" s="11" t="s">
        <v>274</v>
      </c>
      <c r="AM3" s="11" t="s">
        <v>270</v>
      </c>
      <c r="AN3" s="11" t="s">
        <v>160</v>
      </c>
      <c r="AO3" s="8"/>
      <c r="AP3" s="8" t="s">
        <v>616</v>
      </c>
      <c r="AQ3" s="27" t="s">
        <v>617</v>
      </c>
    </row>
    <row r="4" spans="1:43" s="5" customFormat="1">
      <c r="A4" s="6">
        <v>45066</v>
      </c>
      <c r="B4" s="7" t="s">
        <v>317</v>
      </c>
      <c r="C4" s="8" t="s">
        <v>563</v>
      </c>
      <c r="D4" s="9">
        <v>0.10421296296296297</v>
      </c>
      <c r="E4" s="8" t="s">
        <v>630</v>
      </c>
      <c r="F4" s="10">
        <v>12.6</v>
      </c>
      <c r="G4" s="10">
        <v>11.4</v>
      </c>
      <c r="H4" s="10">
        <v>12.6</v>
      </c>
      <c r="I4" s="10">
        <v>14</v>
      </c>
      <c r="J4" s="10">
        <v>14</v>
      </c>
      <c r="K4" s="10">
        <v>13.2</v>
      </c>
      <c r="L4" s="10">
        <v>12.8</v>
      </c>
      <c r="M4" s="10">
        <v>13.2</v>
      </c>
      <c r="N4" s="10">
        <v>12.4</v>
      </c>
      <c r="O4" s="10">
        <v>11.4</v>
      </c>
      <c r="P4" s="10">
        <v>11.2</v>
      </c>
      <c r="Q4" s="10">
        <v>11.6</v>
      </c>
      <c r="R4" s="22">
        <f t="shared" si="0"/>
        <v>36.6</v>
      </c>
      <c r="S4" s="22">
        <f t="shared" si="1"/>
        <v>79.600000000000009</v>
      </c>
      <c r="T4" s="22">
        <f t="shared" si="2"/>
        <v>34.200000000000003</v>
      </c>
      <c r="U4" s="23">
        <f t="shared" si="3"/>
        <v>64.599999999999994</v>
      </c>
      <c r="V4" s="23">
        <f t="shared" si="4"/>
        <v>59.800000000000004</v>
      </c>
      <c r="W4" s="11" t="s">
        <v>458</v>
      </c>
      <c r="X4" s="11" t="s">
        <v>259</v>
      </c>
      <c r="Y4" s="13" t="s">
        <v>211</v>
      </c>
      <c r="Z4" s="13" t="s">
        <v>183</v>
      </c>
      <c r="AA4" s="13" t="s">
        <v>200</v>
      </c>
      <c r="AB4" s="11" t="s">
        <v>163</v>
      </c>
      <c r="AC4" s="12">
        <v>11.8</v>
      </c>
      <c r="AD4" s="12">
        <v>10.5</v>
      </c>
      <c r="AE4" s="12">
        <v>8.9</v>
      </c>
      <c r="AF4" s="11" t="s">
        <v>163</v>
      </c>
      <c r="AG4" s="12">
        <v>2.5</v>
      </c>
      <c r="AH4" s="12">
        <v>-1.4</v>
      </c>
      <c r="AI4" s="12">
        <v>2.4</v>
      </c>
      <c r="AJ4" s="12">
        <v>-1.3</v>
      </c>
      <c r="AK4" s="12"/>
      <c r="AL4" s="11" t="s">
        <v>274</v>
      </c>
      <c r="AM4" s="11" t="s">
        <v>270</v>
      </c>
      <c r="AN4" s="11" t="s">
        <v>159</v>
      </c>
      <c r="AO4" s="8"/>
      <c r="AP4" s="8" t="s">
        <v>672</v>
      </c>
      <c r="AQ4" s="27" t="s">
        <v>673</v>
      </c>
    </row>
    <row r="5" spans="1:43" s="5" customFormat="1">
      <c r="A5" s="6">
        <v>45074</v>
      </c>
      <c r="B5" s="7" t="s">
        <v>139</v>
      </c>
      <c r="C5" s="8" t="s">
        <v>182</v>
      </c>
      <c r="D5" s="9">
        <v>0.10287037037037038</v>
      </c>
      <c r="E5" s="8" t="s">
        <v>738</v>
      </c>
      <c r="F5" s="10">
        <v>12.3</v>
      </c>
      <c r="G5" s="10">
        <v>11.4</v>
      </c>
      <c r="H5" s="10">
        <v>12.2</v>
      </c>
      <c r="I5" s="10">
        <v>13.4</v>
      </c>
      <c r="J5" s="10">
        <v>13.4</v>
      </c>
      <c r="K5" s="10">
        <v>12.9</v>
      </c>
      <c r="L5" s="10">
        <v>13</v>
      </c>
      <c r="M5" s="10">
        <v>13.4</v>
      </c>
      <c r="N5" s="10">
        <v>12.7</v>
      </c>
      <c r="O5" s="10">
        <v>11.6</v>
      </c>
      <c r="P5" s="10">
        <v>11.2</v>
      </c>
      <c r="Q5" s="10">
        <v>11.3</v>
      </c>
      <c r="R5" s="22">
        <f t="shared" si="0"/>
        <v>35.900000000000006</v>
      </c>
      <c r="S5" s="22">
        <f t="shared" si="1"/>
        <v>78.800000000000011</v>
      </c>
      <c r="T5" s="22">
        <f t="shared" si="2"/>
        <v>34.099999999999994</v>
      </c>
      <c r="U5" s="23">
        <f t="shared" si="3"/>
        <v>62.7</v>
      </c>
      <c r="V5" s="23">
        <f t="shared" si="4"/>
        <v>60.2</v>
      </c>
      <c r="W5" s="11" t="s">
        <v>458</v>
      </c>
      <c r="X5" s="11" t="s">
        <v>259</v>
      </c>
      <c r="Y5" s="13" t="s">
        <v>358</v>
      </c>
      <c r="Z5" s="13" t="s">
        <v>240</v>
      </c>
      <c r="AA5" s="13" t="s">
        <v>456</v>
      </c>
      <c r="AB5" s="11" t="s">
        <v>159</v>
      </c>
      <c r="AC5" s="12">
        <v>14.9</v>
      </c>
      <c r="AD5" s="12">
        <v>13</v>
      </c>
      <c r="AE5" s="12">
        <v>9.5</v>
      </c>
      <c r="AF5" s="11" t="s">
        <v>196</v>
      </c>
      <c r="AG5" s="12">
        <v>2</v>
      </c>
      <c r="AH5" s="12">
        <v>-1.3</v>
      </c>
      <c r="AI5" s="12">
        <v>3.1</v>
      </c>
      <c r="AJ5" s="12">
        <v>-2.4</v>
      </c>
      <c r="AK5" s="12"/>
      <c r="AL5" s="11" t="s">
        <v>274</v>
      </c>
      <c r="AM5" s="11" t="s">
        <v>270</v>
      </c>
      <c r="AN5" s="11" t="s">
        <v>160</v>
      </c>
      <c r="AO5" s="8"/>
      <c r="AP5" s="8" t="s">
        <v>777</v>
      </c>
      <c r="AQ5" s="27" t="s">
        <v>778</v>
      </c>
    </row>
    <row r="6" spans="1:43" s="5" customFormat="1">
      <c r="A6" s="6">
        <v>45208</v>
      </c>
      <c r="B6" s="7" t="s">
        <v>135</v>
      </c>
      <c r="C6" s="8" t="s">
        <v>374</v>
      </c>
      <c r="D6" s="9">
        <v>0.10072916666666666</v>
      </c>
      <c r="E6" s="8" t="s">
        <v>849</v>
      </c>
      <c r="F6" s="10">
        <v>12.8</v>
      </c>
      <c r="G6" s="10">
        <v>11.7</v>
      </c>
      <c r="H6" s="10">
        <v>12</v>
      </c>
      <c r="I6" s="10">
        <v>12.5</v>
      </c>
      <c r="J6" s="10">
        <v>12.6</v>
      </c>
      <c r="K6" s="10">
        <v>12</v>
      </c>
      <c r="L6" s="10">
        <v>11.9</v>
      </c>
      <c r="M6" s="10">
        <v>12.3</v>
      </c>
      <c r="N6" s="10">
        <v>11.6</v>
      </c>
      <c r="O6" s="10">
        <v>11.7</v>
      </c>
      <c r="P6" s="10">
        <v>12</v>
      </c>
      <c r="Q6" s="10">
        <v>12.2</v>
      </c>
      <c r="R6" s="22">
        <f t="shared" si="0"/>
        <v>36.5</v>
      </c>
      <c r="S6" s="22">
        <f t="shared" si="1"/>
        <v>72.899999999999991</v>
      </c>
      <c r="T6" s="22">
        <f t="shared" si="2"/>
        <v>35.9</v>
      </c>
      <c r="U6" s="23">
        <f t="shared" si="3"/>
        <v>61.6</v>
      </c>
      <c r="V6" s="23">
        <f t="shared" si="4"/>
        <v>59.8</v>
      </c>
      <c r="W6" s="11" t="s">
        <v>196</v>
      </c>
      <c r="X6" s="11" t="s">
        <v>223</v>
      </c>
      <c r="Y6" s="13" t="s">
        <v>185</v>
      </c>
      <c r="Z6" s="13" t="s">
        <v>228</v>
      </c>
      <c r="AA6" s="13" t="s">
        <v>201</v>
      </c>
      <c r="AB6" s="11" t="s">
        <v>136</v>
      </c>
      <c r="AC6" s="12">
        <v>13.4</v>
      </c>
      <c r="AD6" s="12">
        <v>11.8</v>
      </c>
      <c r="AE6" s="12">
        <v>8.1</v>
      </c>
      <c r="AF6" s="11" t="s">
        <v>160</v>
      </c>
      <c r="AG6" s="12">
        <v>0.6</v>
      </c>
      <c r="AH6" s="12">
        <v>-0.2</v>
      </c>
      <c r="AI6" s="12" t="s">
        <v>268</v>
      </c>
      <c r="AJ6" s="12">
        <v>0.4</v>
      </c>
      <c r="AK6" s="12"/>
      <c r="AL6" s="11" t="s">
        <v>270</v>
      </c>
      <c r="AM6" s="11" t="s">
        <v>270</v>
      </c>
      <c r="AN6" s="11" t="s">
        <v>160</v>
      </c>
      <c r="AO6" s="8"/>
      <c r="AP6" s="8"/>
      <c r="AQ6" s="27"/>
    </row>
    <row r="7" spans="1:43" s="5" customFormat="1">
      <c r="A7" s="6">
        <v>45213</v>
      </c>
      <c r="B7" s="7" t="s">
        <v>139</v>
      </c>
      <c r="C7" s="8" t="s">
        <v>182</v>
      </c>
      <c r="D7" s="9">
        <v>0.10009259259259258</v>
      </c>
      <c r="E7" s="8" t="s">
        <v>934</v>
      </c>
      <c r="F7" s="10">
        <v>12.5</v>
      </c>
      <c r="G7" s="10">
        <v>11.2</v>
      </c>
      <c r="H7" s="10">
        <v>11.6</v>
      </c>
      <c r="I7" s="10">
        <v>12.4</v>
      </c>
      <c r="J7" s="10">
        <v>12.7</v>
      </c>
      <c r="K7" s="10">
        <v>12.7</v>
      </c>
      <c r="L7" s="10">
        <v>12.6</v>
      </c>
      <c r="M7" s="10">
        <v>13.1</v>
      </c>
      <c r="N7" s="10">
        <v>12.1</v>
      </c>
      <c r="O7" s="10">
        <v>11.5</v>
      </c>
      <c r="P7" s="10">
        <v>11</v>
      </c>
      <c r="Q7" s="10">
        <v>11.4</v>
      </c>
      <c r="R7" s="22">
        <f t="shared" si="0"/>
        <v>35.299999999999997</v>
      </c>
      <c r="S7" s="22">
        <f t="shared" si="1"/>
        <v>75.599999999999994</v>
      </c>
      <c r="T7" s="22">
        <f t="shared" si="2"/>
        <v>33.9</v>
      </c>
      <c r="U7" s="23">
        <f t="shared" si="3"/>
        <v>60.399999999999991</v>
      </c>
      <c r="V7" s="23">
        <f t="shared" si="4"/>
        <v>59.1</v>
      </c>
      <c r="W7" s="11" t="s">
        <v>196</v>
      </c>
      <c r="X7" s="11" t="s">
        <v>197</v>
      </c>
      <c r="Y7" s="13" t="s">
        <v>240</v>
      </c>
      <c r="Z7" s="13" t="s">
        <v>199</v>
      </c>
      <c r="AA7" s="13" t="s">
        <v>201</v>
      </c>
      <c r="AB7" s="11" t="s">
        <v>136</v>
      </c>
      <c r="AC7" s="12">
        <v>9.1999999999999993</v>
      </c>
      <c r="AD7" s="12">
        <v>8</v>
      </c>
      <c r="AE7" s="12">
        <v>10.199999999999999</v>
      </c>
      <c r="AF7" s="11" t="s">
        <v>136</v>
      </c>
      <c r="AG7" s="12">
        <v>-2</v>
      </c>
      <c r="AH7" s="12">
        <v>-1</v>
      </c>
      <c r="AI7" s="12">
        <v>-0.8</v>
      </c>
      <c r="AJ7" s="12">
        <v>-2.2000000000000002</v>
      </c>
      <c r="AK7" s="12"/>
      <c r="AL7" s="11" t="s">
        <v>186</v>
      </c>
      <c r="AM7" s="11" t="s">
        <v>270</v>
      </c>
      <c r="AN7" s="11" t="s">
        <v>159</v>
      </c>
      <c r="AO7" s="8"/>
      <c r="AP7" s="8" t="s">
        <v>961</v>
      </c>
      <c r="AQ7" s="27" t="s">
        <v>962</v>
      </c>
    </row>
    <row r="8" spans="1:43" s="5" customFormat="1">
      <c r="A8" s="6">
        <v>45220</v>
      </c>
      <c r="B8" s="7" t="s">
        <v>140</v>
      </c>
      <c r="C8" s="8" t="s">
        <v>182</v>
      </c>
      <c r="D8" s="9">
        <v>0.10071759259259259</v>
      </c>
      <c r="E8" s="8" t="s">
        <v>1015</v>
      </c>
      <c r="F8" s="10">
        <v>12</v>
      </c>
      <c r="G8" s="10">
        <v>11.1</v>
      </c>
      <c r="H8" s="10">
        <v>11.6</v>
      </c>
      <c r="I8" s="10">
        <v>12.8</v>
      </c>
      <c r="J8" s="10">
        <v>12.9</v>
      </c>
      <c r="K8" s="10">
        <v>12.7</v>
      </c>
      <c r="L8" s="10">
        <v>12.2</v>
      </c>
      <c r="M8" s="10">
        <v>12.1</v>
      </c>
      <c r="N8" s="10">
        <v>11.9</v>
      </c>
      <c r="O8" s="10">
        <v>12</v>
      </c>
      <c r="P8" s="10">
        <v>11.8</v>
      </c>
      <c r="Q8" s="10">
        <v>12.1</v>
      </c>
      <c r="R8" s="22">
        <f t="shared" si="0"/>
        <v>34.700000000000003</v>
      </c>
      <c r="S8" s="22">
        <f t="shared" si="1"/>
        <v>74.600000000000009</v>
      </c>
      <c r="T8" s="22">
        <f t="shared" si="2"/>
        <v>35.9</v>
      </c>
      <c r="U8" s="23">
        <f t="shared" si="3"/>
        <v>60.4</v>
      </c>
      <c r="V8" s="23">
        <f t="shared" si="4"/>
        <v>59.9</v>
      </c>
      <c r="W8" s="11" t="s">
        <v>180</v>
      </c>
      <c r="X8" s="11" t="s">
        <v>181</v>
      </c>
      <c r="Y8" s="13" t="s">
        <v>232</v>
      </c>
      <c r="Z8" s="13" t="s">
        <v>372</v>
      </c>
      <c r="AA8" s="13" t="s">
        <v>201</v>
      </c>
      <c r="AB8" s="11" t="s">
        <v>136</v>
      </c>
      <c r="AC8" s="12">
        <v>10</v>
      </c>
      <c r="AD8" s="12">
        <v>8</v>
      </c>
      <c r="AE8" s="12">
        <v>9.4</v>
      </c>
      <c r="AF8" s="11" t="s">
        <v>163</v>
      </c>
      <c r="AG8" s="12">
        <v>-0.9</v>
      </c>
      <c r="AH8" s="12">
        <v>-0.3</v>
      </c>
      <c r="AI8" s="12">
        <v>0.2</v>
      </c>
      <c r="AJ8" s="12">
        <v>-1.4</v>
      </c>
      <c r="AK8" s="12"/>
      <c r="AL8" s="11" t="s">
        <v>270</v>
      </c>
      <c r="AM8" s="11" t="s">
        <v>269</v>
      </c>
      <c r="AN8" s="11" t="s">
        <v>160</v>
      </c>
      <c r="AO8" s="8"/>
      <c r="AP8" s="8" t="s">
        <v>1048</v>
      </c>
      <c r="AQ8" s="27" t="s">
        <v>1049</v>
      </c>
    </row>
  </sheetData>
  <autoFilter ref="A1:AP2" xr:uid="{00000000-0009-0000-0000-000007000000}"/>
  <phoneticPr fontId="12"/>
  <conditionalFormatting sqref="F2:Q2">
    <cfRule type="colorScale" priority="554">
      <colorScale>
        <cfvo type="min"/>
        <cfvo type="percentile" val="50"/>
        <cfvo type="max"/>
        <color rgb="FFF8696B"/>
        <color rgb="FFFFEB84"/>
        <color rgb="FF63BE7B"/>
      </colorScale>
    </cfRule>
    <cfRule type="colorScale" priority="555">
      <colorScale>
        <cfvo type="min"/>
        <cfvo type="percentile" val="50"/>
        <cfvo type="max"/>
        <color rgb="FFF8696B"/>
        <color rgb="FFFFEB84"/>
        <color rgb="FF63BE7B"/>
      </colorScale>
    </cfRule>
  </conditionalFormatting>
  <conditionalFormatting sqref="AF2:AF8">
    <cfRule type="containsText" dxfId="204" priority="44" operator="containsText" text="D">
      <formula>NOT(ISERROR(SEARCH("D",AF2)))</formula>
    </cfRule>
    <cfRule type="containsText" dxfId="203" priority="45" operator="containsText" text="S">
      <formula>NOT(ISERROR(SEARCH("S",AF2)))</formula>
    </cfRule>
    <cfRule type="containsText" dxfId="202" priority="46" operator="containsText" text="F">
      <formula>NOT(ISERROR(SEARCH("F",AF2)))</formula>
    </cfRule>
  </conditionalFormatting>
  <conditionalFormatting sqref="AF2:AO2">
    <cfRule type="containsText" dxfId="201" priority="47" operator="containsText" text="E">
      <formula>NOT(ISERROR(SEARCH("E",AF2)))</formula>
    </cfRule>
    <cfRule type="containsText" dxfId="200" priority="48" operator="containsText" text="B">
      <formula>NOT(ISERROR(SEARCH("B",AF2)))</formula>
    </cfRule>
    <cfRule type="containsText" dxfId="199" priority="49" operator="containsText" text="A">
      <formula>NOT(ISERROR(SEARCH("A",AF2)))</formula>
    </cfRule>
  </conditionalFormatting>
  <conditionalFormatting sqref="F3:Q3">
    <cfRule type="colorScale" priority="29">
      <colorScale>
        <cfvo type="min"/>
        <cfvo type="percentile" val="50"/>
        <cfvo type="max"/>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AF3:AO3">
    <cfRule type="containsText" dxfId="198" priority="26" operator="containsText" text="E">
      <formula>NOT(ISERROR(SEARCH("E",AF3)))</formula>
    </cfRule>
    <cfRule type="containsText" dxfId="197" priority="27" operator="containsText" text="B">
      <formula>NOT(ISERROR(SEARCH("B",AF3)))</formula>
    </cfRule>
    <cfRule type="containsText" dxfId="196" priority="28" operator="containsText" text="A">
      <formula>NOT(ISERROR(SEARCH("A",AF3)))</formula>
    </cfRule>
  </conditionalFormatting>
  <conditionalFormatting sqref="F4:Q4">
    <cfRule type="colorScale" priority="24">
      <colorScale>
        <cfvo type="min"/>
        <cfvo type="percentile" val="50"/>
        <cfvo type="max"/>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AF4:AO4">
    <cfRule type="containsText" dxfId="195" priority="21" operator="containsText" text="E">
      <formula>NOT(ISERROR(SEARCH("E",AF4)))</formula>
    </cfRule>
    <cfRule type="containsText" dxfId="194" priority="22" operator="containsText" text="B">
      <formula>NOT(ISERROR(SEARCH("B",AF4)))</formula>
    </cfRule>
    <cfRule type="containsText" dxfId="193" priority="23" operator="containsText" text="A">
      <formula>NOT(ISERROR(SEARCH("A",AF4)))</formula>
    </cfRule>
  </conditionalFormatting>
  <conditionalFormatting sqref="F5:Q5">
    <cfRule type="colorScale" priority="19">
      <colorScale>
        <cfvo type="min"/>
        <cfvo type="percentile" val="50"/>
        <cfvo type="max"/>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AF5:AO5">
    <cfRule type="containsText" dxfId="192" priority="16" operator="containsText" text="E">
      <formula>NOT(ISERROR(SEARCH("E",AF5)))</formula>
    </cfRule>
    <cfRule type="containsText" dxfId="191" priority="17" operator="containsText" text="B">
      <formula>NOT(ISERROR(SEARCH("B",AF5)))</formula>
    </cfRule>
    <cfRule type="containsText" dxfId="190" priority="18" operator="containsText" text="A">
      <formula>NOT(ISERROR(SEARCH("A",AF5)))</formula>
    </cfRule>
  </conditionalFormatting>
  <conditionalFormatting sqref="F6:Q6">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AF6:AO6">
    <cfRule type="containsText" dxfId="189" priority="11" operator="containsText" text="E">
      <formula>NOT(ISERROR(SEARCH("E",AF6)))</formula>
    </cfRule>
    <cfRule type="containsText" dxfId="188" priority="12" operator="containsText" text="B">
      <formula>NOT(ISERROR(SEARCH("B",AF6)))</formula>
    </cfRule>
    <cfRule type="containsText" dxfId="187" priority="13" operator="containsText" text="A">
      <formula>NOT(ISERROR(SEARCH("A",AF6)))</formula>
    </cfRule>
  </conditionalFormatting>
  <conditionalFormatting sqref="F7:Q7">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AF7:AO7">
    <cfRule type="containsText" dxfId="186" priority="6" operator="containsText" text="E">
      <formula>NOT(ISERROR(SEARCH("E",AF7)))</formula>
    </cfRule>
    <cfRule type="containsText" dxfId="185" priority="7" operator="containsText" text="B">
      <formula>NOT(ISERROR(SEARCH("B",AF7)))</formula>
    </cfRule>
    <cfRule type="containsText" dxfId="184" priority="8" operator="containsText" text="A">
      <formula>NOT(ISERROR(SEARCH("A",AF7)))</formula>
    </cfRule>
  </conditionalFormatting>
  <conditionalFormatting sqref="F8:Q8">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AF8:AO8">
    <cfRule type="containsText" dxfId="183" priority="1" operator="containsText" text="E">
      <formula>NOT(ISERROR(SEARCH("E",AF8)))</formula>
    </cfRule>
    <cfRule type="containsText" dxfId="182" priority="2" operator="containsText" text="B">
      <formula>NOT(ISERROR(SEARCH("B",AF8)))</formula>
    </cfRule>
    <cfRule type="containsText" dxfId="181" priority="3" operator="containsText" text="A">
      <formula>NOT(ISERROR(SEARCH("A",AF8)))</formula>
    </cfRule>
  </conditionalFormatting>
  <dataValidations count="1">
    <dataValidation type="list" allowBlank="1" showInputMessage="1" showErrorMessage="1" sqref="AO2:AO8"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5 R6:V6 R7:V7 R8:V8"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5"/>
  <sheetViews>
    <sheetView workbookViewId="0">
      <pane xSplit="5" ySplit="1" topLeftCell="AD2" activePane="bottomRight" state="frozen"/>
      <selection activeCell="E15" sqref="E15"/>
      <selection pane="topRight" activeCell="E15" sqref="E15"/>
      <selection pane="bottomLeft" activeCell="E15" sqref="E15"/>
      <selection pane="bottomRight" activeCell="AJ6" sqref="AJ6"/>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146</v>
      </c>
      <c r="Z1" s="2" t="s">
        <v>17</v>
      </c>
      <c r="AA1" s="2" t="s">
        <v>5</v>
      </c>
      <c r="AB1" s="3" t="s">
        <v>6</v>
      </c>
      <c r="AC1" s="3" t="s">
        <v>7</v>
      </c>
      <c r="AD1" s="3" t="s">
        <v>8</v>
      </c>
      <c r="AE1" s="3" t="s">
        <v>111</v>
      </c>
      <c r="AF1" s="4" t="s">
        <v>132</v>
      </c>
      <c r="AG1" s="4" t="s">
        <v>133</v>
      </c>
      <c r="AH1" s="4" t="s">
        <v>144</v>
      </c>
      <c r="AI1" s="4" t="s">
        <v>149</v>
      </c>
      <c r="AJ1" s="4" t="s">
        <v>9</v>
      </c>
      <c r="AK1" s="4" t="s">
        <v>100</v>
      </c>
      <c r="AL1" s="4" t="s">
        <v>10</v>
      </c>
      <c r="AM1" s="4" t="s">
        <v>11</v>
      </c>
      <c r="AN1" s="4"/>
      <c r="AO1" s="4" t="s">
        <v>12</v>
      </c>
      <c r="AP1" s="4" t="s">
        <v>13</v>
      </c>
      <c r="AQ1" s="4" t="s">
        <v>54</v>
      </c>
      <c r="AR1" s="4" t="s">
        <v>55</v>
      </c>
      <c r="AS1" s="1" t="s">
        <v>70</v>
      </c>
      <c r="AT1" s="14" t="s">
        <v>134</v>
      </c>
    </row>
    <row r="2" spans="1:46" s="5" customFormat="1">
      <c r="A2" s="6">
        <v>45221</v>
      </c>
      <c r="B2" s="7" t="s">
        <v>320</v>
      </c>
      <c r="C2" s="8" t="s">
        <v>205</v>
      </c>
      <c r="D2" s="9">
        <v>0.12709490740740739</v>
      </c>
      <c r="E2" s="8" t="s">
        <v>1027</v>
      </c>
      <c r="F2" s="10">
        <v>12.7</v>
      </c>
      <c r="G2" s="10">
        <v>11.7</v>
      </c>
      <c r="H2" s="10">
        <v>11.1</v>
      </c>
      <c r="I2" s="10">
        <v>12.3</v>
      </c>
      <c r="J2" s="10">
        <v>12.6</v>
      </c>
      <c r="K2" s="10">
        <v>12.9</v>
      </c>
      <c r="L2" s="10">
        <v>13.1</v>
      </c>
      <c r="M2" s="10">
        <v>13</v>
      </c>
      <c r="N2" s="10">
        <v>12.8</v>
      </c>
      <c r="O2" s="10">
        <v>12.3</v>
      </c>
      <c r="P2" s="10">
        <v>12.1</v>
      </c>
      <c r="Q2" s="10">
        <v>11.6</v>
      </c>
      <c r="R2" s="10">
        <v>11.7</v>
      </c>
      <c r="S2" s="10">
        <v>11.4</v>
      </c>
      <c r="T2" s="10">
        <v>11.8</v>
      </c>
      <c r="U2" s="22">
        <f>SUM(F2:H2)</f>
        <v>35.5</v>
      </c>
      <c r="V2" s="22">
        <f>SUM(I2:Q2)</f>
        <v>112.69999999999999</v>
      </c>
      <c r="W2" s="22">
        <f>SUM(R2:T2)</f>
        <v>34.900000000000006</v>
      </c>
      <c r="X2" s="23">
        <f>SUM(F2:J2)</f>
        <v>60.4</v>
      </c>
      <c r="Y2" s="23">
        <f>SUM(P2:T2)</f>
        <v>58.599999999999994</v>
      </c>
      <c r="Z2" s="11" t="s">
        <v>345</v>
      </c>
      <c r="AA2" s="11" t="s">
        <v>253</v>
      </c>
      <c r="AB2" s="13" t="s">
        <v>478</v>
      </c>
      <c r="AC2" s="13" t="s">
        <v>235</v>
      </c>
      <c r="AD2" s="13" t="s">
        <v>364</v>
      </c>
      <c r="AE2" s="13" t="s">
        <v>131</v>
      </c>
      <c r="AF2" s="12">
        <v>10</v>
      </c>
      <c r="AG2" s="12">
        <v>8.6999999999999993</v>
      </c>
      <c r="AH2" s="12">
        <v>9.8000000000000007</v>
      </c>
      <c r="AI2" s="11" t="s">
        <v>858</v>
      </c>
      <c r="AJ2" s="12">
        <v>-1.8</v>
      </c>
      <c r="AK2" s="12">
        <v>-0.7</v>
      </c>
      <c r="AL2" s="12">
        <v>-0.1</v>
      </c>
      <c r="AM2" s="12">
        <v>-2.4</v>
      </c>
      <c r="AN2" s="12" t="s">
        <v>273</v>
      </c>
      <c r="AO2" s="11" t="s">
        <v>270</v>
      </c>
      <c r="AP2" s="11" t="s">
        <v>270</v>
      </c>
      <c r="AQ2" s="11" t="s">
        <v>158</v>
      </c>
      <c r="AR2" s="8"/>
      <c r="AS2" s="8"/>
      <c r="AT2" s="27"/>
    </row>
    <row r="3" spans="1:46" s="5" customFormat="1">
      <c r="A3" s="6">
        <v>45228</v>
      </c>
      <c r="B3" s="7" t="s">
        <v>438</v>
      </c>
      <c r="C3" s="8" t="s">
        <v>205</v>
      </c>
      <c r="D3" s="9">
        <v>0.12716435185185185</v>
      </c>
      <c r="E3" s="8" t="s">
        <v>1102</v>
      </c>
      <c r="F3" s="10">
        <v>12.8</v>
      </c>
      <c r="G3" s="10">
        <v>11.8</v>
      </c>
      <c r="H3" s="10">
        <v>12.7</v>
      </c>
      <c r="I3" s="10">
        <v>12.9</v>
      </c>
      <c r="J3" s="10">
        <v>12</v>
      </c>
      <c r="K3" s="10">
        <v>12</v>
      </c>
      <c r="L3" s="10">
        <v>12.9</v>
      </c>
      <c r="M3" s="10">
        <v>12.5</v>
      </c>
      <c r="N3" s="10">
        <v>12</v>
      </c>
      <c r="O3" s="10">
        <v>12.1</v>
      </c>
      <c r="P3" s="10">
        <v>12.2</v>
      </c>
      <c r="Q3" s="10">
        <v>12</v>
      </c>
      <c r="R3" s="10">
        <v>12.2</v>
      </c>
      <c r="S3" s="10">
        <v>11.7</v>
      </c>
      <c r="T3" s="10">
        <v>11.9</v>
      </c>
      <c r="U3" s="22">
        <f>SUM(F3:H3)</f>
        <v>37.299999999999997</v>
      </c>
      <c r="V3" s="22">
        <f>SUM(I3:Q3)</f>
        <v>110.6</v>
      </c>
      <c r="W3" s="22">
        <f>SUM(R3:T3)</f>
        <v>35.799999999999997</v>
      </c>
      <c r="X3" s="23">
        <f>SUM(F3:J3)</f>
        <v>62.199999999999996</v>
      </c>
      <c r="Y3" s="23">
        <f>SUM(P3:T3)</f>
        <v>59.999999999999993</v>
      </c>
      <c r="Z3" s="11" t="s">
        <v>350</v>
      </c>
      <c r="AA3" s="11" t="s">
        <v>324</v>
      </c>
      <c r="AB3" s="13" t="s">
        <v>207</v>
      </c>
      <c r="AC3" s="13" t="s">
        <v>720</v>
      </c>
      <c r="AD3" s="13" t="s">
        <v>1103</v>
      </c>
      <c r="AE3" s="13" t="s">
        <v>131</v>
      </c>
      <c r="AF3" s="12">
        <v>8.6</v>
      </c>
      <c r="AG3" s="12">
        <v>6.5</v>
      </c>
      <c r="AH3" s="12">
        <v>10</v>
      </c>
      <c r="AI3" s="11" t="s">
        <v>858</v>
      </c>
      <c r="AJ3" s="12">
        <v>-2.1</v>
      </c>
      <c r="AK3" s="12">
        <v>-0.3</v>
      </c>
      <c r="AL3" s="12">
        <v>-0.1</v>
      </c>
      <c r="AM3" s="12">
        <v>-2.2999999999999998</v>
      </c>
      <c r="AN3" s="12"/>
      <c r="AO3" s="11" t="s">
        <v>270</v>
      </c>
      <c r="AP3" s="11" t="s">
        <v>269</v>
      </c>
      <c r="AQ3" s="11" t="s">
        <v>161</v>
      </c>
      <c r="AR3" s="8"/>
      <c r="AS3" s="8" t="s">
        <v>1146</v>
      </c>
      <c r="AT3" s="27" t="s">
        <v>1147</v>
      </c>
    </row>
    <row r="4" spans="1:46">
      <c r="I4" s="25"/>
      <c r="J4" s="25"/>
      <c r="K4" s="25"/>
      <c r="L4" s="25"/>
      <c r="M4" s="25"/>
      <c r="N4" s="25"/>
      <c r="O4" s="25"/>
      <c r="P4" s="25"/>
      <c r="Q4" s="25"/>
      <c r="R4" s="25"/>
      <c r="S4" s="25"/>
      <c r="T4" s="25"/>
      <c r="U4" s="25"/>
      <c r="V4" s="25"/>
      <c r="W4" s="25"/>
      <c r="X4" s="25"/>
      <c r="Y4" s="25"/>
    </row>
    <row r="5" spans="1:46">
      <c r="I5" s="25"/>
      <c r="J5" s="25"/>
      <c r="K5" s="25"/>
      <c r="L5" s="25"/>
      <c r="M5" s="25"/>
      <c r="N5" s="25"/>
      <c r="O5" s="25"/>
      <c r="P5" s="25"/>
      <c r="Q5" s="25"/>
      <c r="R5" s="25"/>
      <c r="S5" s="25"/>
      <c r="T5" s="25"/>
      <c r="U5" s="25"/>
      <c r="V5" s="25"/>
      <c r="W5" s="25"/>
      <c r="X5" s="25"/>
      <c r="Y5" s="25"/>
    </row>
  </sheetData>
  <autoFilter ref="A1:AS2" xr:uid="{00000000-0009-0000-0000-000009000000}"/>
  <phoneticPr fontId="3"/>
  <conditionalFormatting sqref="F2:Q2">
    <cfRule type="colorScale" priority="42">
      <colorScale>
        <cfvo type="min"/>
        <cfvo type="percentile" val="50"/>
        <cfvo type="max"/>
        <color rgb="FFF8696B"/>
        <color rgb="FFFFEB84"/>
        <color rgb="FF63BE7B"/>
      </colorScale>
    </cfRule>
    <cfRule type="colorScale" priority="43">
      <colorScale>
        <cfvo type="min"/>
        <cfvo type="percentile" val="50"/>
        <cfvo type="max"/>
        <color rgb="FFF8696B"/>
        <color rgb="FFFFEB84"/>
        <color rgb="FF63BE7B"/>
      </colorScale>
    </cfRule>
  </conditionalFormatting>
  <conditionalFormatting sqref="F2:T2">
    <cfRule type="colorScale" priority="41">
      <colorScale>
        <cfvo type="min"/>
        <cfvo type="percentile" val="50"/>
        <cfvo type="max"/>
        <color rgb="FFF8696B"/>
        <color rgb="FFFFEB84"/>
        <color rgb="FF63BE7B"/>
      </colorScale>
    </cfRule>
  </conditionalFormatting>
  <conditionalFormatting sqref="R2:T2">
    <cfRule type="colorScale" priority="57">
      <colorScale>
        <cfvo type="min"/>
        <cfvo type="percentile" val="50"/>
        <cfvo type="max"/>
        <color rgb="FFF8696B"/>
        <color rgb="FFFFEB84"/>
        <color rgb="FF63BE7B"/>
      </colorScale>
    </cfRule>
  </conditionalFormatting>
  <conditionalFormatting sqref="AI2:AI3">
    <cfRule type="containsText" dxfId="180" priority="29" operator="containsText" text="D">
      <formula>NOT(ISERROR(SEARCH("D",AI2)))</formula>
    </cfRule>
    <cfRule type="containsText" dxfId="179" priority="30" operator="containsText" text="S">
      <formula>NOT(ISERROR(SEARCH("S",AI2)))</formula>
    </cfRule>
    <cfRule type="containsText" dxfId="178" priority="31" operator="containsText" text="F">
      <formula>NOT(ISERROR(SEARCH("F",AI2)))</formula>
    </cfRule>
    <cfRule type="containsText" dxfId="177" priority="32" operator="containsText" text="E">
      <formula>NOT(ISERROR(SEARCH("E",AI2)))</formula>
    </cfRule>
    <cfRule type="containsText" dxfId="176" priority="33" operator="containsText" text="B">
      <formula>NOT(ISERROR(SEARCH("B",AI2)))</formula>
    </cfRule>
    <cfRule type="containsText" dxfId="175" priority="34" operator="containsText" text="A">
      <formula>NOT(ISERROR(SEARCH("A",AI2)))</formula>
    </cfRule>
  </conditionalFormatting>
  <conditionalFormatting sqref="AO2:AR2">
    <cfRule type="containsText" dxfId="174" priority="12" operator="containsText" text="E">
      <formula>NOT(ISERROR(SEARCH("E",AO2)))</formula>
    </cfRule>
    <cfRule type="containsText" dxfId="173" priority="13" operator="containsText" text="B">
      <formula>NOT(ISERROR(SEARCH("B",AO2)))</formula>
    </cfRule>
    <cfRule type="containsText" dxfId="172" priority="14" operator="containsText" text="A">
      <formula>NOT(ISERROR(SEARCH("A",AO2)))</formula>
    </cfRule>
  </conditionalFormatting>
  <conditionalFormatting sqref="F3:Q3">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3:T3">
    <cfRule type="colorScale" priority="4">
      <colorScale>
        <cfvo type="min"/>
        <cfvo type="percentile" val="50"/>
        <cfvo type="max"/>
        <color rgb="FFF8696B"/>
        <color rgb="FFFFEB84"/>
        <color rgb="FF63BE7B"/>
      </colorScale>
    </cfRule>
  </conditionalFormatting>
  <conditionalFormatting sqref="R3:T3">
    <cfRule type="colorScale" priority="7">
      <colorScale>
        <cfvo type="min"/>
        <cfvo type="percentile" val="50"/>
        <cfvo type="max"/>
        <color rgb="FFF8696B"/>
        <color rgb="FFFFEB84"/>
        <color rgb="FF63BE7B"/>
      </colorScale>
    </cfRule>
  </conditionalFormatting>
  <conditionalFormatting sqref="AO3:AR3">
    <cfRule type="containsText" dxfId="171" priority="1" operator="containsText" text="E">
      <formula>NOT(ISERROR(SEARCH("E",AO3)))</formula>
    </cfRule>
    <cfRule type="containsText" dxfId="170" priority="2" operator="containsText" text="B">
      <formula>NOT(ISERROR(SEARCH("B",AO3)))</formula>
    </cfRule>
    <cfRule type="containsText" dxfId="169" priority="3" operator="containsText" text="A">
      <formula>NOT(ISERROR(SEARCH("A",AO3)))</formula>
    </cfRule>
  </conditionalFormatting>
  <dataValidations count="1">
    <dataValidation type="list" allowBlank="1" showInputMessage="1" showErrorMessage="1" sqref="AR2:AR3"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U3:Y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C2" sqref="C2"/>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156</v>
      </c>
      <c r="V1" s="1" t="s">
        <v>3</v>
      </c>
      <c r="W1" s="1" t="s">
        <v>157</v>
      </c>
      <c r="X1" s="1" t="s">
        <v>4</v>
      </c>
      <c r="Y1" s="1" t="s">
        <v>48</v>
      </c>
      <c r="Z1" s="1" t="s">
        <v>146</v>
      </c>
      <c r="AA1" s="2" t="s">
        <v>17</v>
      </c>
      <c r="AB1" s="2" t="s">
        <v>5</v>
      </c>
      <c r="AC1" s="3" t="s">
        <v>6</v>
      </c>
      <c r="AD1" s="3" t="s">
        <v>7</v>
      </c>
      <c r="AE1" s="3" t="s">
        <v>8</v>
      </c>
      <c r="AF1" s="3" t="s">
        <v>111</v>
      </c>
      <c r="AG1" s="4" t="s">
        <v>132</v>
      </c>
      <c r="AH1" s="4" t="s">
        <v>133</v>
      </c>
      <c r="AI1" s="4" t="s">
        <v>144</v>
      </c>
      <c r="AJ1" s="4" t="s">
        <v>149</v>
      </c>
      <c r="AK1" s="4" t="s">
        <v>9</v>
      </c>
      <c r="AL1" s="4" t="s">
        <v>100</v>
      </c>
      <c r="AM1" s="4" t="s">
        <v>10</v>
      </c>
      <c r="AN1" s="4" t="s">
        <v>11</v>
      </c>
      <c r="AO1" s="4"/>
      <c r="AP1" s="4" t="s">
        <v>12</v>
      </c>
      <c r="AQ1" s="4" t="s">
        <v>13</v>
      </c>
      <c r="AR1" s="4" t="s">
        <v>54</v>
      </c>
      <c r="AS1" s="4" t="s">
        <v>55</v>
      </c>
      <c r="AT1" s="1" t="s">
        <v>70</v>
      </c>
      <c r="AU1" s="14" t="s">
        <v>134</v>
      </c>
    </row>
    <row r="2" spans="1:47" s="5" customFormat="1">
      <c r="A2" s="6">
        <v>45046</v>
      </c>
      <c r="B2" s="7" t="s">
        <v>135</v>
      </c>
      <c r="C2" s="8" t="s">
        <v>370</v>
      </c>
      <c r="D2" s="9">
        <v>0.13612268518518519</v>
      </c>
      <c r="E2" s="8" t="s">
        <v>386</v>
      </c>
      <c r="F2" s="10">
        <v>12.3</v>
      </c>
      <c r="G2" s="10">
        <v>10.8</v>
      </c>
      <c r="H2" s="10">
        <v>11.9</v>
      </c>
      <c r="I2" s="10">
        <v>12.1</v>
      </c>
      <c r="J2" s="10">
        <v>12.6</v>
      </c>
      <c r="K2" s="10">
        <v>12</v>
      </c>
      <c r="L2" s="10">
        <v>12</v>
      </c>
      <c r="M2" s="10">
        <v>12.6</v>
      </c>
      <c r="N2" s="10">
        <v>12.8</v>
      </c>
      <c r="O2" s="10">
        <v>12.9</v>
      </c>
      <c r="P2" s="10">
        <v>13.3</v>
      </c>
      <c r="Q2" s="10">
        <v>13.2</v>
      </c>
      <c r="R2" s="10">
        <v>12.3</v>
      </c>
      <c r="S2" s="10">
        <v>11.9</v>
      </c>
      <c r="T2" s="10">
        <v>11.5</v>
      </c>
      <c r="U2" s="10">
        <v>11.9</v>
      </c>
      <c r="V2" s="22">
        <f>SUM(F2:H2)</f>
        <v>35</v>
      </c>
      <c r="W2" s="22">
        <f>SUM(I2:R2)</f>
        <v>125.80000000000001</v>
      </c>
      <c r="X2" s="22">
        <f>SUM(S2:U2)</f>
        <v>35.299999999999997</v>
      </c>
      <c r="Y2" s="23">
        <f>SUM(F2:J2)</f>
        <v>59.7</v>
      </c>
      <c r="Z2" s="23">
        <f>SUM(Q2:U2)</f>
        <v>60.8</v>
      </c>
      <c r="AA2" s="11" t="s">
        <v>192</v>
      </c>
      <c r="AB2" s="11" t="s">
        <v>181</v>
      </c>
      <c r="AC2" s="13" t="s">
        <v>185</v>
      </c>
      <c r="AD2" s="13" t="s">
        <v>201</v>
      </c>
      <c r="AE2" s="13" t="s">
        <v>210</v>
      </c>
      <c r="AF2" s="13" t="s">
        <v>136</v>
      </c>
      <c r="AG2" s="12">
        <v>12.3</v>
      </c>
      <c r="AH2" s="12">
        <v>11.5</v>
      </c>
      <c r="AI2" s="12">
        <v>8.1</v>
      </c>
      <c r="AJ2" s="11" t="s">
        <v>163</v>
      </c>
      <c r="AK2" s="12">
        <v>-0.9</v>
      </c>
      <c r="AL2" s="12" t="s">
        <v>267</v>
      </c>
      <c r="AM2" s="12">
        <v>0.9</v>
      </c>
      <c r="AN2" s="12">
        <v>-1.8</v>
      </c>
      <c r="AO2" s="12" t="s">
        <v>273</v>
      </c>
      <c r="AP2" s="11" t="s">
        <v>269</v>
      </c>
      <c r="AQ2" s="11" t="s">
        <v>270</v>
      </c>
      <c r="AR2" s="11" t="s">
        <v>163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68" priority="29" operator="containsText" text="D">
      <formula>NOT(ISERROR(SEARCH("D",AJ2)))</formula>
    </cfRule>
    <cfRule type="containsText" dxfId="167" priority="30" operator="containsText" text="S">
      <formula>NOT(ISERROR(SEARCH("S",AJ2)))</formula>
    </cfRule>
    <cfRule type="containsText" dxfId="166" priority="31" operator="containsText" text="F">
      <formula>NOT(ISERROR(SEARCH("F",AJ2)))</formula>
    </cfRule>
    <cfRule type="containsText" dxfId="165" priority="32" operator="containsText" text="E">
      <formula>NOT(ISERROR(SEARCH("E",AJ2)))</formula>
    </cfRule>
    <cfRule type="containsText" dxfId="164" priority="33" operator="containsText" text="B">
      <formula>NOT(ISERROR(SEARCH("B",AJ2)))</formula>
    </cfRule>
    <cfRule type="containsText" dxfId="163" priority="34" operator="containsText" text="A">
      <formula>NOT(ISERROR(SEARCH("A",AJ2)))</formula>
    </cfRule>
  </conditionalFormatting>
  <conditionalFormatting sqref="AP2:AS2">
    <cfRule type="containsText" dxfId="162" priority="35" operator="containsText" text="E">
      <formula>NOT(ISERROR(SEARCH("E",AP2)))</formula>
    </cfRule>
    <cfRule type="containsText" dxfId="161" priority="36" operator="containsText" text="B">
      <formula>NOT(ISERROR(SEARCH("B",AP2)))</formula>
    </cfRule>
    <cfRule type="containsText" dxfId="160"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28"/>
  <sheetViews>
    <sheetView zoomScaleNormal="100" workbookViewId="0">
      <pane xSplit="5" ySplit="1" topLeftCell="G4" activePane="bottomRight" state="frozen"/>
      <selection activeCell="E24" sqref="E24"/>
      <selection pane="topRight" activeCell="E24" sqref="E24"/>
      <selection pane="bottomLeft" activeCell="E24" sqref="E24"/>
      <selection pane="bottomRight" activeCell="I28" sqref="I2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149</v>
      </c>
      <c r="W1" s="4" t="s">
        <v>9</v>
      </c>
      <c r="X1" s="4" t="s">
        <v>91</v>
      </c>
      <c r="Y1" s="4" t="s">
        <v>10</v>
      </c>
      <c r="Z1" s="4" t="s">
        <v>11</v>
      </c>
      <c r="AA1" s="4"/>
      <c r="AB1" s="4" t="s">
        <v>12</v>
      </c>
      <c r="AC1" s="4" t="s">
        <v>13</v>
      </c>
      <c r="AD1" s="4" t="s">
        <v>54</v>
      </c>
      <c r="AE1" s="4" t="s">
        <v>92</v>
      </c>
      <c r="AF1" s="14" t="s">
        <v>93</v>
      </c>
      <c r="AG1" s="14" t="s">
        <v>134</v>
      </c>
    </row>
    <row r="2" spans="1:33" s="5" customFormat="1">
      <c r="A2" s="6">
        <v>45038</v>
      </c>
      <c r="B2" s="7" t="s">
        <v>139</v>
      </c>
      <c r="C2" s="8" t="s">
        <v>182</v>
      </c>
      <c r="D2" s="9">
        <v>5.0034722222222223E-2</v>
      </c>
      <c r="E2" s="8" t="s">
        <v>212</v>
      </c>
      <c r="F2" s="10">
        <v>12.6</v>
      </c>
      <c r="G2" s="10">
        <v>11.5</v>
      </c>
      <c r="H2" s="10">
        <v>11.8</v>
      </c>
      <c r="I2" s="10">
        <v>12</v>
      </c>
      <c r="J2" s="10">
        <v>11.9</v>
      </c>
      <c r="K2" s="10">
        <v>12.5</v>
      </c>
      <c r="L2" s="22">
        <f t="shared" ref="L2:L26" si="0">SUM(F2:H2)</f>
        <v>35.900000000000006</v>
      </c>
      <c r="M2" s="22">
        <f t="shared" ref="M2:M26" si="1">SUM(I2:K2)</f>
        <v>36.4</v>
      </c>
      <c r="N2" s="23">
        <f t="shared" ref="N2:N26" si="2">SUM(F2:J2)</f>
        <v>59.800000000000004</v>
      </c>
      <c r="O2" s="11" t="s">
        <v>196</v>
      </c>
      <c r="P2" s="11" t="s">
        <v>181</v>
      </c>
      <c r="Q2" s="13" t="s">
        <v>213</v>
      </c>
      <c r="R2" s="13" t="s">
        <v>200</v>
      </c>
      <c r="S2" s="13" t="s">
        <v>214</v>
      </c>
      <c r="T2" s="12">
        <v>6.8</v>
      </c>
      <c r="U2" s="12">
        <v>6</v>
      </c>
      <c r="V2" s="11" t="s">
        <v>160</v>
      </c>
      <c r="W2" s="12">
        <v>0.4</v>
      </c>
      <c r="X2" s="12" t="s">
        <v>267</v>
      </c>
      <c r="Y2" s="12">
        <v>0.4</v>
      </c>
      <c r="Z2" s="8" t="s">
        <v>268</v>
      </c>
      <c r="AA2" s="8"/>
      <c r="AB2" s="11" t="s">
        <v>269</v>
      </c>
      <c r="AC2" s="11" t="s">
        <v>269</v>
      </c>
      <c r="AD2" s="11" t="s">
        <v>159</v>
      </c>
      <c r="AE2" s="8" t="s">
        <v>195</v>
      </c>
      <c r="AF2" s="8" t="s">
        <v>283</v>
      </c>
      <c r="AG2" s="27" t="s">
        <v>284</v>
      </c>
    </row>
    <row r="3" spans="1:33" s="5" customFormat="1">
      <c r="A3" s="6">
        <v>45038</v>
      </c>
      <c r="B3" s="18" t="s">
        <v>135</v>
      </c>
      <c r="C3" s="8" t="s">
        <v>182</v>
      </c>
      <c r="D3" s="9">
        <v>4.87037037037037E-2</v>
      </c>
      <c r="E3" s="8" t="s">
        <v>224</v>
      </c>
      <c r="F3" s="10">
        <v>12.1</v>
      </c>
      <c r="G3" s="10">
        <v>10.5</v>
      </c>
      <c r="H3" s="10">
        <v>11.4</v>
      </c>
      <c r="I3" s="10">
        <v>11.9</v>
      </c>
      <c r="J3" s="10">
        <v>12</v>
      </c>
      <c r="K3" s="10">
        <v>12.9</v>
      </c>
      <c r="L3" s="22">
        <f t="shared" si="0"/>
        <v>34</v>
      </c>
      <c r="M3" s="22">
        <f t="shared" si="1"/>
        <v>36.799999999999997</v>
      </c>
      <c r="N3" s="23">
        <f t="shared" si="2"/>
        <v>57.9</v>
      </c>
      <c r="O3" s="11" t="s">
        <v>192</v>
      </c>
      <c r="P3" s="11" t="s">
        <v>223</v>
      </c>
      <c r="Q3" s="13" t="s">
        <v>225</v>
      </c>
      <c r="R3" s="13" t="s">
        <v>200</v>
      </c>
      <c r="S3" s="13" t="s">
        <v>194</v>
      </c>
      <c r="T3" s="12">
        <v>6.8</v>
      </c>
      <c r="U3" s="12">
        <v>6</v>
      </c>
      <c r="V3" s="11" t="s">
        <v>160</v>
      </c>
      <c r="W3" s="12">
        <v>0.6</v>
      </c>
      <c r="X3" s="12" t="s">
        <v>267</v>
      </c>
      <c r="Y3" s="12">
        <v>0.6</v>
      </c>
      <c r="Z3" s="8" t="s">
        <v>268</v>
      </c>
      <c r="AA3" s="8"/>
      <c r="AB3" s="11" t="s">
        <v>269</v>
      </c>
      <c r="AC3" s="11" t="s">
        <v>269</v>
      </c>
      <c r="AD3" s="11" t="s">
        <v>159</v>
      </c>
      <c r="AE3" s="8" t="s">
        <v>195</v>
      </c>
      <c r="AF3" s="8" t="s">
        <v>291</v>
      </c>
      <c r="AG3" s="27" t="s">
        <v>292</v>
      </c>
    </row>
    <row r="4" spans="1:33" s="5" customFormat="1">
      <c r="A4" s="6">
        <v>45039</v>
      </c>
      <c r="B4" s="17" t="s">
        <v>138</v>
      </c>
      <c r="C4" s="8" t="s">
        <v>182</v>
      </c>
      <c r="D4" s="9">
        <v>5.0717592592592592E-2</v>
      </c>
      <c r="E4" s="8" t="s">
        <v>237</v>
      </c>
      <c r="F4" s="10">
        <v>12.4</v>
      </c>
      <c r="G4" s="10">
        <v>11.2</v>
      </c>
      <c r="H4" s="10">
        <v>11.9</v>
      </c>
      <c r="I4" s="10">
        <v>12.3</v>
      </c>
      <c r="J4" s="10">
        <v>12.4</v>
      </c>
      <c r="K4" s="10">
        <v>13</v>
      </c>
      <c r="L4" s="22">
        <f t="shared" si="0"/>
        <v>35.5</v>
      </c>
      <c r="M4" s="22">
        <f t="shared" si="1"/>
        <v>37.700000000000003</v>
      </c>
      <c r="N4" s="23">
        <f t="shared" si="2"/>
        <v>60.199999999999996</v>
      </c>
      <c r="O4" s="11" t="s">
        <v>180</v>
      </c>
      <c r="P4" s="11" t="s">
        <v>181</v>
      </c>
      <c r="Q4" s="13" t="s">
        <v>238</v>
      </c>
      <c r="R4" s="13" t="s">
        <v>200</v>
      </c>
      <c r="S4" s="13" t="s">
        <v>190</v>
      </c>
      <c r="T4" s="12">
        <v>3.9</v>
      </c>
      <c r="U4" s="12">
        <v>5.4</v>
      </c>
      <c r="V4" s="11" t="s">
        <v>160</v>
      </c>
      <c r="W4" s="12">
        <v>0.6</v>
      </c>
      <c r="X4" s="12" t="s">
        <v>267</v>
      </c>
      <c r="Y4" s="12">
        <v>0.5</v>
      </c>
      <c r="Z4" s="8">
        <v>0.1</v>
      </c>
      <c r="AA4" s="8"/>
      <c r="AB4" s="11" t="s">
        <v>269</v>
      </c>
      <c r="AC4" s="11" t="s">
        <v>270</v>
      </c>
      <c r="AD4" s="11" t="s">
        <v>159</v>
      </c>
      <c r="AE4" s="8"/>
      <c r="AF4" s="8" t="s">
        <v>299</v>
      </c>
      <c r="AG4" s="27" t="s">
        <v>300</v>
      </c>
    </row>
    <row r="5" spans="1:33" s="5" customFormat="1">
      <c r="A5" s="6">
        <v>45039</v>
      </c>
      <c r="B5" s="18" t="s">
        <v>140</v>
      </c>
      <c r="C5" s="8" t="s">
        <v>182</v>
      </c>
      <c r="D5" s="9">
        <v>4.9999999999999996E-2</v>
      </c>
      <c r="E5" s="8" t="s">
        <v>176</v>
      </c>
      <c r="F5" s="10">
        <v>12.2</v>
      </c>
      <c r="G5" s="10">
        <v>11</v>
      </c>
      <c r="H5" s="10">
        <v>11.7</v>
      </c>
      <c r="I5" s="10">
        <v>12.2</v>
      </c>
      <c r="J5" s="10">
        <v>12.2</v>
      </c>
      <c r="K5" s="10">
        <v>12.7</v>
      </c>
      <c r="L5" s="22">
        <f t="shared" si="0"/>
        <v>34.9</v>
      </c>
      <c r="M5" s="22">
        <f t="shared" si="1"/>
        <v>37.099999999999994</v>
      </c>
      <c r="N5" s="23">
        <f t="shared" si="2"/>
        <v>59.3</v>
      </c>
      <c r="O5" s="11" t="s">
        <v>180</v>
      </c>
      <c r="P5" s="11" t="s">
        <v>181</v>
      </c>
      <c r="Q5" s="13" t="s">
        <v>262</v>
      </c>
      <c r="R5" s="13" t="s">
        <v>228</v>
      </c>
      <c r="S5" s="13" t="s">
        <v>263</v>
      </c>
      <c r="T5" s="12">
        <v>3.9</v>
      </c>
      <c r="U5" s="12">
        <v>5.4</v>
      </c>
      <c r="V5" s="11" t="s">
        <v>160</v>
      </c>
      <c r="W5" s="12">
        <v>0.7</v>
      </c>
      <c r="X5" s="12" t="s">
        <v>267</v>
      </c>
      <c r="Y5" s="12">
        <v>0.6</v>
      </c>
      <c r="Z5" s="8">
        <v>0.1</v>
      </c>
      <c r="AA5" s="8"/>
      <c r="AB5" s="11" t="s">
        <v>269</v>
      </c>
      <c r="AC5" s="11" t="s">
        <v>270</v>
      </c>
      <c r="AD5" s="11" t="s">
        <v>159</v>
      </c>
      <c r="AE5" s="8"/>
      <c r="AF5" s="8" t="s">
        <v>315</v>
      </c>
      <c r="AG5" s="27" t="s">
        <v>316</v>
      </c>
    </row>
    <row r="6" spans="1:33" s="5" customFormat="1">
      <c r="A6" s="6">
        <v>45046</v>
      </c>
      <c r="B6" s="18" t="s">
        <v>317</v>
      </c>
      <c r="C6" s="8" t="s">
        <v>366</v>
      </c>
      <c r="D6" s="9">
        <v>5.0763888888888886E-2</v>
      </c>
      <c r="E6" s="8" t="s">
        <v>323</v>
      </c>
      <c r="F6" s="10">
        <v>12.5</v>
      </c>
      <c r="G6" s="10">
        <v>11.2</v>
      </c>
      <c r="H6" s="10">
        <v>12.1</v>
      </c>
      <c r="I6" s="10">
        <v>12.6</v>
      </c>
      <c r="J6" s="10">
        <v>12.3</v>
      </c>
      <c r="K6" s="10">
        <v>12.9</v>
      </c>
      <c r="L6" s="22">
        <f t="shared" si="0"/>
        <v>35.799999999999997</v>
      </c>
      <c r="M6" s="22">
        <f t="shared" si="1"/>
        <v>37.799999999999997</v>
      </c>
      <c r="N6" s="23">
        <f t="shared" si="2"/>
        <v>60.7</v>
      </c>
      <c r="O6" s="11" t="s">
        <v>180</v>
      </c>
      <c r="P6" s="11" t="s">
        <v>181</v>
      </c>
      <c r="Q6" s="13" t="s">
        <v>357</v>
      </c>
      <c r="R6" s="13" t="s">
        <v>367</v>
      </c>
      <c r="S6" s="13" t="s">
        <v>368</v>
      </c>
      <c r="T6" s="12">
        <v>16.100000000000001</v>
      </c>
      <c r="U6" s="12">
        <v>17.100000000000001</v>
      </c>
      <c r="V6" s="11" t="s">
        <v>159</v>
      </c>
      <c r="W6" s="12">
        <v>1</v>
      </c>
      <c r="X6" s="12" t="s">
        <v>267</v>
      </c>
      <c r="Y6" s="12">
        <v>1.3</v>
      </c>
      <c r="Z6" s="8">
        <v>-0.3</v>
      </c>
      <c r="AA6" s="8"/>
      <c r="AB6" s="11" t="s">
        <v>271</v>
      </c>
      <c r="AC6" s="11" t="s">
        <v>269</v>
      </c>
      <c r="AD6" s="11" t="s">
        <v>160</v>
      </c>
      <c r="AE6" s="8"/>
      <c r="AF6" s="8" t="s">
        <v>417</v>
      </c>
      <c r="AG6" s="27" t="s">
        <v>418</v>
      </c>
    </row>
    <row r="7" spans="1:33" s="5" customFormat="1">
      <c r="A7" s="6">
        <v>45046</v>
      </c>
      <c r="B7" s="18" t="s">
        <v>142</v>
      </c>
      <c r="C7" s="8" t="s">
        <v>374</v>
      </c>
      <c r="D7" s="9">
        <v>5.0011574074074076E-2</v>
      </c>
      <c r="E7" s="8" t="s">
        <v>387</v>
      </c>
      <c r="F7" s="10">
        <v>12.2</v>
      </c>
      <c r="G7" s="10">
        <v>10.9</v>
      </c>
      <c r="H7" s="10">
        <v>11.5</v>
      </c>
      <c r="I7" s="10">
        <v>12.1</v>
      </c>
      <c r="J7" s="10">
        <v>12.4</v>
      </c>
      <c r="K7" s="10">
        <v>13</v>
      </c>
      <c r="L7" s="22">
        <f t="shared" si="0"/>
        <v>34.6</v>
      </c>
      <c r="M7" s="22">
        <f t="shared" si="1"/>
        <v>37.5</v>
      </c>
      <c r="N7" s="23">
        <f t="shared" si="2"/>
        <v>59.1</v>
      </c>
      <c r="O7" s="11" t="s">
        <v>192</v>
      </c>
      <c r="P7" s="11" t="s">
        <v>223</v>
      </c>
      <c r="Q7" s="13" t="s">
        <v>388</v>
      </c>
      <c r="R7" s="13" t="s">
        <v>238</v>
      </c>
      <c r="S7" s="13" t="s">
        <v>201</v>
      </c>
      <c r="T7" s="12">
        <v>16.100000000000001</v>
      </c>
      <c r="U7" s="12">
        <v>17.100000000000001</v>
      </c>
      <c r="V7" s="11" t="s">
        <v>159</v>
      </c>
      <c r="W7" s="12">
        <v>1.4</v>
      </c>
      <c r="X7" s="12" t="s">
        <v>267</v>
      </c>
      <c r="Y7" s="12">
        <v>1.5</v>
      </c>
      <c r="Z7" s="8">
        <v>-0.1</v>
      </c>
      <c r="AA7" s="8"/>
      <c r="AB7" s="11" t="s">
        <v>271</v>
      </c>
      <c r="AC7" s="11" t="s">
        <v>270</v>
      </c>
      <c r="AD7" s="11" t="s">
        <v>159</v>
      </c>
      <c r="AE7" s="8"/>
      <c r="AF7" s="8" t="s">
        <v>435</v>
      </c>
      <c r="AG7" s="27" t="s">
        <v>436</v>
      </c>
    </row>
    <row r="8" spans="1:33" s="5" customFormat="1">
      <c r="A8" s="6">
        <v>45052</v>
      </c>
      <c r="B8" s="18" t="s">
        <v>138</v>
      </c>
      <c r="C8" s="8" t="s">
        <v>182</v>
      </c>
      <c r="D8" s="9">
        <v>5.0763888888888886E-2</v>
      </c>
      <c r="E8" s="8" t="s">
        <v>445</v>
      </c>
      <c r="F8" s="10">
        <v>12.8</v>
      </c>
      <c r="G8" s="10">
        <v>11.3</v>
      </c>
      <c r="H8" s="10">
        <v>12.1</v>
      </c>
      <c r="I8" s="10">
        <v>12.4</v>
      </c>
      <c r="J8" s="10">
        <v>12.3</v>
      </c>
      <c r="K8" s="10">
        <v>12.7</v>
      </c>
      <c r="L8" s="22">
        <f t="shared" si="0"/>
        <v>36.200000000000003</v>
      </c>
      <c r="M8" s="22">
        <f t="shared" si="1"/>
        <v>37.400000000000006</v>
      </c>
      <c r="N8" s="23">
        <f t="shared" si="2"/>
        <v>60.900000000000006</v>
      </c>
      <c r="O8" s="11" t="s">
        <v>196</v>
      </c>
      <c r="P8" s="11" t="s">
        <v>181</v>
      </c>
      <c r="Q8" s="13" t="s">
        <v>446</v>
      </c>
      <c r="R8" s="13" t="s">
        <v>447</v>
      </c>
      <c r="S8" s="13" t="s">
        <v>190</v>
      </c>
      <c r="T8" s="12">
        <v>4.7</v>
      </c>
      <c r="U8" s="12">
        <v>4.7</v>
      </c>
      <c r="V8" s="11" t="s">
        <v>160</v>
      </c>
      <c r="W8" s="12">
        <v>1</v>
      </c>
      <c r="X8" s="12" t="s">
        <v>267</v>
      </c>
      <c r="Y8" s="12">
        <v>0.9</v>
      </c>
      <c r="Z8" s="8">
        <v>0.1</v>
      </c>
      <c r="AA8" s="8"/>
      <c r="AB8" s="11" t="s">
        <v>271</v>
      </c>
      <c r="AC8" s="11" t="s">
        <v>270</v>
      </c>
      <c r="AD8" s="11" t="s">
        <v>160</v>
      </c>
      <c r="AE8" s="8"/>
      <c r="AF8" s="8" t="s">
        <v>499</v>
      </c>
      <c r="AG8" s="27" t="s">
        <v>500</v>
      </c>
    </row>
    <row r="9" spans="1:33" s="5" customFormat="1">
      <c r="A9" s="6">
        <v>45053</v>
      </c>
      <c r="B9" s="18" t="s">
        <v>139</v>
      </c>
      <c r="C9" s="8" t="s">
        <v>467</v>
      </c>
      <c r="D9" s="9">
        <v>4.9363425925925929E-2</v>
      </c>
      <c r="E9" s="8" t="s">
        <v>485</v>
      </c>
      <c r="F9" s="10">
        <v>12.2</v>
      </c>
      <c r="G9" s="10">
        <v>10.8</v>
      </c>
      <c r="H9" s="10">
        <v>11.4</v>
      </c>
      <c r="I9" s="10">
        <v>11.8</v>
      </c>
      <c r="J9" s="10">
        <v>12.3</v>
      </c>
      <c r="K9" s="10">
        <v>13</v>
      </c>
      <c r="L9" s="22">
        <f t="shared" si="0"/>
        <v>34.4</v>
      </c>
      <c r="M9" s="22">
        <f t="shared" si="1"/>
        <v>37.1</v>
      </c>
      <c r="N9" s="23">
        <f t="shared" si="2"/>
        <v>58.5</v>
      </c>
      <c r="O9" s="11" t="s">
        <v>192</v>
      </c>
      <c r="P9" s="11" t="s">
        <v>223</v>
      </c>
      <c r="Q9" s="13" t="s">
        <v>194</v>
      </c>
      <c r="R9" s="13" t="s">
        <v>184</v>
      </c>
      <c r="S9" s="13" t="s">
        <v>360</v>
      </c>
      <c r="T9" s="12">
        <v>10</v>
      </c>
      <c r="U9" s="12">
        <v>13.1</v>
      </c>
      <c r="V9" s="11" t="s">
        <v>136</v>
      </c>
      <c r="W9" s="12">
        <v>-0.4</v>
      </c>
      <c r="X9" s="12" t="s">
        <v>267</v>
      </c>
      <c r="Y9" s="12">
        <v>0.5</v>
      </c>
      <c r="Z9" s="8">
        <v>-0.9</v>
      </c>
      <c r="AA9" s="8"/>
      <c r="AB9" s="11" t="s">
        <v>269</v>
      </c>
      <c r="AC9" s="11" t="s">
        <v>269</v>
      </c>
      <c r="AD9" s="11" t="s">
        <v>160</v>
      </c>
      <c r="AE9" s="8"/>
      <c r="AF9" s="8" t="s">
        <v>530</v>
      </c>
      <c r="AG9" s="27" t="s">
        <v>531</v>
      </c>
    </row>
    <row r="10" spans="1:33" s="5" customFormat="1">
      <c r="A10" s="6">
        <v>45059</v>
      </c>
      <c r="B10" s="18" t="s">
        <v>140</v>
      </c>
      <c r="C10" s="8" t="s">
        <v>182</v>
      </c>
      <c r="D10" s="9">
        <v>4.9398148148148142E-2</v>
      </c>
      <c r="E10" s="8" t="s">
        <v>557</v>
      </c>
      <c r="F10" s="10">
        <v>12.4</v>
      </c>
      <c r="G10" s="10">
        <v>11.6</v>
      </c>
      <c r="H10" s="10">
        <v>11.9</v>
      </c>
      <c r="I10" s="10">
        <v>11.9</v>
      </c>
      <c r="J10" s="10">
        <v>11.7</v>
      </c>
      <c r="K10" s="10">
        <v>12.3</v>
      </c>
      <c r="L10" s="22">
        <f t="shared" si="0"/>
        <v>35.9</v>
      </c>
      <c r="M10" s="22">
        <f t="shared" si="1"/>
        <v>35.900000000000006</v>
      </c>
      <c r="N10" s="23">
        <f t="shared" si="2"/>
        <v>59.5</v>
      </c>
      <c r="O10" s="11" t="s">
        <v>196</v>
      </c>
      <c r="P10" s="11" t="s">
        <v>181</v>
      </c>
      <c r="Q10" s="13" t="s">
        <v>228</v>
      </c>
      <c r="R10" s="13" t="s">
        <v>213</v>
      </c>
      <c r="S10" s="13" t="s">
        <v>214</v>
      </c>
      <c r="T10" s="12">
        <v>3</v>
      </c>
      <c r="U10" s="12">
        <v>3.3</v>
      </c>
      <c r="V10" s="11" t="s">
        <v>160</v>
      </c>
      <c r="W10" s="12">
        <v>0.5</v>
      </c>
      <c r="X10" s="12" t="s">
        <v>267</v>
      </c>
      <c r="Y10" s="12">
        <v>0.4</v>
      </c>
      <c r="Z10" s="8">
        <v>0.1</v>
      </c>
      <c r="AA10" s="8"/>
      <c r="AB10" s="11" t="s">
        <v>269</v>
      </c>
      <c r="AC10" s="11" t="s">
        <v>270</v>
      </c>
      <c r="AD10" s="11" t="s">
        <v>159</v>
      </c>
      <c r="AE10" s="8"/>
      <c r="AF10" s="8" t="s">
        <v>598</v>
      </c>
      <c r="AG10" s="27" t="s">
        <v>599</v>
      </c>
    </row>
    <row r="11" spans="1:33" s="5" customFormat="1">
      <c r="A11" s="6">
        <v>45060</v>
      </c>
      <c r="B11" s="18" t="s">
        <v>138</v>
      </c>
      <c r="C11" s="8" t="s">
        <v>374</v>
      </c>
      <c r="D11" s="9">
        <v>5.0694444444444452E-2</v>
      </c>
      <c r="E11" s="8" t="s">
        <v>558</v>
      </c>
      <c r="F11" s="10">
        <v>12.3</v>
      </c>
      <c r="G11" s="10">
        <v>11.3</v>
      </c>
      <c r="H11" s="10">
        <v>12</v>
      </c>
      <c r="I11" s="10">
        <v>12.2</v>
      </c>
      <c r="J11" s="10">
        <v>12.4</v>
      </c>
      <c r="K11" s="10">
        <v>12.8</v>
      </c>
      <c r="L11" s="22">
        <f t="shared" si="0"/>
        <v>35.6</v>
      </c>
      <c r="M11" s="22">
        <f t="shared" si="1"/>
        <v>37.400000000000006</v>
      </c>
      <c r="N11" s="23">
        <f t="shared" si="2"/>
        <v>60.199999999999996</v>
      </c>
      <c r="O11" s="11" t="s">
        <v>180</v>
      </c>
      <c r="P11" s="11" t="s">
        <v>181</v>
      </c>
      <c r="Q11" s="13" t="s">
        <v>559</v>
      </c>
      <c r="R11" s="13" t="s">
        <v>189</v>
      </c>
      <c r="S11" s="13" t="s">
        <v>560</v>
      </c>
      <c r="T11" s="12">
        <v>11.1</v>
      </c>
      <c r="U11" s="12">
        <v>14.7</v>
      </c>
      <c r="V11" s="11" t="s">
        <v>160</v>
      </c>
      <c r="W11" s="12">
        <v>0.4</v>
      </c>
      <c r="X11" s="12" t="s">
        <v>267</v>
      </c>
      <c r="Y11" s="12">
        <v>0.3</v>
      </c>
      <c r="Z11" s="8">
        <v>0.1</v>
      </c>
      <c r="AA11" s="8"/>
      <c r="AB11" s="11" t="s">
        <v>269</v>
      </c>
      <c r="AC11" s="11" t="s">
        <v>269</v>
      </c>
      <c r="AD11" s="11" t="s">
        <v>159</v>
      </c>
      <c r="AE11" s="8"/>
      <c r="AF11" s="8" t="s">
        <v>600</v>
      </c>
      <c r="AG11" s="27" t="s">
        <v>601</v>
      </c>
    </row>
    <row r="12" spans="1:33" s="5" customFormat="1">
      <c r="A12" s="6">
        <v>45066</v>
      </c>
      <c r="B12" s="18" t="s">
        <v>137</v>
      </c>
      <c r="C12" s="8" t="s">
        <v>374</v>
      </c>
      <c r="D12" s="9">
        <v>5.002314814814815E-2</v>
      </c>
      <c r="E12" s="8" t="s">
        <v>631</v>
      </c>
      <c r="F12" s="10">
        <v>12.4</v>
      </c>
      <c r="G12" s="10">
        <v>11</v>
      </c>
      <c r="H12" s="10">
        <v>11.5</v>
      </c>
      <c r="I12" s="10">
        <v>11.9</v>
      </c>
      <c r="J12" s="10">
        <v>12.4</v>
      </c>
      <c r="K12" s="10">
        <v>13</v>
      </c>
      <c r="L12" s="22">
        <f t="shared" si="0"/>
        <v>34.9</v>
      </c>
      <c r="M12" s="22">
        <f t="shared" si="1"/>
        <v>37.299999999999997</v>
      </c>
      <c r="N12" s="23">
        <f t="shared" si="2"/>
        <v>59.199999999999996</v>
      </c>
      <c r="O12" s="11" t="s">
        <v>180</v>
      </c>
      <c r="P12" s="11" t="s">
        <v>181</v>
      </c>
      <c r="Q12" s="13" t="s">
        <v>242</v>
      </c>
      <c r="R12" s="13" t="s">
        <v>238</v>
      </c>
      <c r="S12" s="13" t="s">
        <v>193</v>
      </c>
      <c r="T12" s="12">
        <v>11.8</v>
      </c>
      <c r="U12" s="12">
        <v>12.8</v>
      </c>
      <c r="V12" s="11" t="s">
        <v>160</v>
      </c>
      <c r="W12" s="12">
        <v>0.3</v>
      </c>
      <c r="X12" s="12" t="s">
        <v>267</v>
      </c>
      <c r="Y12" s="12">
        <v>-0.1</v>
      </c>
      <c r="Z12" s="8">
        <v>0.4</v>
      </c>
      <c r="AA12" s="8"/>
      <c r="AB12" s="11" t="s">
        <v>270</v>
      </c>
      <c r="AC12" s="11" t="s">
        <v>270</v>
      </c>
      <c r="AD12" s="11" t="s">
        <v>163</v>
      </c>
      <c r="AE12" s="8"/>
      <c r="AF12" s="8" t="s">
        <v>674</v>
      </c>
      <c r="AG12" s="27" t="s">
        <v>675</v>
      </c>
    </row>
    <row r="13" spans="1:33" s="5" customFormat="1">
      <c r="A13" s="6">
        <v>45066</v>
      </c>
      <c r="B13" s="18" t="s">
        <v>139</v>
      </c>
      <c r="C13" s="8" t="s">
        <v>370</v>
      </c>
      <c r="D13" s="9">
        <v>5.0081018518518518E-2</v>
      </c>
      <c r="E13" s="8" t="s">
        <v>633</v>
      </c>
      <c r="F13" s="10">
        <v>12.5</v>
      </c>
      <c r="G13" s="10">
        <v>11.3</v>
      </c>
      <c r="H13" s="10">
        <v>12.2</v>
      </c>
      <c r="I13" s="10">
        <v>12.4</v>
      </c>
      <c r="J13" s="10">
        <v>11.9</v>
      </c>
      <c r="K13" s="10">
        <v>12.4</v>
      </c>
      <c r="L13" s="22">
        <f t="shared" si="0"/>
        <v>36</v>
      </c>
      <c r="M13" s="22">
        <f t="shared" si="1"/>
        <v>36.700000000000003</v>
      </c>
      <c r="N13" s="23">
        <f t="shared" si="2"/>
        <v>60.3</v>
      </c>
      <c r="O13" s="11" t="s">
        <v>196</v>
      </c>
      <c r="P13" s="11" t="s">
        <v>181</v>
      </c>
      <c r="Q13" s="13" t="s">
        <v>200</v>
      </c>
      <c r="R13" s="13" t="s">
        <v>232</v>
      </c>
      <c r="S13" s="13" t="s">
        <v>634</v>
      </c>
      <c r="T13" s="12">
        <v>11.8</v>
      </c>
      <c r="U13" s="12">
        <v>12.8</v>
      </c>
      <c r="V13" s="11" t="s">
        <v>160</v>
      </c>
      <c r="W13" s="12">
        <v>0.8</v>
      </c>
      <c r="X13" s="12" t="s">
        <v>267</v>
      </c>
      <c r="Y13" s="12">
        <v>0.4</v>
      </c>
      <c r="Z13" s="8">
        <v>0.4</v>
      </c>
      <c r="AA13" s="8"/>
      <c r="AB13" s="11" t="s">
        <v>269</v>
      </c>
      <c r="AC13" s="11" t="s">
        <v>270</v>
      </c>
      <c r="AD13" s="11" t="s">
        <v>159</v>
      </c>
      <c r="AE13" s="8"/>
      <c r="AF13" s="8" t="s">
        <v>678</v>
      </c>
      <c r="AG13" s="27" t="s">
        <v>679</v>
      </c>
    </row>
    <row r="14" spans="1:33" s="5" customFormat="1">
      <c r="A14" s="6">
        <v>45067</v>
      </c>
      <c r="B14" s="17" t="s">
        <v>138</v>
      </c>
      <c r="C14" s="8" t="s">
        <v>563</v>
      </c>
      <c r="D14" s="9">
        <v>5.078703703703704E-2</v>
      </c>
      <c r="E14" s="8" t="s">
        <v>645</v>
      </c>
      <c r="F14" s="10">
        <v>12.5</v>
      </c>
      <c r="G14" s="10">
        <v>11.8</v>
      </c>
      <c r="H14" s="10">
        <v>12</v>
      </c>
      <c r="I14" s="10">
        <v>12.2</v>
      </c>
      <c r="J14" s="10">
        <v>12.3</v>
      </c>
      <c r="K14" s="10">
        <v>13</v>
      </c>
      <c r="L14" s="22">
        <f t="shared" si="0"/>
        <v>36.299999999999997</v>
      </c>
      <c r="M14" s="22">
        <f t="shared" si="1"/>
        <v>37.5</v>
      </c>
      <c r="N14" s="23">
        <f t="shared" si="2"/>
        <v>60.8</v>
      </c>
      <c r="O14" s="11" t="s">
        <v>196</v>
      </c>
      <c r="P14" s="11" t="s">
        <v>181</v>
      </c>
      <c r="Q14" s="13" t="s">
        <v>216</v>
      </c>
      <c r="R14" s="13" t="s">
        <v>200</v>
      </c>
      <c r="S14" s="13" t="s">
        <v>238</v>
      </c>
      <c r="T14" s="12">
        <v>7.5</v>
      </c>
      <c r="U14" s="12">
        <v>7.7</v>
      </c>
      <c r="V14" s="11" t="s">
        <v>272</v>
      </c>
      <c r="W14" s="12">
        <v>1.2</v>
      </c>
      <c r="X14" s="12" t="s">
        <v>267</v>
      </c>
      <c r="Y14" s="12">
        <v>0.5</v>
      </c>
      <c r="Z14" s="8">
        <v>0.7</v>
      </c>
      <c r="AA14" s="8"/>
      <c r="AB14" s="11" t="s">
        <v>269</v>
      </c>
      <c r="AC14" s="11" t="s">
        <v>270</v>
      </c>
      <c r="AD14" s="11" t="s">
        <v>159</v>
      </c>
      <c r="AE14" s="8"/>
      <c r="AF14" s="8" t="s">
        <v>685</v>
      </c>
      <c r="AG14" s="27" t="s">
        <v>686</v>
      </c>
    </row>
    <row r="15" spans="1:33" s="5" customFormat="1">
      <c r="A15" s="6">
        <v>45073</v>
      </c>
      <c r="B15" s="18" t="s">
        <v>138</v>
      </c>
      <c r="C15" s="8" t="s">
        <v>182</v>
      </c>
      <c r="D15" s="9">
        <v>5.0706018518518518E-2</v>
      </c>
      <c r="E15" s="8" t="s">
        <v>711</v>
      </c>
      <c r="F15" s="10">
        <v>12.2</v>
      </c>
      <c r="G15" s="10">
        <v>11.3</v>
      </c>
      <c r="H15" s="10">
        <v>12.1</v>
      </c>
      <c r="I15" s="10">
        <v>11.9</v>
      </c>
      <c r="J15" s="10">
        <v>12</v>
      </c>
      <c r="K15" s="10">
        <v>13.6</v>
      </c>
      <c r="L15" s="22">
        <f t="shared" si="0"/>
        <v>35.6</v>
      </c>
      <c r="M15" s="22">
        <f t="shared" si="1"/>
        <v>37.5</v>
      </c>
      <c r="N15" s="23">
        <f t="shared" si="2"/>
        <v>59.5</v>
      </c>
      <c r="O15" s="11" t="s">
        <v>180</v>
      </c>
      <c r="P15" s="11" t="s">
        <v>181</v>
      </c>
      <c r="Q15" s="13" t="s">
        <v>446</v>
      </c>
      <c r="R15" s="13" t="s">
        <v>716</v>
      </c>
      <c r="S15" s="13" t="s">
        <v>216</v>
      </c>
      <c r="T15" s="12">
        <v>5.3</v>
      </c>
      <c r="U15" s="12">
        <v>3.6</v>
      </c>
      <c r="V15" s="11" t="s">
        <v>159</v>
      </c>
      <c r="W15" s="12">
        <v>0.5</v>
      </c>
      <c r="X15" s="12" t="s">
        <v>267</v>
      </c>
      <c r="Y15" s="12">
        <v>0.6</v>
      </c>
      <c r="Z15" s="8">
        <v>-0.1</v>
      </c>
      <c r="AA15" s="8"/>
      <c r="AB15" s="11" t="s">
        <v>269</v>
      </c>
      <c r="AC15" s="11" t="s">
        <v>269</v>
      </c>
      <c r="AD15" s="11" t="s">
        <v>160</v>
      </c>
      <c r="AE15" s="8"/>
      <c r="AF15" s="8" t="s">
        <v>750</v>
      </c>
      <c r="AG15" s="27" t="s">
        <v>751</v>
      </c>
    </row>
    <row r="16" spans="1:33" s="5" customFormat="1">
      <c r="A16" s="6">
        <v>45074</v>
      </c>
      <c r="B16" s="18" t="s">
        <v>140</v>
      </c>
      <c r="C16" s="8" t="s">
        <v>182</v>
      </c>
      <c r="D16" s="9">
        <v>5.0011574074074076E-2</v>
      </c>
      <c r="E16" s="8" t="s">
        <v>742</v>
      </c>
      <c r="F16" s="10">
        <v>12.2</v>
      </c>
      <c r="G16" s="10">
        <v>11</v>
      </c>
      <c r="H16" s="10">
        <v>11.5</v>
      </c>
      <c r="I16" s="10">
        <v>11.9</v>
      </c>
      <c r="J16" s="10">
        <v>12.1</v>
      </c>
      <c r="K16" s="10">
        <v>13.4</v>
      </c>
      <c r="L16" s="22">
        <f t="shared" si="0"/>
        <v>34.700000000000003</v>
      </c>
      <c r="M16" s="22">
        <f t="shared" si="1"/>
        <v>37.4</v>
      </c>
      <c r="N16" s="23">
        <f t="shared" si="2"/>
        <v>58.7</v>
      </c>
      <c r="O16" s="11" t="s">
        <v>180</v>
      </c>
      <c r="P16" s="11" t="s">
        <v>181</v>
      </c>
      <c r="Q16" s="13" t="s">
        <v>741</v>
      </c>
      <c r="R16" s="13" t="s">
        <v>381</v>
      </c>
      <c r="S16" s="13" t="s">
        <v>743</v>
      </c>
      <c r="T16" s="12">
        <v>2.6</v>
      </c>
      <c r="U16" s="12">
        <v>3.2</v>
      </c>
      <c r="V16" s="11" t="s">
        <v>160</v>
      </c>
      <c r="W16" s="12">
        <v>0.8</v>
      </c>
      <c r="X16" s="12" t="s">
        <v>267</v>
      </c>
      <c r="Y16" s="12">
        <v>0.7</v>
      </c>
      <c r="Z16" s="8">
        <v>0.1</v>
      </c>
      <c r="AA16" s="8"/>
      <c r="AB16" s="11" t="s">
        <v>269</v>
      </c>
      <c r="AC16" s="11" t="s">
        <v>269</v>
      </c>
      <c r="AD16" s="11" t="s">
        <v>160</v>
      </c>
      <c r="AE16" s="8"/>
      <c r="AF16" s="8" t="s">
        <v>781</v>
      </c>
      <c r="AG16" s="27" t="s">
        <v>782</v>
      </c>
    </row>
    <row r="17" spans="1:33" s="5" customFormat="1">
      <c r="A17" s="6">
        <v>45206</v>
      </c>
      <c r="B17" s="18" t="s">
        <v>135</v>
      </c>
      <c r="C17" s="8" t="s">
        <v>182</v>
      </c>
      <c r="D17" s="9">
        <v>4.8715277777777781E-2</v>
      </c>
      <c r="E17" s="8" t="s">
        <v>821</v>
      </c>
      <c r="F17" s="10">
        <v>12.4</v>
      </c>
      <c r="G17" s="10">
        <v>10.8</v>
      </c>
      <c r="H17" s="10">
        <v>11.4</v>
      </c>
      <c r="I17" s="10">
        <v>11.9</v>
      </c>
      <c r="J17" s="10">
        <v>12</v>
      </c>
      <c r="K17" s="10">
        <v>12.4</v>
      </c>
      <c r="L17" s="22">
        <f t="shared" si="0"/>
        <v>34.6</v>
      </c>
      <c r="M17" s="22">
        <f t="shared" si="1"/>
        <v>36.299999999999997</v>
      </c>
      <c r="N17" s="23">
        <f t="shared" si="2"/>
        <v>58.5</v>
      </c>
      <c r="O17" s="11" t="s">
        <v>180</v>
      </c>
      <c r="P17" s="11" t="s">
        <v>181</v>
      </c>
      <c r="Q17" s="13" t="s">
        <v>194</v>
      </c>
      <c r="R17" s="13" t="s">
        <v>357</v>
      </c>
      <c r="S17" s="13" t="s">
        <v>367</v>
      </c>
      <c r="T17" s="12">
        <v>5.8</v>
      </c>
      <c r="U17" s="12">
        <v>5.4</v>
      </c>
      <c r="V17" s="11" t="s">
        <v>160</v>
      </c>
      <c r="W17" s="12">
        <v>0.7</v>
      </c>
      <c r="X17" s="12" t="s">
        <v>267</v>
      </c>
      <c r="Y17" s="12">
        <v>0.7</v>
      </c>
      <c r="Z17" s="8" t="s">
        <v>268</v>
      </c>
      <c r="AA17" s="8"/>
      <c r="AB17" s="11" t="s">
        <v>269</v>
      </c>
      <c r="AC17" s="11" t="s">
        <v>269</v>
      </c>
      <c r="AD17" s="11" t="s">
        <v>159</v>
      </c>
      <c r="AE17" s="8"/>
      <c r="AF17" s="8" t="s">
        <v>871</v>
      </c>
      <c r="AG17" s="27" t="s">
        <v>872</v>
      </c>
    </row>
    <row r="18" spans="1:33" s="5" customFormat="1">
      <c r="A18" s="6">
        <v>45207</v>
      </c>
      <c r="B18" s="18" t="s">
        <v>795</v>
      </c>
      <c r="C18" s="8" t="s">
        <v>182</v>
      </c>
      <c r="D18" s="9">
        <v>4.9375000000000002E-2</v>
      </c>
      <c r="E18" s="8" t="s">
        <v>836</v>
      </c>
      <c r="F18" s="10">
        <v>12.1</v>
      </c>
      <c r="G18" s="10">
        <v>10.7</v>
      </c>
      <c r="H18" s="10">
        <v>11.8</v>
      </c>
      <c r="I18" s="10">
        <v>12.4</v>
      </c>
      <c r="J18" s="10">
        <v>12.1</v>
      </c>
      <c r="K18" s="10">
        <v>12.5</v>
      </c>
      <c r="L18" s="22">
        <f t="shared" si="0"/>
        <v>34.599999999999994</v>
      </c>
      <c r="M18" s="22">
        <f t="shared" si="1"/>
        <v>37</v>
      </c>
      <c r="N18" s="23">
        <f t="shared" si="2"/>
        <v>59.099999999999994</v>
      </c>
      <c r="O18" s="11" t="s">
        <v>180</v>
      </c>
      <c r="P18" s="11" t="s">
        <v>181</v>
      </c>
      <c r="Q18" s="13" t="s">
        <v>727</v>
      </c>
      <c r="R18" s="13" t="s">
        <v>201</v>
      </c>
      <c r="S18" s="13" t="s">
        <v>213</v>
      </c>
      <c r="T18" s="12">
        <v>3.9</v>
      </c>
      <c r="U18" s="12">
        <v>4.5</v>
      </c>
      <c r="V18" s="11" t="s">
        <v>159</v>
      </c>
      <c r="W18" s="12">
        <v>0.3</v>
      </c>
      <c r="X18" s="12" t="s">
        <v>267</v>
      </c>
      <c r="Y18" s="12">
        <v>0.6</v>
      </c>
      <c r="Z18" s="8">
        <v>-0.3</v>
      </c>
      <c r="AA18" s="8"/>
      <c r="AB18" s="11" t="s">
        <v>269</v>
      </c>
      <c r="AC18" s="11" t="s">
        <v>269</v>
      </c>
      <c r="AD18" s="11" t="s">
        <v>159</v>
      </c>
      <c r="AE18" s="8"/>
      <c r="AF18" s="8" t="s">
        <v>895</v>
      </c>
      <c r="AG18" s="27" t="s">
        <v>896</v>
      </c>
    </row>
    <row r="19" spans="1:33" s="5" customFormat="1">
      <c r="A19" s="6">
        <v>45208</v>
      </c>
      <c r="B19" s="18" t="s">
        <v>792</v>
      </c>
      <c r="C19" s="8" t="s">
        <v>374</v>
      </c>
      <c r="D19" s="9">
        <v>5.0069444444444444E-2</v>
      </c>
      <c r="E19" s="8" t="s">
        <v>839</v>
      </c>
      <c r="F19" s="10">
        <v>12.2</v>
      </c>
      <c r="G19" s="10">
        <v>11.3</v>
      </c>
      <c r="H19" s="10">
        <v>11.9</v>
      </c>
      <c r="I19" s="10">
        <v>12.3</v>
      </c>
      <c r="J19" s="10">
        <v>12.1</v>
      </c>
      <c r="K19" s="10">
        <v>12.8</v>
      </c>
      <c r="L19" s="22">
        <f t="shared" si="0"/>
        <v>35.4</v>
      </c>
      <c r="M19" s="22">
        <f t="shared" si="1"/>
        <v>37.200000000000003</v>
      </c>
      <c r="N19" s="23">
        <f t="shared" si="2"/>
        <v>59.800000000000004</v>
      </c>
      <c r="O19" s="11" t="s">
        <v>180</v>
      </c>
      <c r="P19" s="11" t="s">
        <v>181</v>
      </c>
      <c r="Q19" s="13" t="s">
        <v>840</v>
      </c>
      <c r="R19" s="13" t="s">
        <v>242</v>
      </c>
      <c r="S19" s="13" t="s">
        <v>357</v>
      </c>
      <c r="T19" s="12">
        <v>10</v>
      </c>
      <c r="U19" s="12">
        <v>10.4</v>
      </c>
      <c r="V19" s="11" t="s">
        <v>159</v>
      </c>
      <c r="W19" s="12">
        <v>-0.1</v>
      </c>
      <c r="X19" s="12" t="s">
        <v>267</v>
      </c>
      <c r="Y19" s="12">
        <v>0.2</v>
      </c>
      <c r="Z19" s="8">
        <v>-0.3</v>
      </c>
      <c r="AA19" s="8"/>
      <c r="AB19" s="11" t="s">
        <v>270</v>
      </c>
      <c r="AC19" s="11" t="s">
        <v>269</v>
      </c>
      <c r="AD19" s="11" t="s">
        <v>159</v>
      </c>
      <c r="AE19" s="8"/>
      <c r="AF19" s="8" t="s">
        <v>899</v>
      </c>
      <c r="AG19" s="27" t="s">
        <v>900</v>
      </c>
    </row>
    <row r="20" spans="1:33" s="5" customFormat="1">
      <c r="A20" s="6">
        <v>45208</v>
      </c>
      <c r="B20" s="18" t="s">
        <v>793</v>
      </c>
      <c r="C20" s="8" t="s">
        <v>374</v>
      </c>
      <c r="D20" s="9">
        <v>5.0092592592592598E-2</v>
      </c>
      <c r="E20" s="8" t="s">
        <v>558</v>
      </c>
      <c r="F20" s="10">
        <v>12.4</v>
      </c>
      <c r="G20" s="10">
        <v>10.8</v>
      </c>
      <c r="H20" s="10">
        <v>11.5</v>
      </c>
      <c r="I20" s="10">
        <v>12.1</v>
      </c>
      <c r="J20" s="10">
        <v>12.4</v>
      </c>
      <c r="K20" s="10">
        <v>13.6</v>
      </c>
      <c r="L20" s="22">
        <f t="shared" si="0"/>
        <v>34.700000000000003</v>
      </c>
      <c r="M20" s="22">
        <f t="shared" si="1"/>
        <v>38.1</v>
      </c>
      <c r="N20" s="23">
        <f t="shared" si="2"/>
        <v>59.2</v>
      </c>
      <c r="O20" s="11" t="s">
        <v>192</v>
      </c>
      <c r="P20" s="11" t="s">
        <v>187</v>
      </c>
      <c r="Q20" s="13" t="s">
        <v>559</v>
      </c>
      <c r="R20" s="13" t="s">
        <v>200</v>
      </c>
      <c r="S20" s="13" t="s">
        <v>655</v>
      </c>
      <c r="T20" s="12">
        <v>10</v>
      </c>
      <c r="U20" s="12">
        <v>10.4</v>
      </c>
      <c r="V20" s="11" t="s">
        <v>159</v>
      </c>
      <c r="W20" s="12">
        <v>0.9</v>
      </c>
      <c r="X20" s="12" t="s">
        <v>267</v>
      </c>
      <c r="Y20" s="12">
        <v>1.2</v>
      </c>
      <c r="Z20" s="8">
        <v>-0.3</v>
      </c>
      <c r="AA20" s="8"/>
      <c r="AB20" s="11" t="s">
        <v>271</v>
      </c>
      <c r="AC20" s="11" t="s">
        <v>269</v>
      </c>
      <c r="AD20" s="11" t="s">
        <v>159</v>
      </c>
      <c r="AE20" s="8"/>
      <c r="AF20" s="8" t="s">
        <v>911</v>
      </c>
      <c r="AG20" s="27" t="s">
        <v>912</v>
      </c>
    </row>
    <row r="21" spans="1:33" s="5" customFormat="1">
      <c r="A21" s="6">
        <v>45208</v>
      </c>
      <c r="B21" s="18" t="s">
        <v>794</v>
      </c>
      <c r="C21" s="8" t="s">
        <v>374</v>
      </c>
      <c r="D21" s="9">
        <v>4.9386574074074076E-2</v>
      </c>
      <c r="E21" s="8" t="s">
        <v>847</v>
      </c>
      <c r="F21" s="10">
        <v>12.4</v>
      </c>
      <c r="G21" s="10">
        <v>10.9</v>
      </c>
      <c r="H21" s="10">
        <v>11.4</v>
      </c>
      <c r="I21" s="10">
        <v>11.9</v>
      </c>
      <c r="J21" s="10">
        <v>12.2</v>
      </c>
      <c r="K21" s="10">
        <v>12.9</v>
      </c>
      <c r="L21" s="22">
        <f t="shared" si="0"/>
        <v>34.700000000000003</v>
      </c>
      <c r="M21" s="22">
        <f t="shared" si="1"/>
        <v>37</v>
      </c>
      <c r="N21" s="23">
        <f t="shared" si="2"/>
        <v>58.8</v>
      </c>
      <c r="O21" s="11" t="s">
        <v>180</v>
      </c>
      <c r="P21" s="11" t="s">
        <v>181</v>
      </c>
      <c r="Q21" s="13" t="s">
        <v>655</v>
      </c>
      <c r="R21" s="13" t="s">
        <v>741</v>
      </c>
      <c r="S21" s="13" t="s">
        <v>848</v>
      </c>
      <c r="T21" s="12">
        <v>10</v>
      </c>
      <c r="U21" s="12">
        <v>10.4</v>
      </c>
      <c r="V21" s="11" t="s">
        <v>159</v>
      </c>
      <c r="W21" s="12">
        <v>1</v>
      </c>
      <c r="X21" s="12" t="s">
        <v>267</v>
      </c>
      <c r="Y21" s="12">
        <v>1.3</v>
      </c>
      <c r="Z21" s="8">
        <v>-0.3</v>
      </c>
      <c r="AA21" s="8"/>
      <c r="AB21" s="11" t="s">
        <v>271</v>
      </c>
      <c r="AC21" s="11" t="s">
        <v>270</v>
      </c>
      <c r="AD21" s="11" t="s">
        <v>159</v>
      </c>
      <c r="AE21" s="8"/>
      <c r="AF21" s="8" t="s">
        <v>915</v>
      </c>
      <c r="AG21" s="27" t="s">
        <v>916</v>
      </c>
    </row>
    <row r="22" spans="1:33" s="5" customFormat="1">
      <c r="A22" s="6">
        <v>45213</v>
      </c>
      <c r="B22" s="17" t="s">
        <v>919</v>
      </c>
      <c r="C22" s="8" t="s">
        <v>182</v>
      </c>
      <c r="D22" s="9">
        <v>5.0763888888888886E-2</v>
      </c>
      <c r="E22" s="8" t="s">
        <v>928</v>
      </c>
      <c r="F22" s="10">
        <v>12.7</v>
      </c>
      <c r="G22" s="10">
        <v>11.6</v>
      </c>
      <c r="H22" s="10">
        <v>12.1</v>
      </c>
      <c r="I22" s="10">
        <v>12.3</v>
      </c>
      <c r="J22" s="10">
        <v>12.4</v>
      </c>
      <c r="K22" s="10">
        <v>12.5</v>
      </c>
      <c r="L22" s="22">
        <f t="shared" si="0"/>
        <v>36.4</v>
      </c>
      <c r="M22" s="22">
        <f t="shared" si="1"/>
        <v>37.200000000000003</v>
      </c>
      <c r="N22" s="23">
        <f t="shared" si="2"/>
        <v>61.1</v>
      </c>
      <c r="O22" s="11" t="s">
        <v>196</v>
      </c>
      <c r="P22" s="11" t="s">
        <v>197</v>
      </c>
      <c r="Q22" s="13" t="s">
        <v>216</v>
      </c>
      <c r="R22" s="13" t="s">
        <v>340</v>
      </c>
      <c r="S22" s="13" t="s">
        <v>238</v>
      </c>
      <c r="T22" s="12">
        <v>5</v>
      </c>
      <c r="U22" s="12">
        <v>4.5999999999999996</v>
      </c>
      <c r="V22" s="11" t="s">
        <v>160</v>
      </c>
      <c r="W22" s="12">
        <v>0.9</v>
      </c>
      <c r="X22" s="12" t="s">
        <v>267</v>
      </c>
      <c r="Y22" s="12">
        <v>0.8</v>
      </c>
      <c r="Z22" s="8">
        <v>0.1</v>
      </c>
      <c r="AA22" s="8"/>
      <c r="AB22" s="11" t="s">
        <v>271</v>
      </c>
      <c r="AC22" s="11" t="s">
        <v>269</v>
      </c>
      <c r="AD22" s="11" t="s">
        <v>160</v>
      </c>
      <c r="AE22" s="8"/>
      <c r="AF22" s="8" t="s">
        <v>953</v>
      </c>
      <c r="AG22" s="27" t="s">
        <v>954</v>
      </c>
    </row>
    <row r="23" spans="1:33" s="5" customFormat="1">
      <c r="A23" s="6">
        <v>45220</v>
      </c>
      <c r="B23" s="18" t="s">
        <v>139</v>
      </c>
      <c r="C23" s="8" t="s">
        <v>182</v>
      </c>
      <c r="D23" s="9">
        <v>5.004629629629629E-2</v>
      </c>
      <c r="E23" s="8" t="s">
        <v>1010</v>
      </c>
      <c r="F23" s="10">
        <v>12.4</v>
      </c>
      <c r="G23" s="10">
        <v>10.9</v>
      </c>
      <c r="H23" s="10">
        <v>11.8</v>
      </c>
      <c r="I23" s="10">
        <v>12.4</v>
      </c>
      <c r="J23" s="10">
        <v>12.1</v>
      </c>
      <c r="K23" s="10">
        <v>12.8</v>
      </c>
      <c r="L23" s="22">
        <f t="shared" si="0"/>
        <v>35.1</v>
      </c>
      <c r="M23" s="22">
        <f t="shared" si="1"/>
        <v>37.299999999999997</v>
      </c>
      <c r="N23" s="23">
        <f t="shared" si="2"/>
        <v>59.6</v>
      </c>
      <c r="O23" s="11" t="s">
        <v>180</v>
      </c>
      <c r="P23" s="11" t="s">
        <v>181</v>
      </c>
      <c r="Q23" s="13" t="s">
        <v>1011</v>
      </c>
      <c r="R23" s="13" t="s">
        <v>740</v>
      </c>
      <c r="S23" s="13" t="s">
        <v>184</v>
      </c>
      <c r="T23" s="12">
        <v>6.3</v>
      </c>
      <c r="U23" s="12">
        <v>6.9</v>
      </c>
      <c r="V23" s="11" t="s">
        <v>160</v>
      </c>
      <c r="W23" s="12">
        <v>0.5</v>
      </c>
      <c r="X23" s="12" t="s">
        <v>267</v>
      </c>
      <c r="Y23" s="12">
        <v>0.5</v>
      </c>
      <c r="Z23" s="8" t="s">
        <v>268</v>
      </c>
      <c r="AA23" s="8"/>
      <c r="AB23" s="11" t="s">
        <v>269</v>
      </c>
      <c r="AC23" s="11" t="s">
        <v>269</v>
      </c>
      <c r="AD23" s="11" t="s">
        <v>160</v>
      </c>
      <c r="AE23" s="8"/>
      <c r="AF23" s="8" t="s">
        <v>1040</v>
      </c>
      <c r="AG23" s="27" t="s">
        <v>1041</v>
      </c>
    </row>
    <row r="24" spans="1:33" s="5" customFormat="1">
      <c r="A24" s="6">
        <v>45220</v>
      </c>
      <c r="B24" s="18" t="s">
        <v>140</v>
      </c>
      <c r="C24" s="8" t="s">
        <v>182</v>
      </c>
      <c r="D24" s="9">
        <v>4.9305555555555554E-2</v>
      </c>
      <c r="E24" s="8" t="s">
        <v>633</v>
      </c>
      <c r="F24" s="10">
        <v>12.2</v>
      </c>
      <c r="G24" s="10">
        <v>10.8</v>
      </c>
      <c r="H24" s="10">
        <v>11.5</v>
      </c>
      <c r="I24" s="10">
        <v>11.9</v>
      </c>
      <c r="J24" s="10">
        <v>11.9</v>
      </c>
      <c r="K24" s="10">
        <v>12.7</v>
      </c>
      <c r="L24" s="22">
        <f t="shared" si="0"/>
        <v>34.5</v>
      </c>
      <c r="M24" s="22">
        <f t="shared" si="1"/>
        <v>36.5</v>
      </c>
      <c r="N24" s="23">
        <f t="shared" si="2"/>
        <v>58.3</v>
      </c>
      <c r="O24" s="11" t="s">
        <v>180</v>
      </c>
      <c r="P24" s="11" t="s">
        <v>181</v>
      </c>
      <c r="Q24" s="13" t="s">
        <v>200</v>
      </c>
      <c r="R24" s="13" t="s">
        <v>357</v>
      </c>
      <c r="S24" s="13" t="s">
        <v>184</v>
      </c>
      <c r="T24" s="12">
        <v>6.3</v>
      </c>
      <c r="U24" s="12">
        <v>6.9</v>
      </c>
      <c r="V24" s="11" t="s">
        <v>160</v>
      </c>
      <c r="W24" s="12">
        <v>-0.3</v>
      </c>
      <c r="X24" s="12" t="s">
        <v>267</v>
      </c>
      <c r="Y24" s="12">
        <v>-0.3</v>
      </c>
      <c r="Z24" s="8" t="s">
        <v>268</v>
      </c>
      <c r="AA24" s="8"/>
      <c r="AB24" s="11" t="s">
        <v>186</v>
      </c>
      <c r="AC24" s="11" t="s">
        <v>269</v>
      </c>
      <c r="AD24" s="11" t="s">
        <v>159</v>
      </c>
      <c r="AE24" s="8"/>
      <c r="AF24" s="8" t="s">
        <v>1052</v>
      </c>
      <c r="AG24" s="27" t="s">
        <v>1053</v>
      </c>
    </row>
    <row r="25" spans="1:33" s="5" customFormat="1">
      <c r="A25" s="6">
        <v>45221</v>
      </c>
      <c r="B25" s="18" t="s">
        <v>800</v>
      </c>
      <c r="C25" s="8" t="s">
        <v>182</v>
      </c>
      <c r="D25" s="9">
        <v>5.0069444444444444E-2</v>
      </c>
      <c r="E25" s="8" t="s">
        <v>1020</v>
      </c>
      <c r="F25" s="10">
        <v>12.6</v>
      </c>
      <c r="G25" s="10">
        <v>11.5</v>
      </c>
      <c r="H25" s="10">
        <v>12</v>
      </c>
      <c r="I25" s="10">
        <v>11.8</v>
      </c>
      <c r="J25" s="10">
        <v>12.1</v>
      </c>
      <c r="K25" s="10">
        <v>12.6</v>
      </c>
      <c r="L25" s="22">
        <f t="shared" si="0"/>
        <v>36.1</v>
      </c>
      <c r="M25" s="22">
        <f t="shared" si="1"/>
        <v>36.5</v>
      </c>
      <c r="N25" s="23">
        <f t="shared" si="2"/>
        <v>60.000000000000007</v>
      </c>
      <c r="O25" s="11" t="s">
        <v>196</v>
      </c>
      <c r="P25" s="11" t="s">
        <v>181</v>
      </c>
      <c r="Q25" s="13" t="s">
        <v>210</v>
      </c>
      <c r="R25" s="13" t="s">
        <v>475</v>
      </c>
      <c r="S25" s="13" t="s">
        <v>810</v>
      </c>
      <c r="T25" s="12">
        <v>4.8</v>
      </c>
      <c r="U25" s="12">
        <v>5</v>
      </c>
      <c r="V25" s="11" t="s">
        <v>160</v>
      </c>
      <c r="W25" s="12">
        <v>-0.3</v>
      </c>
      <c r="X25" s="12" t="s">
        <v>267</v>
      </c>
      <c r="Y25" s="12">
        <v>-0.4</v>
      </c>
      <c r="Z25" s="8">
        <v>0.1</v>
      </c>
      <c r="AA25" s="8"/>
      <c r="AB25" s="11" t="s">
        <v>186</v>
      </c>
      <c r="AC25" s="11" t="s">
        <v>269</v>
      </c>
      <c r="AD25" s="11" t="s">
        <v>159</v>
      </c>
      <c r="AE25" s="8"/>
      <c r="AF25" s="8" t="s">
        <v>1060</v>
      </c>
      <c r="AG25" s="27" t="s">
        <v>1061</v>
      </c>
    </row>
    <row r="26" spans="1:33" s="5" customFormat="1">
      <c r="A26" s="6">
        <v>45227</v>
      </c>
      <c r="B26" s="18" t="s">
        <v>792</v>
      </c>
      <c r="C26" s="8" t="s">
        <v>182</v>
      </c>
      <c r="D26" s="9">
        <v>5.0706018518518518E-2</v>
      </c>
      <c r="E26" s="8" t="s">
        <v>1081</v>
      </c>
      <c r="F26" s="10">
        <v>12.6</v>
      </c>
      <c r="G26" s="10">
        <v>11.3</v>
      </c>
      <c r="H26" s="10">
        <v>12.1</v>
      </c>
      <c r="I26" s="10">
        <v>12.1</v>
      </c>
      <c r="J26" s="10">
        <v>12.3</v>
      </c>
      <c r="K26" s="10">
        <v>12.7</v>
      </c>
      <c r="L26" s="22">
        <f t="shared" si="0"/>
        <v>36</v>
      </c>
      <c r="M26" s="22">
        <f t="shared" si="1"/>
        <v>37.099999999999994</v>
      </c>
      <c r="N26" s="23">
        <f t="shared" si="2"/>
        <v>60.400000000000006</v>
      </c>
      <c r="O26" s="11" t="s">
        <v>196</v>
      </c>
      <c r="P26" s="11" t="s">
        <v>181</v>
      </c>
      <c r="Q26" s="13" t="s">
        <v>545</v>
      </c>
      <c r="R26" s="13" t="s">
        <v>460</v>
      </c>
      <c r="S26" s="13" t="s">
        <v>559</v>
      </c>
      <c r="T26" s="12">
        <v>5</v>
      </c>
      <c r="U26" s="12">
        <v>5.0999999999999996</v>
      </c>
      <c r="V26" s="11" t="s">
        <v>160</v>
      </c>
      <c r="W26" s="12">
        <v>0.4</v>
      </c>
      <c r="X26" s="12" t="s">
        <v>267</v>
      </c>
      <c r="Y26" s="12">
        <v>0.3</v>
      </c>
      <c r="Z26" s="8">
        <v>0.1</v>
      </c>
      <c r="AA26" s="8"/>
      <c r="AB26" s="11" t="s">
        <v>269</v>
      </c>
      <c r="AC26" s="11" t="s">
        <v>269</v>
      </c>
      <c r="AD26" s="11" t="s">
        <v>160</v>
      </c>
      <c r="AE26" s="8"/>
      <c r="AF26" s="8" t="s">
        <v>1108</v>
      </c>
      <c r="AG26" s="27" t="s">
        <v>1109</v>
      </c>
    </row>
    <row r="27" spans="1:33" s="5" customFormat="1">
      <c r="A27" s="6">
        <v>45234</v>
      </c>
      <c r="B27" s="18" t="s">
        <v>142</v>
      </c>
      <c r="C27" s="8" t="s">
        <v>182</v>
      </c>
      <c r="D27" s="9">
        <v>4.87037037037037E-2</v>
      </c>
      <c r="E27" s="46" t="s">
        <v>1165</v>
      </c>
      <c r="F27" s="10">
        <v>12.2</v>
      </c>
      <c r="G27" s="10">
        <v>11.4</v>
      </c>
      <c r="H27" s="10">
        <v>11.8</v>
      </c>
      <c r="I27" s="10">
        <v>11.7</v>
      </c>
      <c r="J27" s="10">
        <v>11.5</v>
      </c>
      <c r="K27" s="10">
        <v>12.2</v>
      </c>
      <c r="L27" s="22">
        <f t="shared" ref="L27:L28" si="3">SUM(F27:H27)</f>
        <v>35.400000000000006</v>
      </c>
      <c r="M27" s="22">
        <f t="shared" ref="M27:M28" si="4">SUM(I27:K27)</f>
        <v>35.4</v>
      </c>
      <c r="N27" s="23">
        <f t="shared" ref="N27:N28" si="5">SUM(F27:J27)</f>
        <v>58.600000000000009</v>
      </c>
      <c r="O27" s="11" t="s">
        <v>196</v>
      </c>
      <c r="P27" s="11" t="s">
        <v>181</v>
      </c>
      <c r="Q27" s="47" t="s">
        <v>741</v>
      </c>
      <c r="R27" s="13" t="s">
        <v>456</v>
      </c>
      <c r="S27" s="13" t="s">
        <v>727</v>
      </c>
      <c r="T27" s="12">
        <v>2.2000000000000002</v>
      </c>
      <c r="U27" s="12">
        <v>2</v>
      </c>
      <c r="V27" s="11" t="s">
        <v>160</v>
      </c>
      <c r="W27" s="12">
        <v>0.1</v>
      </c>
      <c r="X27" s="12" t="s">
        <v>267</v>
      </c>
      <c r="Y27" s="12">
        <v>0.1</v>
      </c>
      <c r="Z27" s="8" t="s">
        <v>268</v>
      </c>
      <c r="AA27" s="8"/>
      <c r="AB27" s="11" t="s">
        <v>270</v>
      </c>
      <c r="AC27" s="11" t="s">
        <v>269</v>
      </c>
      <c r="AD27" s="11" t="s">
        <v>159</v>
      </c>
      <c r="AE27" s="8"/>
      <c r="AF27" s="8" t="s">
        <v>1196</v>
      </c>
      <c r="AG27" s="27" t="s">
        <v>1197</v>
      </c>
    </row>
    <row r="28" spans="1:33" s="5" customFormat="1">
      <c r="A28" s="6">
        <v>45235</v>
      </c>
      <c r="B28" s="18" t="s">
        <v>140</v>
      </c>
      <c r="C28" s="8" t="s">
        <v>182</v>
      </c>
      <c r="D28" s="9">
        <v>4.9328703703703701E-2</v>
      </c>
      <c r="E28" s="8" t="s">
        <v>1175</v>
      </c>
      <c r="F28" s="10">
        <v>11.9</v>
      </c>
      <c r="G28" s="10">
        <v>10.7</v>
      </c>
      <c r="H28" s="10">
        <v>11.5</v>
      </c>
      <c r="I28" s="10">
        <v>11.8</v>
      </c>
      <c r="J28" s="10">
        <v>12.1</v>
      </c>
      <c r="K28" s="10">
        <v>13.2</v>
      </c>
      <c r="L28" s="22">
        <f t="shared" si="3"/>
        <v>34.1</v>
      </c>
      <c r="M28" s="22">
        <f t="shared" si="4"/>
        <v>37.099999999999994</v>
      </c>
      <c r="N28" s="23">
        <f t="shared" si="5"/>
        <v>58.000000000000007</v>
      </c>
      <c r="O28" s="11" t="s">
        <v>192</v>
      </c>
      <c r="P28" s="11" t="s">
        <v>181</v>
      </c>
      <c r="Q28" s="13" t="s">
        <v>189</v>
      </c>
      <c r="R28" s="13" t="s">
        <v>737</v>
      </c>
      <c r="S28" s="13" t="s">
        <v>201</v>
      </c>
      <c r="T28" s="12">
        <v>3.8</v>
      </c>
      <c r="U28" s="12">
        <v>3.4</v>
      </c>
      <c r="V28" s="11" t="s">
        <v>160</v>
      </c>
      <c r="W28" s="12">
        <v>-0.1</v>
      </c>
      <c r="X28" s="12" t="s">
        <v>267</v>
      </c>
      <c r="Y28" s="12">
        <v>-0.1</v>
      </c>
      <c r="Z28" s="8" t="s">
        <v>268</v>
      </c>
      <c r="AA28" s="8"/>
      <c r="AB28" s="11" t="s">
        <v>270</v>
      </c>
      <c r="AC28" s="11" t="s">
        <v>269</v>
      </c>
      <c r="AD28" s="11" t="s">
        <v>159</v>
      </c>
      <c r="AE28" s="8"/>
      <c r="AF28" s="8" t="s">
        <v>1214</v>
      </c>
      <c r="AG28" s="27" t="s">
        <v>1215</v>
      </c>
    </row>
  </sheetData>
  <autoFilter ref="A1:AF5" xr:uid="{00000000-0009-0000-0000-00000A000000}"/>
  <phoneticPr fontId="12"/>
  <conditionalFormatting sqref="F2:K4">
    <cfRule type="colorScale" priority="1543">
      <colorScale>
        <cfvo type="min"/>
        <cfvo type="percentile" val="50"/>
        <cfvo type="max"/>
        <color rgb="FFF8696B"/>
        <color rgb="FFFFEB84"/>
        <color rgb="FF63BE7B"/>
      </colorScale>
    </cfRule>
  </conditionalFormatting>
  <conditionalFormatting sqref="F5:K5">
    <cfRule type="colorScale" priority="776">
      <colorScale>
        <cfvo type="min"/>
        <cfvo type="percentile" val="50"/>
        <cfvo type="max"/>
        <color rgb="FFF8696B"/>
        <color rgb="FFFFEB84"/>
        <color rgb="FF63BE7B"/>
      </colorScale>
    </cfRule>
  </conditionalFormatting>
  <conditionalFormatting sqref="F6:K7">
    <cfRule type="colorScale" priority="41">
      <colorScale>
        <cfvo type="min"/>
        <cfvo type="percentile" val="50"/>
        <cfvo type="max"/>
        <color rgb="FFF8696B"/>
        <color rgb="FFFFEB84"/>
        <color rgb="FF63BE7B"/>
      </colorScale>
    </cfRule>
  </conditionalFormatting>
  <conditionalFormatting sqref="F8:K9">
    <cfRule type="colorScale" priority="37">
      <colorScale>
        <cfvo type="min"/>
        <cfvo type="percentile" val="50"/>
        <cfvo type="max"/>
        <color rgb="FFF8696B"/>
        <color rgb="FFFFEB84"/>
        <color rgb="FF63BE7B"/>
      </colorScale>
    </cfRule>
  </conditionalFormatting>
  <conditionalFormatting sqref="V2:V28">
    <cfRule type="containsText" dxfId="159" priority="50" operator="containsText" text="D">
      <formula>NOT(ISERROR(SEARCH("D",V2)))</formula>
    </cfRule>
    <cfRule type="containsText" dxfId="158" priority="51" operator="containsText" text="S">
      <formula>NOT(ISERROR(SEARCH("S",V2)))</formula>
    </cfRule>
    <cfRule type="containsText" dxfId="157" priority="52" operator="containsText" text="F">
      <formula>NOT(ISERROR(SEARCH("F",V2)))</formula>
    </cfRule>
  </conditionalFormatting>
  <conditionalFormatting sqref="V2:AE5 V15:AE16">
    <cfRule type="containsText" dxfId="156" priority="53" operator="containsText" text="E">
      <formula>NOT(ISERROR(SEARCH("E",V2)))</formula>
    </cfRule>
    <cfRule type="containsText" dxfId="155" priority="54" operator="containsText" text="B">
      <formula>NOT(ISERROR(SEARCH("B",V2)))</formula>
    </cfRule>
    <cfRule type="containsText" dxfId="154" priority="55" operator="containsText" text="A">
      <formula>NOT(ISERROR(SEARCH("A",V2)))</formula>
    </cfRule>
  </conditionalFormatting>
  <conditionalFormatting sqref="V6:AE9">
    <cfRule type="containsText" dxfId="153" priority="34" operator="containsText" text="E">
      <formula>NOT(ISERROR(SEARCH("E",V6)))</formula>
    </cfRule>
    <cfRule type="containsText" dxfId="152" priority="35" operator="containsText" text="B">
      <formula>NOT(ISERROR(SEARCH("B",V6)))</formula>
    </cfRule>
    <cfRule type="containsText" dxfId="151" priority="36" operator="containsText" text="A">
      <formula>NOT(ISERROR(SEARCH("A",V6)))</formula>
    </cfRule>
  </conditionalFormatting>
  <conditionalFormatting sqref="F10:K11">
    <cfRule type="colorScale" priority="33">
      <colorScale>
        <cfvo type="min"/>
        <cfvo type="percentile" val="50"/>
        <cfvo type="max"/>
        <color rgb="FFF8696B"/>
        <color rgb="FFFFEB84"/>
        <color rgb="FF63BE7B"/>
      </colorScale>
    </cfRule>
  </conditionalFormatting>
  <conditionalFormatting sqref="V10:AE11">
    <cfRule type="containsText" dxfId="150" priority="30" operator="containsText" text="E">
      <formula>NOT(ISERROR(SEARCH("E",V10)))</formula>
    </cfRule>
    <cfRule type="containsText" dxfId="149" priority="31" operator="containsText" text="B">
      <formula>NOT(ISERROR(SEARCH("B",V10)))</formula>
    </cfRule>
    <cfRule type="containsText" dxfId="148" priority="32" operator="containsText" text="A">
      <formula>NOT(ISERROR(SEARCH("A",V10)))</formula>
    </cfRule>
  </conditionalFormatting>
  <conditionalFormatting sqref="F12:K14">
    <cfRule type="colorScale" priority="29">
      <colorScale>
        <cfvo type="min"/>
        <cfvo type="percentile" val="50"/>
        <cfvo type="max"/>
        <color rgb="FFF8696B"/>
        <color rgb="FFFFEB84"/>
        <color rgb="FF63BE7B"/>
      </colorScale>
    </cfRule>
  </conditionalFormatting>
  <conditionalFormatting sqref="V12:AE14">
    <cfRule type="containsText" dxfId="147" priority="26" operator="containsText" text="E">
      <formula>NOT(ISERROR(SEARCH("E",V12)))</formula>
    </cfRule>
    <cfRule type="containsText" dxfId="146" priority="27" operator="containsText" text="B">
      <formula>NOT(ISERROR(SEARCH("B",V12)))</formula>
    </cfRule>
    <cfRule type="containsText" dxfId="145" priority="28" operator="containsText" text="A">
      <formula>NOT(ISERROR(SEARCH("A",V12)))</formula>
    </cfRule>
  </conditionalFormatting>
  <conditionalFormatting sqref="F15:K16">
    <cfRule type="colorScale" priority="2024">
      <colorScale>
        <cfvo type="min"/>
        <cfvo type="percentile" val="50"/>
        <cfvo type="max"/>
        <color rgb="FFF8696B"/>
        <color rgb="FFFFEB84"/>
        <color rgb="FF63BE7B"/>
      </colorScale>
    </cfRule>
  </conditionalFormatting>
  <conditionalFormatting sqref="V17:AE21">
    <cfRule type="containsText" dxfId="144" priority="18" operator="containsText" text="E">
      <formula>NOT(ISERROR(SEARCH("E",V17)))</formula>
    </cfRule>
    <cfRule type="containsText" dxfId="143" priority="19" operator="containsText" text="B">
      <formula>NOT(ISERROR(SEARCH("B",V17)))</formula>
    </cfRule>
    <cfRule type="containsText" dxfId="142" priority="20" operator="containsText" text="A">
      <formula>NOT(ISERROR(SEARCH("A",V17)))</formula>
    </cfRule>
  </conditionalFormatting>
  <conditionalFormatting sqref="F17:K21">
    <cfRule type="colorScale" priority="21">
      <colorScale>
        <cfvo type="min"/>
        <cfvo type="percentile" val="50"/>
        <cfvo type="max"/>
        <color rgb="FFF8696B"/>
        <color rgb="FFFFEB84"/>
        <color rgb="FF63BE7B"/>
      </colorScale>
    </cfRule>
  </conditionalFormatting>
  <conditionalFormatting sqref="V22:AE22">
    <cfRule type="containsText" dxfId="141" priority="14" operator="containsText" text="E">
      <formula>NOT(ISERROR(SEARCH("E",V22)))</formula>
    </cfRule>
    <cfRule type="containsText" dxfId="140" priority="15" operator="containsText" text="B">
      <formula>NOT(ISERROR(SEARCH("B",V22)))</formula>
    </cfRule>
    <cfRule type="containsText" dxfId="139" priority="16" operator="containsText" text="A">
      <formula>NOT(ISERROR(SEARCH("A",V22)))</formula>
    </cfRule>
  </conditionalFormatting>
  <conditionalFormatting sqref="F22:K22">
    <cfRule type="colorScale" priority="17">
      <colorScale>
        <cfvo type="min"/>
        <cfvo type="percentile" val="50"/>
        <cfvo type="max"/>
        <color rgb="FFF8696B"/>
        <color rgb="FFFFEB84"/>
        <color rgb="FF63BE7B"/>
      </colorScale>
    </cfRule>
  </conditionalFormatting>
  <conditionalFormatting sqref="V23:AE25">
    <cfRule type="containsText" dxfId="138" priority="10" operator="containsText" text="E">
      <formula>NOT(ISERROR(SEARCH("E",V23)))</formula>
    </cfRule>
    <cfRule type="containsText" dxfId="137" priority="11" operator="containsText" text="B">
      <formula>NOT(ISERROR(SEARCH("B",V23)))</formula>
    </cfRule>
    <cfRule type="containsText" dxfId="136" priority="12" operator="containsText" text="A">
      <formula>NOT(ISERROR(SEARCH("A",V23)))</formula>
    </cfRule>
  </conditionalFormatting>
  <conditionalFormatting sqref="F23:K25">
    <cfRule type="colorScale" priority="13">
      <colorScale>
        <cfvo type="min"/>
        <cfvo type="percentile" val="50"/>
        <cfvo type="max"/>
        <color rgb="FFF8696B"/>
        <color rgb="FFFFEB84"/>
        <color rgb="FF63BE7B"/>
      </colorScale>
    </cfRule>
  </conditionalFormatting>
  <conditionalFormatting sqref="V26:AE26">
    <cfRule type="containsText" dxfId="135" priority="6" operator="containsText" text="E">
      <formula>NOT(ISERROR(SEARCH("E",V26)))</formula>
    </cfRule>
    <cfRule type="containsText" dxfId="134" priority="7" operator="containsText" text="B">
      <formula>NOT(ISERROR(SEARCH("B",V26)))</formula>
    </cfRule>
    <cfRule type="containsText" dxfId="133" priority="8" operator="containsText" text="A">
      <formula>NOT(ISERROR(SEARCH("A",V26)))</formula>
    </cfRule>
  </conditionalFormatting>
  <conditionalFormatting sqref="F26:K26">
    <cfRule type="colorScale" priority="5">
      <colorScale>
        <cfvo type="min"/>
        <cfvo type="percentile" val="50"/>
        <cfvo type="max"/>
        <color rgb="FFF8696B"/>
        <color rgb="FFFFEB84"/>
        <color rgb="FF63BE7B"/>
      </colorScale>
    </cfRule>
  </conditionalFormatting>
  <conditionalFormatting sqref="V27:AE28">
    <cfRule type="containsText" dxfId="132" priority="2" operator="containsText" text="E">
      <formula>NOT(ISERROR(SEARCH("E",V27)))</formula>
    </cfRule>
    <cfRule type="containsText" dxfId="131" priority="3" operator="containsText" text="B">
      <formula>NOT(ISERROR(SEARCH("B",V27)))</formula>
    </cfRule>
    <cfRule type="containsText" dxfId="130" priority="4" operator="containsText" text="A">
      <formula>NOT(ISERROR(SEARCH("A",V27)))</formula>
    </cfRule>
  </conditionalFormatting>
  <conditionalFormatting sqref="F27:K2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E2:AE28"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7 L8:N9 L10:N11 L12:N14 L15:N16 L17:N21 L22:N22 L23:N25 L26:O26 L27:N28"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35"/>
  <sheetViews>
    <sheetView zoomScaleNormal="100" workbookViewId="0">
      <pane xSplit="5" ySplit="1" topLeftCell="N11" activePane="bottomRight" state="frozen"/>
      <selection activeCell="E15" sqref="E15"/>
      <selection pane="topRight" activeCell="E15" sqref="E15"/>
      <selection pane="bottomLeft" activeCell="E15" sqref="E15"/>
      <selection pane="bottomRight" activeCell="AI37" sqref="AI3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149</v>
      </c>
      <c r="Y1" s="4" t="s">
        <v>9</v>
      </c>
      <c r="Z1" s="4" t="s">
        <v>100</v>
      </c>
      <c r="AA1" s="4" t="s">
        <v>10</v>
      </c>
      <c r="AB1" s="4" t="s">
        <v>11</v>
      </c>
      <c r="AC1" s="4"/>
      <c r="AD1" s="4" t="s">
        <v>12</v>
      </c>
      <c r="AE1" s="4" t="s">
        <v>13</v>
      </c>
      <c r="AF1" s="4" t="s">
        <v>54</v>
      </c>
      <c r="AG1" s="4" t="s">
        <v>59</v>
      </c>
      <c r="AH1" s="1" t="s">
        <v>29</v>
      </c>
      <c r="AI1" s="14" t="s">
        <v>134</v>
      </c>
    </row>
    <row r="2" spans="1:35" s="5" customFormat="1">
      <c r="A2" s="6">
        <v>45038</v>
      </c>
      <c r="B2" s="7" t="s">
        <v>143</v>
      </c>
      <c r="C2" s="8" t="s">
        <v>205</v>
      </c>
      <c r="D2" s="9">
        <v>5.8414351851851849E-2</v>
      </c>
      <c r="E2" s="8" t="s">
        <v>204</v>
      </c>
      <c r="F2" s="10">
        <v>12</v>
      </c>
      <c r="G2" s="10">
        <v>10.8</v>
      </c>
      <c r="H2" s="10">
        <v>11.3</v>
      </c>
      <c r="I2" s="10">
        <v>12.1</v>
      </c>
      <c r="J2" s="10">
        <v>12.7</v>
      </c>
      <c r="K2" s="10">
        <v>12.8</v>
      </c>
      <c r="L2" s="10">
        <v>13</v>
      </c>
      <c r="M2" s="22">
        <f t="shared" ref="M2:M16" si="0">SUM(F2:H2)</f>
        <v>34.1</v>
      </c>
      <c r="N2" s="22">
        <f t="shared" ref="N2:N16" si="1">I2</f>
        <v>12.1</v>
      </c>
      <c r="O2" s="22">
        <f t="shared" ref="O2:O16" si="2">SUM(J2:L2)</f>
        <v>38.5</v>
      </c>
      <c r="P2" s="23">
        <f t="shared" ref="P2:P16" si="3">SUM(F2:J2)</f>
        <v>58.900000000000006</v>
      </c>
      <c r="Q2" s="11" t="s">
        <v>202</v>
      </c>
      <c r="R2" s="11" t="s">
        <v>203</v>
      </c>
      <c r="S2" s="13" t="s">
        <v>206</v>
      </c>
      <c r="T2" s="13" t="s">
        <v>207</v>
      </c>
      <c r="U2" s="13" t="s">
        <v>208</v>
      </c>
      <c r="V2" s="12">
        <v>6.8</v>
      </c>
      <c r="W2" s="12">
        <v>6</v>
      </c>
      <c r="X2" s="11" t="s">
        <v>161</v>
      </c>
      <c r="Y2" s="8">
        <v>0.2</v>
      </c>
      <c r="Z2" s="11" t="s">
        <v>267</v>
      </c>
      <c r="AA2" s="8">
        <v>0.2</v>
      </c>
      <c r="AB2" s="8" t="s">
        <v>268</v>
      </c>
      <c r="AC2" s="11"/>
      <c r="AD2" s="11" t="s">
        <v>270</v>
      </c>
      <c r="AE2" s="11" t="s">
        <v>270</v>
      </c>
      <c r="AF2" s="11" t="s">
        <v>158</v>
      </c>
      <c r="AG2" s="8" t="s">
        <v>195</v>
      </c>
      <c r="AH2" s="8" t="s">
        <v>279</v>
      </c>
      <c r="AI2" s="27" t="s">
        <v>280</v>
      </c>
    </row>
    <row r="3" spans="1:35" s="5" customFormat="1">
      <c r="A3" s="6">
        <v>45039</v>
      </c>
      <c r="B3" s="18" t="s">
        <v>141</v>
      </c>
      <c r="C3" s="8" t="s">
        <v>205</v>
      </c>
      <c r="D3" s="9">
        <v>5.903935185185185E-2</v>
      </c>
      <c r="E3" s="8" t="s">
        <v>233</v>
      </c>
      <c r="F3" s="10">
        <v>12.1</v>
      </c>
      <c r="G3" s="10">
        <v>10.9</v>
      </c>
      <c r="H3" s="10">
        <v>11.6</v>
      </c>
      <c r="I3" s="10">
        <v>12.1</v>
      </c>
      <c r="J3" s="10">
        <v>12.5</v>
      </c>
      <c r="K3" s="10">
        <v>12.7</v>
      </c>
      <c r="L3" s="10">
        <v>13.2</v>
      </c>
      <c r="M3" s="22">
        <f t="shared" si="0"/>
        <v>34.6</v>
      </c>
      <c r="N3" s="22">
        <f t="shared" si="1"/>
        <v>12.1</v>
      </c>
      <c r="O3" s="22">
        <f t="shared" si="2"/>
        <v>38.4</v>
      </c>
      <c r="P3" s="23">
        <f t="shared" si="3"/>
        <v>59.2</v>
      </c>
      <c r="Q3" s="11" t="s">
        <v>202</v>
      </c>
      <c r="R3" s="11" t="s">
        <v>203</v>
      </c>
      <c r="S3" s="13" t="s">
        <v>234</v>
      </c>
      <c r="T3" s="13" t="s">
        <v>235</v>
      </c>
      <c r="U3" s="13" t="s">
        <v>236</v>
      </c>
      <c r="V3" s="12">
        <v>3.9</v>
      </c>
      <c r="W3" s="12">
        <v>5.4</v>
      </c>
      <c r="X3" s="11" t="s">
        <v>161</v>
      </c>
      <c r="Y3" s="8">
        <v>-0.2</v>
      </c>
      <c r="Z3" s="11" t="s">
        <v>267</v>
      </c>
      <c r="AA3" s="8">
        <v>-0.3</v>
      </c>
      <c r="AB3" s="8">
        <v>0.1</v>
      </c>
      <c r="AC3" s="11"/>
      <c r="AD3" s="11" t="s">
        <v>186</v>
      </c>
      <c r="AE3" s="11" t="s">
        <v>269</v>
      </c>
      <c r="AF3" s="11" t="s">
        <v>161</v>
      </c>
      <c r="AG3" s="8"/>
      <c r="AH3" s="8" t="s">
        <v>297</v>
      </c>
      <c r="AI3" s="27" t="s">
        <v>298</v>
      </c>
    </row>
    <row r="4" spans="1:35" s="5" customFormat="1">
      <c r="A4" s="6">
        <v>45045</v>
      </c>
      <c r="B4" s="18" t="s">
        <v>318</v>
      </c>
      <c r="C4" s="8" t="s">
        <v>205</v>
      </c>
      <c r="D4" s="9">
        <v>5.8402777777777776E-2</v>
      </c>
      <c r="E4" s="8" t="s">
        <v>325</v>
      </c>
      <c r="F4" s="10">
        <v>12.1</v>
      </c>
      <c r="G4" s="10">
        <v>10.8</v>
      </c>
      <c r="H4" s="10">
        <v>11.8</v>
      </c>
      <c r="I4" s="10">
        <v>12.3</v>
      </c>
      <c r="J4" s="10">
        <v>12.4</v>
      </c>
      <c r="K4" s="10">
        <v>12.6</v>
      </c>
      <c r="L4" s="10">
        <v>12.6</v>
      </c>
      <c r="M4" s="22">
        <f t="shared" si="0"/>
        <v>34.700000000000003</v>
      </c>
      <c r="N4" s="22">
        <f t="shared" si="1"/>
        <v>12.3</v>
      </c>
      <c r="O4" s="22">
        <f t="shared" si="2"/>
        <v>37.6</v>
      </c>
      <c r="P4" s="23">
        <f t="shared" si="3"/>
        <v>59.4</v>
      </c>
      <c r="Q4" s="11" t="s">
        <v>202</v>
      </c>
      <c r="R4" s="11" t="s">
        <v>324</v>
      </c>
      <c r="S4" s="13" t="s">
        <v>326</v>
      </c>
      <c r="T4" s="13" t="s">
        <v>327</v>
      </c>
      <c r="U4" s="13" t="s">
        <v>328</v>
      </c>
      <c r="V4" s="12">
        <v>8.8000000000000007</v>
      </c>
      <c r="W4" s="12">
        <v>8.6999999999999993</v>
      </c>
      <c r="X4" s="11" t="s">
        <v>161</v>
      </c>
      <c r="Y4" s="8">
        <v>-0.7</v>
      </c>
      <c r="Z4" s="11" t="s">
        <v>267</v>
      </c>
      <c r="AA4" s="8">
        <v>-0.7</v>
      </c>
      <c r="AB4" s="8" t="s">
        <v>268</v>
      </c>
      <c r="AC4" s="11" t="s">
        <v>273</v>
      </c>
      <c r="AD4" s="11" t="s">
        <v>186</v>
      </c>
      <c r="AE4" s="11" t="s">
        <v>270</v>
      </c>
      <c r="AF4" s="11" t="s">
        <v>158</v>
      </c>
      <c r="AG4" s="8"/>
      <c r="AH4" s="8" t="s">
        <v>391</v>
      </c>
      <c r="AI4" s="27" t="s">
        <v>392</v>
      </c>
    </row>
    <row r="5" spans="1:35" s="5" customFormat="1">
      <c r="A5" s="6">
        <v>45045</v>
      </c>
      <c r="B5" s="18" t="s">
        <v>319</v>
      </c>
      <c r="C5" s="8" t="s">
        <v>205</v>
      </c>
      <c r="D5" s="9">
        <v>5.9756944444444439E-2</v>
      </c>
      <c r="E5" s="8" t="s">
        <v>389</v>
      </c>
      <c r="F5" s="10">
        <v>12.4</v>
      </c>
      <c r="G5" s="10">
        <v>11.8</v>
      </c>
      <c r="H5" s="10">
        <v>12.4</v>
      </c>
      <c r="I5" s="10">
        <v>12.5</v>
      </c>
      <c r="J5" s="10">
        <v>12.5</v>
      </c>
      <c r="K5" s="10">
        <v>12.1</v>
      </c>
      <c r="L5" s="10">
        <v>12.6</v>
      </c>
      <c r="M5" s="22">
        <f t="shared" si="0"/>
        <v>36.6</v>
      </c>
      <c r="N5" s="22">
        <f t="shared" si="1"/>
        <v>12.5</v>
      </c>
      <c r="O5" s="22">
        <f t="shared" si="2"/>
        <v>37.200000000000003</v>
      </c>
      <c r="P5" s="23">
        <f t="shared" si="3"/>
        <v>61.6</v>
      </c>
      <c r="Q5" s="11" t="s">
        <v>345</v>
      </c>
      <c r="R5" s="11" t="s">
        <v>346</v>
      </c>
      <c r="S5" s="13" t="s">
        <v>347</v>
      </c>
      <c r="T5" s="13" t="s">
        <v>348</v>
      </c>
      <c r="U5" s="13" t="s">
        <v>349</v>
      </c>
      <c r="V5" s="12">
        <v>8.8000000000000007</v>
      </c>
      <c r="W5" s="12">
        <v>8.6999999999999993</v>
      </c>
      <c r="X5" s="11" t="s">
        <v>161</v>
      </c>
      <c r="Y5" s="8">
        <v>1.8</v>
      </c>
      <c r="Z5" s="11" t="s">
        <v>267</v>
      </c>
      <c r="AA5" s="8">
        <v>1.8</v>
      </c>
      <c r="AB5" s="8" t="s">
        <v>268</v>
      </c>
      <c r="AC5" s="11"/>
      <c r="AD5" s="11" t="s">
        <v>271</v>
      </c>
      <c r="AE5" s="11" t="s">
        <v>269</v>
      </c>
      <c r="AF5" s="11" t="s">
        <v>161</v>
      </c>
      <c r="AG5" s="8"/>
      <c r="AH5" s="8" t="s">
        <v>405</v>
      </c>
      <c r="AI5" s="27" t="s">
        <v>406</v>
      </c>
    </row>
    <row r="6" spans="1:35" s="5" customFormat="1">
      <c r="A6" s="6">
        <v>45045</v>
      </c>
      <c r="B6" s="18" t="s">
        <v>162</v>
      </c>
      <c r="C6" s="8" t="s">
        <v>205</v>
      </c>
      <c r="D6" s="9">
        <v>5.8391203703703702E-2</v>
      </c>
      <c r="E6" s="8" t="s">
        <v>361</v>
      </c>
      <c r="F6" s="10">
        <v>12.1</v>
      </c>
      <c r="G6" s="10">
        <v>11.2</v>
      </c>
      <c r="H6" s="10">
        <v>12</v>
      </c>
      <c r="I6" s="10">
        <v>12.3</v>
      </c>
      <c r="J6" s="10">
        <v>12.3</v>
      </c>
      <c r="K6" s="10">
        <v>12.2</v>
      </c>
      <c r="L6" s="10">
        <v>12.4</v>
      </c>
      <c r="M6" s="22">
        <f t="shared" si="0"/>
        <v>35.299999999999997</v>
      </c>
      <c r="N6" s="22">
        <f t="shared" si="1"/>
        <v>12.3</v>
      </c>
      <c r="O6" s="22">
        <f t="shared" si="2"/>
        <v>36.9</v>
      </c>
      <c r="P6" s="23">
        <f t="shared" si="3"/>
        <v>59.899999999999991</v>
      </c>
      <c r="Q6" s="11" t="s">
        <v>350</v>
      </c>
      <c r="R6" s="11" t="s">
        <v>324</v>
      </c>
      <c r="S6" s="13" t="s">
        <v>362</v>
      </c>
      <c r="T6" s="13" t="s">
        <v>363</v>
      </c>
      <c r="U6" s="13" t="s">
        <v>364</v>
      </c>
      <c r="V6" s="12">
        <v>16.100000000000001</v>
      </c>
      <c r="W6" s="12">
        <v>17.100000000000001</v>
      </c>
      <c r="X6" s="11" t="s">
        <v>161</v>
      </c>
      <c r="Y6" s="8">
        <v>0.7</v>
      </c>
      <c r="Z6" s="11" t="s">
        <v>267</v>
      </c>
      <c r="AA6" s="8">
        <v>0.7</v>
      </c>
      <c r="AB6" s="8" t="s">
        <v>268</v>
      </c>
      <c r="AC6" s="11"/>
      <c r="AD6" s="11" t="s">
        <v>269</v>
      </c>
      <c r="AE6" s="11" t="s">
        <v>270</v>
      </c>
      <c r="AF6" s="11" t="s">
        <v>158</v>
      </c>
      <c r="AG6" s="8"/>
      <c r="AH6" s="8" t="s">
        <v>413</v>
      </c>
      <c r="AI6" s="27" t="s">
        <v>414</v>
      </c>
    </row>
    <row r="7" spans="1:35" s="5" customFormat="1">
      <c r="A7" s="6">
        <v>45046</v>
      </c>
      <c r="B7" s="18" t="s">
        <v>320</v>
      </c>
      <c r="C7" s="8" t="s">
        <v>383</v>
      </c>
      <c r="D7" s="9">
        <v>5.8344907407407408E-2</v>
      </c>
      <c r="E7" s="8" t="s">
        <v>322</v>
      </c>
      <c r="F7" s="10">
        <v>11.9</v>
      </c>
      <c r="G7" s="10">
        <v>10.6</v>
      </c>
      <c r="H7" s="10">
        <v>11.5</v>
      </c>
      <c r="I7" s="10">
        <v>12.2</v>
      </c>
      <c r="J7" s="10">
        <v>12.4</v>
      </c>
      <c r="K7" s="10">
        <v>12.4</v>
      </c>
      <c r="L7" s="10">
        <v>13.1</v>
      </c>
      <c r="M7" s="22">
        <f t="shared" si="0"/>
        <v>34</v>
      </c>
      <c r="N7" s="22">
        <f t="shared" si="1"/>
        <v>12.2</v>
      </c>
      <c r="O7" s="22">
        <f t="shared" si="2"/>
        <v>37.9</v>
      </c>
      <c r="P7" s="23">
        <f t="shared" si="3"/>
        <v>58.6</v>
      </c>
      <c r="Q7" s="11" t="s">
        <v>202</v>
      </c>
      <c r="R7" s="11" t="s">
        <v>203</v>
      </c>
      <c r="S7" s="13" t="s">
        <v>384</v>
      </c>
      <c r="T7" s="13" t="s">
        <v>363</v>
      </c>
      <c r="U7" s="13" t="s">
        <v>385</v>
      </c>
      <c r="V7" s="12">
        <v>16.100000000000001</v>
      </c>
      <c r="W7" s="12">
        <v>17.100000000000001</v>
      </c>
      <c r="X7" s="11" t="s">
        <v>158</v>
      </c>
      <c r="Y7" s="8">
        <v>0.4</v>
      </c>
      <c r="Z7" s="11" t="s">
        <v>267</v>
      </c>
      <c r="AA7" s="8">
        <v>0.6</v>
      </c>
      <c r="AB7" s="8">
        <v>-0.2</v>
      </c>
      <c r="AC7" s="11"/>
      <c r="AD7" s="11" t="s">
        <v>269</v>
      </c>
      <c r="AE7" s="11" t="s">
        <v>270</v>
      </c>
      <c r="AF7" s="11" t="s">
        <v>158</v>
      </c>
      <c r="AG7" s="8"/>
      <c r="AH7" s="8" t="s">
        <v>433</v>
      </c>
      <c r="AI7" s="27" t="s">
        <v>434</v>
      </c>
    </row>
    <row r="8" spans="1:35" s="5" customFormat="1">
      <c r="A8" s="6">
        <v>45052</v>
      </c>
      <c r="B8" s="17" t="s">
        <v>141</v>
      </c>
      <c r="C8" s="8" t="s">
        <v>205</v>
      </c>
      <c r="D8" s="9">
        <v>5.9108796296296291E-2</v>
      </c>
      <c r="E8" s="8" t="s">
        <v>441</v>
      </c>
      <c r="F8" s="10">
        <v>11.9</v>
      </c>
      <c r="G8" s="10">
        <v>11</v>
      </c>
      <c r="H8" s="10">
        <v>12</v>
      </c>
      <c r="I8" s="10">
        <v>12.1</v>
      </c>
      <c r="J8" s="10">
        <v>12.5</v>
      </c>
      <c r="K8" s="10">
        <v>12.8</v>
      </c>
      <c r="L8" s="10">
        <v>13.4</v>
      </c>
      <c r="M8" s="22">
        <f t="shared" si="0"/>
        <v>34.9</v>
      </c>
      <c r="N8" s="22">
        <f t="shared" si="1"/>
        <v>12.1</v>
      </c>
      <c r="O8" s="22">
        <f t="shared" si="2"/>
        <v>38.700000000000003</v>
      </c>
      <c r="P8" s="23">
        <f t="shared" si="3"/>
        <v>59.5</v>
      </c>
      <c r="Q8" s="11" t="s">
        <v>202</v>
      </c>
      <c r="R8" s="11" t="s">
        <v>440</v>
      </c>
      <c r="S8" s="13" t="s">
        <v>255</v>
      </c>
      <c r="T8" s="13" t="s">
        <v>442</v>
      </c>
      <c r="U8" s="13" t="s">
        <v>443</v>
      </c>
      <c r="V8" s="12">
        <v>4.7</v>
      </c>
      <c r="W8" s="12">
        <v>4.7</v>
      </c>
      <c r="X8" s="11" t="s">
        <v>161</v>
      </c>
      <c r="Y8" s="8">
        <v>0.4</v>
      </c>
      <c r="Z8" s="11" t="s">
        <v>267</v>
      </c>
      <c r="AA8" s="8">
        <v>0.2</v>
      </c>
      <c r="AB8" s="8">
        <v>0.2</v>
      </c>
      <c r="AC8" s="11"/>
      <c r="AD8" s="11" t="s">
        <v>270</v>
      </c>
      <c r="AE8" s="11" t="s">
        <v>269</v>
      </c>
      <c r="AF8" s="11" t="s">
        <v>161</v>
      </c>
      <c r="AG8" s="8"/>
      <c r="AH8" s="8" t="s">
        <v>495</v>
      </c>
      <c r="AI8" s="27" t="s">
        <v>496</v>
      </c>
    </row>
    <row r="9" spans="1:35" s="5" customFormat="1">
      <c r="A9" s="6">
        <v>45052</v>
      </c>
      <c r="B9" s="18" t="s">
        <v>143</v>
      </c>
      <c r="C9" s="8" t="s">
        <v>205</v>
      </c>
      <c r="D9" s="9">
        <v>5.9097222222222225E-2</v>
      </c>
      <c r="E9" s="8" t="s">
        <v>453</v>
      </c>
      <c r="F9" s="10">
        <v>12.2</v>
      </c>
      <c r="G9" s="10">
        <v>11.1</v>
      </c>
      <c r="H9" s="10">
        <v>12.2</v>
      </c>
      <c r="I9" s="10">
        <v>12.5</v>
      </c>
      <c r="J9" s="10">
        <v>12.6</v>
      </c>
      <c r="K9" s="10">
        <v>12.4</v>
      </c>
      <c r="L9" s="10">
        <v>12.6</v>
      </c>
      <c r="M9" s="22">
        <f t="shared" si="0"/>
        <v>35.5</v>
      </c>
      <c r="N9" s="22">
        <f t="shared" si="1"/>
        <v>12.5</v>
      </c>
      <c r="O9" s="22">
        <f t="shared" si="2"/>
        <v>37.6</v>
      </c>
      <c r="P9" s="23">
        <f t="shared" si="3"/>
        <v>60.6</v>
      </c>
      <c r="Q9" s="11" t="s">
        <v>350</v>
      </c>
      <c r="R9" s="11" t="s">
        <v>324</v>
      </c>
      <c r="S9" s="13" t="s">
        <v>208</v>
      </c>
      <c r="T9" s="13" t="s">
        <v>454</v>
      </c>
      <c r="U9" s="13" t="s">
        <v>348</v>
      </c>
      <c r="V9" s="12">
        <v>4.7</v>
      </c>
      <c r="W9" s="12">
        <v>4.7</v>
      </c>
      <c r="X9" s="11" t="s">
        <v>161</v>
      </c>
      <c r="Y9" s="8">
        <v>1.1000000000000001</v>
      </c>
      <c r="Z9" s="11" t="s">
        <v>267</v>
      </c>
      <c r="AA9" s="8">
        <v>0.9</v>
      </c>
      <c r="AB9" s="8">
        <v>0.2</v>
      </c>
      <c r="AC9" s="11"/>
      <c r="AD9" s="11" t="s">
        <v>271</v>
      </c>
      <c r="AE9" s="11" t="s">
        <v>270</v>
      </c>
      <c r="AF9" s="11" t="s">
        <v>158</v>
      </c>
      <c r="AG9" s="8"/>
      <c r="AH9" s="8" t="s">
        <v>505</v>
      </c>
      <c r="AI9" s="27" t="s">
        <v>506</v>
      </c>
    </row>
    <row r="10" spans="1:35" s="5" customFormat="1">
      <c r="A10" s="6">
        <v>45053</v>
      </c>
      <c r="B10" s="18" t="s">
        <v>141</v>
      </c>
      <c r="C10" s="8" t="s">
        <v>469</v>
      </c>
      <c r="D10" s="9">
        <v>5.8368055555555555E-2</v>
      </c>
      <c r="E10" s="8" t="s">
        <v>470</v>
      </c>
      <c r="F10" s="10">
        <v>11.9</v>
      </c>
      <c r="G10" s="10">
        <v>11</v>
      </c>
      <c r="H10" s="10">
        <v>11.8</v>
      </c>
      <c r="I10" s="10">
        <v>12.4</v>
      </c>
      <c r="J10" s="10">
        <v>12.7</v>
      </c>
      <c r="K10" s="10">
        <v>12.1</v>
      </c>
      <c r="L10" s="10">
        <v>12.4</v>
      </c>
      <c r="M10" s="22">
        <f t="shared" si="0"/>
        <v>34.700000000000003</v>
      </c>
      <c r="N10" s="22">
        <f t="shared" si="1"/>
        <v>12.4</v>
      </c>
      <c r="O10" s="22">
        <f t="shared" si="2"/>
        <v>37.199999999999996</v>
      </c>
      <c r="P10" s="23">
        <f t="shared" si="3"/>
        <v>59.8</v>
      </c>
      <c r="Q10" s="11" t="s">
        <v>202</v>
      </c>
      <c r="R10" s="11" t="s">
        <v>324</v>
      </c>
      <c r="S10" s="13" t="s">
        <v>236</v>
      </c>
      <c r="T10" s="13" t="s">
        <v>235</v>
      </c>
      <c r="U10" s="13" t="s">
        <v>471</v>
      </c>
      <c r="V10" s="12">
        <v>10</v>
      </c>
      <c r="W10" s="12">
        <v>13.1</v>
      </c>
      <c r="X10" s="11" t="s">
        <v>131</v>
      </c>
      <c r="Y10" s="8">
        <v>-1</v>
      </c>
      <c r="Z10" s="11" t="s">
        <v>267</v>
      </c>
      <c r="AA10" s="8" t="s">
        <v>268</v>
      </c>
      <c r="AB10" s="8">
        <v>-1</v>
      </c>
      <c r="AC10" s="11"/>
      <c r="AD10" s="11" t="s">
        <v>270</v>
      </c>
      <c r="AE10" s="11" t="s">
        <v>270</v>
      </c>
      <c r="AF10" s="11" t="s">
        <v>158</v>
      </c>
      <c r="AG10" s="8"/>
      <c r="AH10" s="8" t="s">
        <v>519</v>
      </c>
      <c r="AI10" s="27" t="s">
        <v>520</v>
      </c>
    </row>
    <row r="11" spans="1:35" s="5" customFormat="1">
      <c r="A11" s="6">
        <v>45059</v>
      </c>
      <c r="B11" s="18" t="s">
        <v>319</v>
      </c>
      <c r="C11" s="8" t="s">
        <v>205</v>
      </c>
      <c r="D11" s="9">
        <v>5.9027777777777783E-2</v>
      </c>
      <c r="E11" s="8" t="s">
        <v>550</v>
      </c>
      <c r="F11" s="10">
        <v>12</v>
      </c>
      <c r="G11" s="10">
        <v>11.1</v>
      </c>
      <c r="H11" s="10">
        <v>11.9</v>
      </c>
      <c r="I11" s="10">
        <v>12.3</v>
      </c>
      <c r="J11" s="10">
        <v>12.7</v>
      </c>
      <c r="K11" s="10">
        <v>12.3</v>
      </c>
      <c r="L11" s="10">
        <v>12.7</v>
      </c>
      <c r="M11" s="22">
        <f t="shared" si="0"/>
        <v>35</v>
      </c>
      <c r="N11" s="22">
        <f t="shared" si="1"/>
        <v>12.3</v>
      </c>
      <c r="O11" s="22">
        <f t="shared" si="2"/>
        <v>37.700000000000003</v>
      </c>
      <c r="P11" s="23">
        <f t="shared" si="3"/>
        <v>60</v>
      </c>
      <c r="Q11" s="11" t="s">
        <v>350</v>
      </c>
      <c r="R11" s="11" t="s">
        <v>324</v>
      </c>
      <c r="S11" s="13" t="s">
        <v>551</v>
      </c>
      <c r="T11" s="13" t="s">
        <v>454</v>
      </c>
      <c r="U11" s="13" t="s">
        <v>207</v>
      </c>
      <c r="V11" s="12">
        <v>3</v>
      </c>
      <c r="W11" s="12">
        <v>3.3</v>
      </c>
      <c r="X11" s="11" t="s">
        <v>161</v>
      </c>
      <c r="Y11" s="8">
        <v>0.5</v>
      </c>
      <c r="Z11" s="11" t="s">
        <v>267</v>
      </c>
      <c r="AA11" s="8">
        <v>0.2</v>
      </c>
      <c r="AB11" s="8">
        <v>0.3</v>
      </c>
      <c r="AC11" s="11"/>
      <c r="AD11" s="11" t="s">
        <v>270</v>
      </c>
      <c r="AE11" s="11" t="s">
        <v>269</v>
      </c>
      <c r="AF11" s="11" t="s">
        <v>158</v>
      </c>
      <c r="AG11" s="8"/>
      <c r="AH11" s="8" t="s">
        <v>588</v>
      </c>
      <c r="AI11" s="27" t="s">
        <v>589</v>
      </c>
    </row>
    <row r="12" spans="1:35" s="5" customFormat="1">
      <c r="A12" s="6">
        <v>45060</v>
      </c>
      <c r="B12" s="18" t="s">
        <v>540</v>
      </c>
      <c r="C12" s="8" t="s">
        <v>383</v>
      </c>
      <c r="D12" s="9">
        <v>5.768518518518518E-2</v>
      </c>
      <c r="E12" s="8" t="s">
        <v>574</v>
      </c>
      <c r="F12" s="10">
        <v>11.8</v>
      </c>
      <c r="G12" s="10">
        <v>10.7</v>
      </c>
      <c r="H12" s="10">
        <v>11.7</v>
      </c>
      <c r="I12" s="10">
        <v>11.9</v>
      </c>
      <c r="J12" s="10">
        <v>12.3</v>
      </c>
      <c r="K12" s="10">
        <v>12.3</v>
      </c>
      <c r="L12" s="10">
        <v>12.7</v>
      </c>
      <c r="M12" s="22">
        <f t="shared" si="0"/>
        <v>34.200000000000003</v>
      </c>
      <c r="N12" s="22">
        <f t="shared" si="1"/>
        <v>11.9</v>
      </c>
      <c r="O12" s="22">
        <f t="shared" si="2"/>
        <v>37.299999999999997</v>
      </c>
      <c r="P12" s="23">
        <f t="shared" si="3"/>
        <v>58.400000000000006</v>
      </c>
      <c r="Q12" s="11" t="s">
        <v>202</v>
      </c>
      <c r="R12" s="11" t="s">
        <v>324</v>
      </c>
      <c r="S12" s="13" t="s">
        <v>575</v>
      </c>
      <c r="T12" s="13" t="s">
        <v>207</v>
      </c>
      <c r="U12" s="13" t="s">
        <v>576</v>
      </c>
      <c r="V12" s="12">
        <v>11.1</v>
      </c>
      <c r="W12" s="12">
        <v>14.7</v>
      </c>
      <c r="X12" s="11" t="s">
        <v>161</v>
      </c>
      <c r="Y12" s="8">
        <v>0.8</v>
      </c>
      <c r="Z12" s="11" t="s">
        <v>267</v>
      </c>
      <c r="AA12" s="8">
        <v>0.7</v>
      </c>
      <c r="AB12" s="8">
        <v>0.1</v>
      </c>
      <c r="AC12" s="11"/>
      <c r="AD12" s="11" t="s">
        <v>269</v>
      </c>
      <c r="AE12" s="11" t="s">
        <v>269</v>
      </c>
      <c r="AF12" s="11" t="s">
        <v>161</v>
      </c>
      <c r="AG12" s="8"/>
      <c r="AH12" s="8" t="s">
        <v>620</v>
      </c>
      <c r="AI12" s="27" t="s">
        <v>621</v>
      </c>
    </row>
    <row r="13" spans="1:35" s="5" customFormat="1">
      <c r="A13" s="6">
        <v>45066</v>
      </c>
      <c r="B13" s="18" t="s">
        <v>141</v>
      </c>
      <c r="C13" s="8" t="s">
        <v>383</v>
      </c>
      <c r="D13" s="9">
        <v>5.8437499999999996E-2</v>
      </c>
      <c r="E13" s="8" t="s">
        <v>626</v>
      </c>
      <c r="F13" s="10">
        <v>11.9</v>
      </c>
      <c r="G13" s="10">
        <v>11.1</v>
      </c>
      <c r="H13" s="10">
        <v>11.8</v>
      </c>
      <c r="I13" s="10">
        <v>12.2</v>
      </c>
      <c r="J13" s="10">
        <v>12.2</v>
      </c>
      <c r="K13" s="10">
        <v>12.3</v>
      </c>
      <c r="L13" s="10">
        <v>13.4</v>
      </c>
      <c r="M13" s="22">
        <f t="shared" si="0"/>
        <v>34.799999999999997</v>
      </c>
      <c r="N13" s="22">
        <f t="shared" si="1"/>
        <v>12.2</v>
      </c>
      <c r="O13" s="22">
        <f t="shared" si="2"/>
        <v>37.9</v>
      </c>
      <c r="P13" s="23">
        <f t="shared" si="3"/>
        <v>59.2</v>
      </c>
      <c r="Q13" s="11" t="s">
        <v>202</v>
      </c>
      <c r="R13" s="11" t="s">
        <v>203</v>
      </c>
      <c r="S13" s="13" t="s">
        <v>327</v>
      </c>
      <c r="T13" s="13" t="s">
        <v>328</v>
      </c>
      <c r="U13" s="13" t="s">
        <v>328</v>
      </c>
      <c r="V13" s="12">
        <v>11.8</v>
      </c>
      <c r="W13" s="12">
        <v>12.8</v>
      </c>
      <c r="X13" s="11" t="s">
        <v>161</v>
      </c>
      <c r="Y13" s="8">
        <v>-0.4</v>
      </c>
      <c r="Z13" s="11" t="s">
        <v>267</v>
      </c>
      <c r="AA13" s="8">
        <v>-0.8</v>
      </c>
      <c r="AB13" s="8">
        <v>0.4</v>
      </c>
      <c r="AC13" s="11" t="s">
        <v>273</v>
      </c>
      <c r="AD13" s="11" t="s">
        <v>638</v>
      </c>
      <c r="AE13" s="11" t="s">
        <v>270</v>
      </c>
      <c r="AF13" s="11" t="s">
        <v>158</v>
      </c>
      <c r="AG13" s="8"/>
      <c r="AH13" s="8" t="s">
        <v>666</v>
      </c>
      <c r="AI13" s="27" t="s">
        <v>667</v>
      </c>
    </row>
    <row r="14" spans="1:35" s="5" customFormat="1">
      <c r="A14" s="6">
        <v>45066</v>
      </c>
      <c r="B14" s="18" t="s">
        <v>162</v>
      </c>
      <c r="C14" s="8" t="s">
        <v>642</v>
      </c>
      <c r="D14" s="9">
        <v>5.9085648148148151E-2</v>
      </c>
      <c r="E14" s="8" t="s">
        <v>641</v>
      </c>
      <c r="F14" s="10">
        <v>11.8</v>
      </c>
      <c r="G14" s="10">
        <v>11</v>
      </c>
      <c r="H14" s="10">
        <v>11.6</v>
      </c>
      <c r="I14" s="10">
        <v>12</v>
      </c>
      <c r="J14" s="10">
        <v>12.5</v>
      </c>
      <c r="K14" s="10">
        <v>12.9</v>
      </c>
      <c r="L14" s="10">
        <v>13.7</v>
      </c>
      <c r="M14" s="22">
        <f t="shared" si="0"/>
        <v>34.4</v>
      </c>
      <c r="N14" s="22">
        <f t="shared" si="1"/>
        <v>12</v>
      </c>
      <c r="O14" s="22">
        <f t="shared" si="2"/>
        <v>39.099999999999994</v>
      </c>
      <c r="P14" s="23">
        <f t="shared" si="3"/>
        <v>58.9</v>
      </c>
      <c r="Q14" s="11" t="s">
        <v>202</v>
      </c>
      <c r="R14" s="11" t="s">
        <v>203</v>
      </c>
      <c r="S14" s="13" t="s">
        <v>363</v>
      </c>
      <c r="T14" s="13" t="s">
        <v>643</v>
      </c>
      <c r="U14" s="13" t="s">
        <v>384</v>
      </c>
      <c r="V14" s="12">
        <v>11.8</v>
      </c>
      <c r="W14" s="12">
        <v>12.8</v>
      </c>
      <c r="X14" s="11" t="s">
        <v>161</v>
      </c>
      <c r="Y14" s="8">
        <v>1.7</v>
      </c>
      <c r="Z14" s="11" t="s">
        <v>267</v>
      </c>
      <c r="AA14" s="8">
        <v>1.3</v>
      </c>
      <c r="AB14" s="8">
        <v>0.4</v>
      </c>
      <c r="AC14" s="11"/>
      <c r="AD14" s="11" t="s">
        <v>271</v>
      </c>
      <c r="AE14" s="11" t="s">
        <v>270</v>
      </c>
      <c r="AF14" s="11" t="s">
        <v>158</v>
      </c>
      <c r="AG14" s="8"/>
      <c r="AH14" s="8" t="s">
        <v>684</v>
      </c>
      <c r="AI14" s="27" t="s">
        <v>706</v>
      </c>
    </row>
    <row r="15" spans="1:35" s="5" customFormat="1">
      <c r="A15" s="6">
        <v>45067</v>
      </c>
      <c r="B15" s="18" t="s">
        <v>438</v>
      </c>
      <c r="C15" s="8" t="s">
        <v>660</v>
      </c>
      <c r="D15" s="9">
        <v>5.8414351851851849E-2</v>
      </c>
      <c r="E15" s="8" t="s">
        <v>659</v>
      </c>
      <c r="F15" s="10">
        <v>11.9</v>
      </c>
      <c r="G15" s="10">
        <v>10.7</v>
      </c>
      <c r="H15" s="10">
        <v>12</v>
      </c>
      <c r="I15" s="10">
        <v>12.3</v>
      </c>
      <c r="J15" s="10">
        <v>12.3</v>
      </c>
      <c r="K15" s="10">
        <v>12.6</v>
      </c>
      <c r="L15" s="10">
        <v>12.9</v>
      </c>
      <c r="M15" s="22">
        <f t="shared" si="0"/>
        <v>34.6</v>
      </c>
      <c r="N15" s="22">
        <f t="shared" si="1"/>
        <v>12.3</v>
      </c>
      <c r="O15" s="22">
        <f t="shared" si="2"/>
        <v>37.799999999999997</v>
      </c>
      <c r="P15" s="23">
        <f t="shared" si="3"/>
        <v>59.2</v>
      </c>
      <c r="Q15" s="11" t="s">
        <v>202</v>
      </c>
      <c r="R15" s="11" t="s">
        <v>203</v>
      </c>
      <c r="S15" s="13" t="s">
        <v>352</v>
      </c>
      <c r="T15" s="13" t="s">
        <v>362</v>
      </c>
      <c r="U15" s="13" t="s">
        <v>661</v>
      </c>
      <c r="V15" s="12">
        <v>7.5</v>
      </c>
      <c r="W15" s="12">
        <v>7.7</v>
      </c>
      <c r="X15" s="11" t="s">
        <v>644</v>
      </c>
      <c r="Y15" s="8">
        <v>1.6</v>
      </c>
      <c r="Z15" s="11" t="s">
        <v>267</v>
      </c>
      <c r="AA15" s="8">
        <v>0.8</v>
      </c>
      <c r="AB15" s="8">
        <v>0.8</v>
      </c>
      <c r="AC15" s="11"/>
      <c r="AD15" s="11" t="s">
        <v>271</v>
      </c>
      <c r="AE15" s="11" t="s">
        <v>269</v>
      </c>
      <c r="AF15" s="11" t="s">
        <v>161</v>
      </c>
      <c r="AG15" s="8"/>
      <c r="AH15" s="8" t="s">
        <v>704</v>
      </c>
      <c r="AI15" s="27" t="s">
        <v>705</v>
      </c>
    </row>
    <row r="16" spans="1:35" s="5" customFormat="1">
      <c r="A16" s="6">
        <v>45073</v>
      </c>
      <c r="B16" s="18" t="s">
        <v>143</v>
      </c>
      <c r="C16" s="8" t="s">
        <v>205</v>
      </c>
      <c r="D16" s="9">
        <v>5.8379629629629635E-2</v>
      </c>
      <c r="E16" s="8" t="s">
        <v>721</v>
      </c>
      <c r="F16" s="10">
        <v>12.1</v>
      </c>
      <c r="G16" s="10">
        <v>11</v>
      </c>
      <c r="H16" s="10">
        <v>11.9</v>
      </c>
      <c r="I16" s="10">
        <v>12.3</v>
      </c>
      <c r="J16" s="10">
        <v>12.3</v>
      </c>
      <c r="K16" s="10">
        <v>12.3</v>
      </c>
      <c r="L16" s="10">
        <v>12.5</v>
      </c>
      <c r="M16" s="22">
        <f t="shared" si="0"/>
        <v>35</v>
      </c>
      <c r="N16" s="22">
        <f t="shared" si="1"/>
        <v>12.3</v>
      </c>
      <c r="O16" s="22">
        <f t="shared" si="2"/>
        <v>37.1</v>
      </c>
      <c r="P16" s="23">
        <f t="shared" si="3"/>
        <v>59.599999999999994</v>
      </c>
      <c r="Q16" s="11" t="s">
        <v>202</v>
      </c>
      <c r="R16" s="11" t="s">
        <v>324</v>
      </c>
      <c r="S16" s="13" t="s">
        <v>206</v>
      </c>
      <c r="T16" s="13" t="s">
        <v>722</v>
      </c>
      <c r="U16" s="13" t="s">
        <v>347</v>
      </c>
      <c r="V16" s="12">
        <v>5.3</v>
      </c>
      <c r="W16" s="12">
        <v>3.6</v>
      </c>
      <c r="X16" s="11" t="s">
        <v>158</v>
      </c>
      <c r="Y16" s="8">
        <v>-0.1</v>
      </c>
      <c r="Z16" s="11" t="s">
        <v>267</v>
      </c>
      <c r="AA16" s="8" t="s">
        <v>268</v>
      </c>
      <c r="AB16" s="8">
        <v>-0.1</v>
      </c>
      <c r="AC16" s="11"/>
      <c r="AD16" s="11" t="s">
        <v>270</v>
      </c>
      <c r="AE16" s="11" t="s">
        <v>270</v>
      </c>
      <c r="AF16" s="11" t="s">
        <v>158</v>
      </c>
      <c r="AG16" s="8"/>
      <c r="AH16" s="8" t="s">
        <v>758</v>
      </c>
      <c r="AI16" s="27" t="s">
        <v>759</v>
      </c>
    </row>
    <row r="17" spans="1:35" s="5" customFormat="1">
      <c r="A17" s="6">
        <v>45074</v>
      </c>
      <c r="B17" s="17" t="s">
        <v>141</v>
      </c>
      <c r="C17" s="8" t="s">
        <v>205</v>
      </c>
      <c r="D17" s="9">
        <v>5.9062499999999997E-2</v>
      </c>
      <c r="E17" s="8" t="s">
        <v>730</v>
      </c>
      <c r="F17" s="10">
        <v>11.9</v>
      </c>
      <c r="G17" s="10">
        <v>11.1</v>
      </c>
      <c r="H17" s="10">
        <v>11.9</v>
      </c>
      <c r="I17" s="10">
        <v>12.2</v>
      </c>
      <c r="J17" s="10">
        <v>12.5</v>
      </c>
      <c r="K17" s="10">
        <v>12.5</v>
      </c>
      <c r="L17" s="10">
        <v>13.2</v>
      </c>
      <c r="M17" s="22">
        <f t="shared" ref="M17:M22" si="4">SUM(F17:H17)</f>
        <v>34.9</v>
      </c>
      <c r="N17" s="22">
        <f t="shared" ref="N17:N22" si="5">I17</f>
        <v>12.2</v>
      </c>
      <c r="O17" s="22">
        <f t="shared" ref="O17:O22" si="6">SUM(J17:L17)</f>
        <v>38.200000000000003</v>
      </c>
      <c r="P17" s="23">
        <f t="shared" ref="P17:P22" si="7">SUM(F17:J17)</f>
        <v>59.599999999999994</v>
      </c>
      <c r="Q17" s="11" t="s">
        <v>202</v>
      </c>
      <c r="R17" s="11" t="s">
        <v>203</v>
      </c>
      <c r="S17" s="13" t="s">
        <v>731</v>
      </c>
      <c r="T17" s="13" t="s">
        <v>327</v>
      </c>
      <c r="U17" s="13" t="s">
        <v>732</v>
      </c>
      <c r="V17" s="12">
        <v>2.6</v>
      </c>
      <c r="W17" s="12">
        <v>3.2</v>
      </c>
      <c r="X17" s="11" t="s">
        <v>161</v>
      </c>
      <c r="Y17" s="8" t="s">
        <v>268</v>
      </c>
      <c r="Z17" s="11" t="s">
        <v>267</v>
      </c>
      <c r="AA17" s="8">
        <v>-0.1</v>
      </c>
      <c r="AB17" s="8">
        <v>0.1</v>
      </c>
      <c r="AC17" s="11"/>
      <c r="AD17" s="11" t="s">
        <v>270</v>
      </c>
      <c r="AE17" s="11" t="s">
        <v>269</v>
      </c>
      <c r="AF17" s="11" t="s">
        <v>158</v>
      </c>
      <c r="AG17" s="8"/>
      <c r="AH17" s="8" t="s">
        <v>769</v>
      </c>
      <c r="AI17" s="27" t="s">
        <v>770</v>
      </c>
    </row>
    <row r="18" spans="1:35" s="5" customFormat="1">
      <c r="A18" s="6">
        <v>45206</v>
      </c>
      <c r="B18" s="18" t="s">
        <v>799</v>
      </c>
      <c r="C18" s="8" t="s">
        <v>205</v>
      </c>
      <c r="D18" s="9">
        <v>5.9733796296296299E-2</v>
      </c>
      <c r="E18" s="8" t="s">
        <v>804</v>
      </c>
      <c r="F18" s="10">
        <v>12</v>
      </c>
      <c r="G18" s="10">
        <v>10.9</v>
      </c>
      <c r="H18" s="10">
        <v>11.9</v>
      </c>
      <c r="I18" s="10">
        <v>12.3</v>
      </c>
      <c r="J18" s="10">
        <v>12.2</v>
      </c>
      <c r="K18" s="10">
        <v>12.9</v>
      </c>
      <c r="L18" s="10">
        <v>13.9</v>
      </c>
      <c r="M18" s="22">
        <f t="shared" si="4"/>
        <v>34.799999999999997</v>
      </c>
      <c r="N18" s="22">
        <f t="shared" si="5"/>
        <v>12.3</v>
      </c>
      <c r="O18" s="22">
        <f t="shared" si="6"/>
        <v>39</v>
      </c>
      <c r="P18" s="23">
        <f t="shared" si="7"/>
        <v>59.3</v>
      </c>
      <c r="Q18" s="11" t="s">
        <v>202</v>
      </c>
      <c r="R18" s="11" t="s">
        <v>203</v>
      </c>
      <c r="S18" s="13" t="s">
        <v>805</v>
      </c>
      <c r="T18" s="13" t="s">
        <v>806</v>
      </c>
      <c r="U18" s="13" t="s">
        <v>807</v>
      </c>
      <c r="V18" s="12">
        <v>5.8</v>
      </c>
      <c r="W18" s="12">
        <v>5.4</v>
      </c>
      <c r="X18" s="11" t="s">
        <v>161</v>
      </c>
      <c r="Y18" s="8">
        <v>0.6</v>
      </c>
      <c r="Z18" s="11" t="s">
        <v>267</v>
      </c>
      <c r="AA18" s="8">
        <v>0.6</v>
      </c>
      <c r="AB18" s="8" t="s">
        <v>268</v>
      </c>
      <c r="AC18" s="11"/>
      <c r="AD18" s="11" t="s">
        <v>269</v>
      </c>
      <c r="AE18" s="11" t="s">
        <v>270</v>
      </c>
      <c r="AF18" s="11" t="s">
        <v>158</v>
      </c>
      <c r="AG18" s="8"/>
      <c r="AH18" s="8" t="s">
        <v>852</v>
      </c>
      <c r="AI18" s="27" t="s">
        <v>853</v>
      </c>
    </row>
    <row r="19" spans="1:35" s="5" customFormat="1">
      <c r="A19" s="6">
        <v>45206</v>
      </c>
      <c r="B19" s="17" t="s">
        <v>797</v>
      </c>
      <c r="C19" s="8" t="s">
        <v>205</v>
      </c>
      <c r="D19" s="9">
        <v>5.8437499999999996E-2</v>
      </c>
      <c r="E19" s="8" t="s">
        <v>803</v>
      </c>
      <c r="F19" s="10">
        <v>11.9</v>
      </c>
      <c r="G19" s="10">
        <v>10.6</v>
      </c>
      <c r="H19" s="10">
        <v>11.8</v>
      </c>
      <c r="I19" s="10">
        <v>12.4</v>
      </c>
      <c r="J19" s="10">
        <v>12.6</v>
      </c>
      <c r="K19" s="10">
        <v>12.7</v>
      </c>
      <c r="L19" s="10">
        <v>12.9</v>
      </c>
      <c r="M19" s="22">
        <f t="shared" si="4"/>
        <v>34.299999999999997</v>
      </c>
      <c r="N19" s="22">
        <f t="shared" si="5"/>
        <v>12.4</v>
      </c>
      <c r="O19" s="22">
        <f t="shared" si="6"/>
        <v>38.199999999999996</v>
      </c>
      <c r="P19" s="23">
        <f t="shared" si="7"/>
        <v>59.3</v>
      </c>
      <c r="Q19" s="11" t="s">
        <v>202</v>
      </c>
      <c r="R19" s="11" t="s">
        <v>203</v>
      </c>
      <c r="S19" s="13" t="s">
        <v>327</v>
      </c>
      <c r="T19" s="13" t="s">
        <v>731</v>
      </c>
      <c r="U19" s="13" t="s">
        <v>354</v>
      </c>
      <c r="V19" s="12">
        <v>5.8</v>
      </c>
      <c r="W19" s="12">
        <v>5.4</v>
      </c>
      <c r="X19" s="11" t="s">
        <v>161</v>
      </c>
      <c r="Y19" s="8">
        <v>0.6</v>
      </c>
      <c r="Z19" s="11" t="s">
        <v>267</v>
      </c>
      <c r="AA19" s="8">
        <v>0.6</v>
      </c>
      <c r="AB19" s="8" t="s">
        <v>268</v>
      </c>
      <c r="AC19" s="11"/>
      <c r="AD19" s="11" t="s">
        <v>269</v>
      </c>
      <c r="AE19" s="11" t="s">
        <v>270</v>
      </c>
      <c r="AF19" s="11" t="s">
        <v>158</v>
      </c>
      <c r="AG19" s="8"/>
      <c r="AH19" s="8" t="s">
        <v>863</v>
      </c>
      <c r="AI19" s="27" t="s">
        <v>864</v>
      </c>
    </row>
    <row r="20" spans="1:35" s="5" customFormat="1">
      <c r="A20" s="6">
        <v>45207</v>
      </c>
      <c r="B20" s="18" t="s">
        <v>798</v>
      </c>
      <c r="C20" s="8" t="s">
        <v>205</v>
      </c>
      <c r="D20" s="9">
        <v>5.9131944444444445E-2</v>
      </c>
      <c r="E20" s="8" t="s">
        <v>826</v>
      </c>
      <c r="F20" s="10">
        <v>12.4</v>
      </c>
      <c r="G20" s="10">
        <v>11.2</v>
      </c>
      <c r="H20" s="10">
        <v>11.9</v>
      </c>
      <c r="I20" s="10">
        <v>12.5</v>
      </c>
      <c r="J20" s="10">
        <v>12.7</v>
      </c>
      <c r="K20" s="10">
        <v>12.4</v>
      </c>
      <c r="L20" s="10">
        <v>12.8</v>
      </c>
      <c r="M20" s="22">
        <f t="shared" si="4"/>
        <v>35.5</v>
      </c>
      <c r="N20" s="22">
        <f t="shared" si="5"/>
        <v>12.5</v>
      </c>
      <c r="O20" s="22">
        <f t="shared" si="6"/>
        <v>37.900000000000006</v>
      </c>
      <c r="P20" s="23">
        <f t="shared" si="7"/>
        <v>60.7</v>
      </c>
      <c r="Q20" s="11" t="s">
        <v>350</v>
      </c>
      <c r="R20" s="11" t="s">
        <v>324</v>
      </c>
      <c r="S20" s="13" t="s">
        <v>805</v>
      </c>
      <c r="T20" s="13" t="s">
        <v>827</v>
      </c>
      <c r="U20" s="13" t="s">
        <v>255</v>
      </c>
      <c r="V20" s="12">
        <v>3.9</v>
      </c>
      <c r="W20" s="12">
        <v>4.5</v>
      </c>
      <c r="X20" s="11" t="s">
        <v>161</v>
      </c>
      <c r="Y20" s="8">
        <v>0.2</v>
      </c>
      <c r="Z20" s="11" t="s">
        <v>267</v>
      </c>
      <c r="AA20" s="8">
        <v>0.2</v>
      </c>
      <c r="AB20" s="8" t="s">
        <v>268</v>
      </c>
      <c r="AC20" s="11"/>
      <c r="AD20" s="11" t="s">
        <v>270</v>
      </c>
      <c r="AE20" s="11" t="s">
        <v>269</v>
      </c>
      <c r="AF20" s="11" t="s">
        <v>158</v>
      </c>
      <c r="AG20" s="8"/>
      <c r="AH20" s="8" t="s">
        <v>879</v>
      </c>
      <c r="AI20" s="27" t="s">
        <v>880</v>
      </c>
    </row>
    <row r="21" spans="1:35" s="5" customFormat="1">
      <c r="A21" s="6">
        <v>45207</v>
      </c>
      <c r="B21" s="18" t="s">
        <v>797</v>
      </c>
      <c r="C21" s="8" t="s">
        <v>205</v>
      </c>
      <c r="D21" s="9">
        <v>5.8368055555555555E-2</v>
      </c>
      <c r="E21" s="8" t="s">
        <v>830</v>
      </c>
      <c r="F21" s="10">
        <v>11.8</v>
      </c>
      <c r="G21" s="10">
        <v>11.2</v>
      </c>
      <c r="H21" s="10">
        <v>12.1</v>
      </c>
      <c r="I21" s="10">
        <v>12.4</v>
      </c>
      <c r="J21" s="10">
        <v>12.4</v>
      </c>
      <c r="K21" s="10">
        <v>12</v>
      </c>
      <c r="L21" s="10">
        <v>12.4</v>
      </c>
      <c r="M21" s="22">
        <f t="shared" si="4"/>
        <v>35.1</v>
      </c>
      <c r="N21" s="22">
        <f t="shared" si="5"/>
        <v>12.4</v>
      </c>
      <c r="O21" s="22">
        <f t="shared" si="6"/>
        <v>36.799999999999997</v>
      </c>
      <c r="P21" s="23">
        <f t="shared" si="7"/>
        <v>59.9</v>
      </c>
      <c r="Q21" s="11" t="s">
        <v>350</v>
      </c>
      <c r="R21" s="11" t="s">
        <v>324</v>
      </c>
      <c r="S21" s="13" t="s">
        <v>207</v>
      </c>
      <c r="T21" s="13" t="s">
        <v>234</v>
      </c>
      <c r="U21" s="13" t="s">
        <v>831</v>
      </c>
      <c r="V21" s="12">
        <v>3.9</v>
      </c>
      <c r="W21" s="12">
        <v>4.5</v>
      </c>
      <c r="X21" s="11" t="s">
        <v>158</v>
      </c>
      <c r="Y21" s="8">
        <v>-0.2</v>
      </c>
      <c r="Z21" s="11" t="s">
        <v>267</v>
      </c>
      <c r="AA21" s="8">
        <v>-0.1</v>
      </c>
      <c r="AB21" s="8">
        <v>-0.1</v>
      </c>
      <c r="AC21" s="11"/>
      <c r="AD21" s="11" t="s">
        <v>270</v>
      </c>
      <c r="AE21" s="11" t="s">
        <v>269</v>
      </c>
      <c r="AF21" s="11" t="s">
        <v>158</v>
      </c>
      <c r="AG21" s="8"/>
      <c r="AH21" s="8" t="s">
        <v>883</v>
      </c>
      <c r="AI21" s="27" t="s">
        <v>884</v>
      </c>
    </row>
    <row r="22" spans="1:35" s="5" customFormat="1">
      <c r="A22" s="6">
        <v>45208</v>
      </c>
      <c r="B22" s="17" t="s">
        <v>796</v>
      </c>
      <c r="C22" s="8" t="s">
        <v>383</v>
      </c>
      <c r="D22" s="9">
        <v>5.8414351851851849E-2</v>
      </c>
      <c r="E22" s="8" t="s">
        <v>850</v>
      </c>
      <c r="F22" s="10">
        <v>11.9</v>
      </c>
      <c r="G22" s="10">
        <v>10.8</v>
      </c>
      <c r="H22" s="10">
        <v>11.5</v>
      </c>
      <c r="I22" s="10">
        <v>11.9</v>
      </c>
      <c r="J22" s="10">
        <v>12.1</v>
      </c>
      <c r="K22" s="10">
        <v>12.8</v>
      </c>
      <c r="L22" s="10">
        <v>13.7</v>
      </c>
      <c r="M22" s="22">
        <f t="shared" si="4"/>
        <v>34.200000000000003</v>
      </c>
      <c r="N22" s="22">
        <f t="shared" si="5"/>
        <v>11.9</v>
      </c>
      <c r="O22" s="22">
        <f t="shared" si="6"/>
        <v>38.599999999999994</v>
      </c>
      <c r="P22" s="23">
        <f t="shared" si="7"/>
        <v>58.2</v>
      </c>
      <c r="Q22" s="11" t="s">
        <v>202</v>
      </c>
      <c r="R22" s="11" t="s">
        <v>203</v>
      </c>
      <c r="S22" s="13" t="s">
        <v>851</v>
      </c>
      <c r="T22" s="13" t="s">
        <v>206</v>
      </c>
      <c r="U22" s="13" t="s">
        <v>236</v>
      </c>
      <c r="V22" s="12">
        <v>10</v>
      </c>
      <c r="W22" s="12">
        <v>10.4</v>
      </c>
      <c r="X22" s="11" t="s">
        <v>158</v>
      </c>
      <c r="Y22" s="8">
        <v>0.9</v>
      </c>
      <c r="Z22" s="11" t="s">
        <v>267</v>
      </c>
      <c r="AA22" s="8">
        <v>1.3</v>
      </c>
      <c r="AB22" s="8">
        <v>-0.4</v>
      </c>
      <c r="AC22" s="11"/>
      <c r="AD22" s="11" t="s">
        <v>271</v>
      </c>
      <c r="AE22" s="11" t="s">
        <v>269</v>
      </c>
      <c r="AF22" s="11" t="s">
        <v>161</v>
      </c>
      <c r="AG22" s="8"/>
      <c r="AH22" s="8" t="s">
        <v>917</v>
      </c>
      <c r="AI22" s="27" t="s">
        <v>918</v>
      </c>
    </row>
    <row r="23" spans="1:35" s="5" customFormat="1">
      <c r="A23" s="6">
        <v>45213</v>
      </c>
      <c r="B23" s="18" t="s">
        <v>162</v>
      </c>
      <c r="C23" s="8" t="s">
        <v>205</v>
      </c>
      <c r="D23" s="9">
        <v>5.8333333333333327E-2</v>
      </c>
      <c r="E23" s="8" t="s">
        <v>926</v>
      </c>
      <c r="F23" s="10">
        <v>12</v>
      </c>
      <c r="G23" s="10">
        <v>10.8</v>
      </c>
      <c r="H23" s="10">
        <v>11.6</v>
      </c>
      <c r="I23" s="10">
        <v>11.9</v>
      </c>
      <c r="J23" s="10">
        <v>12</v>
      </c>
      <c r="K23" s="10">
        <v>12.6</v>
      </c>
      <c r="L23" s="10">
        <v>13.1</v>
      </c>
      <c r="M23" s="22">
        <f t="shared" ref="M23:M33" si="8">SUM(F23:H23)</f>
        <v>34.4</v>
      </c>
      <c r="N23" s="22">
        <f t="shared" ref="N23:N33" si="9">I23</f>
        <v>11.9</v>
      </c>
      <c r="O23" s="22">
        <f t="shared" ref="O23:O33" si="10">SUM(J23:L23)</f>
        <v>37.700000000000003</v>
      </c>
      <c r="P23" s="23">
        <f t="shared" ref="P23:P33" si="11">SUM(F23:J23)</f>
        <v>58.3</v>
      </c>
      <c r="Q23" s="11" t="s">
        <v>202</v>
      </c>
      <c r="R23" s="11" t="s">
        <v>203</v>
      </c>
      <c r="S23" s="13" t="s">
        <v>206</v>
      </c>
      <c r="T23" s="13" t="s">
        <v>939</v>
      </c>
      <c r="U23" s="13" t="s">
        <v>207</v>
      </c>
      <c r="V23" s="12">
        <v>5</v>
      </c>
      <c r="W23" s="12">
        <v>4.5999999999999996</v>
      </c>
      <c r="X23" s="11" t="s">
        <v>161</v>
      </c>
      <c r="Y23" s="8">
        <v>0.2</v>
      </c>
      <c r="Z23" s="11" t="s">
        <v>267</v>
      </c>
      <c r="AA23" s="8" t="s">
        <v>268</v>
      </c>
      <c r="AB23" s="8">
        <v>0.2</v>
      </c>
      <c r="AC23" s="11"/>
      <c r="AD23" s="11" t="s">
        <v>270</v>
      </c>
      <c r="AE23" s="11" t="s">
        <v>269</v>
      </c>
      <c r="AF23" s="11" t="s">
        <v>161</v>
      </c>
      <c r="AG23" s="8"/>
      <c r="AH23" s="8" t="s">
        <v>974</v>
      </c>
      <c r="AI23" s="27" t="s">
        <v>975</v>
      </c>
    </row>
    <row r="24" spans="1:35" s="5" customFormat="1">
      <c r="A24" s="6">
        <v>45214</v>
      </c>
      <c r="B24" s="18" t="s">
        <v>920</v>
      </c>
      <c r="C24" s="8" t="s">
        <v>383</v>
      </c>
      <c r="D24" s="9">
        <v>5.9768518518518519E-2</v>
      </c>
      <c r="E24" s="8" t="s">
        <v>940</v>
      </c>
      <c r="F24" s="10">
        <v>12</v>
      </c>
      <c r="G24" s="10">
        <v>11.3</v>
      </c>
      <c r="H24" s="10">
        <v>11.9</v>
      </c>
      <c r="I24" s="10">
        <v>12.2</v>
      </c>
      <c r="J24" s="10">
        <v>12.3</v>
      </c>
      <c r="K24" s="10">
        <v>12.7</v>
      </c>
      <c r="L24" s="10">
        <v>14</v>
      </c>
      <c r="M24" s="22">
        <f t="shared" si="8"/>
        <v>35.200000000000003</v>
      </c>
      <c r="N24" s="22">
        <f t="shared" si="9"/>
        <v>12.2</v>
      </c>
      <c r="O24" s="22">
        <f t="shared" si="10"/>
        <v>39</v>
      </c>
      <c r="P24" s="23">
        <f t="shared" si="11"/>
        <v>59.7</v>
      </c>
      <c r="Q24" s="11" t="s">
        <v>202</v>
      </c>
      <c r="R24" s="11" t="s">
        <v>203</v>
      </c>
      <c r="S24" s="13" t="s">
        <v>831</v>
      </c>
      <c r="T24" s="13" t="s">
        <v>941</v>
      </c>
      <c r="U24" s="13" t="s">
        <v>942</v>
      </c>
      <c r="V24" s="12">
        <v>14.4</v>
      </c>
      <c r="W24" s="12">
        <v>14.9</v>
      </c>
      <c r="X24" s="11" t="s">
        <v>163</v>
      </c>
      <c r="Y24" s="8">
        <v>0.9</v>
      </c>
      <c r="Z24" s="11" t="s">
        <v>267</v>
      </c>
      <c r="AA24" s="8">
        <v>1.3</v>
      </c>
      <c r="AB24" s="8">
        <v>-0.4</v>
      </c>
      <c r="AC24" s="11"/>
      <c r="AD24" s="11" t="s">
        <v>271</v>
      </c>
      <c r="AE24" s="11" t="s">
        <v>269</v>
      </c>
      <c r="AF24" s="11" t="s">
        <v>161</v>
      </c>
      <c r="AG24" s="8"/>
      <c r="AH24" s="8" t="s">
        <v>976</v>
      </c>
      <c r="AI24" s="27" t="s">
        <v>977</v>
      </c>
    </row>
    <row r="25" spans="1:35" s="5" customFormat="1">
      <c r="A25" s="6">
        <v>45214</v>
      </c>
      <c r="B25" s="18" t="s">
        <v>319</v>
      </c>
      <c r="C25" s="8" t="s">
        <v>383</v>
      </c>
      <c r="D25" s="9">
        <v>5.8333333333333327E-2</v>
      </c>
      <c r="E25" s="8" t="s">
        <v>949</v>
      </c>
      <c r="F25" s="10">
        <v>12</v>
      </c>
      <c r="G25" s="10">
        <v>10.7</v>
      </c>
      <c r="H25" s="10">
        <v>11.4</v>
      </c>
      <c r="I25" s="10">
        <v>11.9</v>
      </c>
      <c r="J25" s="10">
        <v>12.5</v>
      </c>
      <c r="K25" s="10">
        <v>12.2</v>
      </c>
      <c r="L25" s="10">
        <v>13.3</v>
      </c>
      <c r="M25" s="22">
        <f t="shared" si="8"/>
        <v>34.1</v>
      </c>
      <c r="N25" s="22">
        <f t="shared" si="9"/>
        <v>11.9</v>
      </c>
      <c r="O25" s="22">
        <f t="shared" si="10"/>
        <v>38</v>
      </c>
      <c r="P25" s="23">
        <f t="shared" si="11"/>
        <v>58.5</v>
      </c>
      <c r="Q25" s="11" t="s">
        <v>202</v>
      </c>
      <c r="R25" s="11" t="s">
        <v>203</v>
      </c>
      <c r="S25" s="13" t="s">
        <v>722</v>
      </c>
      <c r="T25" s="13" t="s">
        <v>348</v>
      </c>
      <c r="U25" s="13" t="s">
        <v>327</v>
      </c>
      <c r="V25" s="12">
        <v>14.4</v>
      </c>
      <c r="W25" s="12">
        <v>14.9</v>
      </c>
      <c r="X25" s="11" t="s">
        <v>163</v>
      </c>
      <c r="Y25" s="8">
        <v>-0.5</v>
      </c>
      <c r="Z25" s="11" t="s">
        <v>267</v>
      </c>
      <c r="AA25" s="8">
        <v>-0.1</v>
      </c>
      <c r="AB25" s="8">
        <v>-0.4</v>
      </c>
      <c r="AC25" s="11"/>
      <c r="AD25" s="11" t="s">
        <v>270</v>
      </c>
      <c r="AE25" s="11" t="s">
        <v>269</v>
      </c>
      <c r="AF25" s="11" t="s">
        <v>161</v>
      </c>
      <c r="AG25" s="8"/>
      <c r="AH25" s="8" t="s">
        <v>988</v>
      </c>
      <c r="AI25" s="27" t="s">
        <v>989</v>
      </c>
    </row>
    <row r="26" spans="1:35" s="5" customFormat="1">
      <c r="A26" s="6">
        <v>45220</v>
      </c>
      <c r="B26" s="18" t="s">
        <v>540</v>
      </c>
      <c r="C26" s="8" t="s">
        <v>205</v>
      </c>
      <c r="D26" s="9">
        <v>5.7719907407407407E-2</v>
      </c>
      <c r="E26" s="8" t="s">
        <v>1016</v>
      </c>
      <c r="F26" s="10">
        <v>12.2</v>
      </c>
      <c r="G26" s="10">
        <v>11</v>
      </c>
      <c r="H26" s="10">
        <v>11.4</v>
      </c>
      <c r="I26" s="10">
        <v>12.1</v>
      </c>
      <c r="J26" s="10">
        <v>12</v>
      </c>
      <c r="K26" s="10">
        <v>12.1</v>
      </c>
      <c r="L26" s="10">
        <v>12.9</v>
      </c>
      <c r="M26" s="22">
        <f t="shared" si="8"/>
        <v>34.6</v>
      </c>
      <c r="N26" s="22">
        <f t="shared" si="9"/>
        <v>12.1</v>
      </c>
      <c r="O26" s="22">
        <f t="shared" si="10"/>
        <v>37</v>
      </c>
      <c r="P26" s="23">
        <f t="shared" si="11"/>
        <v>58.7</v>
      </c>
      <c r="Q26" s="11" t="s">
        <v>350</v>
      </c>
      <c r="R26" s="11" t="s">
        <v>324</v>
      </c>
      <c r="S26" s="13" t="s">
        <v>207</v>
      </c>
      <c r="T26" s="13" t="s">
        <v>206</v>
      </c>
      <c r="U26" s="13" t="s">
        <v>326</v>
      </c>
      <c r="V26" s="12">
        <v>6.3</v>
      </c>
      <c r="W26" s="12">
        <v>6.9</v>
      </c>
      <c r="X26" s="11" t="s">
        <v>161</v>
      </c>
      <c r="Y26" s="8">
        <v>1.1000000000000001</v>
      </c>
      <c r="Z26" s="11" t="s">
        <v>267</v>
      </c>
      <c r="AA26" s="8">
        <v>1.1000000000000001</v>
      </c>
      <c r="AB26" s="8" t="s">
        <v>268</v>
      </c>
      <c r="AC26" s="11"/>
      <c r="AD26" s="11" t="s">
        <v>271</v>
      </c>
      <c r="AE26" s="11" t="s">
        <v>269</v>
      </c>
      <c r="AF26" s="11" t="s">
        <v>161</v>
      </c>
      <c r="AG26" s="8"/>
      <c r="AH26" s="8" t="s">
        <v>1050</v>
      </c>
      <c r="AI26" s="27" t="s">
        <v>1051</v>
      </c>
    </row>
    <row r="27" spans="1:35" s="5" customFormat="1">
      <c r="A27" s="6">
        <v>45221</v>
      </c>
      <c r="B27" s="18" t="s">
        <v>799</v>
      </c>
      <c r="C27" s="8" t="s">
        <v>205</v>
      </c>
      <c r="D27" s="9">
        <v>5.9108796296296291E-2</v>
      </c>
      <c r="E27" s="8" t="s">
        <v>1019</v>
      </c>
      <c r="F27" s="10">
        <v>12.2</v>
      </c>
      <c r="G27" s="10">
        <v>11.1</v>
      </c>
      <c r="H27" s="10">
        <v>12.1</v>
      </c>
      <c r="I27" s="10">
        <v>12.2</v>
      </c>
      <c r="J27" s="10">
        <v>12.7</v>
      </c>
      <c r="K27" s="10">
        <v>13</v>
      </c>
      <c r="L27" s="10">
        <v>12.4</v>
      </c>
      <c r="M27" s="22">
        <f t="shared" si="8"/>
        <v>35.4</v>
      </c>
      <c r="N27" s="22">
        <f t="shared" si="9"/>
        <v>12.2</v>
      </c>
      <c r="O27" s="22">
        <f t="shared" si="10"/>
        <v>38.1</v>
      </c>
      <c r="P27" s="23">
        <f t="shared" si="11"/>
        <v>60.3</v>
      </c>
      <c r="Q27" s="11" t="s">
        <v>202</v>
      </c>
      <c r="R27" s="11" t="s">
        <v>203</v>
      </c>
      <c r="S27" s="13" t="s">
        <v>806</v>
      </c>
      <c r="T27" s="13" t="s">
        <v>827</v>
      </c>
      <c r="U27" s="13" t="s">
        <v>442</v>
      </c>
      <c r="V27" s="12">
        <v>4.8</v>
      </c>
      <c r="W27" s="12">
        <v>5</v>
      </c>
      <c r="X27" s="11" t="s">
        <v>161</v>
      </c>
      <c r="Y27" s="8">
        <v>0.2</v>
      </c>
      <c r="Z27" s="11" t="s">
        <v>267</v>
      </c>
      <c r="AA27" s="8">
        <v>0.1</v>
      </c>
      <c r="AB27" s="8">
        <v>0.1</v>
      </c>
      <c r="AC27" s="11"/>
      <c r="AD27" s="11" t="s">
        <v>270</v>
      </c>
      <c r="AE27" s="11" t="s">
        <v>270</v>
      </c>
      <c r="AF27" s="11" t="s">
        <v>158</v>
      </c>
      <c r="AG27" s="8"/>
      <c r="AH27" s="8" t="s">
        <v>1056</v>
      </c>
      <c r="AI27" s="27" t="s">
        <v>1057</v>
      </c>
    </row>
    <row r="28" spans="1:35" s="5" customFormat="1">
      <c r="A28" s="6">
        <v>45221</v>
      </c>
      <c r="B28" s="18" t="s">
        <v>999</v>
      </c>
      <c r="C28" s="8" t="s">
        <v>205</v>
      </c>
      <c r="D28" s="9">
        <v>5.8414351851851849E-2</v>
      </c>
      <c r="E28" s="8" t="s">
        <v>1024</v>
      </c>
      <c r="F28" s="10">
        <v>11.9</v>
      </c>
      <c r="G28" s="10">
        <v>10.9</v>
      </c>
      <c r="H28" s="10">
        <v>11.8</v>
      </c>
      <c r="I28" s="10">
        <v>12.4</v>
      </c>
      <c r="J28" s="10">
        <v>12.2</v>
      </c>
      <c r="K28" s="10">
        <v>12.6</v>
      </c>
      <c r="L28" s="10">
        <v>12.9</v>
      </c>
      <c r="M28" s="22">
        <f t="shared" si="8"/>
        <v>34.6</v>
      </c>
      <c r="N28" s="22">
        <f t="shared" si="9"/>
        <v>12.4</v>
      </c>
      <c r="O28" s="22">
        <f t="shared" si="10"/>
        <v>37.699999999999996</v>
      </c>
      <c r="P28" s="23">
        <f t="shared" si="11"/>
        <v>59.2</v>
      </c>
      <c r="Q28" s="11" t="s">
        <v>202</v>
      </c>
      <c r="R28" s="11" t="s">
        <v>324</v>
      </c>
      <c r="S28" s="13" t="s">
        <v>328</v>
      </c>
      <c r="T28" s="13" t="s">
        <v>206</v>
      </c>
      <c r="U28" s="13" t="s">
        <v>442</v>
      </c>
      <c r="V28" s="12">
        <v>4.8</v>
      </c>
      <c r="W28" s="12">
        <v>5</v>
      </c>
      <c r="X28" s="11" t="s">
        <v>161</v>
      </c>
      <c r="Y28" s="8" t="s">
        <v>268</v>
      </c>
      <c r="Z28" s="11" t="s">
        <v>267</v>
      </c>
      <c r="AA28" s="8">
        <v>-0.1</v>
      </c>
      <c r="AB28" s="8">
        <v>0.1</v>
      </c>
      <c r="AC28" s="11"/>
      <c r="AD28" s="11" t="s">
        <v>270</v>
      </c>
      <c r="AE28" s="11" t="s">
        <v>270</v>
      </c>
      <c r="AF28" s="11" t="s">
        <v>858</v>
      </c>
      <c r="AG28" s="8"/>
      <c r="AH28" s="8" t="s">
        <v>1068</v>
      </c>
      <c r="AI28" s="27" t="s">
        <v>1069</v>
      </c>
    </row>
    <row r="29" spans="1:35" s="5" customFormat="1">
      <c r="A29" s="6">
        <v>45221</v>
      </c>
      <c r="B29" s="18" t="s">
        <v>438</v>
      </c>
      <c r="C29" s="8" t="s">
        <v>205</v>
      </c>
      <c r="D29" s="9">
        <v>5.7673611111111113E-2</v>
      </c>
      <c r="E29" s="8" t="s">
        <v>1028</v>
      </c>
      <c r="F29" s="10">
        <v>12.2</v>
      </c>
      <c r="G29" s="10">
        <v>11.2</v>
      </c>
      <c r="H29" s="10">
        <v>11.9</v>
      </c>
      <c r="I29" s="10">
        <v>12</v>
      </c>
      <c r="J29" s="10">
        <v>12</v>
      </c>
      <c r="K29" s="10">
        <v>12.1</v>
      </c>
      <c r="L29" s="10">
        <v>11.9</v>
      </c>
      <c r="M29" s="22">
        <f t="shared" si="8"/>
        <v>35.299999999999997</v>
      </c>
      <c r="N29" s="22">
        <f t="shared" si="9"/>
        <v>12</v>
      </c>
      <c r="O29" s="22">
        <f t="shared" si="10"/>
        <v>36</v>
      </c>
      <c r="P29" s="23">
        <f t="shared" si="11"/>
        <v>59.3</v>
      </c>
      <c r="Q29" s="11" t="s">
        <v>350</v>
      </c>
      <c r="R29" s="11" t="s">
        <v>324</v>
      </c>
      <c r="S29" s="13" t="s">
        <v>1029</v>
      </c>
      <c r="T29" s="13" t="s">
        <v>384</v>
      </c>
      <c r="U29" s="13" t="s">
        <v>363</v>
      </c>
      <c r="V29" s="12">
        <v>4.8</v>
      </c>
      <c r="W29" s="12">
        <v>5</v>
      </c>
      <c r="X29" s="11" t="s">
        <v>161</v>
      </c>
      <c r="Y29" s="8">
        <v>0.2</v>
      </c>
      <c r="Z29" s="11" t="s">
        <v>267</v>
      </c>
      <c r="AA29" s="8">
        <v>0.1</v>
      </c>
      <c r="AB29" s="8">
        <v>0.1</v>
      </c>
      <c r="AC29" s="11"/>
      <c r="AD29" s="11" t="s">
        <v>270</v>
      </c>
      <c r="AE29" s="11" t="s">
        <v>269</v>
      </c>
      <c r="AF29" s="11" t="s">
        <v>161</v>
      </c>
      <c r="AG29" s="8"/>
      <c r="AH29" s="8" t="s">
        <v>1074</v>
      </c>
      <c r="AI29" s="27" t="s">
        <v>1075</v>
      </c>
    </row>
    <row r="30" spans="1:35" s="5" customFormat="1">
      <c r="A30" s="6">
        <v>45227</v>
      </c>
      <c r="B30" s="18" t="s">
        <v>1076</v>
      </c>
      <c r="C30" s="8" t="s">
        <v>205</v>
      </c>
      <c r="D30" s="9">
        <v>5.9814814814814814E-2</v>
      </c>
      <c r="E30" s="8" t="s">
        <v>1083</v>
      </c>
      <c r="F30" s="10">
        <v>12.5</v>
      </c>
      <c r="G30" s="10">
        <v>11.4</v>
      </c>
      <c r="H30" s="10">
        <v>11.8</v>
      </c>
      <c r="I30" s="10">
        <v>12.5</v>
      </c>
      <c r="J30" s="10">
        <v>12.9</v>
      </c>
      <c r="K30" s="10">
        <v>12.5</v>
      </c>
      <c r="L30" s="10">
        <v>13.2</v>
      </c>
      <c r="M30" s="22">
        <f t="shared" si="8"/>
        <v>35.700000000000003</v>
      </c>
      <c r="N30" s="22">
        <f t="shared" si="9"/>
        <v>12.5</v>
      </c>
      <c r="O30" s="22">
        <f t="shared" si="10"/>
        <v>38.599999999999994</v>
      </c>
      <c r="P30" s="23">
        <f t="shared" si="11"/>
        <v>61.1</v>
      </c>
      <c r="Q30" s="11" t="s">
        <v>350</v>
      </c>
      <c r="R30" s="11" t="s">
        <v>203</v>
      </c>
      <c r="S30" s="13" t="s">
        <v>1084</v>
      </c>
      <c r="T30" s="13" t="s">
        <v>364</v>
      </c>
      <c r="U30" s="13" t="s">
        <v>1085</v>
      </c>
      <c r="V30" s="12">
        <v>5</v>
      </c>
      <c r="W30" s="12">
        <v>5.0999999999999996</v>
      </c>
      <c r="X30" s="11" t="s">
        <v>161</v>
      </c>
      <c r="Y30" s="8">
        <v>1.1000000000000001</v>
      </c>
      <c r="Z30" s="11" t="s">
        <v>267</v>
      </c>
      <c r="AA30" s="8">
        <v>1</v>
      </c>
      <c r="AB30" s="8">
        <v>0.1</v>
      </c>
      <c r="AC30" s="11"/>
      <c r="AD30" s="11" t="s">
        <v>271</v>
      </c>
      <c r="AE30" s="11" t="s">
        <v>269</v>
      </c>
      <c r="AF30" s="11" t="s">
        <v>158</v>
      </c>
      <c r="AG30" s="8"/>
      <c r="AH30" s="8" t="s">
        <v>1112</v>
      </c>
      <c r="AI30" s="27" t="s">
        <v>1113</v>
      </c>
    </row>
    <row r="31" spans="1:35" s="5" customFormat="1">
      <c r="A31" s="6">
        <v>45228</v>
      </c>
      <c r="B31" s="17" t="s">
        <v>799</v>
      </c>
      <c r="C31" s="8" t="s">
        <v>205</v>
      </c>
      <c r="D31" s="9">
        <v>5.9768518518518519E-2</v>
      </c>
      <c r="E31" s="8" t="s">
        <v>1092</v>
      </c>
      <c r="F31" s="10">
        <v>12</v>
      </c>
      <c r="G31" s="10">
        <v>11</v>
      </c>
      <c r="H31" s="10">
        <v>11.5</v>
      </c>
      <c r="I31" s="10">
        <v>12.3</v>
      </c>
      <c r="J31" s="10">
        <v>12.9</v>
      </c>
      <c r="K31" s="10">
        <v>13.1</v>
      </c>
      <c r="L31" s="10">
        <v>13.6</v>
      </c>
      <c r="M31" s="22">
        <f t="shared" si="8"/>
        <v>34.5</v>
      </c>
      <c r="N31" s="22">
        <f t="shared" si="9"/>
        <v>12.3</v>
      </c>
      <c r="O31" s="22">
        <f t="shared" si="10"/>
        <v>39.6</v>
      </c>
      <c r="P31" s="23">
        <f t="shared" si="11"/>
        <v>59.699999999999996</v>
      </c>
      <c r="Q31" s="11" t="s">
        <v>202</v>
      </c>
      <c r="R31" s="11" t="s">
        <v>203</v>
      </c>
      <c r="S31" s="13" t="s">
        <v>1093</v>
      </c>
      <c r="T31" s="13" t="s">
        <v>1094</v>
      </c>
      <c r="U31" s="13" t="s">
        <v>478</v>
      </c>
      <c r="V31" s="12">
        <v>3.5</v>
      </c>
      <c r="W31" s="12">
        <v>3.6</v>
      </c>
      <c r="X31" s="11" t="s">
        <v>161</v>
      </c>
      <c r="Y31" s="8">
        <v>0.9</v>
      </c>
      <c r="Z31" s="11" t="s">
        <v>267</v>
      </c>
      <c r="AA31" s="8">
        <v>0.7</v>
      </c>
      <c r="AB31" s="8">
        <v>0.2</v>
      </c>
      <c r="AC31" s="11"/>
      <c r="AD31" s="11" t="s">
        <v>269</v>
      </c>
      <c r="AE31" s="11" t="s">
        <v>269</v>
      </c>
      <c r="AF31" s="11" t="s">
        <v>158</v>
      </c>
      <c r="AG31" s="8"/>
      <c r="AH31" s="8" t="s">
        <v>1128</v>
      </c>
      <c r="AI31" s="27" t="s">
        <v>1129</v>
      </c>
    </row>
    <row r="32" spans="1:35" s="5" customFormat="1">
      <c r="A32" s="6">
        <v>45228</v>
      </c>
      <c r="B32" s="18" t="s">
        <v>319</v>
      </c>
      <c r="C32" s="8" t="s">
        <v>205</v>
      </c>
      <c r="D32" s="9">
        <v>5.842592592592593E-2</v>
      </c>
      <c r="E32" s="8" t="s">
        <v>1100</v>
      </c>
      <c r="F32" s="10">
        <v>12.1</v>
      </c>
      <c r="G32" s="10">
        <v>10.7</v>
      </c>
      <c r="H32" s="10">
        <v>11.6</v>
      </c>
      <c r="I32" s="10">
        <v>12.1</v>
      </c>
      <c r="J32" s="10">
        <v>12.6</v>
      </c>
      <c r="K32" s="10">
        <v>12.7</v>
      </c>
      <c r="L32" s="10">
        <v>13</v>
      </c>
      <c r="M32" s="22">
        <f t="shared" si="8"/>
        <v>34.4</v>
      </c>
      <c r="N32" s="22">
        <f t="shared" si="9"/>
        <v>12.1</v>
      </c>
      <c r="O32" s="22">
        <f t="shared" si="10"/>
        <v>38.299999999999997</v>
      </c>
      <c r="P32" s="23">
        <f t="shared" si="11"/>
        <v>59.1</v>
      </c>
      <c r="Q32" s="11" t="s">
        <v>202</v>
      </c>
      <c r="R32" s="11" t="s">
        <v>203</v>
      </c>
      <c r="S32" s="13" t="s">
        <v>384</v>
      </c>
      <c r="T32" s="13" t="s">
        <v>327</v>
      </c>
      <c r="U32" s="13" t="s">
        <v>234</v>
      </c>
      <c r="V32" s="12">
        <v>3.5</v>
      </c>
      <c r="W32" s="12">
        <v>3.6</v>
      </c>
      <c r="X32" s="11" t="s">
        <v>161</v>
      </c>
      <c r="Y32" s="8">
        <v>0.3</v>
      </c>
      <c r="Z32" s="11" t="s">
        <v>267</v>
      </c>
      <c r="AA32" s="8">
        <v>0.1</v>
      </c>
      <c r="AB32" s="8">
        <v>0.2</v>
      </c>
      <c r="AC32" s="11"/>
      <c r="AD32" s="11" t="s">
        <v>270</v>
      </c>
      <c r="AE32" s="11" t="s">
        <v>270</v>
      </c>
      <c r="AF32" s="11" t="s">
        <v>158</v>
      </c>
      <c r="AG32" s="8"/>
      <c r="AH32" s="8" t="s">
        <v>1142</v>
      </c>
      <c r="AI32" s="27" t="s">
        <v>1143</v>
      </c>
    </row>
    <row r="33" spans="1:35" s="5" customFormat="1">
      <c r="A33" s="6">
        <v>45228</v>
      </c>
      <c r="B33" s="18" t="s">
        <v>162</v>
      </c>
      <c r="C33" s="8" t="s">
        <v>205</v>
      </c>
      <c r="D33" s="9">
        <v>5.8391203703703702E-2</v>
      </c>
      <c r="E33" s="8" t="s">
        <v>550</v>
      </c>
      <c r="F33" s="10">
        <v>11.9</v>
      </c>
      <c r="G33" s="10">
        <v>10.7</v>
      </c>
      <c r="H33" s="10">
        <v>11.7</v>
      </c>
      <c r="I33" s="10">
        <v>12.2</v>
      </c>
      <c r="J33" s="10">
        <v>12.4</v>
      </c>
      <c r="K33" s="10">
        <v>12.4</v>
      </c>
      <c r="L33" s="10">
        <v>13.2</v>
      </c>
      <c r="M33" s="22">
        <f t="shared" si="8"/>
        <v>34.299999999999997</v>
      </c>
      <c r="N33" s="22">
        <f t="shared" si="9"/>
        <v>12.2</v>
      </c>
      <c r="O33" s="22">
        <f t="shared" si="10"/>
        <v>38</v>
      </c>
      <c r="P33" s="23">
        <f t="shared" si="11"/>
        <v>58.9</v>
      </c>
      <c r="Q33" s="11" t="s">
        <v>202</v>
      </c>
      <c r="R33" s="11" t="s">
        <v>203</v>
      </c>
      <c r="S33" s="13" t="s">
        <v>551</v>
      </c>
      <c r="T33" s="13" t="s">
        <v>1105</v>
      </c>
      <c r="U33" s="13" t="s">
        <v>349</v>
      </c>
      <c r="V33" s="12">
        <v>3.5</v>
      </c>
      <c r="W33" s="12">
        <v>3.6</v>
      </c>
      <c r="X33" s="11" t="s">
        <v>161</v>
      </c>
      <c r="Y33" s="8">
        <v>0.7</v>
      </c>
      <c r="Z33" s="11" t="s">
        <v>267</v>
      </c>
      <c r="AA33" s="8">
        <v>0.5</v>
      </c>
      <c r="AB33" s="8">
        <v>0.2</v>
      </c>
      <c r="AC33" s="11"/>
      <c r="AD33" s="11" t="s">
        <v>269</v>
      </c>
      <c r="AE33" s="11" t="s">
        <v>269</v>
      </c>
      <c r="AF33" s="11" t="s">
        <v>158</v>
      </c>
      <c r="AG33" s="8"/>
      <c r="AH33" s="8" t="s">
        <v>1150</v>
      </c>
      <c r="AI33" s="27" t="s">
        <v>1151</v>
      </c>
    </row>
    <row r="34" spans="1:35" s="5" customFormat="1">
      <c r="A34" s="6">
        <v>45234</v>
      </c>
      <c r="B34" s="18" t="s">
        <v>799</v>
      </c>
      <c r="C34" s="8" t="s">
        <v>205</v>
      </c>
      <c r="D34" s="9">
        <v>5.9722222222222225E-2</v>
      </c>
      <c r="E34" s="8" t="s">
        <v>1154</v>
      </c>
      <c r="F34" s="10">
        <v>12</v>
      </c>
      <c r="G34" s="10">
        <v>10.9</v>
      </c>
      <c r="H34" s="10">
        <v>11.8</v>
      </c>
      <c r="I34" s="10">
        <v>12.6</v>
      </c>
      <c r="J34" s="10">
        <v>13.1</v>
      </c>
      <c r="K34" s="10">
        <v>12.9</v>
      </c>
      <c r="L34" s="10">
        <v>12.7</v>
      </c>
      <c r="M34" s="22">
        <f t="shared" ref="M34:M35" si="12">SUM(F34:H34)</f>
        <v>34.700000000000003</v>
      </c>
      <c r="N34" s="22">
        <f t="shared" ref="N34:N35" si="13">I34</f>
        <v>12.6</v>
      </c>
      <c r="O34" s="22">
        <f t="shared" ref="O34:O35" si="14">SUM(J34:L34)</f>
        <v>38.700000000000003</v>
      </c>
      <c r="P34" s="23">
        <f t="shared" ref="P34:P35" si="15">SUM(F34:J34)</f>
        <v>60.400000000000006</v>
      </c>
      <c r="Q34" s="11" t="s">
        <v>202</v>
      </c>
      <c r="R34" s="11" t="s">
        <v>203</v>
      </c>
      <c r="S34" s="13" t="s">
        <v>1155</v>
      </c>
      <c r="T34" s="13" t="s">
        <v>551</v>
      </c>
      <c r="U34" s="13" t="s">
        <v>1156</v>
      </c>
      <c r="V34" s="12">
        <v>2.2000000000000002</v>
      </c>
      <c r="W34" s="12">
        <v>2</v>
      </c>
      <c r="X34" s="11" t="s">
        <v>161</v>
      </c>
      <c r="Y34" s="8">
        <v>0.5</v>
      </c>
      <c r="Z34" s="11" t="s">
        <v>267</v>
      </c>
      <c r="AA34" s="8">
        <v>0.5</v>
      </c>
      <c r="AB34" s="8" t="s">
        <v>268</v>
      </c>
      <c r="AC34" s="11"/>
      <c r="AD34" s="11" t="s">
        <v>269</v>
      </c>
      <c r="AE34" s="11" t="s">
        <v>269</v>
      </c>
      <c r="AF34" s="11" t="s">
        <v>161</v>
      </c>
      <c r="AG34" s="8"/>
      <c r="AH34" s="8" t="s">
        <v>1178</v>
      </c>
      <c r="AI34" s="27" t="s">
        <v>1179</v>
      </c>
    </row>
    <row r="35" spans="1:35" s="5" customFormat="1">
      <c r="A35" s="6">
        <v>45235</v>
      </c>
      <c r="B35" s="18" t="s">
        <v>319</v>
      </c>
      <c r="C35" s="8" t="s">
        <v>205</v>
      </c>
      <c r="D35" s="9">
        <v>5.8414351851851849E-2</v>
      </c>
      <c r="E35" s="8" t="s">
        <v>1173</v>
      </c>
      <c r="F35" s="10">
        <v>11.8</v>
      </c>
      <c r="G35" s="10">
        <v>10.9</v>
      </c>
      <c r="H35" s="10">
        <v>11.8</v>
      </c>
      <c r="I35" s="10">
        <v>12.1</v>
      </c>
      <c r="J35" s="10">
        <v>12.2</v>
      </c>
      <c r="K35" s="10">
        <v>12.6</v>
      </c>
      <c r="L35" s="10">
        <v>13.3</v>
      </c>
      <c r="M35" s="22">
        <f t="shared" si="12"/>
        <v>34.5</v>
      </c>
      <c r="N35" s="22">
        <f t="shared" si="13"/>
        <v>12.1</v>
      </c>
      <c r="O35" s="22">
        <f t="shared" si="14"/>
        <v>38.099999999999994</v>
      </c>
      <c r="P35" s="23">
        <f t="shared" si="15"/>
        <v>58.8</v>
      </c>
      <c r="Q35" s="11" t="s">
        <v>202</v>
      </c>
      <c r="R35" s="11" t="s">
        <v>203</v>
      </c>
      <c r="S35" s="13" t="s">
        <v>348</v>
      </c>
      <c r="T35" s="13" t="s">
        <v>1174</v>
      </c>
      <c r="U35" s="13" t="s">
        <v>1084</v>
      </c>
      <c r="V35" s="12">
        <v>3.8</v>
      </c>
      <c r="W35" s="12">
        <v>3.4</v>
      </c>
      <c r="X35" s="11" t="s">
        <v>161</v>
      </c>
      <c r="Y35" s="8">
        <v>0.2</v>
      </c>
      <c r="Z35" s="11" t="s">
        <v>267</v>
      </c>
      <c r="AA35" s="8">
        <v>0.2</v>
      </c>
      <c r="AB35" s="8" t="s">
        <v>268</v>
      </c>
      <c r="AC35" s="11"/>
      <c r="AD35" s="11" t="s">
        <v>270</v>
      </c>
      <c r="AE35" s="11" t="s">
        <v>269</v>
      </c>
      <c r="AF35" s="11" t="s">
        <v>158</v>
      </c>
      <c r="AG35" s="8"/>
      <c r="AH35" s="8" t="s">
        <v>1210</v>
      </c>
      <c r="AI35" s="27" t="s">
        <v>1211</v>
      </c>
    </row>
  </sheetData>
  <autoFilter ref="A1:AH3" xr:uid="{00000000-0009-0000-0000-00000B000000}"/>
  <phoneticPr fontId="3"/>
  <conditionalFormatting sqref="F2:L3">
    <cfRule type="colorScale" priority="2007">
      <colorScale>
        <cfvo type="min"/>
        <cfvo type="percentile" val="50"/>
        <cfvo type="max"/>
        <color rgb="FFF8696B"/>
        <color rgb="FFFFEB84"/>
        <color rgb="FF63BE7B"/>
      </colorScale>
    </cfRule>
  </conditionalFormatting>
  <conditionalFormatting sqref="F4:L7">
    <cfRule type="colorScale" priority="66">
      <colorScale>
        <cfvo type="min"/>
        <cfvo type="percentile" val="50"/>
        <cfvo type="max"/>
        <color rgb="FFF8696B"/>
        <color rgb="FFFFEB84"/>
        <color rgb="FF63BE7B"/>
      </colorScale>
    </cfRule>
  </conditionalFormatting>
  <conditionalFormatting sqref="F8:L10">
    <cfRule type="colorScale" priority="61">
      <colorScale>
        <cfvo type="min"/>
        <cfvo type="percentile" val="50"/>
        <cfvo type="max"/>
        <color rgb="FFF8696B"/>
        <color rgb="FFFFEB84"/>
        <color rgb="FF63BE7B"/>
      </colorScale>
    </cfRule>
  </conditionalFormatting>
  <conditionalFormatting sqref="X2:X23">
    <cfRule type="containsText" dxfId="129" priority="75" operator="containsText" text="D">
      <formula>NOT(ISERROR(SEARCH("D",X2)))</formula>
    </cfRule>
    <cfRule type="containsText" dxfId="128" priority="76" operator="containsText" text="S">
      <formula>NOT(ISERROR(SEARCH("S",X2)))</formula>
    </cfRule>
    <cfRule type="containsText" dxfId="127" priority="77" operator="containsText" text="F">
      <formula>NOT(ISERROR(SEARCH("F",X2)))</formula>
    </cfRule>
    <cfRule type="containsText" dxfId="126" priority="80" operator="containsText" text="A">
      <formula>NOT(ISERROR(SEARCH("A",X2)))</formula>
    </cfRule>
  </conditionalFormatting>
  <conditionalFormatting sqref="X2:AG3">
    <cfRule type="containsText" dxfId="125" priority="78" operator="containsText" text="E">
      <formula>NOT(ISERROR(SEARCH("E",X2)))</formula>
    </cfRule>
    <cfRule type="containsText" dxfId="124" priority="79" operator="containsText" text="B">
      <formula>NOT(ISERROR(SEARCH("B",X2)))</formula>
    </cfRule>
  </conditionalFormatting>
  <conditionalFormatting sqref="X4:AG10">
    <cfRule type="containsText" dxfId="123" priority="58" operator="containsText" text="E">
      <formula>NOT(ISERROR(SEARCH("E",X4)))</formula>
    </cfRule>
    <cfRule type="containsText" dxfId="122" priority="59" operator="containsText" text="B">
      <formula>NOT(ISERROR(SEARCH("B",X4)))</formula>
    </cfRule>
  </conditionalFormatting>
  <conditionalFormatting sqref="AD2:AE2">
    <cfRule type="containsText" dxfId="121" priority="1890" operator="containsText" text="A">
      <formula>NOT(ISERROR(SEARCH("A",AD2)))</formula>
    </cfRule>
  </conditionalFormatting>
  <conditionalFormatting sqref="AD3:AG3">
    <cfRule type="containsText" dxfId="120" priority="130" operator="containsText" text="A">
      <formula>NOT(ISERROR(SEARCH("A",AD3)))</formula>
    </cfRule>
  </conditionalFormatting>
  <conditionalFormatting sqref="AD4:AG10">
    <cfRule type="containsText" dxfId="119" priority="60" operator="containsText" text="A">
      <formula>NOT(ISERROR(SEARCH("A",AD4)))</formula>
    </cfRule>
  </conditionalFormatting>
  <conditionalFormatting sqref="AF2:AG3">
    <cfRule type="containsText" dxfId="118" priority="88" operator="containsText" text="A">
      <formula>NOT(ISERROR(SEARCH("A",AF2)))</formula>
    </cfRule>
  </conditionalFormatting>
  <conditionalFormatting sqref="F11:L12">
    <cfRule type="colorScale" priority="57">
      <colorScale>
        <cfvo type="min"/>
        <cfvo type="percentile" val="50"/>
        <cfvo type="max"/>
        <color rgb="FFF8696B"/>
        <color rgb="FFFFEB84"/>
        <color rgb="FF63BE7B"/>
      </colorScale>
    </cfRule>
  </conditionalFormatting>
  <conditionalFormatting sqref="X11:AG12">
    <cfRule type="containsText" dxfId="117" priority="54" operator="containsText" text="E">
      <formula>NOT(ISERROR(SEARCH("E",X11)))</formula>
    </cfRule>
    <cfRule type="containsText" dxfId="116" priority="55" operator="containsText" text="B">
      <formula>NOT(ISERROR(SEARCH("B",X11)))</formula>
    </cfRule>
  </conditionalFormatting>
  <conditionalFormatting sqref="AD11:AG12">
    <cfRule type="containsText" dxfId="115" priority="56" operator="containsText" text="A">
      <formula>NOT(ISERROR(SEARCH("A",AD11)))</formula>
    </cfRule>
  </conditionalFormatting>
  <conditionalFormatting sqref="F13:L15">
    <cfRule type="colorScale" priority="53">
      <colorScale>
        <cfvo type="min"/>
        <cfvo type="percentile" val="50"/>
        <cfvo type="max"/>
        <color rgb="FFF8696B"/>
        <color rgb="FFFFEB84"/>
        <color rgb="FF63BE7B"/>
      </colorScale>
    </cfRule>
  </conditionalFormatting>
  <conditionalFormatting sqref="X13:AG15">
    <cfRule type="containsText" dxfId="114" priority="50" operator="containsText" text="E">
      <formula>NOT(ISERROR(SEARCH("E",X13)))</formula>
    </cfRule>
    <cfRule type="containsText" dxfId="113" priority="51" operator="containsText" text="B">
      <formula>NOT(ISERROR(SEARCH("B",X13)))</formula>
    </cfRule>
  </conditionalFormatting>
  <conditionalFormatting sqref="AD13:AG15">
    <cfRule type="containsText" dxfId="112" priority="52" operator="containsText" text="A">
      <formula>NOT(ISERROR(SEARCH("A",AD13)))</formula>
    </cfRule>
  </conditionalFormatting>
  <conditionalFormatting sqref="F16:L16">
    <cfRule type="colorScale" priority="49">
      <colorScale>
        <cfvo type="min"/>
        <cfvo type="percentile" val="50"/>
        <cfvo type="max"/>
        <color rgb="FFF8696B"/>
        <color rgb="FFFFEB84"/>
        <color rgb="FF63BE7B"/>
      </colorScale>
    </cfRule>
  </conditionalFormatting>
  <conditionalFormatting sqref="X16:AG16">
    <cfRule type="containsText" dxfId="111" priority="46" operator="containsText" text="E">
      <formula>NOT(ISERROR(SEARCH("E",X16)))</formula>
    </cfRule>
    <cfRule type="containsText" dxfId="110" priority="47" operator="containsText" text="B">
      <formula>NOT(ISERROR(SEARCH("B",X16)))</formula>
    </cfRule>
  </conditionalFormatting>
  <conditionalFormatting sqref="AD16:AG16">
    <cfRule type="containsText" dxfId="109" priority="48" operator="containsText" text="A">
      <formula>NOT(ISERROR(SEARCH("A",AD16)))</formula>
    </cfRule>
  </conditionalFormatting>
  <conditionalFormatting sqref="F17:L17">
    <cfRule type="colorScale" priority="45">
      <colorScale>
        <cfvo type="min"/>
        <cfvo type="percentile" val="50"/>
        <cfvo type="max"/>
        <color rgb="FFF8696B"/>
        <color rgb="FFFFEB84"/>
        <color rgb="FF63BE7B"/>
      </colorScale>
    </cfRule>
  </conditionalFormatting>
  <conditionalFormatting sqref="X17:AG17">
    <cfRule type="containsText" dxfId="108" priority="42" operator="containsText" text="E">
      <formula>NOT(ISERROR(SEARCH("E",X17)))</formula>
    </cfRule>
    <cfRule type="containsText" dxfId="107" priority="43" operator="containsText" text="B">
      <formula>NOT(ISERROR(SEARCH("B",X17)))</formula>
    </cfRule>
  </conditionalFormatting>
  <conditionalFormatting sqref="AD17:AG17">
    <cfRule type="containsText" dxfId="106" priority="44" operator="containsText" text="A">
      <formula>NOT(ISERROR(SEARCH("A",AD17)))</formula>
    </cfRule>
  </conditionalFormatting>
  <conditionalFormatting sqref="F18:L20 F22:L22">
    <cfRule type="colorScale" priority="41">
      <colorScale>
        <cfvo type="min"/>
        <cfvo type="percentile" val="50"/>
        <cfvo type="max"/>
        <color rgb="FFF8696B"/>
        <color rgb="FFFFEB84"/>
        <color rgb="FF63BE7B"/>
      </colorScale>
    </cfRule>
  </conditionalFormatting>
  <conditionalFormatting sqref="X18:AG22">
    <cfRule type="containsText" dxfId="105" priority="38" operator="containsText" text="E">
      <formula>NOT(ISERROR(SEARCH("E",X18)))</formula>
    </cfRule>
    <cfRule type="containsText" dxfId="104" priority="39" operator="containsText" text="B">
      <formula>NOT(ISERROR(SEARCH("B",X18)))</formula>
    </cfRule>
  </conditionalFormatting>
  <conditionalFormatting sqref="AD18:AG22">
    <cfRule type="containsText" dxfId="103" priority="40" operator="containsText" text="A">
      <formula>NOT(ISERROR(SEARCH("A",AD18)))</formula>
    </cfRule>
  </conditionalFormatting>
  <conditionalFormatting sqref="F21:L21">
    <cfRule type="colorScale" priority="37">
      <colorScale>
        <cfvo type="min"/>
        <cfvo type="percentile" val="50"/>
        <cfvo type="max"/>
        <color rgb="FFF8696B"/>
        <color rgb="FFFFEB84"/>
        <color rgb="FF63BE7B"/>
      </colorScale>
    </cfRule>
  </conditionalFormatting>
  <conditionalFormatting sqref="X23:AG23 Y24:AG25">
    <cfRule type="containsText" dxfId="102" priority="34" operator="containsText" text="E">
      <formula>NOT(ISERROR(SEARCH("E",X23)))</formula>
    </cfRule>
    <cfRule type="containsText" dxfId="101" priority="35" operator="containsText" text="B">
      <formula>NOT(ISERROR(SEARCH("B",X23)))</formula>
    </cfRule>
  </conditionalFormatting>
  <conditionalFormatting sqref="AD23:AG25">
    <cfRule type="containsText" dxfId="100" priority="36" operator="containsText" text="A">
      <formula>NOT(ISERROR(SEARCH("A",AD23)))</formula>
    </cfRule>
  </conditionalFormatting>
  <conditionalFormatting sqref="F23:L25">
    <cfRule type="colorScale" priority="33">
      <colorScale>
        <cfvo type="min"/>
        <cfvo type="percentile" val="50"/>
        <cfvo type="max"/>
        <color rgb="FFF8696B"/>
        <color rgb="FFFFEB84"/>
        <color rgb="FF63BE7B"/>
      </colorScale>
    </cfRule>
  </conditionalFormatting>
  <conditionalFormatting sqref="X24:X35">
    <cfRule type="containsText" dxfId="99" priority="19" operator="containsText" text="D">
      <formula>NOT(ISERROR(SEARCH("D",X24)))</formula>
    </cfRule>
    <cfRule type="containsText" dxfId="98" priority="20" operator="containsText" text="S">
      <formula>NOT(ISERROR(SEARCH("S",X24)))</formula>
    </cfRule>
    <cfRule type="containsText" dxfId="97" priority="21" operator="containsText" text="F">
      <formula>NOT(ISERROR(SEARCH("F",X24)))</formula>
    </cfRule>
    <cfRule type="containsText" dxfId="96" priority="22" operator="containsText" text="A">
      <formula>NOT(ISERROR(SEARCH("A",X24)))</formula>
    </cfRule>
  </conditionalFormatting>
  <conditionalFormatting sqref="X24:X35">
    <cfRule type="containsText" dxfId="95" priority="17" operator="containsText" text="E">
      <formula>NOT(ISERROR(SEARCH("E",X24)))</formula>
    </cfRule>
    <cfRule type="containsText" dxfId="94" priority="18" operator="containsText" text="B">
      <formula>NOT(ISERROR(SEARCH("B",X24)))</formula>
    </cfRule>
  </conditionalFormatting>
  <conditionalFormatting sqref="X24:X35">
    <cfRule type="containsText" dxfId="93" priority="15" operator="containsText" text="E">
      <formula>NOT(ISERROR(SEARCH("E",X24)))</formula>
    </cfRule>
    <cfRule type="containsText" dxfId="92" priority="16" operator="containsText" text="B">
      <formula>NOT(ISERROR(SEARCH("B",X24)))</formula>
    </cfRule>
  </conditionalFormatting>
  <conditionalFormatting sqref="X24:X35">
    <cfRule type="containsText" dxfId="91" priority="13" operator="containsText" text="E">
      <formula>NOT(ISERROR(SEARCH("E",X24)))</formula>
    </cfRule>
    <cfRule type="containsText" dxfId="90" priority="14" operator="containsText" text="B">
      <formula>NOT(ISERROR(SEARCH("B",X24)))</formula>
    </cfRule>
  </conditionalFormatting>
  <conditionalFormatting sqref="Y26:AG29">
    <cfRule type="containsText" dxfId="89" priority="10" operator="containsText" text="E">
      <formula>NOT(ISERROR(SEARCH("E",Y26)))</formula>
    </cfRule>
    <cfRule type="containsText" dxfId="88" priority="11" operator="containsText" text="B">
      <formula>NOT(ISERROR(SEARCH("B",Y26)))</formula>
    </cfRule>
  </conditionalFormatting>
  <conditionalFormatting sqref="AD26:AG29">
    <cfRule type="containsText" dxfId="87" priority="12" operator="containsText" text="A">
      <formula>NOT(ISERROR(SEARCH("A",AD26)))</formula>
    </cfRule>
  </conditionalFormatting>
  <conditionalFormatting sqref="F26:L29">
    <cfRule type="colorScale" priority="9">
      <colorScale>
        <cfvo type="min"/>
        <cfvo type="percentile" val="50"/>
        <cfvo type="max"/>
        <color rgb="FFF8696B"/>
        <color rgb="FFFFEB84"/>
        <color rgb="FF63BE7B"/>
      </colorScale>
    </cfRule>
  </conditionalFormatting>
  <conditionalFormatting sqref="Y30:AG33">
    <cfRule type="containsText" dxfId="86" priority="6" operator="containsText" text="E">
      <formula>NOT(ISERROR(SEARCH("E",Y30)))</formula>
    </cfRule>
    <cfRule type="containsText" dxfId="85" priority="7" operator="containsText" text="B">
      <formula>NOT(ISERROR(SEARCH("B",Y30)))</formula>
    </cfRule>
  </conditionalFormatting>
  <conditionalFormatting sqref="AD30:AG33">
    <cfRule type="containsText" dxfId="84" priority="8" operator="containsText" text="A">
      <formula>NOT(ISERROR(SEARCH("A",AD30)))</formula>
    </cfRule>
  </conditionalFormatting>
  <conditionalFormatting sqref="F30:L33">
    <cfRule type="colorScale" priority="5">
      <colorScale>
        <cfvo type="min"/>
        <cfvo type="percentile" val="50"/>
        <cfvo type="max"/>
        <color rgb="FFF8696B"/>
        <color rgb="FFFFEB84"/>
        <color rgb="FF63BE7B"/>
      </colorScale>
    </cfRule>
  </conditionalFormatting>
  <conditionalFormatting sqref="Y34:AG35">
    <cfRule type="containsText" dxfId="83" priority="2" operator="containsText" text="E">
      <formula>NOT(ISERROR(SEARCH("E",Y34)))</formula>
    </cfRule>
    <cfRule type="containsText" dxfId="82" priority="3" operator="containsText" text="B">
      <formula>NOT(ISERROR(SEARCH("B",Y34)))</formula>
    </cfRule>
  </conditionalFormatting>
  <conditionalFormatting sqref="AD34:AG35">
    <cfRule type="containsText" dxfId="81" priority="4" operator="containsText" text="A">
      <formula>NOT(ISERROR(SEARCH("A",AD34)))</formula>
    </cfRule>
  </conditionalFormatting>
  <conditionalFormatting sqref="F34:L35">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35"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2 M13:P15 M16:P17 M18:P22 M23:P25 M26:P29 M30:P33 M34:P3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61"/>
  <sheetViews>
    <sheetView workbookViewId="0">
      <pane xSplit="5" ySplit="1" topLeftCell="M35" activePane="bottomRight" state="frozen"/>
      <selection activeCell="E24" sqref="E24"/>
      <selection pane="topRight" activeCell="E24" sqref="E24"/>
      <selection pane="bottomLeft" activeCell="E24" sqref="E24"/>
      <selection pane="bottomRight" activeCell="AL60" sqref="AL6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146</v>
      </c>
      <c r="T1" s="2" t="s">
        <v>104</v>
      </c>
      <c r="U1" s="2" t="s">
        <v>50</v>
      </c>
      <c r="V1" s="3" t="s">
        <v>51</v>
      </c>
      <c r="W1" s="3" t="s">
        <v>52</v>
      </c>
      <c r="X1" s="3" t="s">
        <v>53</v>
      </c>
      <c r="Y1" s="4" t="s">
        <v>132</v>
      </c>
      <c r="Z1" s="4" t="s">
        <v>133</v>
      </c>
      <c r="AA1" s="4" t="s">
        <v>149</v>
      </c>
      <c r="AB1" s="4" t="s">
        <v>9</v>
      </c>
      <c r="AC1" s="4" t="s">
        <v>91</v>
      </c>
      <c r="AD1" s="4" t="s">
        <v>10</v>
      </c>
      <c r="AE1" s="4" t="s">
        <v>11</v>
      </c>
      <c r="AF1" s="4"/>
      <c r="AG1" s="4" t="s">
        <v>12</v>
      </c>
      <c r="AH1" s="4" t="s">
        <v>13</v>
      </c>
      <c r="AI1" s="4" t="s">
        <v>54</v>
      </c>
      <c r="AJ1" s="4" t="s">
        <v>105</v>
      </c>
      <c r="AK1" s="1" t="s">
        <v>106</v>
      </c>
      <c r="AL1" s="14" t="s">
        <v>134</v>
      </c>
    </row>
    <row r="2" spans="1:41" s="5" customFormat="1">
      <c r="A2" s="6">
        <v>45038</v>
      </c>
      <c r="B2" s="17" t="s">
        <v>140</v>
      </c>
      <c r="C2" s="8" t="s">
        <v>182</v>
      </c>
      <c r="D2" s="9">
        <v>7.8553240740740743E-2</v>
      </c>
      <c r="E2" s="8" t="s">
        <v>215</v>
      </c>
      <c r="F2" s="10">
        <v>12.5</v>
      </c>
      <c r="G2" s="10">
        <v>11.7</v>
      </c>
      <c r="H2" s="10">
        <v>12.8</v>
      </c>
      <c r="I2" s="10">
        <v>12.4</v>
      </c>
      <c r="J2" s="10">
        <v>12.4</v>
      </c>
      <c r="K2" s="10">
        <v>12.6</v>
      </c>
      <c r="L2" s="10">
        <v>12.7</v>
      </c>
      <c r="M2" s="10">
        <v>12.8</v>
      </c>
      <c r="N2" s="10">
        <v>13.8</v>
      </c>
      <c r="O2" s="22">
        <f>SUM(F2:H2)</f>
        <v>37</v>
      </c>
      <c r="P2" s="22">
        <f>SUM(I2:K2)</f>
        <v>37.4</v>
      </c>
      <c r="Q2" s="22">
        <f>SUM(L2:N2)</f>
        <v>39.299999999999997</v>
      </c>
      <c r="R2" s="23">
        <f>SUM(F2:J2)</f>
        <v>61.8</v>
      </c>
      <c r="S2" s="23">
        <f>SUM(J2:N2)</f>
        <v>64.3</v>
      </c>
      <c r="T2" s="11" t="s">
        <v>192</v>
      </c>
      <c r="U2" s="11" t="s">
        <v>187</v>
      </c>
      <c r="V2" s="13" t="s">
        <v>216</v>
      </c>
      <c r="W2" s="13" t="s">
        <v>217</v>
      </c>
      <c r="X2" s="13" t="s">
        <v>218</v>
      </c>
      <c r="Y2" s="12">
        <v>6.8</v>
      </c>
      <c r="Z2" s="12">
        <v>6</v>
      </c>
      <c r="AA2" s="11" t="s">
        <v>272</v>
      </c>
      <c r="AB2" s="12">
        <v>1.9</v>
      </c>
      <c r="AC2" s="12" t="s">
        <v>267</v>
      </c>
      <c r="AD2" s="12">
        <v>0.7</v>
      </c>
      <c r="AE2" s="12">
        <v>1.2</v>
      </c>
      <c r="AF2" s="12"/>
      <c r="AG2" s="11" t="s">
        <v>269</v>
      </c>
      <c r="AH2" s="11" t="s">
        <v>269</v>
      </c>
      <c r="AI2" s="11" t="s">
        <v>160</v>
      </c>
      <c r="AJ2" s="8" t="s">
        <v>195</v>
      </c>
      <c r="AK2" s="8" t="s">
        <v>285</v>
      </c>
      <c r="AL2" s="27" t="s">
        <v>286</v>
      </c>
      <c r="AO2" s="15"/>
    </row>
    <row r="3" spans="1:41" s="5" customFormat="1">
      <c r="A3" s="6">
        <v>45039</v>
      </c>
      <c r="B3" s="18" t="s">
        <v>138</v>
      </c>
      <c r="C3" s="8" t="s">
        <v>182</v>
      </c>
      <c r="D3" s="9">
        <v>7.918981481481481E-2</v>
      </c>
      <c r="E3" s="28" t="s">
        <v>239</v>
      </c>
      <c r="F3" s="10">
        <v>12.4</v>
      </c>
      <c r="G3" s="10">
        <v>11.6</v>
      </c>
      <c r="H3" s="10">
        <v>13.3</v>
      </c>
      <c r="I3" s="10">
        <v>13.4</v>
      </c>
      <c r="J3" s="10">
        <v>13.3</v>
      </c>
      <c r="K3" s="10">
        <v>13.1</v>
      </c>
      <c r="L3" s="10">
        <v>12.5</v>
      </c>
      <c r="M3" s="10">
        <v>12.3</v>
      </c>
      <c r="N3" s="10">
        <v>12.3</v>
      </c>
      <c r="O3" s="22">
        <f>SUM(F3:H3)</f>
        <v>37.299999999999997</v>
      </c>
      <c r="P3" s="22">
        <f>SUM(I3:K3)</f>
        <v>39.800000000000004</v>
      </c>
      <c r="Q3" s="22">
        <f>SUM(L3:N3)</f>
        <v>37.1</v>
      </c>
      <c r="R3" s="23">
        <f>SUM(F3:J3)</f>
        <v>64</v>
      </c>
      <c r="S3" s="23">
        <f>SUM(J3:N3)</f>
        <v>63.5</v>
      </c>
      <c r="T3" s="11" t="s">
        <v>196</v>
      </c>
      <c r="U3" s="11" t="s">
        <v>197</v>
      </c>
      <c r="V3" s="13" t="s">
        <v>240</v>
      </c>
      <c r="W3" s="13" t="s">
        <v>241</v>
      </c>
      <c r="X3" s="13" t="s">
        <v>242</v>
      </c>
      <c r="Y3" s="12">
        <v>3.9</v>
      </c>
      <c r="Z3" s="12">
        <v>5.4</v>
      </c>
      <c r="AA3" s="11" t="s">
        <v>160</v>
      </c>
      <c r="AB3" s="12">
        <v>0.5</v>
      </c>
      <c r="AC3" s="12">
        <v>-0.7</v>
      </c>
      <c r="AD3" s="12">
        <v>-0.3</v>
      </c>
      <c r="AE3" s="12">
        <v>0.1</v>
      </c>
      <c r="AF3" s="12"/>
      <c r="AG3" s="11" t="s">
        <v>270</v>
      </c>
      <c r="AH3" s="11" t="s">
        <v>270</v>
      </c>
      <c r="AI3" s="11" t="s">
        <v>159</v>
      </c>
      <c r="AJ3" s="8"/>
      <c r="AK3" s="8" t="s">
        <v>301</v>
      </c>
      <c r="AL3" s="27" t="s">
        <v>302</v>
      </c>
    </row>
    <row r="4" spans="1:41" s="5" customFormat="1">
      <c r="A4" s="6">
        <v>45039</v>
      </c>
      <c r="B4" s="18" t="s">
        <v>137</v>
      </c>
      <c r="C4" s="8" t="s">
        <v>182</v>
      </c>
      <c r="D4" s="9">
        <v>7.7812499999999993E-2</v>
      </c>
      <c r="E4" s="28" t="s">
        <v>246</v>
      </c>
      <c r="F4" s="10">
        <v>12.4</v>
      </c>
      <c r="G4" s="10">
        <v>12</v>
      </c>
      <c r="H4" s="10">
        <v>13.1</v>
      </c>
      <c r="I4" s="10">
        <v>12.7</v>
      </c>
      <c r="J4" s="10">
        <v>12.2</v>
      </c>
      <c r="K4" s="10">
        <v>12</v>
      </c>
      <c r="L4" s="10">
        <v>12.2</v>
      </c>
      <c r="M4" s="10">
        <v>12.5</v>
      </c>
      <c r="N4" s="10">
        <v>13.2</v>
      </c>
      <c r="O4" s="22">
        <f>SUM(F4:H4)</f>
        <v>37.5</v>
      </c>
      <c r="P4" s="22">
        <f>SUM(I4:K4)</f>
        <v>36.9</v>
      </c>
      <c r="Q4" s="22">
        <f>SUM(L4:N4)</f>
        <v>37.9</v>
      </c>
      <c r="R4" s="23">
        <f>SUM(F4:J4)</f>
        <v>62.400000000000006</v>
      </c>
      <c r="S4" s="23">
        <f>SUM(J4:N4)</f>
        <v>62.099999999999994</v>
      </c>
      <c r="T4" s="11" t="s">
        <v>180</v>
      </c>
      <c r="U4" s="11" t="s">
        <v>181</v>
      </c>
      <c r="V4" s="13" t="s">
        <v>244</v>
      </c>
      <c r="W4" s="13" t="s">
        <v>222</v>
      </c>
      <c r="X4" s="13" t="s">
        <v>247</v>
      </c>
      <c r="Y4" s="12">
        <v>3.9</v>
      </c>
      <c r="Z4" s="12">
        <v>5.4</v>
      </c>
      <c r="AA4" s="11" t="s">
        <v>160</v>
      </c>
      <c r="AB4" s="12">
        <v>-0.5</v>
      </c>
      <c r="AC4" s="12" t="s">
        <v>267</v>
      </c>
      <c r="AD4" s="12">
        <v>-0.6</v>
      </c>
      <c r="AE4" s="12">
        <v>0.1</v>
      </c>
      <c r="AF4" s="12" t="s">
        <v>273</v>
      </c>
      <c r="AG4" s="11" t="s">
        <v>186</v>
      </c>
      <c r="AH4" s="11" t="s">
        <v>270</v>
      </c>
      <c r="AI4" s="11" t="s">
        <v>163</v>
      </c>
      <c r="AJ4" s="8"/>
      <c r="AK4" s="8" t="s">
        <v>305</v>
      </c>
      <c r="AL4" s="27" t="s">
        <v>306</v>
      </c>
    </row>
    <row r="5" spans="1:41" s="5" customFormat="1">
      <c r="A5" s="6">
        <v>45045</v>
      </c>
      <c r="B5" s="18" t="s">
        <v>317</v>
      </c>
      <c r="C5" s="8" t="s">
        <v>182</v>
      </c>
      <c r="D5" s="9">
        <v>7.9270833333333332E-2</v>
      </c>
      <c r="E5" s="28" t="s">
        <v>330</v>
      </c>
      <c r="F5" s="10">
        <v>12.3</v>
      </c>
      <c r="G5" s="10">
        <v>11.6</v>
      </c>
      <c r="H5" s="10">
        <v>13.1</v>
      </c>
      <c r="I5" s="10">
        <v>12.9</v>
      </c>
      <c r="J5" s="10">
        <v>12.9</v>
      </c>
      <c r="K5" s="10">
        <v>12.9</v>
      </c>
      <c r="L5" s="10">
        <v>13.2</v>
      </c>
      <c r="M5" s="10">
        <v>13</v>
      </c>
      <c r="N5" s="10">
        <v>13</v>
      </c>
      <c r="O5" s="22">
        <f t="shared" ref="O5:O10" si="0">SUM(F5:H5)</f>
        <v>37</v>
      </c>
      <c r="P5" s="22">
        <f t="shared" ref="P5:P10" si="1">SUM(I5:K5)</f>
        <v>38.700000000000003</v>
      </c>
      <c r="Q5" s="22">
        <f t="shared" ref="Q5:Q10" si="2">SUM(L5:N5)</f>
        <v>39.200000000000003</v>
      </c>
      <c r="R5" s="23">
        <f t="shared" ref="R5:R10" si="3">SUM(F5:J5)</f>
        <v>62.8</v>
      </c>
      <c r="S5" s="23">
        <f t="shared" ref="S5:S10" si="4">SUM(J5:N5)</f>
        <v>65</v>
      </c>
      <c r="T5" s="11" t="s">
        <v>180</v>
      </c>
      <c r="U5" s="11" t="s">
        <v>329</v>
      </c>
      <c r="V5" s="13" t="s">
        <v>222</v>
      </c>
      <c r="W5" s="13" t="s">
        <v>190</v>
      </c>
      <c r="X5" s="13" t="s">
        <v>331</v>
      </c>
      <c r="Y5" s="12">
        <v>8.8000000000000007</v>
      </c>
      <c r="Z5" s="12">
        <v>8.6999999999999993</v>
      </c>
      <c r="AA5" s="11" t="s">
        <v>160</v>
      </c>
      <c r="AB5" s="12">
        <v>1.2</v>
      </c>
      <c r="AC5" s="12" t="s">
        <v>267</v>
      </c>
      <c r="AD5" s="12">
        <v>1.2</v>
      </c>
      <c r="AE5" s="12" t="s">
        <v>268</v>
      </c>
      <c r="AF5" s="12"/>
      <c r="AG5" s="11" t="s">
        <v>271</v>
      </c>
      <c r="AH5" s="11" t="s">
        <v>270</v>
      </c>
      <c r="AI5" s="11" t="s">
        <v>160</v>
      </c>
      <c r="AJ5" s="8"/>
      <c r="AK5" s="8" t="s">
        <v>393</v>
      </c>
      <c r="AL5" s="27" t="s">
        <v>394</v>
      </c>
    </row>
    <row r="6" spans="1:41" s="5" customFormat="1">
      <c r="A6" s="6">
        <v>45045</v>
      </c>
      <c r="B6" s="18" t="s">
        <v>138</v>
      </c>
      <c r="C6" s="8" t="s">
        <v>182</v>
      </c>
      <c r="D6" s="9">
        <v>7.9166666666666663E-2</v>
      </c>
      <c r="E6" s="28" t="s">
        <v>335</v>
      </c>
      <c r="F6" s="10">
        <v>12.6</v>
      </c>
      <c r="G6" s="10">
        <v>11.4</v>
      </c>
      <c r="H6" s="10">
        <v>13.6</v>
      </c>
      <c r="I6" s="10">
        <v>13</v>
      </c>
      <c r="J6" s="10">
        <v>13.3</v>
      </c>
      <c r="K6" s="10">
        <v>12.6</v>
      </c>
      <c r="L6" s="10">
        <v>12.6</v>
      </c>
      <c r="M6" s="10">
        <v>12.2</v>
      </c>
      <c r="N6" s="10">
        <v>12.7</v>
      </c>
      <c r="O6" s="22">
        <f t="shared" si="0"/>
        <v>37.6</v>
      </c>
      <c r="P6" s="22">
        <f t="shared" si="1"/>
        <v>38.9</v>
      </c>
      <c r="Q6" s="22">
        <f t="shared" si="2"/>
        <v>37.5</v>
      </c>
      <c r="R6" s="23">
        <f t="shared" si="3"/>
        <v>63.900000000000006</v>
      </c>
      <c r="S6" s="23">
        <f t="shared" si="4"/>
        <v>63.400000000000006</v>
      </c>
      <c r="T6" s="11" t="s">
        <v>196</v>
      </c>
      <c r="U6" s="11" t="s">
        <v>223</v>
      </c>
      <c r="V6" s="13" t="s">
        <v>214</v>
      </c>
      <c r="W6" s="13" t="s">
        <v>247</v>
      </c>
      <c r="X6" s="13" t="s">
        <v>336</v>
      </c>
      <c r="Y6" s="12">
        <v>8.8000000000000007</v>
      </c>
      <c r="Z6" s="12">
        <v>8.6999999999999993</v>
      </c>
      <c r="AA6" s="11" t="s">
        <v>160</v>
      </c>
      <c r="AB6" s="12">
        <v>0.3</v>
      </c>
      <c r="AC6" s="12">
        <v>-0.3</v>
      </c>
      <c r="AD6" s="12" t="s">
        <v>268</v>
      </c>
      <c r="AE6" s="12" t="s">
        <v>268</v>
      </c>
      <c r="AF6" s="12"/>
      <c r="AG6" s="11" t="s">
        <v>270</v>
      </c>
      <c r="AH6" s="11" t="s">
        <v>270</v>
      </c>
      <c r="AI6" s="11" t="s">
        <v>160</v>
      </c>
      <c r="AJ6" s="8"/>
      <c r="AK6" s="8" t="s">
        <v>397</v>
      </c>
      <c r="AL6" s="27" t="s">
        <v>398</v>
      </c>
    </row>
    <row r="7" spans="1:41" s="5" customFormat="1">
      <c r="A7" s="6">
        <v>45045</v>
      </c>
      <c r="B7" s="18" t="s">
        <v>140</v>
      </c>
      <c r="C7" s="8" t="s">
        <v>182</v>
      </c>
      <c r="D7" s="9">
        <v>7.8518518518518529E-2</v>
      </c>
      <c r="E7" s="28" t="s">
        <v>355</v>
      </c>
      <c r="F7" s="10">
        <v>12.4</v>
      </c>
      <c r="G7" s="10">
        <v>11.7</v>
      </c>
      <c r="H7" s="10">
        <v>13.3</v>
      </c>
      <c r="I7" s="10">
        <v>12.8</v>
      </c>
      <c r="J7" s="10">
        <v>13</v>
      </c>
      <c r="K7" s="10">
        <v>12.7</v>
      </c>
      <c r="L7" s="10">
        <v>12.3</v>
      </c>
      <c r="M7" s="10">
        <v>12.2</v>
      </c>
      <c r="N7" s="10">
        <v>13</v>
      </c>
      <c r="O7" s="22">
        <f t="shared" si="0"/>
        <v>37.400000000000006</v>
      </c>
      <c r="P7" s="22">
        <f t="shared" si="1"/>
        <v>38.5</v>
      </c>
      <c r="Q7" s="22">
        <f t="shared" si="2"/>
        <v>37.5</v>
      </c>
      <c r="R7" s="23">
        <f t="shared" si="3"/>
        <v>63.2</v>
      </c>
      <c r="S7" s="23">
        <f t="shared" si="4"/>
        <v>63.2</v>
      </c>
      <c r="T7" s="11" t="s">
        <v>196</v>
      </c>
      <c r="U7" s="11" t="s">
        <v>181</v>
      </c>
      <c r="V7" s="13" t="s">
        <v>356</v>
      </c>
      <c r="W7" s="13" t="s">
        <v>357</v>
      </c>
      <c r="X7" s="13" t="s">
        <v>358</v>
      </c>
      <c r="Y7" s="12">
        <v>8.8000000000000007</v>
      </c>
      <c r="Z7" s="12">
        <v>8.6999999999999993</v>
      </c>
      <c r="AA7" s="11" t="s">
        <v>160</v>
      </c>
      <c r="AB7" s="12">
        <v>1.6</v>
      </c>
      <c r="AC7" s="12" t="s">
        <v>267</v>
      </c>
      <c r="AD7" s="12">
        <v>1.6</v>
      </c>
      <c r="AE7" s="12" t="s">
        <v>268</v>
      </c>
      <c r="AF7" s="12"/>
      <c r="AG7" s="11" t="s">
        <v>271</v>
      </c>
      <c r="AH7" s="11" t="s">
        <v>269</v>
      </c>
      <c r="AI7" s="11" t="s">
        <v>160</v>
      </c>
      <c r="AJ7" s="8"/>
      <c r="AK7" s="8" t="s">
        <v>409</v>
      </c>
      <c r="AL7" s="27" t="s">
        <v>410</v>
      </c>
    </row>
    <row r="8" spans="1:41" s="5" customFormat="1">
      <c r="A8" s="6">
        <v>45046</v>
      </c>
      <c r="B8" s="17" t="s">
        <v>138</v>
      </c>
      <c r="C8" s="8" t="s">
        <v>366</v>
      </c>
      <c r="D8" s="9">
        <v>8.0555555555555561E-2</v>
      </c>
      <c r="E8" s="28" t="s">
        <v>365</v>
      </c>
      <c r="F8" s="10">
        <v>12.1</v>
      </c>
      <c r="G8" s="10">
        <v>11.6</v>
      </c>
      <c r="H8" s="10">
        <v>12.9</v>
      </c>
      <c r="I8" s="10">
        <v>13.4</v>
      </c>
      <c r="J8" s="10">
        <v>13.5</v>
      </c>
      <c r="K8" s="10">
        <v>13.2</v>
      </c>
      <c r="L8" s="10">
        <v>13.1</v>
      </c>
      <c r="M8" s="10">
        <v>12.9</v>
      </c>
      <c r="N8" s="10">
        <v>13.3</v>
      </c>
      <c r="O8" s="22">
        <f t="shared" si="0"/>
        <v>36.6</v>
      </c>
      <c r="P8" s="22">
        <f t="shared" si="1"/>
        <v>40.099999999999994</v>
      </c>
      <c r="Q8" s="22">
        <f t="shared" si="2"/>
        <v>39.299999999999997</v>
      </c>
      <c r="R8" s="23">
        <f t="shared" si="3"/>
        <v>63.5</v>
      </c>
      <c r="S8" s="23">
        <f t="shared" si="4"/>
        <v>66</v>
      </c>
      <c r="T8" s="11" t="s">
        <v>196</v>
      </c>
      <c r="U8" s="11" t="s">
        <v>187</v>
      </c>
      <c r="V8" s="13" t="s">
        <v>229</v>
      </c>
      <c r="W8" s="13" t="s">
        <v>216</v>
      </c>
      <c r="X8" s="13" t="s">
        <v>201</v>
      </c>
      <c r="Y8" s="12">
        <v>16.100000000000001</v>
      </c>
      <c r="Z8" s="12">
        <v>17.100000000000001</v>
      </c>
      <c r="AA8" s="11" t="s">
        <v>159</v>
      </c>
      <c r="AB8" s="12">
        <v>2.2999999999999998</v>
      </c>
      <c r="AC8" s="12" t="s">
        <v>267</v>
      </c>
      <c r="AD8" s="12">
        <v>2.8</v>
      </c>
      <c r="AE8" s="12">
        <v>-0.5</v>
      </c>
      <c r="AF8" s="12"/>
      <c r="AG8" s="11" t="s">
        <v>271</v>
      </c>
      <c r="AH8" s="11" t="s">
        <v>269</v>
      </c>
      <c r="AI8" s="11" t="s">
        <v>160</v>
      </c>
      <c r="AJ8" s="8"/>
      <c r="AK8" s="8" t="s">
        <v>415</v>
      </c>
      <c r="AL8" s="27" t="s">
        <v>416</v>
      </c>
    </row>
    <row r="9" spans="1:41" s="5" customFormat="1">
      <c r="A9" s="6">
        <v>45046</v>
      </c>
      <c r="B9" s="18" t="s">
        <v>137</v>
      </c>
      <c r="C9" s="8" t="s">
        <v>374</v>
      </c>
      <c r="D9" s="9">
        <v>7.7152777777777778E-2</v>
      </c>
      <c r="E9" s="28" t="s">
        <v>373</v>
      </c>
      <c r="F9" s="10">
        <v>12.1</v>
      </c>
      <c r="G9" s="10">
        <v>10.9</v>
      </c>
      <c r="H9" s="10">
        <v>12.3</v>
      </c>
      <c r="I9" s="10">
        <v>12.8</v>
      </c>
      <c r="J9" s="10">
        <v>12.8</v>
      </c>
      <c r="K9" s="10">
        <v>12.8</v>
      </c>
      <c r="L9" s="10">
        <v>12.9</v>
      </c>
      <c r="M9" s="10">
        <v>12.4</v>
      </c>
      <c r="N9" s="10">
        <v>12.6</v>
      </c>
      <c r="O9" s="22">
        <f t="shared" si="0"/>
        <v>35.299999999999997</v>
      </c>
      <c r="P9" s="22">
        <f t="shared" si="1"/>
        <v>38.400000000000006</v>
      </c>
      <c r="Q9" s="22">
        <f t="shared" si="2"/>
        <v>37.9</v>
      </c>
      <c r="R9" s="23">
        <f t="shared" si="3"/>
        <v>60.899999999999991</v>
      </c>
      <c r="S9" s="23">
        <f t="shared" si="4"/>
        <v>63.5</v>
      </c>
      <c r="T9" s="11" t="s">
        <v>192</v>
      </c>
      <c r="U9" s="11" t="s">
        <v>181</v>
      </c>
      <c r="V9" s="13" t="s">
        <v>238</v>
      </c>
      <c r="W9" s="13" t="s">
        <v>375</v>
      </c>
      <c r="X9" s="13" t="s">
        <v>376</v>
      </c>
      <c r="Y9" s="12">
        <v>16.100000000000001</v>
      </c>
      <c r="Z9" s="12">
        <v>17.100000000000001</v>
      </c>
      <c r="AA9" s="11" t="s">
        <v>159</v>
      </c>
      <c r="AB9" s="12">
        <v>-1.2</v>
      </c>
      <c r="AC9" s="12" t="s">
        <v>267</v>
      </c>
      <c r="AD9" s="12">
        <v>-0.8</v>
      </c>
      <c r="AE9" s="12">
        <v>-0.4</v>
      </c>
      <c r="AF9" s="12"/>
      <c r="AG9" s="11" t="s">
        <v>186</v>
      </c>
      <c r="AH9" s="11" t="s">
        <v>270</v>
      </c>
      <c r="AI9" s="11" t="s">
        <v>159</v>
      </c>
      <c r="AJ9" s="8"/>
      <c r="AK9" s="8" t="s">
        <v>423</v>
      </c>
      <c r="AL9" s="27" t="s">
        <v>424</v>
      </c>
    </row>
    <row r="10" spans="1:41" s="5" customFormat="1">
      <c r="A10" s="6">
        <v>45046</v>
      </c>
      <c r="B10" s="18" t="s">
        <v>139</v>
      </c>
      <c r="C10" s="8" t="s">
        <v>374</v>
      </c>
      <c r="D10" s="9">
        <v>7.9201388888888891E-2</v>
      </c>
      <c r="E10" s="28" t="s">
        <v>378</v>
      </c>
      <c r="F10" s="10">
        <v>12.2</v>
      </c>
      <c r="G10" s="10">
        <v>11.6</v>
      </c>
      <c r="H10" s="10">
        <v>13.2</v>
      </c>
      <c r="I10" s="10">
        <v>12.9</v>
      </c>
      <c r="J10" s="10">
        <v>12.9</v>
      </c>
      <c r="K10" s="10">
        <v>12.9</v>
      </c>
      <c r="L10" s="10">
        <v>12.7</v>
      </c>
      <c r="M10" s="10">
        <v>13</v>
      </c>
      <c r="N10" s="10">
        <v>12.9</v>
      </c>
      <c r="O10" s="22">
        <f t="shared" si="0"/>
        <v>37</v>
      </c>
      <c r="P10" s="22">
        <f t="shared" si="1"/>
        <v>38.700000000000003</v>
      </c>
      <c r="Q10" s="22">
        <f t="shared" si="2"/>
        <v>38.6</v>
      </c>
      <c r="R10" s="23">
        <f t="shared" si="3"/>
        <v>62.8</v>
      </c>
      <c r="S10" s="23">
        <f t="shared" si="4"/>
        <v>64.400000000000006</v>
      </c>
      <c r="T10" s="11" t="s">
        <v>180</v>
      </c>
      <c r="U10" s="11" t="s">
        <v>187</v>
      </c>
      <c r="V10" s="13" t="s">
        <v>379</v>
      </c>
      <c r="W10" s="13" t="s">
        <v>380</v>
      </c>
      <c r="X10" s="13" t="s">
        <v>228</v>
      </c>
      <c r="Y10" s="12">
        <v>16.100000000000001</v>
      </c>
      <c r="Z10" s="12">
        <v>17.100000000000001</v>
      </c>
      <c r="AA10" s="11" t="s">
        <v>159</v>
      </c>
      <c r="AB10" s="12">
        <v>1.7</v>
      </c>
      <c r="AC10" s="12" t="s">
        <v>267</v>
      </c>
      <c r="AD10" s="12">
        <v>2</v>
      </c>
      <c r="AE10" s="12">
        <v>-0.3</v>
      </c>
      <c r="AF10" s="12"/>
      <c r="AG10" s="11" t="s">
        <v>271</v>
      </c>
      <c r="AH10" s="11" t="s">
        <v>269</v>
      </c>
      <c r="AI10" s="11" t="s">
        <v>160</v>
      </c>
      <c r="AJ10" s="8"/>
      <c r="AK10" s="8" t="s">
        <v>427</v>
      </c>
      <c r="AL10" s="27" t="s">
        <v>428</v>
      </c>
    </row>
    <row r="11" spans="1:41" s="5" customFormat="1">
      <c r="A11" s="6">
        <v>45052</v>
      </c>
      <c r="B11" s="18" t="s">
        <v>138</v>
      </c>
      <c r="C11" s="8" t="s">
        <v>182</v>
      </c>
      <c r="D11" s="9">
        <v>7.8495370370370368E-2</v>
      </c>
      <c r="E11" s="28" t="s">
        <v>444</v>
      </c>
      <c r="F11" s="10">
        <v>12.5</v>
      </c>
      <c r="G11" s="10">
        <v>11.1</v>
      </c>
      <c r="H11" s="10">
        <v>12.9</v>
      </c>
      <c r="I11" s="10">
        <v>13</v>
      </c>
      <c r="J11" s="10">
        <v>12.8</v>
      </c>
      <c r="K11" s="10">
        <v>12.5</v>
      </c>
      <c r="L11" s="10">
        <v>12.9</v>
      </c>
      <c r="M11" s="10">
        <v>12.4</v>
      </c>
      <c r="N11" s="10">
        <v>13.1</v>
      </c>
      <c r="O11" s="22">
        <f>SUM(F11:H11)</f>
        <v>36.5</v>
      </c>
      <c r="P11" s="22">
        <f>SUM(I11:K11)</f>
        <v>38.299999999999997</v>
      </c>
      <c r="Q11" s="22">
        <f>SUM(L11:N11)</f>
        <v>38.4</v>
      </c>
      <c r="R11" s="23">
        <f>SUM(F11:J11)</f>
        <v>62.3</v>
      </c>
      <c r="S11" s="23">
        <f>SUM(J11:N11)</f>
        <v>63.7</v>
      </c>
      <c r="T11" s="11" t="s">
        <v>192</v>
      </c>
      <c r="U11" s="11" t="s">
        <v>187</v>
      </c>
      <c r="V11" s="13" t="s">
        <v>184</v>
      </c>
      <c r="W11" s="13" t="s">
        <v>241</v>
      </c>
      <c r="X11" s="13" t="s">
        <v>357</v>
      </c>
      <c r="Y11" s="12">
        <v>4.7</v>
      </c>
      <c r="Z11" s="12">
        <v>4.7</v>
      </c>
      <c r="AA11" s="11" t="s">
        <v>160</v>
      </c>
      <c r="AB11" s="12">
        <v>-0.5</v>
      </c>
      <c r="AC11" s="12" t="s">
        <v>267</v>
      </c>
      <c r="AD11" s="12">
        <v>-0.7</v>
      </c>
      <c r="AE11" s="12">
        <v>0.2</v>
      </c>
      <c r="AF11" s="12"/>
      <c r="AG11" s="11" t="s">
        <v>186</v>
      </c>
      <c r="AH11" s="11" t="s">
        <v>269</v>
      </c>
      <c r="AI11" s="11" t="s">
        <v>159</v>
      </c>
      <c r="AJ11" s="8"/>
      <c r="AK11" s="8" t="s">
        <v>497</v>
      </c>
      <c r="AL11" s="27" t="s">
        <v>498</v>
      </c>
    </row>
    <row r="12" spans="1:41" s="5" customFormat="1">
      <c r="A12" s="6">
        <v>45052</v>
      </c>
      <c r="B12" s="17" t="s">
        <v>139</v>
      </c>
      <c r="C12" s="8" t="s">
        <v>182</v>
      </c>
      <c r="D12" s="9">
        <v>7.9201388888888891E-2</v>
      </c>
      <c r="E12" s="8" t="s">
        <v>459</v>
      </c>
      <c r="F12" s="10">
        <v>12.8</v>
      </c>
      <c r="G12" s="10">
        <v>11.9</v>
      </c>
      <c r="H12" s="10">
        <v>13.4</v>
      </c>
      <c r="I12" s="10">
        <v>13.4</v>
      </c>
      <c r="J12" s="10">
        <v>13.6</v>
      </c>
      <c r="K12" s="10">
        <v>12.9</v>
      </c>
      <c r="L12" s="10">
        <v>11.9</v>
      </c>
      <c r="M12" s="10">
        <v>12.2</v>
      </c>
      <c r="N12" s="10">
        <v>12.2</v>
      </c>
      <c r="O12" s="22">
        <f>SUM(F12:H12)</f>
        <v>38.1</v>
      </c>
      <c r="P12" s="22">
        <f>SUM(I12:K12)</f>
        <v>39.9</v>
      </c>
      <c r="Q12" s="22">
        <f>SUM(L12:N12)</f>
        <v>36.299999999999997</v>
      </c>
      <c r="R12" s="23">
        <f>SUM(F12:J12)</f>
        <v>65.099999999999994</v>
      </c>
      <c r="S12" s="23">
        <f>SUM(J12:N12)</f>
        <v>62.8</v>
      </c>
      <c r="T12" s="11" t="s">
        <v>458</v>
      </c>
      <c r="U12" s="11" t="s">
        <v>259</v>
      </c>
      <c r="V12" s="13" t="s">
        <v>460</v>
      </c>
      <c r="W12" s="13" t="s">
        <v>461</v>
      </c>
      <c r="X12" s="13" t="s">
        <v>238</v>
      </c>
      <c r="Y12" s="12">
        <v>4.7</v>
      </c>
      <c r="Z12" s="12">
        <v>4.7</v>
      </c>
      <c r="AA12" s="11" t="s">
        <v>160</v>
      </c>
      <c r="AB12" s="12">
        <v>1.7</v>
      </c>
      <c r="AC12" s="12">
        <v>-0.9</v>
      </c>
      <c r="AD12" s="12">
        <v>0.6</v>
      </c>
      <c r="AE12" s="12">
        <v>0.2</v>
      </c>
      <c r="AF12" s="12"/>
      <c r="AG12" s="11" t="s">
        <v>269</v>
      </c>
      <c r="AH12" s="11" t="s">
        <v>269</v>
      </c>
      <c r="AI12" s="11" t="s">
        <v>160</v>
      </c>
      <c r="AJ12" s="8"/>
      <c r="AK12" s="8" t="s">
        <v>509</v>
      </c>
      <c r="AL12" s="27" t="s">
        <v>510</v>
      </c>
    </row>
    <row r="13" spans="1:41" s="5" customFormat="1">
      <c r="A13" s="6">
        <v>45052</v>
      </c>
      <c r="B13" s="18" t="s">
        <v>135</v>
      </c>
      <c r="C13" s="8" t="s">
        <v>182</v>
      </c>
      <c r="D13" s="9">
        <v>7.7094907407407418E-2</v>
      </c>
      <c r="E13" s="8" t="s">
        <v>439</v>
      </c>
      <c r="F13" s="10">
        <v>12.1</v>
      </c>
      <c r="G13" s="10">
        <v>11.4</v>
      </c>
      <c r="H13" s="10">
        <v>12.8</v>
      </c>
      <c r="I13" s="10">
        <v>12.7</v>
      </c>
      <c r="J13" s="10">
        <v>12.7</v>
      </c>
      <c r="K13" s="10">
        <v>12.2</v>
      </c>
      <c r="L13" s="10">
        <v>12.1</v>
      </c>
      <c r="M13" s="10">
        <v>12.4</v>
      </c>
      <c r="N13" s="10">
        <v>12.7</v>
      </c>
      <c r="O13" s="22">
        <f>SUM(F13:H13)</f>
        <v>36.299999999999997</v>
      </c>
      <c r="P13" s="22">
        <f>SUM(I13:K13)</f>
        <v>37.599999999999994</v>
      </c>
      <c r="Q13" s="22">
        <f>SUM(L13:N13)</f>
        <v>37.200000000000003</v>
      </c>
      <c r="R13" s="23">
        <f>SUM(F13:J13)</f>
        <v>61.7</v>
      </c>
      <c r="S13" s="23">
        <f>SUM(J13:N13)</f>
        <v>62.099999999999994</v>
      </c>
      <c r="T13" s="11" t="s">
        <v>180</v>
      </c>
      <c r="U13" s="11" t="s">
        <v>181</v>
      </c>
      <c r="V13" s="13" t="s">
        <v>216</v>
      </c>
      <c r="W13" s="13" t="s">
        <v>189</v>
      </c>
      <c r="X13" s="13" t="s">
        <v>367</v>
      </c>
      <c r="Y13" s="12">
        <v>4.7</v>
      </c>
      <c r="Z13" s="12">
        <v>4.7</v>
      </c>
      <c r="AA13" s="11" t="s">
        <v>160</v>
      </c>
      <c r="AB13" s="12">
        <v>0.7</v>
      </c>
      <c r="AC13" s="12" t="s">
        <v>267</v>
      </c>
      <c r="AD13" s="12">
        <v>0.5</v>
      </c>
      <c r="AE13" s="12">
        <v>0.2</v>
      </c>
      <c r="AF13" s="12"/>
      <c r="AG13" s="11" t="s">
        <v>269</v>
      </c>
      <c r="AH13" s="11" t="s">
        <v>269</v>
      </c>
      <c r="AI13" s="11" t="s">
        <v>159</v>
      </c>
      <c r="AJ13" s="8"/>
      <c r="AK13" s="8" t="s">
        <v>513</v>
      </c>
      <c r="AL13" s="27" t="s">
        <v>514</v>
      </c>
    </row>
    <row r="14" spans="1:41" s="5" customFormat="1">
      <c r="A14" s="6">
        <v>45053</v>
      </c>
      <c r="B14" s="17" t="s">
        <v>138</v>
      </c>
      <c r="C14" s="8" t="s">
        <v>467</v>
      </c>
      <c r="D14" s="9">
        <v>7.9166666666666663E-2</v>
      </c>
      <c r="E14" s="28" t="s">
        <v>468</v>
      </c>
      <c r="F14" s="10">
        <v>12.6</v>
      </c>
      <c r="G14" s="10">
        <v>11</v>
      </c>
      <c r="H14" s="10">
        <v>12.9</v>
      </c>
      <c r="I14" s="10">
        <v>12.6</v>
      </c>
      <c r="J14" s="10">
        <v>12.7</v>
      </c>
      <c r="K14" s="10">
        <v>12.7</v>
      </c>
      <c r="L14" s="10">
        <v>13.1</v>
      </c>
      <c r="M14" s="10">
        <v>12.9</v>
      </c>
      <c r="N14" s="10">
        <v>13.5</v>
      </c>
      <c r="O14" s="22">
        <f>SUM(F14:H14)</f>
        <v>36.5</v>
      </c>
      <c r="P14" s="22">
        <f>SUM(I14:K14)</f>
        <v>38</v>
      </c>
      <c r="Q14" s="22">
        <f>SUM(L14:N14)</f>
        <v>39.5</v>
      </c>
      <c r="R14" s="23">
        <f>SUM(F14:J14)</f>
        <v>61.8</v>
      </c>
      <c r="S14" s="23">
        <f>SUM(J14:N14)</f>
        <v>64.900000000000006</v>
      </c>
      <c r="T14" s="11" t="s">
        <v>192</v>
      </c>
      <c r="U14" s="11" t="s">
        <v>187</v>
      </c>
      <c r="V14" s="13" t="s">
        <v>200</v>
      </c>
      <c r="W14" s="13" t="s">
        <v>218</v>
      </c>
      <c r="X14" s="13" t="s">
        <v>211</v>
      </c>
      <c r="Y14" s="12">
        <v>10</v>
      </c>
      <c r="Z14" s="12">
        <v>13.1</v>
      </c>
      <c r="AA14" s="11" t="s">
        <v>136</v>
      </c>
      <c r="AB14" s="12">
        <v>0.3</v>
      </c>
      <c r="AC14" s="12" t="s">
        <v>267</v>
      </c>
      <c r="AD14" s="12">
        <v>1.6</v>
      </c>
      <c r="AE14" s="12">
        <v>-1.3</v>
      </c>
      <c r="AF14" s="12"/>
      <c r="AG14" s="11" t="s">
        <v>271</v>
      </c>
      <c r="AH14" s="11" t="s">
        <v>271</v>
      </c>
      <c r="AI14" s="11" t="s">
        <v>160</v>
      </c>
      <c r="AJ14" s="8"/>
      <c r="AK14" s="8" t="s">
        <v>517</v>
      </c>
      <c r="AL14" s="27" t="s">
        <v>518</v>
      </c>
    </row>
    <row r="15" spans="1:41" s="5" customFormat="1">
      <c r="A15" s="6">
        <v>45053</v>
      </c>
      <c r="B15" s="17" t="s">
        <v>137</v>
      </c>
      <c r="C15" s="8" t="s">
        <v>366</v>
      </c>
      <c r="D15" s="9">
        <v>7.7164351851851845E-2</v>
      </c>
      <c r="E15" s="28" t="s">
        <v>481</v>
      </c>
      <c r="F15" s="10">
        <v>12.3</v>
      </c>
      <c r="G15" s="10">
        <v>10.8</v>
      </c>
      <c r="H15" s="10">
        <v>12.1</v>
      </c>
      <c r="I15" s="10">
        <v>12.8</v>
      </c>
      <c r="J15" s="10">
        <v>12.9</v>
      </c>
      <c r="K15" s="10">
        <v>12.7</v>
      </c>
      <c r="L15" s="10">
        <v>12.4</v>
      </c>
      <c r="M15" s="10">
        <v>12.7</v>
      </c>
      <c r="N15" s="10">
        <v>13</v>
      </c>
      <c r="O15" s="22">
        <f>SUM(F15:H15)</f>
        <v>35.200000000000003</v>
      </c>
      <c r="P15" s="22">
        <f>SUM(I15:K15)</f>
        <v>38.400000000000006</v>
      </c>
      <c r="Q15" s="22">
        <f>SUM(L15:N15)</f>
        <v>38.1</v>
      </c>
      <c r="R15" s="23">
        <f>SUM(F15:J15)</f>
        <v>60.9</v>
      </c>
      <c r="S15" s="23">
        <f>SUM(J15:N15)</f>
        <v>63.7</v>
      </c>
      <c r="T15" s="11" t="s">
        <v>192</v>
      </c>
      <c r="U15" s="11" t="s">
        <v>187</v>
      </c>
      <c r="V15" s="13" t="s">
        <v>357</v>
      </c>
      <c r="W15" s="13" t="s">
        <v>482</v>
      </c>
      <c r="X15" s="13" t="s">
        <v>449</v>
      </c>
      <c r="Y15" s="12">
        <v>10</v>
      </c>
      <c r="Z15" s="12">
        <v>13.1</v>
      </c>
      <c r="AA15" s="11" t="s">
        <v>136</v>
      </c>
      <c r="AB15" s="12">
        <v>-1.1000000000000001</v>
      </c>
      <c r="AC15" s="12" t="s">
        <v>267</v>
      </c>
      <c r="AD15" s="12">
        <v>0.2</v>
      </c>
      <c r="AE15" s="12">
        <v>-1.3</v>
      </c>
      <c r="AF15" s="12"/>
      <c r="AG15" s="11" t="s">
        <v>270</v>
      </c>
      <c r="AH15" s="11" t="s">
        <v>269</v>
      </c>
      <c r="AI15" s="11" t="s">
        <v>159</v>
      </c>
      <c r="AJ15" s="8"/>
      <c r="AK15" s="8" t="s">
        <v>527</v>
      </c>
      <c r="AL15" s="27" t="s">
        <v>528</v>
      </c>
    </row>
    <row r="16" spans="1:41" s="5" customFormat="1">
      <c r="A16" s="6">
        <v>45059</v>
      </c>
      <c r="B16" s="17" t="s">
        <v>138</v>
      </c>
      <c r="C16" s="8" t="s">
        <v>182</v>
      </c>
      <c r="D16" s="9">
        <v>7.9236111111111118E-2</v>
      </c>
      <c r="E16" s="8" t="s">
        <v>542</v>
      </c>
      <c r="F16" s="10">
        <v>12.5</v>
      </c>
      <c r="G16" s="10">
        <v>11.7</v>
      </c>
      <c r="H16" s="10">
        <v>13.6</v>
      </c>
      <c r="I16" s="10">
        <v>13.2</v>
      </c>
      <c r="J16" s="10">
        <v>13.1</v>
      </c>
      <c r="K16" s="10">
        <v>12.8</v>
      </c>
      <c r="L16" s="10">
        <v>12.6</v>
      </c>
      <c r="M16" s="10">
        <v>12.2</v>
      </c>
      <c r="N16" s="10">
        <v>12.9</v>
      </c>
      <c r="O16" s="22">
        <f t="shared" ref="O16:O21" si="5">SUM(F16:H16)</f>
        <v>37.799999999999997</v>
      </c>
      <c r="P16" s="22">
        <f t="shared" ref="P16:P21" si="6">SUM(I16:K16)</f>
        <v>39.099999999999994</v>
      </c>
      <c r="Q16" s="22">
        <f t="shared" ref="Q16:Q21" si="7">SUM(L16:N16)</f>
        <v>37.699999999999996</v>
      </c>
      <c r="R16" s="23">
        <f t="shared" ref="R16:R21" si="8">SUM(F16:J16)</f>
        <v>64.099999999999994</v>
      </c>
      <c r="S16" s="23">
        <f t="shared" ref="S16:S21" si="9">SUM(J16:N16)</f>
        <v>63.6</v>
      </c>
      <c r="T16" s="11" t="s">
        <v>196</v>
      </c>
      <c r="U16" s="11" t="s">
        <v>181</v>
      </c>
      <c r="V16" s="13" t="s">
        <v>232</v>
      </c>
      <c r="W16" s="13" t="s">
        <v>201</v>
      </c>
      <c r="X16" s="13" t="s">
        <v>543</v>
      </c>
      <c r="Y16" s="12">
        <v>3</v>
      </c>
      <c r="Z16" s="12">
        <v>3.3</v>
      </c>
      <c r="AA16" s="11" t="s">
        <v>160</v>
      </c>
      <c r="AB16" s="12">
        <v>0.9</v>
      </c>
      <c r="AC16" s="12">
        <v>-0.3</v>
      </c>
      <c r="AD16" s="12">
        <v>0.2</v>
      </c>
      <c r="AE16" s="12">
        <v>0.4</v>
      </c>
      <c r="AF16" s="12"/>
      <c r="AG16" s="11" t="s">
        <v>270</v>
      </c>
      <c r="AH16" s="11" t="s">
        <v>269</v>
      </c>
      <c r="AI16" s="11" t="s">
        <v>160</v>
      </c>
      <c r="AJ16" s="8"/>
      <c r="AK16" s="8" t="s">
        <v>578</v>
      </c>
      <c r="AL16" s="27" t="s">
        <v>579</v>
      </c>
    </row>
    <row r="17" spans="1:38" s="5" customFormat="1">
      <c r="A17" s="6">
        <v>45059</v>
      </c>
      <c r="B17" s="18" t="s">
        <v>142</v>
      </c>
      <c r="C17" s="8" t="s">
        <v>182</v>
      </c>
      <c r="D17" s="9">
        <v>7.7835648148148154E-2</v>
      </c>
      <c r="E17" s="8" t="s">
        <v>554</v>
      </c>
      <c r="F17" s="10">
        <v>12.1</v>
      </c>
      <c r="G17" s="10">
        <v>11.1</v>
      </c>
      <c r="H17" s="10">
        <v>13.4</v>
      </c>
      <c r="I17" s="10">
        <v>12.8</v>
      </c>
      <c r="J17" s="10">
        <v>12.3</v>
      </c>
      <c r="K17" s="10">
        <v>12.3</v>
      </c>
      <c r="L17" s="10">
        <v>12.3</v>
      </c>
      <c r="M17" s="10">
        <v>12.6</v>
      </c>
      <c r="N17" s="10">
        <v>13.6</v>
      </c>
      <c r="O17" s="22">
        <f t="shared" si="5"/>
        <v>36.6</v>
      </c>
      <c r="P17" s="22">
        <f t="shared" si="6"/>
        <v>37.400000000000006</v>
      </c>
      <c r="Q17" s="22">
        <f t="shared" si="7"/>
        <v>38.5</v>
      </c>
      <c r="R17" s="23">
        <f t="shared" si="8"/>
        <v>61.7</v>
      </c>
      <c r="S17" s="23">
        <f t="shared" si="9"/>
        <v>63.100000000000009</v>
      </c>
      <c r="T17" s="11" t="s">
        <v>180</v>
      </c>
      <c r="U17" s="11" t="s">
        <v>187</v>
      </c>
      <c r="V17" s="13" t="s">
        <v>357</v>
      </c>
      <c r="W17" s="13" t="s">
        <v>189</v>
      </c>
      <c r="X17" s="13" t="s">
        <v>210</v>
      </c>
      <c r="Y17" s="12">
        <v>3</v>
      </c>
      <c r="Z17" s="12">
        <v>3.3</v>
      </c>
      <c r="AA17" s="11" t="s">
        <v>160</v>
      </c>
      <c r="AB17" s="12">
        <v>1.5</v>
      </c>
      <c r="AC17" s="12" t="s">
        <v>267</v>
      </c>
      <c r="AD17" s="12">
        <v>1.2</v>
      </c>
      <c r="AE17" s="12">
        <v>0.3</v>
      </c>
      <c r="AF17" s="12"/>
      <c r="AG17" s="11" t="s">
        <v>271</v>
      </c>
      <c r="AH17" s="11" t="s">
        <v>270</v>
      </c>
      <c r="AI17" s="11" t="s">
        <v>159</v>
      </c>
      <c r="AJ17" s="8"/>
      <c r="AK17" s="8" t="s">
        <v>594</v>
      </c>
      <c r="AL17" s="27" t="s">
        <v>595</v>
      </c>
    </row>
    <row r="18" spans="1:38" s="5" customFormat="1">
      <c r="A18" s="6">
        <v>45060</v>
      </c>
      <c r="B18" s="18" t="s">
        <v>138</v>
      </c>
      <c r="C18" s="8" t="s">
        <v>374</v>
      </c>
      <c r="D18" s="9">
        <v>7.9953703703703707E-2</v>
      </c>
      <c r="E18" s="8" t="s">
        <v>561</v>
      </c>
      <c r="F18" s="10">
        <v>12.6</v>
      </c>
      <c r="G18" s="10">
        <v>11.2</v>
      </c>
      <c r="H18" s="10">
        <v>13</v>
      </c>
      <c r="I18" s="10">
        <v>12.7</v>
      </c>
      <c r="J18" s="10">
        <v>13.3</v>
      </c>
      <c r="K18" s="10">
        <v>13.2</v>
      </c>
      <c r="L18" s="10">
        <v>12.9</v>
      </c>
      <c r="M18" s="10">
        <v>13</v>
      </c>
      <c r="N18" s="10">
        <v>13.9</v>
      </c>
      <c r="O18" s="22">
        <f t="shared" si="5"/>
        <v>36.799999999999997</v>
      </c>
      <c r="P18" s="22">
        <f t="shared" si="6"/>
        <v>39.200000000000003</v>
      </c>
      <c r="Q18" s="22">
        <f t="shared" si="7"/>
        <v>39.799999999999997</v>
      </c>
      <c r="R18" s="23">
        <f t="shared" si="8"/>
        <v>62.8</v>
      </c>
      <c r="S18" s="23">
        <f t="shared" si="9"/>
        <v>66.3</v>
      </c>
      <c r="T18" s="11" t="s">
        <v>180</v>
      </c>
      <c r="U18" s="11" t="s">
        <v>187</v>
      </c>
      <c r="V18" s="13" t="s">
        <v>449</v>
      </c>
      <c r="W18" s="13" t="s">
        <v>244</v>
      </c>
      <c r="X18" s="13" t="s">
        <v>238</v>
      </c>
      <c r="Y18" s="12">
        <v>11.1</v>
      </c>
      <c r="Z18" s="12">
        <v>14.7</v>
      </c>
      <c r="AA18" s="11" t="s">
        <v>160</v>
      </c>
      <c r="AB18" s="12">
        <v>2.1</v>
      </c>
      <c r="AC18" s="12" t="s">
        <v>267</v>
      </c>
      <c r="AD18" s="12">
        <v>2</v>
      </c>
      <c r="AE18" s="12">
        <v>0.1</v>
      </c>
      <c r="AF18" s="12"/>
      <c r="AG18" s="11" t="s">
        <v>271</v>
      </c>
      <c r="AH18" s="11" t="s">
        <v>269</v>
      </c>
      <c r="AI18" s="11" t="s">
        <v>160</v>
      </c>
      <c r="AJ18" s="8"/>
      <c r="AK18" s="8" t="s">
        <v>602</v>
      </c>
      <c r="AL18" s="27" t="s">
        <v>603</v>
      </c>
    </row>
    <row r="19" spans="1:38" s="5" customFormat="1">
      <c r="A19" s="6">
        <v>45060</v>
      </c>
      <c r="B19" s="18" t="s">
        <v>137</v>
      </c>
      <c r="C19" s="8" t="s">
        <v>374</v>
      </c>
      <c r="D19" s="9">
        <v>7.8553240740740743E-2</v>
      </c>
      <c r="E19" s="8" t="s">
        <v>567</v>
      </c>
      <c r="F19" s="10">
        <v>12.2</v>
      </c>
      <c r="G19" s="10">
        <v>11.4</v>
      </c>
      <c r="H19" s="10">
        <v>13</v>
      </c>
      <c r="I19" s="10">
        <v>13</v>
      </c>
      <c r="J19" s="10">
        <v>12.9</v>
      </c>
      <c r="K19" s="10">
        <v>12.5</v>
      </c>
      <c r="L19" s="10">
        <v>12.6</v>
      </c>
      <c r="M19" s="10">
        <v>12.5</v>
      </c>
      <c r="N19" s="10">
        <v>13.6</v>
      </c>
      <c r="O19" s="22">
        <f t="shared" si="5"/>
        <v>36.6</v>
      </c>
      <c r="P19" s="22">
        <f t="shared" si="6"/>
        <v>38.4</v>
      </c>
      <c r="Q19" s="22">
        <f t="shared" si="7"/>
        <v>38.700000000000003</v>
      </c>
      <c r="R19" s="23">
        <f t="shared" si="8"/>
        <v>62.5</v>
      </c>
      <c r="S19" s="23">
        <f t="shared" si="9"/>
        <v>64.099999999999994</v>
      </c>
      <c r="T19" s="11" t="s">
        <v>180</v>
      </c>
      <c r="U19" s="11" t="s">
        <v>187</v>
      </c>
      <c r="V19" s="13" t="s">
        <v>190</v>
      </c>
      <c r="W19" s="13" t="s">
        <v>222</v>
      </c>
      <c r="X19" s="13" t="s">
        <v>183</v>
      </c>
      <c r="Y19" s="12">
        <v>11.1</v>
      </c>
      <c r="Z19" s="12">
        <v>14.7</v>
      </c>
      <c r="AA19" s="11" t="s">
        <v>160</v>
      </c>
      <c r="AB19" s="12">
        <v>0.9</v>
      </c>
      <c r="AC19" s="12" t="s">
        <v>267</v>
      </c>
      <c r="AD19" s="12">
        <v>0.8</v>
      </c>
      <c r="AE19" s="12">
        <v>0.1</v>
      </c>
      <c r="AF19" s="12"/>
      <c r="AG19" s="11" t="s">
        <v>269</v>
      </c>
      <c r="AH19" s="11" t="s">
        <v>270</v>
      </c>
      <c r="AI19" s="11" t="s">
        <v>159</v>
      </c>
      <c r="AJ19" s="8"/>
      <c r="AK19" s="8" t="s">
        <v>608</v>
      </c>
      <c r="AL19" s="27" t="s">
        <v>609</v>
      </c>
    </row>
    <row r="20" spans="1:38" s="5" customFormat="1">
      <c r="A20" s="6">
        <v>45060</v>
      </c>
      <c r="B20" s="18" t="s">
        <v>139</v>
      </c>
      <c r="C20" s="8" t="s">
        <v>374</v>
      </c>
      <c r="D20" s="9">
        <v>7.9201388888888891E-2</v>
      </c>
      <c r="E20" s="8" t="s">
        <v>541</v>
      </c>
      <c r="F20" s="10">
        <v>12.5</v>
      </c>
      <c r="G20" s="10">
        <v>11.5</v>
      </c>
      <c r="H20" s="10">
        <v>13</v>
      </c>
      <c r="I20" s="10">
        <v>12.5</v>
      </c>
      <c r="J20" s="10">
        <v>12.8</v>
      </c>
      <c r="K20" s="10">
        <v>12.6</v>
      </c>
      <c r="L20" s="10">
        <v>12.5</v>
      </c>
      <c r="M20" s="10">
        <v>13</v>
      </c>
      <c r="N20" s="10">
        <v>13.9</v>
      </c>
      <c r="O20" s="22">
        <f t="shared" si="5"/>
        <v>37</v>
      </c>
      <c r="P20" s="22">
        <f t="shared" si="6"/>
        <v>37.9</v>
      </c>
      <c r="Q20" s="22">
        <f t="shared" si="7"/>
        <v>39.4</v>
      </c>
      <c r="R20" s="23">
        <f t="shared" si="8"/>
        <v>62.3</v>
      </c>
      <c r="S20" s="23">
        <f t="shared" si="9"/>
        <v>64.8</v>
      </c>
      <c r="T20" s="11" t="s">
        <v>180</v>
      </c>
      <c r="U20" s="11" t="s">
        <v>187</v>
      </c>
      <c r="V20" s="13" t="s">
        <v>251</v>
      </c>
      <c r="W20" s="13" t="s">
        <v>216</v>
      </c>
      <c r="X20" s="13" t="s">
        <v>216</v>
      </c>
      <c r="Y20" s="12">
        <v>11.1</v>
      </c>
      <c r="Z20" s="12">
        <v>14.7</v>
      </c>
      <c r="AA20" s="11" t="s">
        <v>160</v>
      </c>
      <c r="AB20" s="12">
        <v>1.7</v>
      </c>
      <c r="AC20" s="12" t="s">
        <v>267</v>
      </c>
      <c r="AD20" s="12">
        <v>1.6</v>
      </c>
      <c r="AE20" s="12">
        <v>0.1</v>
      </c>
      <c r="AF20" s="12"/>
      <c r="AG20" s="11" t="s">
        <v>271</v>
      </c>
      <c r="AH20" s="11" t="s">
        <v>269</v>
      </c>
      <c r="AI20" s="11" t="s">
        <v>160</v>
      </c>
      <c r="AJ20" s="8"/>
      <c r="AK20" s="8" t="s">
        <v>612</v>
      </c>
      <c r="AL20" s="27" t="s">
        <v>613</v>
      </c>
    </row>
    <row r="21" spans="1:38" s="5" customFormat="1">
      <c r="A21" s="6">
        <v>45060</v>
      </c>
      <c r="B21" s="18" t="s">
        <v>140</v>
      </c>
      <c r="C21" s="8" t="s">
        <v>374</v>
      </c>
      <c r="D21" s="9">
        <v>7.856481481481481E-2</v>
      </c>
      <c r="E21" s="8" t="s">
        <v>577</v>
      </c>
      <c r="F21" s="10">
        <v>12.8</v>
      </c>
      <c r="G21" s="10">
        <v>11.9</v>
      </c>
      <c r="H21" s="10">
        <v>12.9</v>
      </c>
      <c r="I21" s="10">
        <v>12.7</v>
      </c>
      <c r="J21" s="10">
        <v>12.9</v>
      </c>
      <c r="K21" s="10">
        <v>13</v>
      </c>
      <c r="L21" s="10">
        <v>12.6</v>
      </c>
      <c r="M21" s="10">
        <v>12.3</v>
      </c>
      <c r="N21" s="10">
        <v>12.7</v>
      </c>
      <c r="O21" s="22">
        <f t="shared" si="5"/>
        <v>37.6</v>
      </c>
      <c r="P21" s="22">
        <f t="shared" si="6"/>
        <v>38.6</v>
      </c>
      <c r="Q21" s="22">
        <f t="shared" si="7"/>
        <v>37.599999999999994</v>
      </c>
      <c r="R21" s="23">
        <f t="shared" si="8"/>
        <v>63.199999999999996</v>
      </c>
      <c r="S21" s="23">
        <f t="shared" si="9"/>
        <v>63.5</v>
      </c>
      <c r="T21" s="11" t="s">
        <v>196</v>
      </c>
      <c r="U21" s="11" t="s">
        <v>181</v>
      </c>
      <c r="V21" s="13" t="s">
        <v>200</v>
      </c>
      <c r="W21" s="13" t="s">
        <v>357</v>
      </c>
      <c r="X21" s="13" t="s">
        <v>228</v>
      </c>
      <c r="Y21" s="12">
        <v>11.1</v>
      </c>
      <c r="Z21" s="12">
        <v>14.7</v>
      </c>
      <c r="AA21" s="11" t="s">
        <v>160</v>
      </c>
      <c r="AB21" s="12">
        <v>2</v>
      </c>
      <c r="AC21" s="12" t="s">
        <v>267</v>
      </c>
      <c r="AD21" s="12">
        <v>1.9</v>
      </c>
      <c r="AE21" s="12">
        <v>0.1</v>
      </c>
      <c r="AF21" s="12"/>
      <c r="AG21" s="11" t="s">
        <v>271</v>
      </c>
      <c r="AH21" s="11" t="s">
        <v>270</v>
      </c>
      <c r="AI21" s="11" t="s">
        <v>160</v>
      </c>
      <c r="AJ21" s="8"/>
      <c r="AK21" s="8" t="s">
        <v>622</v>
      </c>
      <c r="AL21" s="27" t="s">
        <v>623</v>
      </c>
    </row>
    <row r="22" spans="1:38" s="5" customFormat="1">
      <c r="A22" s="6">
        <v>45066</v>
      </c>
      <c r="B22" s="17" t="s">
        <v>138</v>
      </c>
      <c r="C22" s="8" t="s">
        <v>374</v>
      </c>
      <c r="D22" s="9">
        <v>8.1284722222222217E-2</v>
      </c>
      <c r="E22" s="8" t="s">
        <v>625</v>
      </c>
      <c r="F22" s="10">
        <v>12.5</v>
      </c>
      <c r="G22" s="10">
        <v>11.3</v>
      </c>
      <c r="H22" s="10">
        <v>13</v>
      </c>
      <c r="I22" s="10">
        <v>12.9</v>
      </c>
      <c r="J22" s="10">
        <v>13.4</v>
      </c>
      <c r="K22" s="10">
        <v>13.1</v>
      </c>
      <c r="L22" s="10">
        <v>13.1</v>
      </c>
      <c r="M22" s="10">
        <v>13.5</v>
      </c>
      <c r="N22" s="10">
        <v>14.5</v>
      </c>
      <c r="O22" s="22">
        <f t="shared" ref="O22:O29" si="10">SUM(F22:H22)</f>
        <v>36.799999999999997</v>
      </c>
      <c r="P22" s="22">
        <f t="shared" ref="P22:P29" si="11">SUM(I22:K22)</f>
        <v>39.4</v>
      </c>
      <c r="Q22" s="22">
        <f t="shared" ref="Q22:Q29" si="12">SUM(L22:N22)</f>
        <v>41.1</v>
      </c>
      <c r="R22" s="23">
        <f t="shared" ref="R22:R29" si="13">SUM(F22:J22)</f>
        <v>63.099999999999994</v>
      </c>
      <c r="S22" s="23">
        <f t="shared" ref="S22:S29" si="14">SUM(J22:N22)</f>
        <v>67.599999999999994</v>
      </c>
      <c r="T22" s="11" t="s">
        <v>180</v>
      </c>
      <c r="U22" s="11" t="s">
        <v>187</v>
      </c>
      <c r="V22" s="13" t="s">
        <v>191</v>
      </c>
      <c r="W22" s="13" t="s">
        <v>216</v>
      </c>
      <c r="X22" s="13" t="s">
        <v>231</v>
      </c>
      <c r="Y22" s="12">
        <v>11.8</v>
      </c>
      <c r="Z22" s="12">
        <v>12.8</v>
      </c>
      <c r="AA22" s="11" t="s">
        <v>476</v>
      </c>
      <c r="AB22" s="12">
        <v>3.6</v>
      </c>
      <c r="AC22" s="12" t="s">
        <v>267</v>
      </c>
      <c r="AD22" s="12">
        <v>2</v>
      </c>
      <c r="AE22" s="12">
        <v>1.6</v>
      </c>
      <c r="AF22" s="12"/>
      <c r="AG22" s="11" t="s">
        <v>271</v>
      </c>
      <c r="AH22" s="11" t="s">
        <v>269</v>
      </c>
      <c r="AI22" s="11" t="s">
        <v>160</v>
      </c>
      <c r="AJ22" s="8"/>
      <c r="AK22" s="8" t="s">
        <v>664</v>
      </c>
      <c r="AL22" s="27" t="s">
        <v>665</v>
      </c>
    </row>
    <row r="23" spans="1:38" s="5" customFormat="1">
      <c r="A23" s="6">
        <v>45067</v>
      </c>
      <c r="B23" s="18" t="s">
        <v>138</v>
      </c>
      <c r="C23" s="8" t="s">
        <v>370</v>
      </c>
      <c r="D23" s="9">
        <v>7.9259259259259265E-2</v>
      </c>
      <c r="E23" s="8" t="s">
        <v>648</v>
      </c>
      <c r="F23" s="10">
        <v>12.3</v>
      </c>
      <c r="G23" s="10">
        <v>11.4</v>
      </c>
      <c r="H23" s="10">
        <v>12.9</v>
      </c>
      <c r="I23" s="10">
        <v>12.3</v>
      </c>
      <c r="J23" s="10">
        <v>13.1</v>
      </c>
      <c r="K23" s="10">
        <v>13.2</v>
      </c>
      <c r="L23" s="10">
        <v>13.1</v>
      </c>
      <c r="M23" s="10">
        <v>13</v>
      </c>
      <c r="N23" s="10">
        <v>13.5</v>
      </c>
      <c r="O23" s="22">
        <f t="shared" si="10"/>
        <v>36.6</v>
      </c>
      <c r="P23" s="22">
        <f t="shared" si="11"/>
        <v>38.599999999999994</v>
      </c>
      <c r="Q23" s="22">
        <f t="shared" si="12"/>
        <v>39.6</v>
      </c>
      <c r="R23" s="23">
        <f t="shared" si="13"/>
        <v>62.000000000000007</v>
      </c>
      <c r="S23" s="23">
        <f t="shared" si="14"/>
        <v>65.900000000000006</v>
      </c>
      <c r="T23" s="11" t="s">
        <v>192</v>
      </c>
      <c r="U23" s="11" t="s">
        <v>187</v>
      </c>
      <c r="V23" s="13" t="s">
        <v>357</v>
      </c>
      <c r="W23" s="13" t="s">
        <v>357</v>
      </c>
      <c r="X23" s="13" t="s">
        <v>566</v>
      </c>
      <c r="Y23" s="12">
        <v>7.5</v>
      </c>
      <c r="Z23" s="12">
        <v>7.7</v>
      </c>
      <c r="AA23" s="11" t="s">
        <v>272</v>
      </c>
      <c r="AB23" s="12">
        <v>1.1000000000000001</v>
      </c>
      <c r="AC23" s="12" t="s">
        <v>267</v>
      </c>
      <c r="AD23" s="12">
        <v>0.1</v>
      </c>
      <c r="AE23" s="12">
        <v>1</v>
      </c>
      <c r="AF23" s="12"/>
      <c r="AG23" s="11" t="s">
        <v>270</v>
      </c>
      <c r="AH23" s="11" t="s">
        <v>270</v>
      </c>
      <c r="AI23" s="11" t="s">
        <v>159</v>
      </c>
      <c r="AJ23" s="8"/>
      <c r="AK23" s="8" t="s">
        <v>689</v>
      </c>
      <c r="AL23" s="27" t="s">
        <v>690</v>
      </c>
    </row>
    <row r="24" spans="1:38" s="5" customFormat="1">
      <c r="A24" s="6">
        <v>45067</v>
      </c>
      <c r="B24" s="18" t="s">
        <v>437</v>
      </c>
      <c r="C24" s="8" t="s">
        <v>563</v>
      </c>
      <c r="D24" s="9">
        <v>7.8541666666666662E-2</v>
      </c>
      <c r="E24" s="8" t="s">
        <v>658</v>
      </c>
      <c r="F24" s="10">
        <v>12.3</v>
      </c>
      <c r="G24" s="10">
        <v>11.6</v>
      </c>
      <c r="H24" s="10">
        <v>13.3</v>
      </c>
      <c r="I24" s="10">
        <v>12.9</v>
      </c>
      <c r="J24" s="10">
        <v>13.1</v>
      </c>
      <c r="K24" s="10">
        <v>13.3</v>
      </c>
      <c r="L24" s="10">
        <v>12.6</v>
      </c>
      <c r="M24" s="10">
        <v>12.3</v>
      </c>
      <c r="N24" s="10">
        <v>12.2</v>
      </c>
      <c r="O24" s="22">
        <f t="shared" si="10"/>
        <v>37.200000000000003</v>
      </c>
      <c r="P24" s="22">
        <f t="shared" si="11"/>
        <v>39.299999999999997</v>
      </c>
      <c r="Q24" s="22">
        <f t="shared" si="12"/>
        <v>37.099999999999994</v>
      </c>
      <c r="R24" s="23">
        <f t="shared" si="13"/>
        <v>63.2</v>
      </c>
      <c r="S24" s="23">
        <f t="shared" si="14"/>
        <v>63.5</v>
      </c>
      <c r="T24" s="11" t="s">
        <v>196</v>
      </c>
      <c r="U24" s="11" t="s">
        <v>197</v>
      </c>
      <c r="V24" s="13" t="s">
        <v>238</v>
      </c>
      <c r="W24" s="13" t="s">
        <v>194</v>
      </c>
      <c r="X24" s="13" t="s">
        <v>194</v>
      </c>
      <c r="Y24" s="12">
        <v>7.5</v>
      </c>
      <c r="Z24" s="12">
        <v>7.7</v>
      </c>
      <c r="AA24" s="11" t="s">
        <v>272</v>
      </c>
      <c r="AB24" s="12">
        <v>1.9</v>
      </c>
      <c r="AC24" s="12">
        <v>-0.3</v>
      </c>
      <c r="AD24" s="12">
        <v>0.6</v>
      </c>
      <c r="AE24" s="12">
        <v>1</v>
      </c>
      <c r="AF24" s="12"/>
      <c r="AG24" s="11" t="s">
        <v>269</v>
      </c>
      <c r="AH24" s="11" t="s">
        <v>269</v>
      </c>
      <c r="AI24" s="11" t="s">
        <v>159</v>
      </c>
      <c r="AJ24" s="8"/>
      <c r="AK24" s="8" t="s">
        <v>702</v>
      </c>
      <c r="AL24" s="27" t="s">
        <v>703</v>
      </c>
    </row>
    <row r="25" spans="1:38" s="5" customFormat="1">
      <c r="A25" s="6">
        <v>45067</v>
      </c>
      <c r="B25" s="18" t="s">
        <v>140</v>
      </c>
      <c r="C25" s="8" t="s">
        <v>370</v>
      </c>
      <c r="D25" s="9">
        <v>7.8541666666666662E-2</v>
      </c>
      <c r="E25" s="8" t="s">
        <v>662</v>
      </c>
      <c r="F25" s="10">
        <v>12.2</v>
      </c>
      <c r="G25" s="10">
        <v>11.5</v>
      </c>
      <c r="H25" s="10">
        <v>13</v>
      </c>
      <c r="I25" s="10">
        <v>12.5</v>
      </c>
      <c r="J25" s="10">
        <v>13</v>
      </c>
      <c r="K25" s="10">
        <v>12.3</v>
      </c>
      <c r="L25" s="10">
        <v>12.4</v>
      </c>
      <c r="M25" s="10">
        <v>13.2</v>
      </c>
      <c r="N25" s="10">
        <v>13.5</v>
      </c>
      <c r="O25" s="22">
        <f t="shared" si="10"/>
        <v>36.700000000000003</v>
      </c>
      <c r="P25" s="22">
        <f t="shared" si="11"/>
        <v>37.799999999999997</v>
      </c>
      <c r="Q25" s="22">
        <f t="shared" si="12"/>
        <v>39.1</v>
      </c>
      <c r="R25" s="23">
        <f t="shared" si="13"/>
        <v>62.2</v>
      </c>
      <c r="S25" s="23">
        <f t="shared" si="14"/>
        <v>64.400000000000006</v>
      </c>
      <c r="T25" s="11" t="s">
        <v>180</v>
      </c>
      <c r="U25" s="11" t="s">
        <v>187</v>
      </c>
      <c r="V25" s="13" t="s">
        <v>449</v>
      </c>
      <c r="W25" s="13" t="s">
        <v>222</v>
      </c>
      <c r="X25" s="13" t="s">
        <v>663</v>
      </c>
      <c r="Y25" s="12">
        <v>7.5</v>
      </c>
      <c r="Z25" s="12">
        <v>7.7</v>
      </c>
      <c r="AA25" s="11" t="s">
        <v>272</v>
      </c>
      <c r="AB25" s="12">
        <v>1.8</v>
      </c>
      <c r="AC25" s="12" t="s">
        <v>267</v>
      </c>
      <c r="AD25" s="12">
        <v>0.8</v>
      </c>
      <c r="AE25" s="12">
        <v>1</v>
      </c>
      <c r="AF25" s="12"/>
      <c r="AG25" s="11" t="s">
        <v>269</v>
      </c>
      <c r="AH25" s="11" t="s">
        <v>269</v>
      </c>
      <c r="AI25" s="11" t="s">
        <v>160</v>
      </c>
      <c r="AJ25" s="8"/>
      <c r="AK25" s="8" t="s">
        <v>707</v>
      </c>
      <c r="AL25" s="27" t="s">
        <v>708</v>
      </c>
    </row>
    <row r="26" spans="1:38" s="5" customFormat="1">
      <c r="A26" s="6">
        <v>45073</v>
      </c>
      <c r="B26" s="18" t="s">
        <v>138</v>
      </c>
      <c r="C26" s="8" t="s">
        <v>182</v>
      </c>
      <c r="D26" s="9">
        <v>7.8483796296296301E-2</v>
      </c>
      <c r="E26" s="8" t="s">
        <v>715</v>
      </c>
      <c r="F26" s="10">
        <v>12.4</v>
      </c>
      <c r="G26" s="10">
        <v>11.3</v>
      </c>
      <c r="H26" s="10">
        <v>13</v>
      </c>
      <c r="I26" s="10">
        <v>12.6</v>
      </c>
      <c r="J26" s="10">
        <v>12.9</v>
      </c>
      <c r="K26" s="10">
        <v>12.9</v>
      </c>
      <c r="L26" s="10">
        <v>13</v>
      </c>
      <c r="M26" s="10">
        <v>12.5</v>
      </c>
      <c r="N26" s="10">
        <v>12.5</v>
      </c>
      <c r="O26" s="22">
        <f t="shared" si="10"/>
        <v>36.700000000000003</v>
      </c>
      <c r="P26" s="22">
        <f t="shared" si="11"/>
        <v>38.4</v>
      </c>
      <c r="Q26" s="22">
        <f t="shared" si="12"/>
        <v>38</v>
      </c>
      <c r="R26" s="23">
        <f t="shared" si="13"/>
        <v>62.2</v>
      </c>
      <c r="S26" s="23">
        <f t="shared" si="14"/>
        <v>63.8</v>
      </c>
      <c r="T26" s="11" t="s">
        <v>192</v>
      </c>
      <c r="U26" s="11" t="s">
        <v>181</v>
      </c>
      <c r="V26" s="13" t="s">
        <v>241</v>
      </c>
      <c r="W26" s="13" t="s">
        <v>190</v>
      </c>
      <c r="X26" s="13" t="s">
        <v>360</v>
      </c>
      <c r="Y26" s="12">
        <v>5.3</v>
      </c>
      <c r="Z26" s="12">
        <v>3.6</v>
      </c>
      <c r="AA26" s="11" t="s">
        <v>159</v>
      </c>
      <c r="AB26" s="12">
        <v>-0.6</v>
      </c>
      <c r="AC26" s="12" t="s">
        <v>267</v>
      </c>
      <c r="AD26" s="12">
        <v>-0.5</v>
      </c>
      <c r="AE26" s="12">
        <v>-0.1</v>
      </c>
      <c r="AF26" s="12"/>
      <c r="AG26" s="11" t="s">
        <v>186</v>
      </c>
      <c r="AH26" s="11" t="s">
        <v>269</v>
      </c>
      <c r="AI26" s="11" t="s">
        <v>160</v>
      </c>
      <c r="AJ26" s="8"/>
      <c r="AK26" s="8" t="s">
        <v>748</v>
      </c>
      <c r="AL26" s="27" t="s">
        <v>749</v>
      </c>
    </row>
    <row r="27" spans="1:38" s="5" customFormat="1">
      <c r="A27" s="6">
        <v>45073</v>
      </c>
      <c r="B27" s="18" t="s">
        <v>139</v>
      </c>
      <c r="C27" s="8" t="s">
        <v>182</v>
      </c>
      <c r="D27" s="9">
        <v>7.7881944444444448E-2</v>
      </c>
      <c r="E27" s="8" t="s">
        <v>723</v>
      </c>
      <c r="F27" s="10">
        <v>12.2</v>
      </c>
      <c r="G27" s="10">
        <v>11.1</v>
      </c>
      <c r="H27" s="10">
        <v>12.7</v>
      </c>
      <c r="I27" s="10">
        <v>13</v>
      </c>
      <c r="J27" s="10">
        <v>12.6</v>
      </c>
      <c r="K27" s="10">
        <v>12.5</v>
      </c>
      <c r="L27" s="10">
        <v>12.8</v>
      </c>
      <c r="M27" s="10">
        <v>12.7</v>
      </c>
      <c r="N27" s="10">
        <v>13.3</v>
      </c>
      <c r="O27" s="22">
        <f t="shared" si="10"/>
        <v>36</v>
      </c>
      <c r="P27" s="22">
        <f t="shared" si="11"/>
        <v>38.1</v>
      </c>
      <c r="Q27" s="22">
        <f t="shared" si="12"/>
        <v>38.799999999999997</v>
      </c>
      <c r="R27" s="23">
        <f t="shared" si="13"/>
        <v>61.6</v>
      </c>
      <c r="S27" s="23">
        <f t="shared" si="14"/>
        <v>63.900000000000006</v>
      </c>
      <c r="T27" s="11" t="s">
        <v>192</v>
      </c>
      <c r="U27" s="11" t="s">
        <v>187</v>
      </c>
      <c r="V27" s="13" t="s">
        <v>724</v>
      </c>
      <c r="W27" s="13" t="s">
        <v>340</v>
      </c>
      <c r="X27" s="13" t="s">
        <v>232</v>
      </c>
      <c r="Y27" s="12">
        <v>5.3</v>
      </c>
      <c r="Z27" s="12">
        <v>3.6</v>
      </c>
      <c r="AA27" s="11" t="s">
        <v>159</v>
      </c>
      <c r="AB27" s="12">
        <v>0.3</v>
      </c>
      <c r="AC27" s="12" t="s">
        <v>267</v>
      </c>
      <c r="AD27" s="12">
        <v>0.4</v>
      </c>
      <c r="AE27" s="12">
        <v>-0.1</v>
      </c>
      <c r="AF27" s="12"/>
      <c r="AG27" s="11" t="s">
        <v>269</v>
      </c>
      <c r="AH27" s="11" t="s">
        <v>269</v>
      </c>
      <c r="AI27" s="11" t="s">
        <v>160</v>
      </c>
      <c r="AJ27" s="8"/>
      <c r="AK27" s="8" t="s">
        <v>760</v>
      </c>
      <c r="AL27" s="27" t="s">
        <v>761</v>
      </c>
    </row>
    <row r="28" spans="1:38" s="5" customFormat="1">
      <c r="A28" s="6">
        <v>45074</v>
      </c>
      <c r="B28" s="18" t="s">
        <v>138</v>
      </c>
      <c r="C28" s="8" t="s">
        <v>182</v>
      </c>
      <c r="D28" s="9">
        <v>7.918981481481481E-2</v>
      </c>
      <c r="E28" s="8" t="s">
        <v>733</v>
      </c>
      <c r="F28" s="10">
        <v>12.2</v>
      </c>
      <c r="G28" s="10">
        <v>11.2</v>
      </c>
      <c r="H28" s="10">
        <v>12.8</v>
      </c>
      <c r="I28" s="10">
        <v>12.6</v>
      </c>
      <c r="J28" s="10">
        <v>13.1</v>
      </c>
      <c r="K28" s="10">
        <v>12.9</v>
      </c>
      <c r="L28" s="10">
        <v>12.9</v>
      </c>
      <c r="M28" s="10">
        <v>13.1</v>
      </c>
      <c r="N28" s="10">
        <v>13.4</v>
      </c>
      <c r="O28" s="22">
        <f t="shared" si="10"/>
        <v>36.200000000000003</v>
      </c>
      <c r="P28" s="22">
        <f t="shared" si="11"/>
        <v>38.6</v>
      </c>
      <c r="Q28" s="22">
        <f t="shared" si="12"/>
        <v>39.4</v>
      </c>
      <c r="R28" s="23">
        <f t="shared" si="13"/>
        <v>61.900000000000006</v>
      </c>
      <c r="S28" s="23">
        <f t="shared" si="14"/>
        <v>65.400000000000006</v>
      </c>
      <c r="T28" s="11" t="s">
        <v>192</v>
      </c>
      <c r="U28" s="11" t="s">
        <v>187</v>
      </c>
      <c r="V28" s="13" t="s">
        <v>244</v>
      </c>
      <c r="W28" s="13" t="s">
        <v>570</v>
      </c>
      <c r="X28" s="13" t="s">
        <v>358</v>
      </c>
      <c r="Y28" s="12">
        <v>2.6</v>
      </c>
      <c r="Z28" s="12">
        <v>3.2</v>
      </c>
      <c r="AA28" s="11" t="s">
        <v>160</v>
      </c>
      <c r="AB28" s="12">
        <v>0.5</v>
      </c>
      <c r="AC28" s="12" t="s">
        <v>267</v>
      </c>
      <c r="AD28" s="12">
        <v>0.4</v>
      </c>
      <c r="AE28" s="12">
        <v>0.1</v>
      </c>
      <c r="AF28" s="12"/>
      <c r="AG28" s="11" t="s">
        <v>269</v>
      </c>
      <c r="AH28" s="11" t="s">
        <v>269</v>
      </c>
      <c r="AI28" s="11" t="s">
        <v>160</v>
      </c>
      <c r="AJ28" s="8"/>
      <c r="AK28" s="8" t="s">
        <v>771</v>
      </c>
      <c r="AL28" s="27" t="s">
        <v>772</v>
      </c>
    </row>
    <row r="29" spans="1:38" s="5" customFormat="1">
      <c r="A29" s="6">
        <v>45074</v>
      </c>
      <c r="B29" s="18" t="s">
        <v>137</v>
      </c>
      <c r="C29" s="8" t="s">
        <v>182</v>
      </c>
      <c r="D29" s="9">
        <v>7.8530092592592596E-2</v>
      </c>
      <c r="E29" s="8" t="s">
        <v>739</v>
      </c>
      <c r="F29" s="10">
        <v>12.2</v>
      </c>
      <c r="G29" s="10">
        <v>10.9</v>
      </c>
      <c r="H29" s="10">
        <v>13.3</v>
      </c>
      <c r="I29" s="10">
        <v>13.1</v>
      </c>
      <c r="J29" s="10">
        <v>12.2</v>
      </c>
      <c r="K29" s="10">
        <v>12.9</v>
      </c>
      <c r="L29" s="10">
        <v>12.6</v>
      </c>
      <c r="M29" s="10">
        <v>13</v>
      </c>
      <c r="N29" s="10">
        <v>13.3</v>
      </c>
      <c r="O29" s="22">
        <f t="shared" si="10"/>
        <v>36.400000000000006</v>
      </c>
      <c r="P29" s="22">
        <f t="shared" si="11"/>
        <v>38.199999999999996</v>
      </c>
      <c r="Q29" s="22">
        <f t="shared" si="12"/>
        <v>38.900000000000006</v>
      </c>
      <c r="R29" s="23">
        <f t="shared" si="13"/>
        <v>61.7</v>
      </c>
      <c r="S29" s="23">
        <f t="shared" si="14"/>
        <v>64</v>
      </c>
      <c r="T29" s="11" t="s">
        <v>180</v>
      </c>
      <c r="U29" s="11" t="s">
        <v>187</v>
      </c>
      <c r="V29" s="13" t="s">
        <v>740</v>
      </c>
      <c r="W29" s="13" t="s">
        <v>741</v>
      </c>
      <c r="X29" s="13" t="s">
        <v>199</v>
      </c>
      <c r="Y29" s="12">
        <v>2.6</v>
      </c>
      <c r="Z29" s="12">
        <v>3.2</v>
      </c>
      <c r="AA29" s="11" t="s">
        <v>160</v>
      </c>
      <c r="AB29" s="12">
        <v>0.7</v>
      </c>
      <c r="AC29" s="12" t="s">
        <v>267</v>
      </c>
      <c r="AD29" s="12">
        <v>0.6</v>
      </c>
      <c r="AE29" s="12">
        <v>0.1</v>
      </c>
      <c r="AF29" s="12"/>
      <c r="AG29" s="11" t="s">
        <v>269</v>
      </c>
      <c r="AH29" s="11" t="s">
        <v>269</v>
      </c>
      <c r="AI29" s="11" t="s">
        <v>160</v>
      </c>
      <c r="AJ29" s="8"/>
      <c r="AK29" s="8" t="s">
        <v>779</v>
      </c>
      <c r="AL29" s="27" t="s">
        <v>780</v>
      </c>
    </row>
    <row r="30" spans="1:38" s="5" customFormat="1">
      <c r="A30" s="6">
        <v>45206</v>
      </c>
      <c r="B30" s="18" t="s">
        <v>792</v>
      </c>
      <c r="C30" s="8" t="s">
        <v>182</v>
      </c>
      <c r="D30" s="9">
        <v>7.8553240740740743E-2</v>
      </c>
      <c r="E30" s="8" t="s">
        <v>808</v>
      </c>
      <c r="F30" s="10">
        <v>12.6</v>
      </c>
      <c r="G30" s="10">
        <v>11.9</v>
      </c>
      <c r="H30" s="10">
        <v>13.1</v>
      </c>
      <c r="I30" s="10">
        <v>12.9</v>
      </c>
      <c r="J30" s="10">
        <v>12.3</v>
      </c>
      <c r="K30" s="10">
        <v>12.5</v>
      </c>
      <c r="L30" s="10">
        <v>12.5</v>
      </c>
      <c r="M30" s="10">
        <v>12.9</v>
      </c>
      <c r="N30" s="10">
        <v>13</v>
      </c>
      <c r="O30" s="22">
        <f t="shared" ref="O30:O35" si="15">SUM(F30:H30)</f>
        <v>37.6</v>
      </c>
      <c r="P30" s="22">
        <f t="shared" ref="P30:P35" si="16">SUM(I30:K30)</f>
        <v>37.700000000000003</v>
      </c>
      <c r="Q30" s="22">
        <f t="shared" ref="Q30:Q35" si="17">SUM(L30:N30)</f>
        <v>38.4</v>
      </c>
      <c r="R30" s="23">
        <f t="shared" ref="R30:R35" si="18">SUM(F30:J30)</f>
        <v>62.8</v>
      </c>
      <c r="S30" s="23">
        <f t="shared" ref="S30:S35" si="19">SUM(J30:N30)</f>
        <v>63.199999999999996</v>
      </c>
      <c r="T30" s="11" t="s">
        <v>180</v>
      </c>
      <c r="U30" s="11" t="s">
        <v>187</v>
      </c>
      <c r="V30" s="13" t="s">
        <v>809</v>
      </c>
      <c r="W30" s="13" t="s">
        <v>810</v>
      </c>
      <c r="X30" s="13" t="s">
        <v>811</v>
      </c>
      <c r="Y30" s="12">
        <v>5.8</v>
      </c>
      <c r="Z30" s="12">
        <v>5.4</v>
      </c>
      <c r="AA30" s="11" t="s">
        <v>160</v>
      </c>
      <c r="AB30" s="12">
        <v>-0.4</v>
      </c>
      <c r="AC30" s="12" t="s">
        <v>267</v>
      </c>
      <c r="AD30" s="12">
        <v>-0.4</v>
      </c>
      <c r="AE30" s="12" t="s">
        <v>268</v>
      </c>
      <c r="AF30" s="12" t="s">
        <v>273</v>
      </c>
      <c r="AG30" s="11" t="s">
        <v>186</v>
      </c>
      <c r="AH30" s="11" t="s">
        <v>269</v>
      </c>
      <c r="AI30" s="11" t="s">
        <v>160</v>
      </c>
      <c r="AJ30" s="8"/>
      <c r="AK30" s="8" t="s">
        <v>854</v>
      </c>
      <c r="AL30" s="27" t="s">
        <v>855</v>
      </c>
    </row>
    <row r="31" spans="1:38" s="5" customFormat="1">
      <c r="A31" s="6">
        <v>45206</v>
      </c>
      <c r="B31" s="18" t="s">
        <v>800</v>
      </c>
      <c r="C31" s="8" t="s">
        <v>182</v>
      </c>
      <c r="D31" s="9">
        <v>7.993055555555556E-2</v>
      </c>
      <c r="E31" s="8" t="s">
        <v>816</v>
      </c>
      <c r="F31" s="10">
        <v>12.8</v>
      </c>
      <c r="G31" s="10">
        <v>11.3</v>
      </c>
      <c r="H31" s="10">
        <v>13.1</v>
      </c>
      <c r="I31" s="10">
        <v>13.2</v>
      </c>
      <c r="J31" s="10">
        <v>12.9</v>
      </c>
      <c r="K31" s="10">
        <v>13</v>
      </c>
      <c r="L31" s="10">
        <v>13</v>
      </c>
      <c r="M31" s="10">
        <v>13.1</v>
      </c>
      <c r="N31" s="10">
        <v>13.2</v>
      </c>
      <c r="O31" s="22">
        <f t="shared" si="15"/>
        <v>37.200000000000003</v>
      </c>
      <c r="P31" s="22">
        <f t="shared" si="16"/>
        <v>39.1</v>
      </c>
      <c r="Q31" s="22">
        <f t="shared" si="17"/>
        <v>39.299999999999997</v>
      </c>
      <c r="R31" s="23">
        <f t="shared" si="18"/>
        <v>63.300000000000004</v>
      </c>
      <c r="S31" s="23">
        <f t="shared" si="19"/>
        <v>65.2</v>
      </c>
      <c r="T31" s="11" t="s">
        <v>180</v>
      </c>
      <c r="U31" s="11" t="s">
        <v>187</v>
      </c>
      <c r="V31" s="13" t="s">
        <v>460</v>
      </c>
      <c r="W31" s="13" t="s">
        <v>809</v>
      </c>
      <c r="X31" s="13" t="s">
        <v>201</v>
      </c>
      <c r="Y31" s="12">
        <v>5.8</v>
      </c>
      <c r="Z31" s="12">
        <v>5.4</v>
      </c>
      <c r="AA31" s="11" t="s">
        <v>160</v>
      </c>
      <c r="AB31" s="12">
        <v>1.2</v>
      </c>
      <c r="AC31" s="12" t="s">
        <v>267</v>
      </c>
      <c r="AD31" s="12">
        <v>1.2</v>
      </c>
      <c r="AE31" s="12" t="s">
        <v>268</v>
      </c>
      <c r="AF31" s="12"/>
      <c r="AG31" s="11" t="s">
        <v>271</v>
      </c>
      <c r="AH31" s="11" t="s">
        <v>269</v>
      </c>
      <c r="AI31" s="11" t="s">
        <v>159</v>
      </c>
      <c r="AJ31" s="8"/>
      <c r="AK31" s="8" t="s">
        <v>861</v>
      </c>
      <c r="AL31" s="27" t="s">
        <v>862</v>
      </c>
    </row>
    <row r="32" spans="1:38" s="5" customFormat="1">
      <c r="A32" s="6">
        <v>45206</v>
      </c>
      <c r="B32" s="18" t="s">
        <v>795</v>
      </c>
      <c r="C32" s="8" t="s">
        <v>182</v>
      </c>
      <c r="D32" s="9">
        <v>7.7824074074074087E-2</v>
      </c>
      <c r="E32" s="8" t="s">
        <v>822</v>
      </c>
      <c r="F32" s="10">
        <v>12.5</v>
      </c>
      <c r="G32" s="10">
        <v>11.4</v>
      </c>
      <c r="H32" s="10">
        <v>12.9</v>
      </c>
      <c r="I32" s="10">
        <v>12.7</v>
      </c>
      <c r="J32" s="10">
        <v>12.9</v>
      </c>
      <c r="K32" s="10">
        <v>12.6</v>
      </c>
      <c r="L32" s="10">
        <v>12.4</v>
      </c>
      <c r="M32" s="10">
        <v>12.6</v>
      </c>
      <c r="N32" s="10">
        <v>12.4</v>
      </c>
      <c r="O32" s="22">
        <f t="shared" si="15"/>
        <v>36.799999999999997</v>
      </c>
      <c r="P32" s="22">
        <f t="shared" si="16"/>
        <v>38.200000000000003</v>
      </c>
      <c r="Q32" s="22">
        <f t="shared" si="17"/>
        <v>37.4</v>
      </c>
      <c r="R32" s="23">
        <f t="shared" si="18"/>
        <v>62.4</v>
      </c>
      <c r="S32" s="23">
        <f t="shared" si="19"/>
        <v>62.9</v>
      </c>
      <c r="T32" s="11" t="s">
        <v>180</v>
      </c>
      <c r="U32" s="11" t="s">
        <v>181</v>
      </c>
      <c r="V32" s="13" t="s">
        <v>232</v>
      </c>
      <c r="W32" s="13" t="s">
        <v>655</v>
      </c>
      <c r="X32" s="13" t="s">
        <v>200</v>
      </c>
      <c r="Y32" s="12">
        <v>5.8</v>
      </c>
      <c r="Z32" s="12">
        <v>5.4</v>
      </c>
      <c r="AA32" s="11" t="s">
        <v>160</v>
      </c>
      <c r="AB32" s="12">
        <v>0.6</v>
      </c>
      <c r="AC32" s="12" t="s">
        <v>267</v>
      </c>
      <c r="AD32" s="12">
        <v>0.6</v>
      </c>
      <c r="AE32" s="12" t="s">
        <v>268</v>
      </c>
      <c r="AF32" s="12"/>
      <c r="AG32" s="11" t="s">
        <v>269</v>
      </c>
      <c r="AH32" s="11" t="s">
        <v>270</v>
      </c>
      <c r="AI32" s="11" t="s">
        <v>159</v>
      </c>
      <c r="AJ32" s="8"/>
      <c r="AK32" s="8" t="s">
        <v>873</v>
      </c>
      <c r="AL32" s="27" t="s">
        <v>874</v>
      </c>
    </row>
    <row r="33" spans="1:38" s="5" customFormat="1">
      <c r="A33" s="6">
        <v>45207</v>
      </c>
      <c r="B33" s="18" t="s">
        <v>793</v>
      </c>
      <c r="C33" s="8" t="s">
        <v>182</v>
      </c>
      <c r="D33" s="9">
        <v>7.7152777777777778E-2</v>
      </c>
      <c r="E33" s="8" t="s">
        <v>818</v>
      </c>
      <c r="F33" s="10">
        <v>12.5</v>
      </c>
      <c r="G33" s="10">
        <v>11.8</v>
      </c>
      <c r="H33" s="10">
        <v>12.9</v>
      </c>
      <c r="I33" s="10">
        <v>12.1</v>
      </c>
      <c r="J33" s="10">
        <v>12.3</v>
      </c>
      <c r="K33" s="10">
        <v>12.5</v>
      </c>
      <c r="L33" s="10">
        <v>12.5</v>
      </c>
      <c r="M33" s="10">
        <v>12.3</v>
      </c>
      <c r="N33" s="10">
        <v>12.7</v>
      </c>
      <c r="O33" s="22">
        <f t="shared" si="15"/>
        <v>37.200000000000003</v>
      </c>
      <c r="P33" s="22">
        <f t="shared" si="16"/>
        <v>36.9</v>
      </c>
      <c r="Q33" s="22">
        <f t="shared" si="17"/>
        <v>37.5</v>
      </c>
      <c r="R33" s="23">
        <f t="shared" si="18"/>
        <v>61.600000000000009</v>
      </c>
      <c r="S33" s="23">
        <f t="shared" si="19"/>
        <v>62.3</v>
      </c>
      <c r="T33" s="11" t="s">
        <v>192</v>
      </c>
      <c r="U33" s="11" t="s">
        <v>181</v>
      </c>
      <c r="V33" s="13" t="s">
        <v>194</v>
      </c>
      <c r="W33" s="13" t="s">
        <v>247</v>
      </c>
      <c r="X33" s="13" t="s">
        <v>240</v>
      </c>
      <c r="Y33" s="12">
        <v>3.9</v>
      </c>
      <c r="Z33" s="12">
        <v>4.5</v>
      </c>
      <c r="AA33" s="11" t="s">
        <v>159</v>
      </c>
      <c r="AB33" s="12">
        <v>-1</v>
      </c>
      <c r="AC33" s="12" t="s">
        <v>267</v>
      </c>
      <c r="AD33" s="12">
        <v>-0.8</v>
      </c>
      <c r="AE33" s="12">
        <v>-0.2</v>
      </c>
      <c r="AF33" s="12"/>
      <c r="AG33" s="11" t="s">
        <v>186</v>
      </c>
      <c r="AH33" s="11" t="s">
        <v>270</v>
      </c>
      <c r="AI33" s="11" t="s">
        <v>159</v>
      </c>
      <c r="AJ33" s="8"/>
      <c r="AK33" s="8" t="s">
        <v>885</v>
      </c>
      <c r="AL33" s="27" t="s">
        <v>886</v>
      </c>
    </row>
    <row r="34" spans="1:38" s="5" customFormat="1">
      <c r="A34" s="6">
        <v>45207</v>
      </c>
      <c r="B34" s="18" t="s">
        <v>794</v>
      </c>
      <c r="C34" s="8" t="s">
        <v>182</v>
      </c>
      <c r="D34" s="9">
        <v>7.6493055555555564E-2</v>
      </c>
      <c r="E34" s="8" t="s">
        <v>833</v>
      </c>
      <c r="F34" s="10">
        <v>12.2</v>
      </c>
      <c r="G34" s="10">
        <v>11.5</v>
      </c>
      <c r="H34" s="10">
        <v>12.5</v>
      </c>
      <c r="I34" s="10">
        <v>12.8</v>
      </c>
      <c r="J34" s="10">
        <v>12.7</v>
      </c>
      <c r="K34" s="10">
        <v>12.5</v>
      </c>
      <c r="L34" s="10">
        <v>12.2</v>
      </c>
      <c r="M34" s="10">
        <v>12</v>
      </c>
      <c r="N34" s="10">
        <v>12.5</v>
      </c>
      <c r="O34" s="22">
        <f t="shared" si="15"/>
        <v>36.200000000000003</v>
      </c>
      <c r="P34" s="22">
        <f t="shared" si="16"/>
        <v>38</v>
      </c>
      <c r="Q34" s="22">
        <f t="shared" si="17"/>
        <v>36.700000000000003</v>
      </c>
      <c r="R34" s="23">
        <f t="shared" si="18"/>
        <v>61.7</v>
      </c>
      <c r="S34" s="23">
        <f t="shared" si="19"/>
        <v>61.9</v>
      </c>
      <c r="T34" s="11" t="s">
        <v>180</v>
      </c>
      <c r="U34" s="11" t="s">
        <v>181</v>
      </c>
      <c r="V34" s="13" t="s">
        <v>232</v>
      </c>
      <c r="W34" s="13" t="s">
        <v>238</v>
      </c>
      <c r="X34" s="13" t="s">
        <v>834</v>
      </c>
      <c r="Y34" s="12">
        <v>3.9</v>
      </c>
      <c r="Z34" s="12">
        <v>4.5</v>
      </c>
      <c r="AA34" s="11" t="s">
        <v>159</v>
      </c>
      <c r="AB34" s="12">
        <v>-0.1</v>
      </c>
      <c r="AC34" s="12" t="s">
        <v>267</v>
      </c>
      <c r="AD34" s="12">
        <v>0.2</v>
      </c>
      <c r="AE34" s="12">
        <v>-0.3</v>
      </c>
      <c r="AF34" s="12"/>
      <c r="AG34" s="11" t="s">
        <v>270</v>
      </c>
      <c r="AH34" s="11" t="s">
        <v>269</v>
      </c>
      <c r="AI34" s="11" t="s">
        <v>159</v>
      </c>
      <c r="AJ34" s="8"/>
      <c r="AK34" s="8" t="s">
        <v>891</v>
      </c>
      <c r="AL34" s="27" t="s">
        <v>892</v>
      </c>
    </row>
    <row r="35" spans="1:38" s="5" customFormat="1">
      <c r="A35" s="6">
        <v>45208</v>
      </c>
      <c r="B35" s="17" t="s">
        <v>793</v>
      </c>
      <c r="C35" s="8" t="s">
        <v>374</v>
      </c>
      <c r="D35" s="9">
        <v>7.7881944444444448E-2</v>
      </c>
      <c r="E35" s="8" t="s">
        <v>844</v>
      </c>
      <c r="F35" s="10">
        <v>12.4</v>
      </c>
      <c r="G35" s="10">
        <v>11.4</v>
      </c>
      <c r="H35" s="10">
        <v>12.6</v>
      </c>
      <c r="I35" s="10">
        <v>12.9</v>
      </c>
      <c r="J35" s="10">
        <v>12.9</v>
      </c>
      <c r="K35" s="10">
        <v>12.6</v>
      </c>
      <c r="L35" s="10">
        <v>12.7</v>
      </c>
      <c r="M35" s="10">
        <v>12.3</v>
      </c>
      <c r="N35" s="10">
        <v>13.1</v>
      </c>
      <c r="O35" s="22">
        <f t="shared" si="15"/>
        <v>36.4</v>
      </c>
      <c r="P35" s="22">
        <f t="shared" si="16"/>
        <v>38.4</v>
      </c>
      <c r="Q35" s="22">
        <f t="shared" si="17"/>
        <v>38.1</v>
      </c>
      <c r="R35" s="23">
        <f t="shared" si="18"/>
        <v>62.199999999999996</v>
      </c>
      <c r="S35" s="23">
        <f t="shared" si="19"/>
        <v>63.6</v>
      </c>
      <c r="T35" s="11" t="s">
        <v>180</v>
      </c>
      <c r="U35" s="11" t="s">
        <v>187</v>
      </c>
      <c r="V35" s="13" t="s">
        <v>357</v>
      </c>
      <c r="W35" s="13" t="s">
        <v>449</v>
      </c>
      <c r="X35" s="13" t="s">
        <v>482</v>
      </c>
      <c r="Y35" s="12">
        <v>10</v>
      </c>
      <c r="Z35" s="12">
        <v>10.4</v>
      </c>
      <c r="AA35" s="11" t="s">
        <v>159</v>
      </c>
      <c r="AB35" s="12">
        <v>0.3</v>
      </c>
      <c r="AC35" s="12" t="s">
        <v>267</v>
      </c>
      <c r="AD35" s="12">
        <v>0.8</v>
      </c>
      <c r="AE35" s="12">
        <v>-0.5</v>
      </c>
      <c r="AF35" s="12"/>
      <c r="AG35" s="11" t="s">
        <v>269</v>
      </c>
      <c r="AH35" s="11" t="s">
        <v>270</v>
      </c>
      <c r="AI35" s="11" t="s">
        <v>159</v>
      </c>
      <c r="AJ35" s="8"/>
      <c r="AK35" s="8" t="s">
        <v>907</v>
      </c>
      <c r="AL35" s="27" t="s">
        <v>908</v>
      </c>
    </row>
    <row r="36" spans="1:38" s="5" customFormat="1">
      <c r="A36" s="6">
        <v>45213</v>
      </c>
      <c r="B36" s="18" t="s">
        <v>919</v>
      </c>
      <c r="C36" s="8" t="s">
        <v>182</v>
      </c>
      <c r="D36" s="9">
        <v>7.9895833333333333E-2</v>
      </c>
      <c r="E36" s="8" t="s">
        <v>929</v>
      </c>
      <c r="F36" s="10">
        <v>12.2</v>
      </c>
      <c r="G36" s="10">
        <v>11.3</v>
      </c>
      <c r="H36" s="10">
        <v>13</v>
      </c>
      <c r="I36" s="10">
        <v>13</v>
      </c>
      <c r="J36" s="10">
        <v>12.9</v>
      </c>
      <c r="K36" s="10">
        <v>13.1</v>
      </c>
      <c r="L36" s="10">
        <v>13.3</v>
      </c>
      <c r="M36" s="10">
        <v>13.3</v>
      </c>
      <c r="N36" s="10">
        <v>13.2</v>
      </c>
      <c r="O36" s="22">
        <f t="shared" ref="O36:O43" si="20">SUM(F36:H36)</f>
        <v>36.5</v>
      </c>
      <c r="P36" s="22">
        <f t="shared" ref="P36:P43" si="21">SUM(I36:K36)</f>
        <v>39</v>
      </c>
      <c r="Q36" s="22">
        <f t="shared" ref="Q36:Q43" si="22">SUM(L36:N36)</f>
        <v>39.799999999999997</v>
      </c>
      <c r="R36" s="23">
        <f t="shared" ref="R36:R43" si="23">SUM(F36:J36)</f>
        <v>62.4</v>
      </c>
      <c r="S36" s="23">
        <f t="shared" ref="S36:S43" si="24">SUM(J36:N36)</f>
        <v>65.8</v>
      </c>
      <c r="T36" s="11" t="s">
        <v>192</v>
      </c>
      <c r="U36" s="11" t="s">
        <v>187</v>
      </c>
      <c r="V36" s="13" t="s">
        <v>201</v>
      </c>
      <c r="W36" s="13" t="s">
        <v>559</v>
      </c>
      <c r="X36" s="13" t="s">
        <v>559</v>
      </c>
      <c r="Y36" s="12">
        <v>5</v>
      </c>
      <c r="Z36" s="12">
        <v>4.5999999999999996</v>
      </c>
      <c r="AA36" s="11" t="s">
        <v>160</v>
      </c>
      <c r="AB36" s="12">
        <v>1.2</v>
      </c>
      <c r="AC36" s="12" t="s">
        <v>267</v>
      </c>
      <c r="AD36" s="12">
        <v>1</v>
      </c>
      <c r="AE36" s="12">
        <v>0.2</v>
      </c>
      <c r="AF36" s="12"/>
      <c r="AG36" s="11" t="s">
        <v>271</v>
      </c>
      <c r="AH36" s="11" t="s">
        <v>269</v>
      </c>
      <c r="AI36" s="11" t="s">
        <v>160</v>
      </c>
      <c r="AJ36" s="8"/>
      <c r="AK36" s="8" t="s">
        <v>955</v>
      </c>
      <c r="AL36" s="27" t="s">
        <v>956</v>
      </c>
    </row>
    <row r="37" spans="1:38" s="5" customFormat="1">
      <c r="A37" s="6">
        <v>45213</v>
      </c>
      <c r="B37" s="18" t="s">
        <v>921</v>
      </c>
      <c r="C37" s="8" t="s">
        <v>182</v>
      </c>
      <c r="D37" s="9">
        <v>7.9259259259259265E-2</v>
      </c>
      <c r="E37" s="8" t="s">
        <v>931</v>
      </c>
      <c r="F37" s="10">
        <v>12.6</v>
      </c>
      <c r="G37" s="10">
        <v>11.6</v>
      </c>
      <c r="H37" s="10">
        <v>13.2</v>
      </c>
      <c r="I37" s="10">
        <v>13.1</v>
      </c>
      <c r="J37" s="10">
        <v>13.1</v>
      </c>
      <c r="K37" s="10">
        <v>13.1</v>
      </c>
      <c r="L37" s="10">
        <v>13.1</v>
      </c>
      <c r="M37" s="10">
        <v>12.8</v>
      </c>
      <c r="N37" s="10">
        <v>12.2</v>
      </c>
      <c r="O37" s="22">
        <f t="shared" si="20"/>
        <v>37.4</v>
      </c>
      <c r="P37" s="22">
        <f t="shared" si="21"/>
        <v>39.299999999999997</v>
      </c>
      <c r="Q37" s="22">
        <f t="shared" si="22"/>
        <v>38.099999999999994</v>
      </c>
      <c r="R37" s="23">
        <f t="shared" si="23"/>
        <v>63.6</v>
      </c>
      <c r="S37" s="23">
        <f t="shared" si="24"/>
        <v>64.3</v>
      </c>
      <c r="T37" s="11" t="s">
        <v>180</v>
      </c>
      <c r="U37" s="11" t="s">
        <v>197</v>
      </c>
      <c r="V37" s="13" t="s">
        <v>219</v>
      </c>
      <c r="W37" s="13" t="s">
        <v>191</v>
      </c>
      <c r="X37" s="13" t="s">
        <v>809</v>
      </c>
      <c r="Y37" s="12">
        <v>5</v>
      </c>
      <c r="Z37" s="12">
        <v>4.5999999999999996</v>
      </c>
      <c r="AA37" s="11" t="s">
        <v>160</v>
      </c>
      <c r="AB37" s="12">
        <v>0.4</v>
      </c>
      <c r="AC37" s="12" t="s">
        <v>267</v>
      </c>
      <c r="AD37" s="12">
        <v>0.2</v>
      </c>
      <c r="AE37" s="12">
        <v>0.2</v>
      </c>
      <c r="AF37" s="12"/>
      <c r="AG37" s="11" t="s">
        <v>270</v>
      </c>
      <c r="AH37" s="11" t="s">
        <v>270</v>
      </c>
      <c r="AI37" s="11" t="s">
        <v>159</v>
      </c>
      <c r="AJ37" s="8"/>
      <c r="AK37" s="8" t="s">
        <v>957</v>
      </c>
      <c r="AL37" s="27" t="s">
        <v>959</v>
      </c>
    </row>
    <row r="38" spans="1:38" s="5" customFormat="1">
      <c r="A38" s="6">
        <v>45213</v>
      </c>
      <c r="B38" s="18" t="s">
        <v>139</v>
      </c>
      <c r="C38" s="8" t="s">
        <v>182</v>
      </c>
      <c r="D38" s="9">
        <v>7.9178240740740743E-2</v>
      </c>
      <c r="E38" s="8" t="s">
        <v>935</v>
      </c>
      <c r="F38" s="10">
        <v>12.7</v>
      </c>
      <c r="G38" s="10">
        <v>11.7</v>
      </c>
      <c r="H38" s="10">
        <v>13</v>
      </c>
      <c r="I38" s="10">
        <v>12.9</v>
      </c>
      <c r="J38" s="10">
        <v>13</v>
      </c>
      <c r="K38" s="10">
        <v>12.9</v>
      </c>
      <c r="L38" s="10">
        <v>12.7</v>
      </c>
      <c r="M38" s="10">
        <v>12.3</v>
      </c>
      <c r="N38" s="10">
        <v>12.9</v>
      </c>
      <c r="O38" s="22">
        <f t="shared" si="20"/>
        <v>37.4</v>
      </c>
      <c r="P38" s="22">
        <f t="shared" si="21"/>
        <v>38.799999999999997</v>
      </c>
      <c r="Q38" s="22">
        <f t="shared" si="22"/>
        <v>37.9</v>
      </c>
      <c r="R38" s="23">
        <f t="shared" si="23"/>
        <v>63.3</v>
      </c>
      <c r="S38" s="23">
        <f t="shared" si="24"/>
        <v>63.79999999999999</v>
      </c>
      <c r="T38" s="11" t="s">
        <v>196</v>
      </c>
      <c r="U38" s="11" t="s">
        <v>181</v>
      </c>
      <c r="V38" s="13" t="s">
        <v>716</v>
      </c>
      <c r="W38" s="13" t="s">
        <v>629</v>
      </c>
      <c r="X38" s="13" t="s">
        <v>216</v>
      </c>
      <c r="Y38" s="12">
        <v>5</v>
      </c>
      <c r="Z38" s="12">
        <v>4.5999999999999996</v>
      </c>
      <c r="AA38" s="11" t="s">
        <v>160</v>
      </c>
      <c r="AB38" s="12">
        <v>1.5</v>
      </c>
      <c r="AC38" s="12" t="s">
        <v>267</v>
      </c>
      <c r="AD38" s="12">
        <v>1.3</v>
      </c>
      <c r="AE38" s="12">
        <v>0.2</v>
      </c>
      <c r="AF38" s="12"/>
      <c r="AG38" s="11" t="s">
        <v>271</v>
      </c>
      <c r="AH38" s="11" t="s">
        <v>269</v>
      </c>
      <c r="AI38" s="11" t="s">
        <v>160</v>
      </c>
      <c r="AJ38" s="8"/>
      <c r="AK38" s="8" t="s">
        <v>963</v>
      </c>
      <c r="AL38" s="27" t="s">
        <v>964</v>
      </c>
    </row>
    <row r="39" spans="1:38" s="5" customFormat="1">
      <c r="A39" s="6">
        <v>45213</v>
      </c>
      <c r="B39" s="18" t="s">
        <v>135</v>
      </c>
      <c r="C39" s="8" t="s">
        <v>182</v>
      </c>
      <c r="D39" s="9">
        <v>7.7118055555555551E-2</v>
      </c>
      <c r="E39" s="8" t="s">
        <v>972</v>
      </c>
      <c r="F39" s="10">
        <v>12</v>
      </c>
      <c r="G39" s="10">
        <v>10.9</v>
      </c>
      <c r="H39" s="10">
        <v>12.8</v>
      </c>
      <c r="I39" s="10">
        <v>12.4</v>
      </c>
      <c r="J39" s="10">
        <v>12.4</v>
      </c>
      <c r="K39" s="10">
        <v>12.5</v>
      </c>
      <c r="L39" s="10">
        <v>12.6</v>
      </c>
      <c r="M39" s="10">
        <v>12.5</v>
      </c>
      <c r="N39" s="10">
        <v>13.2</v>
      </c>
      <c r="O39" s="22">
        <f t="shared" si="20"/>
        <v>35.700000000000003</v>
      </c>
      <c r="P39" s="22">
        <f t="shared" si="21"/>
        <v>37.299999999999997</v>
      </c>
      <c r="Q39" s="22">
        <f t="shared" si="22"/>
        <v>38.299999999999997</v>
      </c>
      <c r="R39" s="23">
        <f t="shared" si="23"/>
        <v>60.5</v>
      </c>
      <c r="S39" s="23">
        <f t="shared" si="24"/>
        <v>63.2</v>
      </c>
      <c r="T39" s="11" t="s">
        <v>192</v>
      </c>
      <c r="U39" s="11" t="s">
        <v>187</v>
      </c>
      <c r="V39" s="13" t="s">
        <v>222</v>
      </c>
      <c r="W39" s="13" t="s">
        <v>216</v>
      </c>
      <c r="X39" s="13" t="s">
        <v>938</v>
      </c>
      <c r="Y39" s="12">
        <v>5</v>
      </c>
      <c r="Z39" s="12">
        <v>4.5999999999999996</v>
      </c>
      <c r="AA39" s="11" t="s">
        <v>160</v>
      </c>
      <c r="AB39" s="12">
        <v>0.9</v>
      </c>
      <c r="AC39" s="12" t="s">
        <v>267</v>
      </c>
      <c r="AD39" s="12">
        <v>0.7</v>
      </c>
      <c r="AE39" s="12">
        <v>0.2</v>
      </c>
      <c r="AF39" s="12"/>
      <c r="AG39" s="11" t="s">
        <v>269</v>
      </c>
      <c r="AH39" s="11" t="s">
        <v>269</v>
      </c>
      <c r="AI39" s="11" t="s">
        <v>160</v>
      </c>
      <c r="AJ39" s="8"/>
      <c r="AK39" s="8" t="s">
        <v>971</v>
      </c>
      <c r="AL39" s="27" t="s">
        <v>973</v>
      </c>
    </row>
    <row r="40" spans="1:38" s="5" customFormat="1">
      <c r="A40" s="6">
        <v>45214</v>
      </c>
      <c r="B40" s="18" t="s">
        <v>792</v>
      </c>
      <c r="C40" s="8" t="s">
        <v>374</v>
      </c>
      <c r="D40" s="9">
        <v>7.9907407407407413E-2</v>
      </c>
      <c r="E40" s="8" t="s">
        <v>943</v>
      </c>
      <c r="F40" s="10">
        <v>11.9</v>
      </c>
      <c r="G40" s="10">
        <v>11.2</v>
      </c>
      <c r="H40" s="10">
        <v>13.2</v>
      </c>
      <c r="I40" s="10">
        <v>13.3</v>
      </c>
      <c r="J40" s="10">
        <v>13.9</v>
      </c>
      <c r="K40" s="10">
        <v>13.5</v>
      </c>
      <c r="L40" s="10">
        <v>13</v>
      </c>
      <c r="M40" s="10">
        <v>12.7</v>
      </c>
      <c r="N40" s="10">
        <v>12.7</v>
      </c>
      <c r="O40" s="22">
        <f t="shared" si="20"/>
        <v>36.299999999999997</v>
      </c>
      <c r="P40" s="22">
        <f t="shared" si="21"/>
        <v>40.700000000000003</v>
      </c>
      <c r="Q40" s="22">
        <f t="shared" si="22"/>
        <v>38.4</v>
      </c>
      <c r="R40" s="23">
        <f t="shared" si="23"/>
        <v>63.499999999999993</v>
      </c>
      <c r="S40" s="23">
        <f t="shared" si="24"/>
        <v>65.8</v>
      </c>
      <c r="T40" s="11" t="s">
        <v>196</v>
      </c>
      <c r="U40" s="11" t="s">
        <v>181</v>
      </c>
      <c r="V40" s="13" t="s">
        <v>933</v>
      </c>
      <c r="W40" s="13" t="s">
        <v>944</v>
      </c>
      <c r="X40" s="13" t="s">
        <v>809</v>
      </c>
      <c r="Y40" s="12">
        <v>14.4</v>
      </c>
      <c r="Z40" s="12">
        <v>14.9</v>
      </c>
      <c r="AA40" s="11" t="s">
        <v>163</v>
      </c>
      <c r="AB40" s="12">
        <v>1.3</v>
      </c>
      <c r="AC40" s="12" t="s">
        <v>267</v>
      </c>
      <c r="AD40" s="12">
        <v>1.8</v>
      </c>
      <c r="AE40" s="12">
        <v>-0.5</v>
      </c>
      <c r="AF40" s="12"/>
      <c r="AG40" s="11" t="s">
        <v>271</v>
      </c>
      <c r="AH40" s="11" t="s">
        <v>269</v>
      </c>
      <c r="AI40" s="11" t="s">
        <v>159</v>
      </c>
      <c r="AJ40" s="8"/>
      <c r="AK40" s="8" t="s">
        <v>978</v>
      </c>
      <c r="AL40" s="27" t="s">
        <v>979</v>
      </c>
    </row>
    <row r="41" spans="1:38" s="5" customFormat="1">
      <c r="A41" s="6">
        <v>45214</v>
      </c>
      <c r="B41" s="18" t="s">
        <v>139</v>
      </c>
      <c r="C41" s="8" t="s">
        <v>374</v>
      </c>
      <c r="D41" s="9">
        <v>7.7824074074074087E-2</v>
      </c>
      <c r="E41" s="8" t="s">
        <v>947</v>
      </c>
      <c r="F41" s="10">
        <v>12.2</v>
      </c>
      <c r="G41" s="10">
        <v>11.2</v>
      </c>
      <c r="H41" s="10">
        <v>12.5</v>
      </c>
      <c r="I41" s="10">
        <v>12.8</v>
      </c>
      <c r="J41" s="10">
        <v>13.4</v>
      </c>
      <c r="K41" s="10">
        <v>12.9</v>
      </c>
      <c r="L41" s="10">
        <v>12.8</v>
      </c>
      <c r="M41" s="10">
        <v>12.2</v>
      </c>
      <c r="N41" s="10">
        <v>12.4</v>
      </c>
      <c r="O41" s="22">
        <f t="shared" si="20"/>
        <v>35.9</v>
      </c>
      <c r="P41" s="22">
        <f t="shared" si="21"/>
        <v>39.1</v>
      </c>
      <c r="Q41" s="22">
        <f t="shared" si="22"/>
        <v>37.4</v>
      </c>
      <c r="R41" s="23">
        <f t="shared" si="23"/>
        <v>62.1</v>
      </c>
      <c r="S41" s="23">
        <f t="shared" si="24"/>
        <v>63.699999999999996</v>
      </c>
      <c r="T41" s="11" t="s">
        <v>180</v>
      </c>
      <c r="U41" s="11" t="s">
        <v>181</v>
      </c>
      <c r="V41" s="13" t="s">
        <v>358</v>
      </c>
      <c r="W41" s="13" t="s">
        <v>549</v>
      </c>
      <c r="X41" s="13" t="s">
        <v>948</v>
      </c>
      <c r="Y41" s="12">
        <v>14.4</v>
      </c>
      <c r="Z41" s="12">
        <v>14.9</v>
      </c>
      <c r="AA41" s="11" t="s">
        <v>163</v>
      </c>
      <c r="AB41" s="12">
        <v>-0.2</v>
      </c>
      <c r="AC41" s="12" t="s">
        <v>267</v>
      </c>
      <c r="AD41" s="12">
        <v>0.3</v>
      </c>
      <c r="AE41" s="12">
        <v>-0.5</v>
      </c>
      <c r="AF41" s="12"/>
      <c r="AG41" s="11" t="s">
        <v>270</v>
      </c>
      <c r="AH41" s="11" t="s">
        <v>270</v>
      </c>
      <c r="AI41" s="11" t="s">
        <v>160</v>
      </c>
      <c r="AJ41" s="8"/>
      <c r="AK41" s="8" t="s">
        <v>986</v>
      </c>
      <c r="AL41" s="27" t="s">
        <v>987</v>
      </c>
    </row>
    <row r="42" spans="1:38" s="5" customFormat="1">
      <c r="A42" s="6">
        <v>45214</v>
      </c>
      <c r="B42" s="18" t="s">
        <v>140</v>
      </c>
      <c r="C42" s="8" t="s">
        <v>374</v>
      </c>
      <c r="D42" s="9">
        <v>7.7129629629629631E-2</v>
      </c>
      <c r="E42" s="8" t="s">
        <v>951</v>
      </c>
      <c r="F42" s="10">
        <v>12</v>
      </c>
      <c r="G42" s="10">
        <v>10.6</v>
      </c>
      <c r="H42" s="10">
        <v>12.1</v>
      </c>
      <c r="I42" s="10">
        <v>12.3</v>
      </c>
      <c r="J42" s="10">
        <v>13.1</v>
      </c>
      <c r="K42" s="10">
        <v>13</v>
      </c>
      <c r="L42" s="10">
        <v>13.2</v>
      </c>
      <c r="M42" s="10">
        <v>12.4</v>
      </c>
      <c r="N42" s="10">
        <v>12.7</v>
      </c>
      <c r="O42" s="22">
        <f t="shared" si="20"/>
        <v>34.700000000000003</v>
      </c>
      <c r="P42" s="22">
        <f t="shared" si="21"/>
        <v>38.4</v>
      </c>
      <c r="Q42" s="22">
        <f t="shared" si="22"/>
        <v>38.299999999999997</v>
      </c>
      <c r="R42" s="23">
        <f t="shared" si="23"/>
        <v>60.1</v>
      </c>
      <c r="S42" s="23">
        <f t="shared" si="24"/>
        <v>64.399999999999991</v>
      </c>
      <c r="T42" s="11" t="s">
        <v>192</v>
      </c>
      <c r="U42" s="11" t="s">
        <v>187</v>
      </c>
      <c r="V42" s="13" t="s">
        <v>242</v>
      </c>
      <c r="W42" s="13" t="s">
        <v>358</v>
      </c>
      <c r="X42" s="13" t="s">
        <v>238</v>
      </c>
      <c r="Y42" s="12">
        <v>14.4</v>
      </c>
      <c r="Z42" s="12">
        <v>14.9</v>
      </c>
      <c r="AA42" s="11" t="s">
        <v>163</v>
      </c>
      <c r="AB42" s="12">
        <v>-0.4</v>
      </c>
      <c r="AC42" s="12" t="s">
        <v>267</v>
      </c>
      <c r="AD42" s="12">
        <v>0.1</v>
      </c>
      <c r="AE42" s="12">
        <v>-0.5</v>
      </c>
      <c r="AF42" s="12"/>
      <c r="AG42" s="11" t="s">
        <v>270</v>
      </c>
      <c r="AH42" s="11" t="s">
        <v>269</v>
      </c>
      <c r="AI42" s="11" t="s">
        <v>160</v>
      </c>
      <c r="AJ42" s="8"/>
      <c r="AK42" s="8" t="s">
        <v>992</v>
      </c>
      <c r="AL42" s="27" t="s">
        <v>993</v>
      </c>
    </row>
    <row r="43" spans="1:38" s="5" customFormat="1">
      <c r="A43" s="6">
        <v>45214</v>
      </c>
      <c r="B43" s="18" t="s">
        <v>142</v>
      </c>
      <c r="C43" s="8" t="s">
        <v>952</v>
      </c>
      <c r="D43" s="9">
        <v>7.6493055555555564E-2</v>
      </c>
      <c r="E43" s="8" t="s">
        <v>567</v>
      </c>
      <c r="F43" s="10">
        <v>12.2</v>
      </c>
      <c r="G43" s="10">
        <v>11.3</v>
      </c>
      <c r="H43" s="10">
        <v>12.6</v>
      </c>
      <c r="I43" s="10">
        <v>12.3</v>
      </c>
      <c r="J43" s="10">
        <v>12.8</v>
      </c>
      <c r="K43" s="10">
        <v>12.3</v>
      </c>
      <c r="L43" s="10">
        <v>12.3</v>
      </c>
      <c r="M43" s="10">
        <v>12</v>
      </c>
      <c r="N43" s="10">
        <v>13.1</v>
      </c>
      <c r="O43" s="22">
        <f t="shared" si="20"/>
        <v>36.1</v>
      </c>
      <c r="P43" s="22">
        <f t="shared" si="21"/>
        <v>37.400000000000006</v>
      </c>
      <c r="Q43" s="22">
        <f t="shared" si="22"/>
        <v>37.4</v>
      </c>
      <c r="R43" s="23">
        <f t="shared" si="23"/>
        <v>61.2</v>
      </c>
      <c r="S43" s="23">
        <f t="shared" si="24"/>
        <v>62.500000000000007</v>
      </c>
      <c r="T43" s="11" t="s">
        <v>192</v>
      </c>
      <c r="U43" s="11" t="s">
        <v>181</v>
      </c>
      <c r="V43" s="13" t="s">
        <v>190</v>
      </c>
      <c r="W43" s="13" t="s">
        <v>251</v>
      </c>
      <c r="X43" s="13" t="s">
        <v>218</v>
      </c>
      <c r="Y43" s="12">
        <v>14.4</v>
      </c>
      <c r="Z43" s="12">
        <v>14.9</v>
      </c>
      <c r="AA43" s="11" t="s">
        <v>163</v>
      </c>
      <c r="AB43" s="12">
        <v>-0.1</v>
      </c>
      <c r="AC43" s="12" t="s">
        <v>267</v>
      </c>
      <c r="AD43" s="12">
        <v>0.4</v>
      </c>
      <c r="AE43" s="12">
        <v>-0.5</v>
      </c>
      <c r="AF43" s="12"/>
      <c r="AG43" s="11" t="s">
        <v>269</v>
      </c>
      <c r="AH43" s="11" t="s">
        <v>269</v>
      </c>
      <c r="AI43" s="11" t="s">
        <v>160</v>
      </c>
      <c r="AJ43" s="8"/>
      <c r="AK43" s="8" t="s">
        <v>996</v>
      </c>
      <c r="AL43" s="27" t="s">
        <v>997</v>
      </c>
    </row>
    <row r="44" spans="1:38" s="5" customFormat="1">
      <c r="A44" s="6">
        <v>45220</v>
      </c>
      <c r="B44" s="18" t="s">
        <v>800</v>
      </c>
      <c r="C44" s="8" t="s">
        <v>182</v>
      </c>
      <c r="D44" s="9">
        <v>7.9953703703703707E-2</v>
      </c>
      <c r="E44" s="8" t="s">
        <v>1004</v>
      </c>
      <c r="F44" s="10">
        <v>12.4</v>
      </c>
      <c r="G44" s="10">
        <v>11.3</v>
      </c>
      <c r="H44" s="10">
        <v>13.3</v>
      </c>
      <c r="I44" s="10">
        <v>13.2</v>
      </c>
      <c r="J44" s="10">
        <v>13.2</v>
      </c>
      <c r="K44" s="10">
        <v>12.3</v>
      </c>
      <c r="L44" s="10">
        <v>13</v>
      </c>
      <c r="M44" s="10">
        <v>13.2</v>
      </c>
      <c r="N44" s="10">
        <v>13.9</v>
      </c>
      <c r="O44" s="22">
        <f>SUM(F44:H44)</f>
        <v>37</v>
      </c>
      <c r="P44" s="22">
        <f>SUM(I44:K44)</f>
        <v>38.700000000000003</v>
      </c>
      <c r="Q44" s="22">
        <f>SUM(L44:N44)</f>
        <v>40.1</v>
      </c>
      <c r="R44" s="23">
        <f>SUM(F44:J44)</f>
        <v>63.400000000000006</v>
      </c>
      <c r="S44" s="23">
        <f>SUM(J44:N44)</f>
        <v>65.600000000000009</v>
      </c>
      <c r="T44" s="11" t="s">
        <v>180</v>
      </c>
      <c r="U44" s="11" t="s">
        <v>187</v>
      </c>
      <c r="V44" s="13" t="s">
        <v>193</v>
      </c>
      <c r="W44" s="13" t="s">
        <v>357</v>
      </c>
      <c r="X44" s="13" t="s">
        <v>1005</v>
      </c>
      <c r="Y44" s="12">
        <v>6.3</v>
      </c>
      <c r="Z44" s="12">
        <v>6.9</v>
      </c>
      <c r="AA44" s="11" t="s">
        <v>160</v>
      </c>
      <c r="AB44" s="12">
        <v>1.4</v>
      </c>
      <c r="AC44" s="12" t="s">
        <v>267</v>
      </c>
      <c r="AD44" s="12">
        <v>1.4</v>
      </c>
      <c r="AE44" s="12" t="s">
        <v>268</v>
      </c>
      <c r="AF44" s="12"/>
      <c r="AG44" s="11" t="s">
        <v>271</v>
      </c>
      <c r="AH44" s="11" t="s">
        <v>269</v>
      </c>
      <c r="AI44" s="11" t="s">
        <v>159</v>
      </c>
      <c r="AJ44" s="8"/>
      <c r="AK44" s="8" t="s">
        <v>1034</v>
      </c>
      <c r="AL44" s="27" t="s">
        <v>1035</v>
      </c>
    </row>
    <row r="45" spans="1:38" s="5" customFormat="1">
      <c r="A45" s="6">
        <v>45220</v>
      </c>
      <c r="B45" s="18" t="s">
        <v>139</v>
      </c>
      <c r="C45" s="8" t="s">
        <v>182</v>
      </c>
      <c r="D45" s="9">
        <v>7.918981481481481E-2</v>
      </c>
      <c r="E45" s="8" t="s">
        <v>1013</v>
      </c>
      <c r="F45" s="10">
        <v>13</v>
      </c>
      <c r="G45" s="10">
        <v>11.9</v>
      </c>
      <c r="H45" s="10">
        <v>13.6</v>
      </c>
      <c r="I45" s="10">
        <v>12.9</v>
      </c>
      <c r="J45" s="10">
        <v>12.8</v>
      </c>
      <c r="K45" s="10">
        <v>12.6</v>
      </c>
      <c r="L45" s="10">
        <v>12.3</v>
      </c>
      <c r="M45" s="10">
        <v>12.3</v>
      </c>
      <c r="N45" s="10">
        <v>12.8</v>
      </c>
      <c r="O45" s="22">
        <f>SUM(F45:H45)</f>
        <v>38.5</v>
      </c>
      <c r="P45" s="22">
        <f>SUM(I45:K45)</f>
        <v>38.300000000000004</v>
      </c>
      <c r="Q45" s="22">
        <f>SUM(L45:N45)</f>
        <v>37.400000000000006</v>
      </c>
      <c r="R45" s="23">
        <f>SUM(F45:J45)</f>
        <v>64.2</v>
      </c>
      <c r="S45" s="23">
        <f>SUM(J45:N45)</f>
        <v>62.8</v>
      </c>
      <c r="T45" s="11" t="s">
        <v>196</v>
      </c>
      <c r="U45" s="11" t="s">
        <v>181</v>
      </c>
      <c r="V45" s="13" t="s">
        <v>201</v>
      </c>
      <c r="W45" s="13" t="s">
        <v>216</v>
      </c>
      <c r="X45" s="13" t="s">
        <v>357</v>
      </c>
      <c r="Y45" s="12">
        <v>6.3</v>
      </c>
      <c r="Z45" s="12">
        <v>6.9</v>
      </c>
      <c r="AA45" s="11" t="s">
        <v>160</v>
      </c>
      <c r="AB45" s="12">
        <v>1.6</v>
      </c>
      <c r="AC45" s="12">
        <v>-0.4</v>
      </c>
      <c r="AD45" s="12">
        <v>1.2</v>
      </c>
      <c r="AE45" s="12" t="s">
        <v>268</v>
      </c>
      <c r="AF45" s="12"/>
      <c r="AG45" s="11" t="s">
        <v>274</v>
      </c>
      <c r="AH45" s="11" t="s">
        <v>269</v>
      </c>
      <c r="AI45" s="11" t="s">
        <v>160</v>
      </c>
      <c r="AJ45" s="8"/>
      <c r="AK45" s="8" t="s">
        <v>1044</v>
      </c>
      <c r="AL45" s="27" t="s">
        <v>1045</v>
      </c>
    </row>
    <row r="46" spans="1:38" s="5" customFormat="1">
      <c r="A46" s="6">
        <v>45221</v>
      </c>
      <c r="B46" s="18" t="s">
        <v>792</v>
      </c>
      <c r="C46" s="8" t="s">
        <v>182</v>
      </c>
      <c r="D46" s="9">
        <v>7.9861111111111105E-2</v>
      </c>
      <c r="E46" s="8" t="s">
        <v>1017</v>
      </c>
      <c r="F46" s="10">
        <v>12.7</v>
      </c>
      <c r="G46" s="10">
        <v>12</v>
      </c>
      <c r="H46" s="10">
        <v>13.7</v>
      </c>
      <c r="I46" s="10">
        <v>13.5</v>
      </c>
      <c r="J46" s="10">
        <v>12.9</v>
      </c>
      <c r="K46" s="10">
        <v>12.3</v>
      </c>
      <c r="L46" s="10">
        <v>12.2</v>
      </c>
      <c r="M46" s="10">
        <v>12.6</v>
      </c>
      <c r="N46" s="10">
        <v>13.1</v>
      </c>
      <c r="O46" s="22">
        <f>SUM(F46:H46)</f>
        <v>38.4</v>
      </c>
      <c r="P46" s="22">
        <f>SUM(I46:K46)</f>
        <v>38.700000000000003</v>
      </c>
      <c r="Q46" s="22">
        <f>SUM(L46:N46)</f>
        <v>37.9</v>
      </c>
      <c r="R46" s="23">
        <f>SUM(F46:J46)</f>
        <v>64.8</v>
      </c>
      <c r="S46" s="23">
        <f>SUM(J46:N46)</f>
        <v>63.100000000000009</v>
      </c>
      <c r="T46" s="11" t="s">
        <v>196</v>
      </c>
      <c r="U46" s="11" t="s">
        <v>181</v>
      </c>
      <c r="V46" s="13" t="s">
        <v>1018</v>
      </c>
      <c r="W46" s="13" t="s">
        <v>200</v>
      </c>
      <c r="X46" s="13" t="s">
        <v>199</v>
      </c>
      <c r="Y46" s="12">
        <v>4.8</v>
      </c>
      <c r="Z46" s="12">
        <v>5</v>
      </c>
      <c r="AA46" s="11" t="s">
        <v>160</v>
      </c>
      <c r="AB46" s="12">
        <v>0.9</v>
      </c>
      <c r="AC46" s="12">
        <v>-0.2</v>
      </c>
      <c r="AD46" s="12">
        <v>0.6</v>
      </c>
      <c r="AE46" s="12">
        <v>0.1</v>
      </c>
      <c r="AF46" s="12"/>
      <c r="AG46" s="11" t="s">
        <v>269</v>
      </c>
      <c r="AH46" s="11" t="s">
        <v>269</v>
      </c>
      <c r="AI46" s="11" t="s">
        <v>160</v>
      </c>
      <c r="AJ46" s="8"/>
      <c r="AK46" s="8" t="s">
        <v>1054</v>
      </c>
      <c r="AL46" s="27" t="s">
        <v>1055</v>
      </c>
    </row>
    <row r="47" spans="1:38" s="5" customFormat="1">
      <c r="A47" s="6">
        <v>45221</v>
      </c>
      <c r="B47" s="17" t="s">
        <v>140</v>
      </c>
      <c r="C47" s="8" t="s">
        <v>182</v>
      </c>
      <c r="D47" s="9">
        <v>7.7835648148148154E-2</v>
      </c>
      <c r="E47" s="8" t="s">
        <v>1023</v>
      </c>
      <c r="F47" s="10">
        <v>12.4</v>
      </c>
      <c r="G47" s="10">
        <v>10.8</v>
      </c>
      <c r="H47" s="10">
        <v>13.3</v>
      </c>
      <c r="I47" s="10">
        <v>13</v>
      </c>
      <c r="J47" s="10">
        <v>12.8</v>
      </c>
      <c r="K47" s="10">
        <v>13</v>
      </c>
      <c r="L47" s="10">
        <v>12.6</v>
      </c>
      <c r="M47" s="10">
        <v>12</v>
      </c>
      <c r="N47" s="10">
        <v>12.6</v>
      </c>
      <c r="O47" s="22">
        <f>SUM(F47:H47)</f>
        <v>36.5</v>
      </c>
      <c r="P47" s="22">
        <f>SUM(I47:K47)</f>
        <v>38.799999999999997</v>
      </c>
      <c r="Q47" s="22">
        <f>SUM(L47:N47)</f>
        <v>37.200000000000003</v>
      </c>
      <c r="R47" s="23">
        <f>SUM(F47:J47)</f>
        <v>62.3</v>
      </c>
      <c r="S47" s="23">
        <f>SUM(J47:N47)</f>
        <v>63</v>
      </c>
      <c r="T47" s="11" t="s">
        <v>196</v>
      </c>
      <c r="U47" s="11" t="s">
        <v>197</v>
      </c>
      <c r="V47" s="13" t="s">
        <v>740</v>
      </c>
      <c r="W47" s="13" t="s">
        <v>216</v>
      </c>
      <c r="X47" s="13" t="s">
        <v>218</v>
      </c>
      <c r="Y47" s="12">
        <v>4.8</v>
      </c>
      <c r="Z47" s="12">
        <v>5</v>
      </c>
      <c r="AA47" s="11" t="s">
        <v>160</v>
      </c>
      <c r="AB47" s="12">
        <v>0.7</v>
      </c>
      <c r="AC47" s="12" t="s">
        <v>267</v>
      </c>
      <c r="AD47" s="12">
        <v>0.6</v>
      </c>
      <c r="AE47" s="12">
        <v>0.1</v>
      </c>
      <c r="AF47" s="12"/>
      <c r="AG47" s="11" t="s">
        <v>269</v>
      </c>
      <c r="AH47" s="11" t="s">
        <v>270</v>
      </c>
      <c r="AI47" s="11" t="s">
        <v>160</v>
      </c>
      <c r="AJ47" s="8"/>
      <c r="AK47" s="8" t="s">
        <v>1066</v>
      </c>
      <c r="AL47" s="27" t="s">
        <v>1067</v>
      </c>
    </row>
    <row r="48" spans="1:38" s="5" customFormat="1">
      <c r="A48" s="6">
        <v>45227</v>
      </c>
      <c r="B48" s="18" t="s">
        <v>792</v>
      </c>
      <c r="C48" s="8" t="s">
        <v>182</v>
      </c>
      <c r="D48" s="9">
        <v>7.9166666666666663E-2</v>
      </c>
      <c r="E48" s="8" t="s">
        <v>1080</v>
      </c>
      <c r="F48" s="10">
        <v>12.6</v>
      </c>
      <c r="G48" s="10">
        <v>11.1</v>
      </c>
      <c r="H48" s="10">
        <v>12.6</v>
      </c>
      <c r="I48" s="10">
        <v>12.4</v>
      </c>
      <c r="J48" s="10">
        <v>12.7</v>
      </c>
      <c r="K48" s="10">
        <v>12.9</v>
      </c>
      <c r="L48" s="10">
        <v>12.8</v>
      </c>
      <c r="M48" s="10">
        <v>13.1</v>
      </c>
      <c r="N48" s="10">
        <v>13.8</v>
      </c>
      <c r="O48" s="22">
        <f t="shared" ref="O48:O54" si="25">SUM(F48:H48)</f>
        <v>36.299999999999997</v>
      </c>
      <c r="P48" s="22">
        <f t="shared" ref="P48:P54" si="26">SUM(I48:K48)</f>
        <v>38</v>
      </c>
      <c r="Q48" s="22">
        <f t="shared" ref="Q48:Q54" si="27">SUM(L48:N48)</f>
        <v>39.700000000000003</v>
      </c>
      <c r="R48" s="23">
        <f t="shared" ref="R48:R54" si="28">SUM(F48:J48)</f>
        <v>61.399999999999991</v>
      </c>
      <c r="S48" s="23">
        <f t="shared" ref="S48:S54" si="29">SUM(J48:N48)</f>
        <v>65.300000000000011</v>
      </c>
      <c r="T48" s="11" t="s">
        <v>192</v>
      </c>
      <c r="U48" s="11" t="s">
        <v>187</v>
      </c>
      <c r="V48" s="13" t="s">
        <v>810</v>
      </c>
      <c r="W48" s="13" t="s">
        <v>357</v>
      </c>
      <c r="X48" s="13" t="s">
        <v>244</v>
      </c>
      <c r="Y48" s="12">
        <v>5</v>
      </c>
      <c r="Z48" s="12">
        <v>5.0999999999999996</v>
      </c>
      <c r="AA48" s="11" t="s">
        <v>160</v>
      </c>
      <c r="AB48" s="12">
        <v>-0.1</v>
      </c>
      <c r="AC48" s="12" t="s">
        <v>267</v>
      </c>
      <c r="AD48" s="12">
        <v>-0.2</v>
      </c>
      <c r="AE48" s="12">
        <v>0.1</v>
      </c>
      <c r="AF48" s="12"/>
      <c r="AG48" s="11" t="s">
        <v>270</v>
      </c>
      <c r="AH48" s="11" t="s">
        <v>270</v>
      </c>
      <c r="AI48" s="11" t="s">
        <v>159</v>
      </c>
      <c r="AJ48" s="8"/>
      <c r="AK48" s="8" t="s">
        <v>1106</v>
      </c>
      <c r="AL48" s="27" t="s">
        <v>1107</v>
      </c>
    </row>
    <row r="49" spans="1:38" s="5" customFormat="1">
      <c r="A49" s="6">
        <v>45227</v>
      </c>
      <c r="B49" s="17" t="s">
        <v>139</v>
      </c>
      <c r="C49" s="8" t="s">
        <v>182</v>
      </c>
      <c r="D49" s="9">
        <v>7.9166666666666663E-2</v>
      </c>
      <c r="E49" s="8" t="s">
        <v>1087</v>
      </c>
      <c r="F49" s="10">
        <v>12</v>
      </c>
      <c r="G49" s="10">
        <v>11.2</v>
      </c>
      <c r="H49" s="10">
        <v>13.2</v>
      </c>
      <c r="I49" s="10">
        <v>13</v>
      </c>
      <c r="J49" s="10">
        <v>12.7</v>
      </c>
      <c r="K49" s="10">
        <v>12.7</v>
      </c>
      <c r="L49" s="10">
        <v>12.8</v>
      </c>
      <c r="M49" s="10">
        <v>13</v>
      </c>
      <c r="N49" s="10">
        <v>13.4</v>
      </c>
      <c r="O49" s="22">
        <f t="shared" si="25"/>
        <v>36.4</v>
      </c>
      <c r="P49" s="22">
        <f t="shared" si="26"/>
        <v>38.4</v>
      </c>
      <c r="Q49" s="22">
        <f t="shared" si="27"/>
        <v>39.200000000000003</v>
      </c>
      <c r="R49" s="23">
        <f t="shared" si="28"/>
        <v>62.099999999999994</v>
      </c>
      <c r="S49" s="23">
        <f t="shared" si="29"/>
        <v>64.600000000000009</v>
      </c>
      <c r="T49" s="11" t="s">
        <v>180</v>
      </c>
      <c r="U49" s="11" t="s">
        <v>187</v>
      </c>
      <c r="V49" s="13" t="s">
        <v>449</v>
      </c>
      <c r="W49" s="13" t="s">
        <v>189</v>
      </c>
      <c r="X49" s="13" t="s">
        <v>229</v>
      </c>
      <c r="Y49" s="12">
        <v>5</v>
      </c>
      <c r="Z49" s="12">
        <v>5.0999999999999996</v>
      </c>
      <c r="AA49" s="11" t="s">
        <v>160</v>
      </c>
      <c r="AB49" s="12">
        <v>1.4</v>
      </c>
      <c r="AC49" s="12" t="s">
        <v>267</v>
      </c>
      <c r="AD49" s="12">
        <v>1.3</v>
      </c>
      <c r="AE49" s="12">
        <v>0.1</v>
      </c>
      <c r="AF49" s="12"/>
      <c r="AG49" s="11" t="s">
        <v>271</v>
      </c>
      <c r="AH49" s="11" t="s">
        <v>269</v>
      </c>
      <c r="AI49" s="11" t="s">
        <v>160</v>
      </c>
      <c r="AJ49" s="8"/>
      <c r="AK49" s="8" t="s">
        <v>1116</v>
      </c>
      <c r="AL49" s="27" t="s">
        <v>1117</v>
      </c>
    </row>
    <row r="50" spans="1:38" s="5" customFormat="1">
      <c r="A50" s="6">
        <v>45227</v>
      </c>
      <c r="B50" s="18" t="s">
        <v>142</v>
      </c>
      <c r="C50" s="8" t="s">
        <v>182</v>
      </c>
      <c r="D50" s="9">
        <v>7.7152777777777778E-2</v>
      </c>
      <c r="E50" s="8" t="s">
        <v>1077</v>
      </c>
      <c r="F50" s="10">
        <v>12.3</v>
      </c>
      <c r="G50" s="10">
        <v>11.3</v>
      </c>
      <c r="H50" s="10">
        <v>12.4</v>
      </c>
      <c r="I50" s="10">
        <v>12.2</v>
      </c>
      <c r="J50" s="10">
        <v>12.7</v>
      </c>
      <c r="K50" s="10">
        <v>12.7</v>
      </c>
      <c r="L50" s="10">
        <v>12.4</v>
      </c>
      <c r="M50" s="10">
        <v>12.5</v>
      </c>
      <c r="N50" s="10">
        <v>13.1</v>
      </c>
      <c r="O50" s="22">
        <f t="shared" si="25"/>
        <v>36</v>
      </c>
      <c r="P50" s="22">
        <f t="shared" si="26"/>
        <v>37.599999999999994</v>
      </c>
      <c r="Q50" s="22">
        <f t="shared" si="27"/>
        <v>38</v>
      </c>
      <c r="R50" s="23">
        <f t="shared" si="28"/>
        <v>60.900000000000006</v>
      </c>
      <c r="S50" s="23">
        <f t="shared" si="29"/>
        <v>63.4</v>
      </c>
      <c r="T50" s="11" t="s">
        <v>192</v>
      </c>
      <c r="U50" s="11" t="s">
        <v>187</v>
      </c>
      <c r="V50" s="13" t="s">
        <v>189</v>
      </c>
      <c r="W50" s="13" t="s">
        <v>238</v>
      </c>
      <c r="X50" s="13" t="s">
        <v>743</v>
      </c>
      <c r="Y50" s="12">
        <v>5</v>
      </c>
      <c r="Z50" s="12">
        <v>5.0999999999999996</v>
      </c>
      <c r="AA50" s="11" t="s">
        <v>160</v>
      </c>
      <c r="AB50" s="12">
        <v>0.6</v>
      </c>
      <c r="AC50" s="12" t="s">
        <v>267</v>
      </c>
      <c r="AD50" s="12">
        <v>0.5</v>
      </c>
      <c r="AE50" s="12">
        <v>0.1</v>
      </c>
      <c r="AF50" s="12"/>
      <c r="AG50" s="11" t="s">
        <v>269</v>
      </c>
      <c r="AH50" s="11" t="s">
        <v>270</v>
      </c>
      <c r="AI50" s="11" t="s">
        <v>159</v>
      </c>
      <c r="AJ50" s="8"/>
      <c r="AK50" s="8" t="s">
        <v>1124</v>
      </c>
      <c r="AL50" s="27" t="s">
        <v>1125</v>
      </c>
    </row>
    <row r="51" spans="1:38" s="5" customFormat="1">
      <c r="A51" s="6">
        <v>45227</v>
      </c>
      <c r="B51" s="18" t="s">
        <v>140</v>
      </c>
      <c r="C51" s="8" t="s">
        <v>182</v>
      </c>
      <c r="D51" s="9">
        <v>7.7800925925925926E-2</v>
      </c>
      <c r="E51" s="8" t="s">
        <v>1079</v>
      </c>
      <c r="F51" s="10">
        <v>12.5</v>
      </c>
      <c r="G51" s="10">
        <v>11.8</v>
      </c>
      <c r="H51" s="10">
        <v>12.9</v>
      </c>
      <c r="I51" s="10">
        <v>12.5</v>
      </c>
      <c r="J51" s="10">
        <v>12.2</v>
      </c>
      <c r="K51" s="10">
        <v>11.8</v>
      </c>
      <c r="L51" s="10">
        <v>12.5</v>
      </c>
      <c r="M51" s="10">
        <v>13</v>
      </c>
      <c r="N51" s="10">
        <v>13</v>
      </c>
      <c r="O51" s="22">
        <f t="shared" si="25"/>
        <v>37.200000000000003</v>
      </c>
      <c r="P51" s="22">
        <f t="shared" si="26"/>
        <v>36.5</v>
      </c>
      <c r="Q51" s="22">
        <f t="shared" si="27"/>
        <v>38.5</v>
      </c>
      <c r="R51" s="23">
        <f t="shared" si="28"/>
        <v>61.900000000000006</v>
      </c>
      <c r="S51" s="23">
        <f t="shared" si="29"/>
        <v>62.5</v>
      </c>
      <c r="T51" s="11" t="s">
        <v>180</v>
      </c>
      <c r="U51" s="11" t="s">
        <v>187</v>
      </c>
      <c r="V51" s="13" t="s">
        <v>191</v>
      </c>
      <c r="W51" s="13" t="s">
        <v>210</v>
      </c>
      <c r="X51" s="13" t="s">
        <v>566</v>
      </c>
      <c r="Y51" s="12">
        <v>5</v>
      </c>
      <c r="Z51" s="12">
        <v>5.0999999999999996</v>
      </c>
      <c r="AA51" s="11" t="s">
        <v>160</v>
      </c>
      <c r="AB51" s="12">
        <v>0.4</v>
      </c>
      <c r="AC51" s="12" t="s">
        <v>267</v>
      </c>
      <c r="AD51" s="12">
        <v>0.3</v>
      </c>
      <c r="AE51" s="12">
        <v>0.1</v>
      </c>
      <c r="AF51" s="12"/>
      <c r="AG51" s="11" t="s">
        <v>270</v>
      </c>
      <c r="AH51" s="11" t="s">
        <v>270</v>
      </c>
      <c r="AI51" s="11" t="s">
        <v>160</v>
      </c>
      <c r="AJ51" s="8"/>
      <c r="AK51" s="8" t="s">
        <v>1126</v>
      </c>
      <c r="AL51" s="27" t="s">
        <v>1127</v>
      </c>
    </row>
    <row r="52" spans="1:38" s="5" customFormat="1">
      <c r="A52" s="6">
        <v>45228</v>
      </c>
      <c r="B52" s="18" t="s">
        <v>792</v>
      </c>
      <c r="C52" s="8" t="s">
        <v>182</v>
      </c>
      <c r="D52" s="9">
        <v>7.9259259259259265E-2</v>
      </c>
      <c r="E52" s="8" t="s">
        <v>1078</v>
      </c>
      <c r="F52" s="10">
        <v>12.3</v>
      </c>
      <c r="G52" s="10">
        <v>11</v>
      </c>
      <c r="H52" s="10">
        <v>12.5</v>
      </c>
      <c r="I52" s="10">
        <v>12.7</v>
      </c>
      <c r="J52" s="10">
        <v>13</v>
      </c>
      <c r="K52" s="10">
        <v>13.3</v>
      </c>
      <c r="L52" s="10">
        <v>13.3</v>
      </c>
      <c r="M52" s="10">
        <v>13.5</v>
      </c>
      <c r="N52" s="10">
        <v>13.2</v>
      </c>
      <c r="O52" s="22">
        <f t="shared" si="25"/>
        <v>35.799999999999997</v>
      </c>
      <c r="P52" s="22">
        <f t="shared" si="26"/>
        <v>39</v>
      </c>
      <c r="Q52" s="22">
        <f t="shared" si="27"/>
        <v>40</v>
      </c>
      <c r="R52" s="23">
        <f t="shared" si="28"/>
        <v>61.5</v>
      </c>
      <c r="S52" s="23">
        <f t="shared" si="29"/>
        <v>66.3</v>
      </c>
      <c r="T52" s="11" t="s">
        <v>192</v>
      </c>
      <c r="U52" s="11" t="s">
        <v>187</v>
      </c>
      <c r="V52" s="13" t="s">
        <v>809</v>
      </c>
      <c r="W52" s="13" t="s">
        <v>944</v>
      </c>
      <c r="X52" s="13" t="s">
        <v>1095</v>
      </c>
      <c r="Y52" s="12">
        <v>3.5</v>
      </c>
      <c r="Z52" s="12">
        <v>3.6</v>
      </c>
      <c r="AA52" s="11" t="s">
        <v>160</v>
      </c>
      <c r="AB52" s="12">
        <v>0.7</v>
      </c>
      <c r="AC52" s="12" t="s">
        <v>267</v>
      </c>
      <c r="AD52" s="12">
        <v>0.4</v>
      </c>
      <c r="AE52" s="12">
        <v>0.3</v>
      </c>
      <c r="AF52" s="12"/>
      <c r="AG52" s="11" t="s">
        <v>269</v>
      </c>
      <c r="AH52" s="11" t="s">
        <v>269</v>
      </c>
      <c r="AI52" s="11" t="s">
        <v>160</v>
      </c>
      <c r="AJ52" s="8"/>
      <c r="AK52" s="8" t="s">
        <v>1130</v>
      </c>
      <c r="AL52" s="27" t="s">
        <v>1131</v>
      </c>
    </row>
    <row r="53" spans="1:38" s="5" customFormat="1">
      <c r="A53" s="6">
        <v>45228</v>
      </c>
      <c r="B53" s="18" t="s">
        <v>800</v>
      </c>
      <c r="C53" s="8" t="s">
        <v>182</v>
      </c>
      <c r="D53" s="9">
        <v>7.9224537037037038E-2</v>
      </c>
      <c r="E53" s="8" t="s">
        <v>1097</v>
      </c>
      <c r="F53" s="10">
        <v>12.4</v>
      </c>
      <c r="G53" s="10">
        <v>11.5</v>
      </c>
      <c r="H53" s="10">
        <v>13.5</v>
      </c>
      <c r="I53" s="10">
        <v>13.1</v>
      </c>
      <c r="J53" s="10">
        <v>13.2</v>
      </c>
      <c r="K53" s="10">
        <v>13.2</v>
      </c>
      <c r="L53" s="10">
        <v>12.5</v>
      </c>
      <c r="M53" s="10">
        <v>12.1</v>
      </c>
      <c r="N53" s="10">
        <v>13</v>
      </c>
      <c r="O53" s="22">
        <f t="shared" si="25"/>
        <v>37.4</v>
      </c>
      <c r="P53" s="22">
        <f t="shared" si="26"/>
        <v>39.5</v>
      </c>
      <c r="Q53" s="22">
        <f t="shared" si="27"/>
        <v>37.6</v>
      </c>
      <c r="R53" s="23">
        <f t="shared" si="28"/>
        <v>63.7</v>
      </c>
      <c r="S53" s="23">
        <f t="shared" si="29"/>
        <v>64</v>
      </c>
      <c r="T53" s="11" t="s">
        <v>180</v>
      </c>
      <c r="U53" s="11" t="s">
        <v>197</v>
      </c>
      <c r="V53" s="13" t="s">
        <v>357</v>
      </c>
      <c r="W53" s="13" t="s">
        <v>216</v>
      </c>
      <c r="X53" s="13" t="s">
        <v>231</v>
      </c>
      <c r="Y53" s="12">
        <v>3.5</v>
      </c>
      <c r="Z53" s="12">
        <v>3.6</v>
      </c>
      <c r="AA53" s="11" t="s">
        <v>160</v>
      </c>
      <c r="AB53" s="12">
        <v>0.1</v>
      </c>
      <c r="AC53" s="12" t="s">
        <v>267</v>
      </c>
      <c r="AD53" s="12">
        <v>-0.2</v>
      </c>
      <c r="AE53" s="12">
        <v>0.3</v>
      </c>
      <c r="AF53" s="12"/>
      <c r="AG53" s="11" t="s">
        <v>270</v>
      </c>
      <c r="AH53" s="11" t="s">
        <v>269</v>
      </c>
      <c r="AI53" s="11" t="s">
        <v>159</v>
      </c>
      <c r="AJ53" s="8"/>
      <c r="AK53" s="8" t="s">
        <v>1134</v>
      </c>
      <c r="AL53" s="27" t="s">
        <v>1135</v>
      </c>
    </row>
    <row r="54" spans="1:38" s="5" customFormat="1">
      <c r="A54" s="6">
        <v>45228</v>
      </c>
      <c r="B54" s="18" t="s">
        <v>139</v>
      </c>
      <c r="C54" s="8" t="s">
        <v>182</v>
      </c>
      <c r="D54" s="9">
        <v>7.8518518518518529E-2</v>
      </c>
      <c r="E54" s="8" t="s">
        <v>1152</v>
      </c>
      <c r="F54" s="10">
        <v>12.2</v>
      </c>
      <c r="G54" s="10">
        <v>11</v>
      </c>
      <c r="H54" s="10">
        <v>12.3</v>
      </c>
      <c r="I54" s="10">
        <v>12.6</v>
      </c>
      <c r="J54" s="10">
        <v>13</v>
      </c>
      <c r="K54" s="10">
        <v>12.8</v>
      </c>
      <c r="L54" s="10">
        <v>13.2</v>
      </c>
      <c r="M54" s="10">
        <v>13</v>
      </c>
      <c r="N54" s="10">
        <v>13.3</v>
      </c>
      <c r="O54" s="22">
        <f t="shared" si="25"/>
        <v>35.5</v>
      </c>
      <c r="P54" s="22">
        <f t="shared" si="26"/>
        <v>38.400000000000006</v>
      </c>
      <c r="Q54" s="22">
        <f t="shared" si="27"/>
        <v>39.5</v>
      </c>
      <c r="R54" s="23">
        <f t="shared" si="28"/>
        <v>61.1</v>
      </c>
      <c r="S54" s="23">
        <f t="shared" si="29"/>
        <v>65.3</v>
      </c>
      <c r="T54" s="11" t="s">
        <v>192</v>
      </c>
      <c r="U54" s="11" t="s">
        <v>187</v>
      </c>
      <c r="V54" s="13" t="s">
        <v>549</v>
      </c>
      <c r="W54" s="13" t="s">
        <v>218</v>
      </c>
      <c r="X54" s="13" t="s">
        <v>222</v>
      </c>
      <c r="Y54" s="12">
        <v>3.5</v>
      </c>
      <c r="Z54" s="12">
        <v>3.6</v>
      </c>
      <c r="AA54" s="11" t="s">
        <v>160</v>
      </c>
      <c r="AB54" s="12">
        <v>0.8</v>
      </c>
      <c r="AC54" s="12" t="s">
        <v>267</v>
      </c>
      <c r="AD54" s="12">
        <v>0.5</v>
      </c>
      <c r="AE54" s="12">
        <v>0.3</v>
      </c>
      <c r="AF54" s="12"/>
      <c r="AG54" s="11" t="s">
        <v>269</v>
      </c>
      <c r="AH54" s="11" t="s">
        <v>270</v>
      </c>
      <c r="AI54" s="11" t="s">
        <v>159</v>
      </c>
      <c r="AJ54" s="8"/>
      <c r="AK54" s="8" t="s">
        <v>1140</v>
      </c>
      <c r="AL54" s="27" t="s">
        <v>1141</v>
      </c>
    </row>
    <row r="55" spans="1:38" s="5" customFormat="1">
      <c r="A55" s="6">
        <v>45234</v>
      </c>
      <c r="B55" s="18" t="s">
        <v>792</v>
      </c>
      <c r="C55" s="8" t="s">
        <v>182</v>
      </c>
      <c r="D55" s="9">
        <v>7.9212962962962971E-2</v>
      </c>
      <c r="E55" s="8" t="s">
        <v>1157</v>
      </c>
      <c r="F55" s="10">
        <v>12.7</v>
      </c>
      <c r="G55" s="10">
        <v>11.6</v>
      </c>
      <c r="H55" s="10">
        <v>13.5</v>
      </c>
      <c r="I55" s="10">
        <v>13.4</v>
      </c>
      <c r="J55" s="10">
        <v>13.1</v>
      </c>
      <c r="K55" s="10">
        <v>12.7</v>
      </c>
      <c r="L55" s="10">
        <v>12.6</v>
      </c>
      <c r="M55" s="10">
        <v>12.3</v>
      </c>
      <c r="N55" s="10">
        <v>12.5</v>
      </c>
      <c r="O55" s="22">
        <f t="shared" ref="O55:O61" si="30">SUM(F55:H55)</f>
        <v>37.799999999999997</v>
      </c>
      <c r="P55" s="22">
        <f t="shared" ref="P55:P61" si="31">SUM(I55:K55)</f>
        <v>39.200000000000003</v>
      </c>
      <c r="Q55" s="22">
        <f t="shared" ref="Q55:Q61" si="32">SUM(L55:N55)</f>
        <v>37.4</v>
      </c>
      <c r="R55" s="23">
        <f t="shared" ref="R55:R61" si="33">SUM(F55:J55)</f>
        <v>64.3</v>
      </c>
      <c r="S55" s="23">
        <f t="shared" ref="S55:S61" si="34">SUM(J55:N55)</f>
        <v>63.2</v>
      </c>
      <c r="T55" s="11" t="s">
        <v>196</v>
      </c>
      <c r="U55" s="11" t="s">
        <v>197</v>
      </c>
      <c r="V55" s="13" t="s">
        <v>333</v>
      </c>
      <c r="W55" s="13" t="s">
        <v>199</v>
      </c>
      <c r="X55" s="13" t="s">
        <v>191</v>
      </c>
      <c r="Y55" s="12">
        <v>2.2000000000000002</v>
      </c>
      <c r="Z55" s="12">
        <v>2</v>
      </c>
      <c r="AA55" s="11" t="s">
        <v>160</v>
      </c>
      <c r="AB55" s="12">
        <v>0.3</v>
      </c>
      <c r="AC55" s="12">
        <v>-0.4</v>
      </c>
      <c r="AD55" s="12">
        <v>-0.1</v>
      </c>
      <c r="AE55" s="12" t="s">
        <v>268</v>
      </c>
      <c r="AF55" s="12"/>
      <c r="AG55" s="11" t="s">
        <v>270</v>
      </c>
      <c r="AH55" s="11" t="s">
        <v>269</v>
      </c>
      <c r="AI55" s="11" t="s">
        <v>160</v>
      </c>
      <c r="AJ55" s="8"/>
      <c r="AK55" s="8" t="s">
        <v>1180</v>
      </c>
      <c r="AL55" s="27" t="s">
        <v>1181</v>
      </c>
    </row>
    <row r="56" spans="1:38" s="5" customFormat="1">
      <c r="A56" s="6">
        <v>45234</v>
      </c>
      <c r="B56" s="18" t="s">
        <v>800</v>
      </c>
      <c r="C56" s="8" t="s">
        <v>182</v>
      </c>
      <c r="D56" s="9">
        <v>7.9201388888888891E-2</v>
      </c>
      <c r="E56" s="8" t="s">
        <v>1161</v>
      </c>
      <c r="F56" s="10">
        <v>12.4</v>
      </c>
      <c r="G56" s="10">
        <v>11.7</v>
      </c>
      <c r="H56" s="10">
        <v>13.6</v>
      </c>
      <c r="I56" s="10">
        <v>13</v>
      </c>
      <c r="J56" s="10">
        <v>12.9</v>
      </c>
      <c r="K56" s="10">
        <v>12.8</v>
      </c>
      <c r="L56" s="10">
        <v>12.6</v>
      </c>
      <c r="M56" s="10">
        <v>12.6</v>
      </c>
      <c r="N56" s="10">
        <v>12.7</v>
      </c>
      <c r="O56" s="22">
        <f t="shared" si="30"/>
        <v>37.700000000000003</v>
      </c>
      <c r="P56" s="22">
        <f t="shared" si="31"/>
        <v>38.700000000000003</v>
      </c>
      <c r="Q56" s="22">
        <f t="shared" si="32"/>
        <v>37.9</v>
      </c>
      <c r="R56" s="23">
        <f t="shared" si="33"/>
        <v>63.6</v>
      </c>
      <c r="S56" s="23">
        <f t="shared" si="34"/>
        <v>63.600000000000009</v>
      </c>
      <c r="T56" s="11" t="s">
        <v>180</v>
      </c>
      <c r="U56" s="11" t="s">
        <v>181</v>
      </c>
      <c r="V56" s="13" t="s">
        <v>191</v>
      </c>
      <c r="W56" s="13" t="s">
        <v>647</v>
      </c>
      <c r="X56" s="13" t="s">
        <v>213</v>
      </c>
      <c r="Y56" s="12">
        <v>2.2000000000000002</v>
      </c>
      <c r="Z56" s="12">
        <v>2</v>
      </c>
      <c r="AA56" s="11" t="s">
        <v>160</v>
      </c>
      <c r="AB56" s="12">
        <v>-0.1</v>
      </c>
      <c r="AC56" s="12" t="s">
        <v>267</v>
      </c>
      <c r="AD56" s="12">
        <v>-0.1</v>
      </c>
      <c r="AE56" s="12" t="s">
        <v>268</v>
      </c>
      <c r="AF56" s="12"/>
      <c r="AG56" s="11" t="s">
        <v>270</v>
      </c>
      <c r="AH56" s="11" t="s">
        <v>269</v>
      </c>
      <c r="AI56" s="11" t="s">
        <v>159</v>
      </c>
      <c r="AJ56" s="8"/>
      <c r="AK56" s="8" t="s">
        <v>1188</v>
      </c>
      <c r="AL56" s="27" t="s">
        <v>1189</v>
      </c>
    </row>
    <row r="57" spans="1:38" s="5" customFormat="1">
      <c r="A57" s="6">
        <v>45234</v>
      </c>
      <c r="B57" s="18" t="s">
        <v>139</v>
      </c>
      <c r="C57" s="8" t="s">
        <v>182</v>
      </c>
      <c r="D57" s="9">
        <v>7.7870370370370368E-2</v>
      </c>
      <c r="E57" s="46" t="s">
        <v>1162</v>
      </c>
      <c r="F57" s="10">
        <v>12.3</v>
      </c>
      <c r="G57" s="10">
        <v>11.7</v>
      </c>
      <c r="H57" s="10">
        <v>12.9</v>
      </c>
      <c r="I57" s="10">
        <v>13.1</v>
      </c>
      <c r="J57" s="10">
        <v>12.7</v>
      </c>
      <c r="K57" s="10">
        <v>12.5</v>
      </c>
      <c r="L57" s="10">
        <v>12.4</v>
      </c>
      <c r="M57" s="10">
        <v>12.4</v>
      </c>
      <c r="N57" s="10">
        <v>12.8</v>
      </c>
      <c r="O57" s="22">
        <f t="shared" si="30"/>
        <v>36.9</v>
      </c>
      <c r="P57" s="22">
        <f t="shared" si="31"/>
        <v>38.299999999999997</v>
      </c>
      <c r="Q57" s="22">
        <f t="shared" si="32"/>
        <v>37.6</v>
      </c>
      <c r="R57" s="23">
        <f t="shared" si="33"/>
        <v>62.7</v>
      </c>
      <c r="S57" s="23">
        <f t="shared" si="34"/>
        <v>62.8</v>
      </c>
      <c r="T57" s="11" t="s">
        <v>180</v>
      </c>
      <c r="U57" s="11" t="s">
        <v>181</v>
      </c>
      <c r="V57" s="13" t="s">
        <v>238</v>
      </c>
      <c r="W57" s="13" t="s">
        <v>247</v>
      </c>
      <c r="X57" s="13" t="s">
        <v>654</v>
      </c>
      <c r="Y57" s="12">
        <v>2.2000000000000002</v>
      </c>
      <c r="Z57" s="12">
        <v>2</v>
      </c>
      <c r="AA57" s="11" t="s">
        <v>160</v>
      </c>
      <c r="AB57" s="12">
        <v>0.2</v>
      </c>
      <c r="AC57" s="12" t="s">
        <v>267</v>
      </c>
      <c r="AD57" s="12">
        <v>0.2</v>
      </c>
      <c r="AE57" s="12" t="s">
        <v>268</v>
      </c>
      <c r="AF57" s="12"/>
      <c r="AG57" s="11" t="s">
        <v>270</v>
      </c>
      <c r="AH57" s="11" t="s">
        <v>270</v>
      </c>
      <c r="AI57" s="11" t="s">
        <v>159</v>
      </c>
      <c r="AJ57" s="8"/>
      <c r="AK57" s="8" t="s">
        <v>1192</v>
      </c>
      <c r="AL57" s="27" t="s">
        <v>1193</v>
      </c>
    </row>
    <row r="58" spans="1:38" s="5" customFormat="1">
      <c r="A58" s="6">
        <v>45235</v>
      </c>
      <c r="B58" s="17" t="s">
        <v>792</v>
      </c>
      <c r="C58" s="8" t="s">
        <v>182</v>
      </c>
      <c r="D58" s="9">
        <v>8.0613425925925922E-2</v>
      </c>
      <c r="E58" s="8" t="s">
        <v>1169</v>
      </c>
      <c r="F58" s="10">
        <v>12.7</v>
      </c>
      <c r="G58" s="10">
        <v>11.5</v>
      </c>
      <c r="H58" s="10">
        <v>12.8</v>
      </c>
      <c r="I58" s="10">
        <v>13.1</v>
      </c>
      <c r="J58" s="10">
        <v>13.6</v>
      </c>
      <c r="K58" s="10">
        <v>13.2</v>
      </c>
      <c r="L58" s="10">
        <v>13.2</v>
      </c>
      <c r="M58" s="10">
        <v>13</v>
      </c>
      <c r="N58" s="10">
        <v>13.4</v>
      </c>
      <c r="O58" s="22">
        <f t="shared" si="30"/>
        <v>37</v>
      </c>
      <c r="P58" s="22">
        <f t="shared" si="31"/>
        <v>39.9</v>
      </c>
      <c r="Q58" s="22">
        <f t="shared" si="32"/>
        <v>39.6</v>
      </c>
      <c r="R58" s="23">
        <f t="shared" si="33"/>
        <v>63.7</v>
      </c>
      <c r="S58" s="23">
        <f t="shared" si="34"/>
        <v>66.400000000000006</v>
      </c>
      <c r="T58" s="11" t="s">
        <v>180</v>
      </c>
      <c r="U58" s="11" t="s">
        <v>187</v>
      </c>
      <c r="V58" s="13" t="s">
        <v>559</v>
      </c>
      <c r="W58" s="13" t="s">
        <v>811</v>
      </c>
      <c r="X58" s="13" t="s">
        <v>727</v>
      </c>
      <c r="Y58" s="12">
        <v>3.8</v>
      </c>
      <c r="Z58" s="12">
        <v>3.4</v>
      </c>
      <c r="AA58" s="11" t="s">
        <v>160</v>
      </c>
      <c r="AB58" s="12">
        <v>2.4</v>
      </c>
      <c r="AC58" s="12" t="s">
        <v>267</v>
      </c>
      <c r="AD58" s="12">
        <v>2.4</v>
      </c>
      <c r="AE58" s="12" t="s">
        <v>268</v>
      </c>
      <c r="AF58" s="12"/>
      <c r="AG58" s="11" t="s">
        <v>271</v>
      </c>
      <c r="AH58" s="11" t="s">
        <v>269</v>
      </c>
      <c r="AI58" s="11" t="s">
        <v>160</v>
      </c>
      <c r="AJ58" s="8"/>
      <c r="AK58" s="8" t="s">
        <v>1202</v>
      </c>
      <c r="AL58" s="27" t="s">
        <v>1203</v>
      </c>
    </row>
    <row r="59" spans="1:38" s="5" customFormat="1">
      <c r="A59" s="6">
        <v>45235</v>
      </c>
      <c r="B59" s="18" t="s">
        <v>140</v>
      </c>
      <c r="C59" s="8" t="s">
        <v>182</v>
      </c>
      <c r="D59" s="9">
        <v>7.7835648148148154E-2</v>
      </c>
      <c r="E59" s="8" t="s">
        <v>947</v>
      </c>
      <c r="F59" s="10">
        <v>12.4</v>
      </c>
      <c r="G59" s="10">
        <v>11</v>
      </c>
      <c r="H59" s="10">
        <v>12.6</v>
      </c>
      <c r="I59" s="10">
        <v>12.4</v>
      </c>
      <c r="J59" s="10">
        <v>12.2</v>
      </c>
      <c r="K59" s="10">
        <v>12.7</v>
      </c>
      <c r="L59" s="10">
        <v>12.9</v>
      </c>
      <c r="M59" s="10">
        <v>13</v>
      </c>
      <c r="N59" s="10">
        <v>13.3</v>
      </c>
      <c r="O59" s="22">
        <f t="shared" si="30"/>
        <v>36</v>
      </c>
      <c r="P59" s="22">
        <f t="shared" si="31"/>
        <v>37.299999999999997</v>
      </c>
      <c r="Q59" s="22">
        <f t="shared" si="32"/>
        <v>39.200000000000003</v>
      </c>
      <c r="R59" s="23">
        <f t="shared" si="33"/>
        <v>60.599999999999994</v>
      </c>
      <c r="S59" s="23">
        <f t="shared" si="34"/>
        <v>64.099999999999994</v>
      </c>
      <c r="T59" s="11" t="s">
        <v>192</v>
      </c>
      <c r="U59" s="11" t="s">
        <v>187</v>
      </c>
      <c r="V59" s="13" t="s">
        <v>358</v>
      </c>
      <c r="W59" s="13" t="s">
        <v>191</v>
      </c>
      <c r="X59" s="13" t="s">
        <v>451</v>
      </c>
      <c r="Y59" s="12">
        <v>3.8</v>
      </c>
      <c r="Z59" s="12">
        <v>3.4</v>
      </c>
      <c r="AA59" s="11" t="s">
        <v>160</v>
      </c>
      <c r="AB59" s="12">
        <v>0.7</v>
      </c>
      <c r="AC59" s="12" t="s">
        <v>267</v>
      </c>
      <c r="AD59" s="12">
        <v>0.7</v>
      </c>
      <c r="AE59" s="12" t="s">
        <v>268</v>
      </c>
      <c r="AF59" s="12"/>
      <c r="AG59" s="11" t="s">
        <v>269</v>
      </c>
      <c r="AH59" s="11" t="s">
        <v>269</v>
      </c>
      <c r="AI59" s="11" t="s">
        <v>160</v>
      </c>
      <c r="AJ59" s="8"/>
      <c r="AK59" s="8" t="s">
        <v>1212</v>
      </c>
      <c r="AL59" s="27" t="s">
        <v>1213</v>
      </c>
    </row>
    <row r="60" spans="1:38" s="5" customFormat="1">
      <c r="A60" s="6">
        <v>45235</v>
      </c>
      <c r="B60" s="18" t="s">
        <v>923</v>
      </c>
      <c r="C60" s="8" t="s">
        <v>182</v>
      </c>
      <c r="D60" s="9">
        <v>7.8472222222222221E-2</v>
      </c>
      <c r="E60" s="8" t="s">
        <v>943</v>
      </c>
      <c r="F60" s="10">
        <v>12.1</v>
      </c>
      <c r="G60" s="10">
        <v>11.4</v>
      </c>
      <c r="H60" s="10">
        <v>13</v>
      </c>
      <c r="I60" s="10">
        <v>12.4</v>
      </c>
      <c r="J60" s="10">
        <v>12.5</v>
      </c>
      <c r="K60" s="10">
        <v>12.4</v>
      </c>
      <c r="L60" s="10">
        <v>12.5</v>
      </c>
      <c r="M60" s="10">
        <v>13.2</v>
      </c>
      <c r="N60" s="10">
        <v>13.5</v>
      </c>
      <c r="O60" s="22">
        <f t="shared" si="30"/>
        <v>36.5</v>
      </c>
      <c r="P60" s="22">
        <f t="shared" si="31"/>
        <v>37.299999999999997</v>
      </c>
      <c r="Q60" s="22">
        <f t="shared" si="32"/>
        <v>39.200000000000003</v>
      </c>
      <c r="R60" s="23">
        <f t="shared" si="33"/>
        <v>61.4</v>
      </c>
      <c r="S60" s="23">
        <f t="shared" si="34"/>
        <v>64.099999999999994</v>
      </c>
      <c r="T60" s="11" t="s">
        <v>192</v>
      </c>
      <c r="U60" s="11" t="s">
        <v>187</v>
      </c>
      <c r="V60" s="13" t="s">
        <v>933</v>
      </c>
      <c r="W60" s="13" t="s">
        <v>1176</v>
      </c>
      <c r="X60" s="13" t="s">
        <v>1018</v>
      </c>
      <c r="Y60" s="12">
        <v>3.8</v>
      </c>
      <c r="Z60" s="12">
        <v>3.4</v>
      </c>
      <c r="AA60" s="11" t="s">
        <v>160</v>
      </c>
      <c r="AB60" s="12">
        <v>-0.1</v>
      </c>
      <c r="AC60" s="12" t="s">
        <v>267</v>
      </c>
      <c r="AD60" s="12">
        <v>-0.1</v>
      </c>
      <c r="AE60" s="12" t="s">
        <v>268</v>
      </c>
      <c r="AF60" s="12"/>
      <c r="AG60" s="11" t="s">
        <v>270</v>
      </c>
      <c r="AH60" s="11" t="s">
        <v>270</v>
      </c>
      <c r="AI60" s="11" t="s">
        <v>159</v>
      </c>
      <c r="AJ60" s="8"/>
      <c r="AK60" s="8" t="s">
        <v>1216</v>
      </c>
      <c r="AL60" s="27" t="s">
        <v>1217</v>
      </c>
    </row>
    <row r="61" spans="1:38" s="5" customFormat="1">
      <c r="A61" s="6">
        <v>45235</v>
      </c>
      <c r="B61" s="18" t="s">
        <v>135</v>
      </c>
      <c r="C61" s="8" t="s">
        <v>182</v>
      </c>
      <c r="D61" s="9">
        <v>7.6493055555555564E-2</v>
      </c>
      <c r="E61" s="46" t="s">
        <v>373</v>
      </c>
      <c r="F61" s="10">
        <v>12.1</v>
      </c>
      <c r="G61" s="10">
        <v>11.3</v>
      </c>
      <c r="H61" s="10">
        <v>12.9</v>
      </c>
      <c r="I61" s="10">
        <v>12.5</v>
      </c>
      <c r="J61" s="10">
        <v>12.4</v>
      </c>
      <c r="K61" s="10">
        <v>12.3</v>
      </c>
      <c r="L61" s="10">
        <v>12.1</v>
      </c>
      <c r="M61" s="10">
        <v>12.6</v>
      </c>
      <c r="N61" s="10">
        <v>12.7</v>
      </c>
      <c r="O61" s="22">
        <f t="shared" si="30"/>
        <v>36.299999999999997</v>
      </c>
      <c r="P61" s="22">
        <f t="shared" si="31"/>
        <v>37.200000000000003</v>
      </c>
      <c r="Q61" s="22">
        <f t="shared" si="32"/>
        <v>37.4</v>
      </c>
      <c r="R61" s="23">
        <f t="shared" si="33"/>
        <v>61.199999999999996</v>
      </c>
      <c r="S61" s="23">
        <f t="shared" si="34"/>
        <v>62.100000000000009</v>
      </c>
      <c r="T61" s="11" t="s">
        <v>180</v>
      </c>
      <c r="U61" s="11" t="s">
        <v>181</v>
      </c>
      <c r="V61" s="13" t="s">
        <v>238</v>
      </c>
      <c r="W61" s="13" t="s">
        <v>357</v>
      </c>
      <c r="X61" s="13" t="s">
        <v>262</v>
      </c>
      <c r="Y61" s="12">
        <v>3.8</v>
      </c>
      <c r="Z61" s="12">
        <v>3.4</v>
      </c>
      <c r="AA61" s="11" t="s">
        <v>160</v>
      </c>
      <c r="AB61" s="12">
        <v>0.7</v>
      </c>
      <c r="AC61" s="12" t="s">
        <v>267</v>
      </c>
      <c r="AD61" s="12">
        <v>0.7</v>
      </c>
      <c r="AE61" s="12" t="s">
        <v>268</v>
      </c>
      <c r="AF61" s="12"/>
      <c r="AG61" s="11" t="s">
        <v>269</v>
      </c>
      <c r="AH61" s="11" t="s">
        <v>270</v>
      </c>
      <c r="AI61" s="11" t="s">
        <v>160</v>
      </c>
      <c r="AJ61" s="8"/>
      <c r="AK61" s="8"/>
      <c r="AL61" s="27"/>
    </row>
  </sheetData>
  <autoFilter ref="A1:AL4" xr:uid="{00000000-0001-0000-0C00-000000000000}"/>
  <phoneticPr fontId="12"/>
  <conditionalFormatting sqref="F2:N2">
    <cfRule type="colorScale" priority="2004">
      <colorScale>
        <cfvo type="min"/>
        <cfvo type="percentile" val="50"/>
        <cfvo type="max"/>
        <color rgb="FFF8696B"/>
        <color rgb="FFFFEB84"/>
        <color rgb="FF63BE7B"/>
      </colorScale>
    </cfRule>
  </conditionalFormatting>
  <conditionalFormatting sqref="F3:N3">
    <cfRule type="colorScale" priority="61">
      <colorScale>
        <cfvo type="min"/>
        <cfvo type="percentile" val="50"/>
        <cfvo type="max"/>
        <color rgb="FFF8696B"/>
        <color rgb="FFFFEB84"/>
        <color rgb="FF63BE7B"/>
      </colorScale>
    </cfRule>
  </conditionalFormatting>
  <conditionalFormatting sqref="F4:N4">
    <cfRule type="colorScale" priority="62">
      <colorScale>
        <cfvo type="min"/>
        <cfvo type="percentile" val="50"/>
        <cfvo type="max"/>
        <color rgb="FFF8696B"/>
        <color rgb="FFFFEB84"/>
        <color rgb="FF63BE7B"/>
      </colorScale>
    </cfRule>
  </conditionalFormatting>
  <conditionalFormatting sqref="F5:N10">
    <cfRule type="colorScale" priority="54">
      <colorScale>
        <cfvo type="min"/>
        <cfvo type="percentile" val="50"/>
        <cfvo type="max"/>
        <color rgb="FFF8696B"/>
        <color rgb="FFFFEB84"/>
        <color rgb="FF63BE7B"/>
      </colorScale>
    </cfRule>
  </conditionalFormatting>
  <conditionalFormatting sqref="F11:N15">
    <cfRule type="colorScale" priority="50">
      <colorScale>
        <cfvo type="min"/>
        <cfvo type="percentile" val="50"/>
        <cfvo type="max"/>
        <color rgb="FFF8696B"/>
        <color rgb="FFFFEB84"/>
        <color rgb="FF63BE7B"/>
      </colorScale>
    </cfRule>
  </conditionalFormatting>
  <conditionalFormatting sqref="AA2:AA61">
    <cfRule type="containsText" dxfId="80" priority="72" operator="containsText" text="D">
      <formula>NOT(ISERROR(SEARCH("D",AA2)))</formula>
    </cfRule>
    <cfRule type="containsText" dxfId="79" priority="73" operator="containsText" text="S">
      <formula>NOT(ISERROR(SEARCH("S",AA2)))</formula>
    </cfRule>
    <cfRule type="containsText" dxfId="78" priority="74" operator="containsText" text="F">
      <formula>NOT(ISERROR(SEARCH("F",AA2)))</formula>
    </cfRule>
    <cfRule type="containsText" dxfId="77" priority="77" operator="containsText" text="A">
      <formula>NOT(ISERROR(SEARCH("A",AA2)))</formula>
    </cfRule>
  </conditionalFormatting>
  <conditionalFormatting sqref="AA11:AA13">
    <cfRule type="containsText" dxfId="76" priority="48" operator="containsText" text="E">
      <formula>NOT(ISERROR(SEARCH("E",AA11)))</formula>
    </cfRule>
    <cfRule type="containsText" dxfId="75" priority="49" operator="containsText" text="B">
      <formula>NOT(ISERROR(SEARCH("B",AA11)))</formula>
    </cfRule>
  </conditionalFormatting>
  <conditionalFormatting sqref="AA2:AI2 AA3:AJ4">
    <cfRule type="containsText" dxfId="74" priority="75" operator="containsText" text="E">
      <formula>NOT(ISERROR(SEARCH("E",AA2)))</formula>
    </cfRule>
    <cfRule type="containsText" dxfId="73" priority="76" operator="containsText" text="B">
      <formula>NOT(ISERROR(SEARCH("B",AA2)))</formula>
    </cfRule>
  </conditionalFormatting>
  <conditionalFormatting sqref="AA5:AJ15">
    <cfRule type="containsText" dxfId="72" priority="51" operator="containsText" text="E">
      <formula>NOT(ISERROR(SEARCH("E",AA5)))</formula>
    </cfRule>
    <cfRule type="containsText" dxfId="71" priority="52" operator="containsText" text="B">
      <formula>NOT(ISERROR(SEARCH("B",AA5)))</formula>
    </cfRule>
  </conditionalFormatting>
  <conditionalFormatting sqref="AG2:AI2 AG3:AJ4">
    <cfRule type="containsText" dxfId="70" priority="91" operator="containsText" text="A">
      <formula>NOT(ISERROR(SEARCH("A",AG2)))</formula>
    </cfRule>
  </conditionalFormatting>
  <conditionalFormatting sqref="AG5:AJ15">
    <cfRule type="containsText" dxfId="69" priority="53" operator="containsText" text="A">
      <formula>NOT(ISERROR(SEARCH("A",AG5)))</formula>
    </cfRule>
  </conditionalFormatting>
  <conditionalFormatting sqref="AJ2">
    <cfRule type="containsText" dxfId="68" priority="58" operator="containsText" text="E">
      <formula>NOT(ISERROR(SEARCH("E",AJ2)))</formula>
    </cfRule>
    <cfRule type="containsText" dxfId="67" priority="59" operator="containsText" text="B">
      <formula>NOT(ISERROR(SEARCH("B",AJ2)))</formula>
    </cfRule>
    <cfRule type="containsText" dxfId="66" priority="60" operator="containsText" text="A">
      <formula>NOT(ISERROR(SEARCH("A",AJ2)))</formula>
    </cfRule>
  </conditionalFormatting>
  <conditionalFormatting sqref="F16:N21">
    <cfRule type="colorScale" priority="44">
      <colorScale>
        <cfvo type="min"/>
        <cfvo type="percentile" val="50"/>
        <cfvo type="max"/>
        <color rgb="FFF8696B"/>
        <color rgb="FFFFEB84"/>
        <color rgb="FF63BE7B"/>
      </colorScale>
    </cfRule>
  </conditionalFormatting>
  <conditionalFormatting sqref="AA16:AA61">
    <cfRule type="containsText" dxfId="65" priority="42" operator="containsText" text="E">
      <formula>NOT(ISERROR(SEARCH("E",AA16)))</formula>
    </cfRule>
    <cfRule type="containsText" dxfId="64" priority="43" operator="containsText" text="B">
      <formula>NOT(ISERROR(SEARCH("B",AA16)))</formula>
    </cfRule>
  </conditionalFormatting>
  <conditionalFormatting sqref="AA16:AJ21">
    <cfRule type="containsText" dxfId="63" priority="45" operator="containsText" text="E">
      <formula>NOT(ISERROR(SEARCH("E",AA16)))</formula>
    </cfRule>
    <cfRule type="containsText" dxfId="62" priority="46" operator="containsText" text="B">
      <formula>NOT(ISERROR(SEARCH("B",AA16)))</formula>
    </cfRule>
  </conditionalFormatting>
  <conditionalFormatting sqref="AG16:AJ21">
    <cfRule type="containsText" dxfId="61" priority="47" operator="containsText" text="A">
      <formula>NOT(ISERROR(SEARCH("A",AG16)))</formula>
    </cfRule>
  </conditionalFormatting>
  <conditionalFormatting sqref="F22:N24">
    <cfRule type="colorScale" priority="38">
      <colorScale>
        <cfvo type="min"/>
        <cfvo type="percentile" val="50"/>
        <cfvo type="max"/>
        <color rgb="FFF8696B"/>
        <color rgb="FFFFEB84"/>
        <color rgb="FF63BE7B"/>
      </colorScale>
    </cfRule>
  </conditionalFormatting>
  <conditionalFormatting sqref="AA22:AJ24">
    <cfRule type="containsText" dxfId="60" priority="39" operator="containsText" text="E">
      <formula>NOT(ISERROR(SEARCH("E",AA22)))</formula>
    </cfRule>
    <cfRule type="containsText" dxfId="59" priority="40" operator="containsText" text="B">
      <formula>NOT(ISERROR(SEARCH("B",AA22)))</formula>
    </cfRule>
  </conditionalFormatting>
  <conditionalFormatting sqref="AG22:AJ24">
    <cfRule type="containsText" dxfId="58" priority="41" operator="containsText" text="A">
      <formula>NOT(ISERROR(SEARCH("A",AG22)))</formula>
    </cfRule>
  </conditionalFormatting>
  <conditionalFormatting sqref="F25:N25">
    <cfRule type="colorScale" priority="34">
      <colorScale>
        <cfvo type="min"/>
        <cfvo type="percentile" val="50"/>
        <cfvo type="max"/>
        <color rgb="FFF8696B"/>
        <color rgb="FFFFEB84"/>
        <color rgb="FF63BE7B"/>
      </colorScale>
    </cfRule>
  </conditionalFormatting>
  <conditionalFormatting sqref="AA25:AJ25">
    <cfRule type="containsText" dxfId="57" priority="35" operator="containsText" text="E">
      <formula>NOT(ISERROR(SEARCH("E",AA25)))</formula>
    </cfRule>
    <cfRule type="containsText" dxfId="56" priority="36" operator="containsText" text="B">
      <formula>NOT(ISERROR(SEARCH("B",AA25)))</formula>
    </cfRule>
  </conditionalFormatting>
  <conditionalFormatting sqref="AG25:AJ25">
    <cfRule type="containsText" dxfId="55" priority="37" operator="containsText" text="A">
      <formula>NOT(ISERROR(SEARCH("A",AG25)))</formula>
    </cfRule>
  </conditionalFormatting>
  <conditionalFormatting sqref="F26:N29">
    <cfRule type="colorScale" priority="30">
      <colorScale>
        <cfvo type="min"/>
        <cfvo type="percentile" val="50"/>
        <cfvo type="max"/>
        <color rgb="FFF8696B"/>
        <color rgb="FFFFEB84"/>
        <color rgb="FF63BE7B"/>
      </colorScale>
    </cfRule>
  </conditionalFormatting>
  <conditionalFormatting sqref="AA26:AJ29">
    <cfRule type="containsText" dxfId="54" priority="31" operator="containsText" text="E">
      <formula>NOT(ISERROR(SEARCH("E",AA26)))</formula>
    </cfRule>
    <cfRule type="containsText" dxfId="53" priority="32" operator="containsText" text="B">
      <formula>NOT(ISERROR(SEARCH("B",AA26)))</formula>
    </cfRule>
  </conditionalFormatting>
  <conditionalFormatting sqref="AG26:AJ29">
    <cfRule type="containsText" dxfId="52" priority="33" operator="containsText" text="A">
      <formula>NOT(ISERROR(SEARCH("A",AG26)))</formula>
    </cfRule>
  </conditionalFormatting>
  <conditionalFormatting sqref="F30:N35">
    <cfRule type="colorScale" priority="26">
      <colorScale>
        <cfvo type="min"/>
        <cfvo type="percentile" val="50"/>
        <cfvo type="max"/>
        <color rgb="FFF8696B"/>
        <color rgb="FFFFEB84"/>
        <color rgb="FF63BE7B"/>
      </colorScale>
    </cfRule>
  </conditionalFormatting>
  <conditionalFormatting sqref="AA30:AJ35">
    <cfRule type="containsText" dxfId="51" priority="27" operator="containsText" text="E">
      <formula>NOT(ISERROR(SEARCH("E",AA30)))</formula>
    </cfRule>
    <cfRule type="containsText" dxfId="50" priority="28" operator="containsText" text="B">
      <formula>NOT(ISERROR(SEARCH("B",AA30)))</formula>
    </cfRule>
  </conditionalFormatting>
  <conditionalFormatting sqref="AG30:AJ35">
    <cfRule type="containsText" dxfId="49" priority="29" operator="containsText" text="A">
      <formula>NOT(ISERROR(SEARCH("A",AG30)))</formula>
    </cfRule>
  </conditionalFormatting>
  <conditionalFormatting sqref="F36:N43">
    <cfRule type="colorScale" priority="22">
      <colorScale>
        <cfvo type="min"/>
        <cfvo type="percentile" val="50"/>
        <cfvo type="max"/>
        <color rgb="FFF8696B"/>
        <color rgb="FFFFEB84"/>
        <color rgb="FF63BE7B"/>
      </colorScale>
    </cfRule>
  </conditionalFormatting>
  <conditionalFormatting sqref="AA36:AJ43">
    <cfRule type="containsText" dxfId="48" priority="23" operator="containsText" text="E">
      <formula>NOT(ISERROR(SEARCH("E",AA36)))</formula>
    </cfRule>
    <cfRule type="containsText" dxfId="47" priority="24" operator="containsText" text="B">
      <formula>NOT(ISERROR(SEARCH("B",AA36)))</formula>
    </cfRule>
  </conditionalFormatting>
  <conditionalFormatting sqref="AG36:AJ43">
    <cfRule type="containsText" dxfId="46" priority="25" operator="containsText" text="A">
      <formula>NOT(ISERROR(SEARCH("A",AG36)))</formula>
    </cfRule>
  </conditionalFormatting>
  <conditionalFormatting sqref="AA36:AA61">
    <cfRule type="containsText" dxfId="45" priority="20" operator="containsText" text="E">
      <formula>NOT(ISERROR(SEARCH("E",AA36)))</formula>
    </cfRule>
    <cfRule type="containsText" dxfId="44" priority="21" operator="containsText" text="B">
      <formula>NOT(ISERROR(SEARCH("B",AA36)))</formula>
    </cfRule>
  </conditionalFormatting>
  <conditionalFormatting sqref="F44:N47">
    <cfRule type="colorScale" priority="16">
      <colorScale>
        <cfvo type="min"/>
        <cfvo type="percentile" val="50"/>
        <cfvo type="max"/>
        <color rgb="FFF8696B"/>
        <color rgb="FFFFEB84"/>
        <color rgb="FF63BE7B"/>
      </colorScale>
    </cfRule>
  </conditionalFormatting>
  <conditionalFormatting sqref="AA44:AJ47">
    <cfRule type="containsText" dxfId="43" priority="17" operator="containsText" text="E">
      <formula>NOT(ISERROR(SEARCH("E",AA44)))</formula>
    </cfRule>
    <cfRule type="containsText" dxfId="42" priority="18" operator="containsText" text="B">
      <formula>NOT(ISERROR(SEARCH("B",AA44)))</formula>
    </cfRule>
  </conditionalFormatting>
  <conditionalFormatting sqref="AG44:AJ47">
    <cfRule type="containsText" dxfId="41" priority="19" operator="containsText" text="A">
      <formula>NOT(ISERROR(SEARCH("A",AG44)))</formula>
    </cfRule>
  </conditionalFormatting>
  <conditionalFormatting sqref="AA44:AA61">
    <cfRule type="containsText" dxfId="40" priority="14" operator="containsText" text="E">
      <formula>NOT(ISERROR(SEARCH("E",AA44)))</formula>
    </cfRule>
    <cfRule type="containsText" dxfId="39" priority="15" operator="containsText" text="B">
      <formula>NOT(ISERROR(SEARCH("B",AA44)))</formula>
    </cfRule>
  </conditionalFormatting>
  <conditionalFormatting sqref="F48:N54">
    <cfRule type="colorScale" priority="10">
      <colorScale>
        <cfvo type="min"/>
        <cfvo type="percentile" val="50"/>
        <cfvo type="max"/>
        <color rgb="FFF8696B"/>
        <color rgb="FFFFEB84"/>
        <color rgb="FF63BE7B"/>
      </colorScale>
    </cfRule>
  </conditionalFormatting>
  <conditionalFormatting sqref="AA48:AJ54">
    <cfRule type="containsText" dxfId="38" priority="11" operator="containsText" text="E">
      <formula>NOT(ISERROR(SEARCH("E",AA48)))</formula>
    </cfRule>
    <cfRule type="containsText" dxfId="37" priority="12" operator="containsText" text="B">
      <formula>NOT(ISERROR(SEARCH("B",AA48)))</formula>
    </cfRule>
  </conditionalFormatting>
  <conditionalFormatting sqref="AG48:AJ54">
    <cfRule type="containsText" dxfId="36" priority="13" operator="containsText" text="A">
      <formula>NOT(ISERROR(SEARCH("A",AG48)))</formula>
    </cfRule>
  </conditionalFormatting>
  <conditionalFormatting sqref="AA48:AA61">
    <cfRule type="containsText" dxfId="35" priority="8" operator="containsText" text="E">
      <formula>NOT(ISERROR(SEARCH("E",AA48)))</formula>
    </cfRule>
    <cfRule type="containsText" dxfId="34" priority="9" operator="containsText" text="B">
      <formula>NOT(ISERROR(SEARCH("B",AA48)))</formula>
    </cfRule>
  </conditionalFormatting>
  <conditionalFormatting sqref="F55:N60">
    <cfRule type="colorScale" priority="4">
      <colorScale>
        <cfvo type="min"/>
        <cfvo type="percentile" val="50"/>
        <cfvo type="max"/>
        <color rgb="FFF8696B"/>
        <color rgb="FFFFEB84"/>
        <color rgb="FF63BE7B"/>
      </colorScale>
    </cfRule>
  </conditionalFormatting>
  <conditionalFormatting sqref="AA55:AJ61">
    <cfRule type="containsText" dxfId="33" priority="5" operator="containsText" text="E">
      <formula>NOT(ISERROR(SEARCH("E",AA55)))</formula>
    </cfRule>
    <cfRule type="containsText" dxfId="32" priority="6" operator="containsText" text="B">
      <formula>NOT(ISERROR(SEARCH("B",AA55)))</formula>
    </cfRule>
  </conditionalFormatting>
  <conditionalFormatting sqref="AG55:AJ61">
    <cfRule type="containsText" dxfId="31" priority="7" operator="containsText" text="A">
      <formula>NOT(ISERROR(SEARCH("A",AG55)))</formula>
    </cfRule>
  </conditionalFormatting>
  <conditionalFormatting sqref="F61:N61">
    <cfRule type="colorScale" priority="3">
      <colorScale>
        <cfvo type="min"/>
        <cfvo type="percentile" val="50"/>
        <cfvo type="max"/>
        <color rgb="FFF8696B"/>
        <color rgb="FFFFEB84"/>
        <color rgb="FF63BE7B"/>
      </colorScale>
    </cfRule>
  </conditionalFormatting>
  <conditionalFormatting sqref="AA55:AA61">
    <cfRule type="containsText" dxfId="30" priority="1" operator="containsText" text="E">
      <formula>NOT(ISERROR(SEARCH("E",AA55)))</formula>
    </cfRule>
    <cfRule type="containsText" dxfId="29" priority="2" operator="containsText" text="B">
      <formula>NOT(ISERROR(SEARCH("B",AA55)))</formula>
    </cfRule>
  </conditionalFormatting>
  <dataValidations count="1">
    <dataValidation type="list" allowBlank="1" showInputMessage="1" showErrorMessage="1" sqref="AJ2:AJ61"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1 O22:S25 O26:S29 O30:S35 O36:S43 O44:S47 O48:S54 O55:S6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14"/>
  <sheetViews>
    <sheetView workbookViewId="0">
      <pane xSplit="5" ySplit="1" topLeftCell="T2" activePane="bottomRight" state="frozen"/>
      <selection activeCell="E15" sqref="E15"/>
      <selection pane="topRight" activeCell="E15" sqref="E15"/>
      <selection pane="bottomLeft" activeCell="E15" sqref="E15"/>
      <selection pane="bottomRight" activeCell="AK27" sqref="AK27"/>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164</v>
      </c>
      <c r="G1" s="1" t="s">
        <v>165</v>
      </c>
      <c r="H1" s="1" t="s">
        <v>166</v>
      </c>
      <c r="I1" s="1" t="s">
        <v>167</v>
      </c>
      <c r="J1" s="1" t="s">
        <v>168</v>
      </c>
      <c r="K1" s="1" t="s">
        <v>169</v>
      </c>
      <c r="L1" s="1" t="s">
        <v>170</v>
      </c>
      <c r="M1" s="1" t="s">
        <v>171</v>
      </c>
      <c r="N1" s="1" t="s">
        <v>172</v>
      </c>
      <c r="O1" s="1" t="s">
        <v>173</v>
      </c>
      <c r="P1" s="1" t="s">
        <v>174</v>
      </c>
      <c r="Q1" s="1" t="s">
        <v>72</v>
      </c>
      <c r="R1" s="1" t="s">
        <v>47</v>
      </c>
      <c r="S1" s="1" t="s">
        <v>146</v>
      </c>
      <c r="T1" s="2" t="s">
        <v>49</v>
      </c>
      <c r="U1" s="2" t="s">
        <v>50</v>
      </c>
      <c r="V1" s="3" t="s">
        <v>51</v>
      </c>
      <c r="W1" s="3" t="s">
        <v>52</v>
      </c>
      <c r="X1" s="3" t="s">
        <v>53</v>
      </c>
      <c r="Y1" s="4" t="s">
        <v>132</v>
      </c>
      <c r="Z1" s="4" t="s">
        <v>133</v>
      </c>
      <c r="AA1" s="4" t="s">
        <v>175</v>
      </c>
      <c r="AB1" s="4" t="s">
        <v>9</v>
      </c>
      <c r="AC1" s="4" t="s">
        <v>91</v>
      </c>
      <c r="AD1" s="4" t="s">
        <v>10</v>
      </c>
      <c r="AE1" s="4" t="s">
        <v>11</v>
      </c>
      <c r="AF1" s="4"/>
      <c r="AG1" s="4" t="s">
        <v>12</v>
      </c>
      <c r="AH1" s="4" t="s">
        <v>13</v>
      </c>
      <c r="AI1" s="4" t="s">
        <v>54</v>
      </c>
      <c r="AJ1" s="4" t="s">
        <v>55</v>
      </c>
      <c r="AK1" s="1" t="s">
        <v>70</v>
      </c>
      <c r="AL1" s="14" t="s">
        <v>134</v>
      </c>
    </row>
    <row r="2" spans="1:38" s="5" customFormat="1">
      <c r="A2" s="6">
        <v>45038</v>
      </c>
      <c r="B2" s="7" t="s">
        <v>138</v>
      </c>
      <c r="C2" s="8" t="s">
        <v>182</v>
      </c>
      <c r="D2" s="9">
        <v>8.5462962962962963E-2</v>
      </c>
      <c r="E2" s="28" t="s">
        <v>188</v>
      </c>
      <c r="F2" s="40">
        <v>7.3</v>
      </c>
      <c r="G2" s="10">
        <v>11.4</v>
      </c>
      <c r="H2" s="10">
        <v>11.8</v>
      </c>
      <c r="I2" s="10">
        <v>13.5</v>
      </c>
      <c r="J2" s="10">
        <v>13.1</v>
      </c>
      <c r="K2" s="10">
        <v>12.4</v>
      </c>
      <c r="L2" s="10">
        <v>13</v>
      </c>
      <c r="M2" s="10">
        <v>13.3</v>
      </c>
      <c r="N2" s="10">
        <v>13.6</v>
      </c>
      <c r="O2" s="10">
        <v>14</v>
      </c>
      <c r="P2" s="22">
        <f t="shared" ref="P2:P14" si="0">SUM(F2:H2)</f>
        <v>30.5</v>
      </c>
      <c r="Q2" s="22">
        <f t="shared" ref="Q2:Q14" si="1">SUM(I2:L2)</f>
        <v>52</v>
      </c>
      <c r="R2" s="22">
        <f t="shared" ref="R2:R14" si="2">SUM(M2:O2)</f>
        <v>40.9</v>
      </c>
      <c r="S2" s="23">
        <f t="shared" ref="S2:S14" si="3">SUM(K2:O2)</f>
        <v>66.300000000000011</v>
      </c>
      <c r="T2" s="11" t="s">
        <v>180</v>
      </c>
      <c r="U2" s="11" t="s">
        <v>187</v>
      </c>
      <c r="V2" s="41" t="s">
        <v>189</v>
      </c>
      <c r="W2" s="41" t="s">
        <v>190</v>
      </c>
      <c r="X2" s="41" t="s">
        <v>191</v>
      </c>
      <c r="Y2" s="12">
        <v>6.8</v>
      </c>
      <c r="Z2" s="12">
        <v>6</v>
      </c>
      <c r="AA2" s="11" t="s">
        <v>272</v>
      </c>
      <c r="AB2" s="11">
        <v>2.7</v>
      </c>
      <c r="AC2" s="11" t="s">
        <v>267</v>
      </c>
      <c r="AD2" s="11">
        <v>1.4</v>
      </c>
      <c r="AE2" s="11">
        <v>1.3</v>
      </c>
      <c r="AF2" s="11"/>
      <c r="AG2" s="11" t="s">
        <v>271</v>
      </c>
      <c r="AH2" s="11" t="s">
        <v>269</v>
      </c>
      <c r="AI2" s="11" t="s">
        <v>160</v>
      </c>
      <c r="AJ2" s="8" t="s">
        <v>195</v>
      </c>
      <c r="AK2" s="8" t="s">
        <v>265</v>
      </c>
      <c r="AL2" s="27" t="s">
        <v>266</v>
      </c>
    </row>
    <row r="3" spans="1:38" s="5" customFormat="1">
      <c r="A3" s="6">
        <v>45038</v>
      </c>
      <c r="B3" s="7" t="s">
        <v>142</v>
      </c>
      <c r="C3" s="8" t="s">
        <v>182</v>
      </c>
      <c r="D3" s="9">
        <v>8.3344907407407409E-2</v>
      </c>
      <c r="E3" s="28" t="s">
        <v>220</v>
      </c>
      <c r="F3" s="40">
        <v>7.1</v>
      </c>
      <c r="G3" s="10">
        <v>11.4</v>
      </c>
      <c r="H3" s="10">
        <v>11.8</v>
      </c>
      <c r="I3" s="10">
        <v>13.1</v>
      </c>
      <c r="J3" s="10">
        <v>12.6</v>
      </c>
      <c r="K3" s="10">
        <v>12.6</v>
      </c>
      <c r="L3" s="10">
        <v>12.2</v>
      </c>
      <c r="M3" s="10">
        <v>12.7</v>
      </c>
      <c r="N3" s="10">
        <v>13.2</v>
      </c>
      <c r="O3" s="10">
        <v>13.4</v>
      </c>
      <c r="P3" s="22">
        <f t="shared" si="0"/>
        <v>30.3</v>
      </c>
      <c r="Q3" s="22">
        <f t="shared" si="1"/>
        <v>50.5</v>
      </c>
      <c r="R3" s="22">
        <f t="shared" si="2"/>
        <v>39.299999999999997</v>
      </c>
      <c r="S3" s="23">
        <f t="shared" si="3"/>
        <v>64.100000000000009</v>
      </c>
      <c r="T3" s="11" t="s">
        <v>180</v>
      </c>
      <c r="U3" s="11" t="s">
        <v>187</v>
      </c>
      <c r="V3" s="41" t="s">
        <v>221</v>
      </c>
      <c r="W3" s="41" t="s">
        <v>184</v>
      </c>
      <c r="X3" s="41" t="s">
        <v>222</v>
      </c>
      <c r="Y3" s="12">
        <v>6.8</v>
      </c>
      <c r="Z3" s="12">
        <v>6</v>
      </c>
      <c r="AA3" s="11" t="s">
        <v>272</v>
      </c>
      <c r="AB3" s="11">
        <v>2.2999999999999998</v>
      </c>
      <c r="AC3" s="11" t="s">
        <v>267</v>
      </c>
      <c r="AD3" s="11">
        <v>1</v>
      </c>
      <c r="AE3" s="11">
        <v>1.3</v>
      </c>
      <c r="AF3" s="11"/>
      <c r="AG3" s="11" t="s">
        <v>271</v>
      </c>
      <c r="AH3" s="11" t="s">
        <v>269</v>
      </c>
      <c r="AI3" s="11" t="s">
        <v>160</v>
      </c>
      <c r="AJ3" s="8" t="s">
        <v>195</v>
      </c>
      <c r="AK3" s="8" t="s">
        <v>289</v>
      </c>
      <c r="AL3" s="27" t="s">
        <v>290</v>
      </c>
    </row>
    <row r="4" spans="1:38" s="5" customFormat="1">
      <c r="A4" s="6">
        <v>45039</v>
      </c>
      <c r="B4" s="7" t="s">
        <v>139</v>
      </c>
      <c r="C4" s="8" t="s">
        <v>182</v>
      </c>
      <c r="D4" s="9">
        <v>8.2650462962962967E-2</v>
      </c>
      <c r="E4" s="8" t="s">
        <v>179</v>
      </c>
      <c r="F4" s="40">
        <v>7.1</v>
      </c>
      <c r="G4" s="10">
        <v>11.2</v>
      </c>
      <c r="H4" s="10">
        <v>11.6</v>
      </c>
      <c r="I4" s="10">
        <v>13.2</v>
      </c>
      <c r="J4" s="10">
        <v>12.9</v>
      </c>
      <c r="K4" s="10">
        <v>12.2</v>
      </c>
      <c r="L4" s="10">
        <v>12.1</v>
      </c>
      <c r="M4" s="10">
        <v>12.8</v>
      </c>
      <c r="N4" s="10">
        <v>12.9</v>
      </c>
      <c r="O4" s="10">
        <v>13.1</v>
      </c>
      <c r="P4" s="22">
        <f t="shared" si="0"/>
        <v>29.9</v>
      </c>
      <c r="Q4" s="22">
        <f t="shared" si="1"/>
        <v>50.4</v>
      </c>
      <c r="R4" s="22">
        <f t="shared" si="2"/>
        <v>38.800000000000004</v>
      </c>
      <c r="S4" s="23">
        <f t="shared" si="3"/>
        <v>63.099999999999994</v>
      </c>
      <c r="T4" s="11" t="s">
        <v>180</v>
      </c>
      <c r="U4" s="11" t="s">
        <v>187</v>
      </c>
      <c r="V4" s="41" t="s">
        <v>200</v>
      </c>
      <c r="W4" s="41" t="s">
        <v>250</v>
      </c>
      <c r="X4" s="41" t="s">
        <v>251</v>
      </c>
      <c r="Y4" s="12">
        <v>3.9</v>
      </c>
      <c r="Z4" s="12">
        <v>5.4</v>
      </c>
      <c r="AA4" s="11" t="s">
        <v>160</v>
      </c>
      <c r="AB4" s="11">
        <v>-0.3</v>
      </c>
      <c r="AC4" s="11" t="s">
        <v>267</v>
      </c>
      <c r="AD4" s="11">
        <v>-0.4</v>
      </c>
      <c r="AE4" s="11">
        <v>0.1</v>
      </c>
      <c r="AF4" s="11"/>
      <c r="AG4" s="11" t="s">
        <v>270</v>
      </c>
      <c r="AH4" s="11" t="s">
        <v>270</v>
      </c>
      <c r="AI4" s="11" t="s">
        <v>159</v>
      </c>
      <c r="AJ4" s="8"/>
      <c r="AK4" s="8" t="s">
        <v>309</v>
      </c>
      <c r="AL4" s="27" t="s">
        <v>310</v>
      </c>
    </row>
    <row r="5" spans="1:38" s="5" customFormat="1">
      <c r="A5" s="6">
        <v>45053</v>
      </c>
      <c r="B5" s="7" t="s">
        <v>317</v>
      </c>
      <c r="C5" s="8" t="s">
        <v>366</v>
      </c>
      <c r="D5" s="9">
        <v>8.3333333333333329E-2</v>
      </c>
      <c r="E5" s="8" t="s">
        <v>472</v>
      </c>
      <c r="F5" s="40">
        <v>7.2</v>
      </c>
      <c r="G5" s="10">
        <v>11.1</v>
      </c>
      <c r="H5" s="10">
        <v>11.2</v>
      </c>
      <c r="I5" s="10">
        <v>12.8</v>
      </c>
      <c r="J5" s="10">
        <v>12.7</v>
      </c>
      <c r="K5" s="10">
        <v>13.2</v>
      </c>
      <c r="L5" s="10">
        <v>12.9</v>
      </c>
      <c r="M5" s="10">
        <v>13.1</v>
      </c>
      <c r="N5" s="10">
        <v>12.7</v>
      </c>
      <c r="O5" s="10">
        <v>13.1</v>
      </c>
      <c r="P5" s="22">
        <f t="shared" si="0"/>
        <v>29.5</v>
      </c>
      <c r="Q5" s="22">
        <f t="shared" si="1"/>
        <v>51.6</v>
      </c>
      <c r="R5" s="22">
        <f t="shared" si="2"/>
        <v>38.9</v>
      </c>
      <c r="S5" s="23">
        <f t="shared" si="3"/>
        <v>65</v>
      </c>
      <c r="T5" s="11" t="s">
        <v>192</v>
      </c>
      <c r="U5" s="11" t="s">
        <v>329</v>
      </c>
      <c r="V5" s="41" t="s">
        <v>473</v>
      </c>
      <c r="W5" s="41" t="s">
        <v>191</v>
      </c>
      <c r="X5" s="41" t="s">
        <v>473</v>
      </c>
      <c r="Y5" s="12">
        <v>10</v>
      </c>
      <c r="Z5" s="12">
        <v>13.1</v>
      </c>
      <c r="AA5" s="11" t="s">
        <v>136</v>
      </c>
      <c r="AB5" s="11">
        <v>-0.7</v>
      </c>
      <c r="AC5" s="11" t="s">
        <v>267</v>
      </c>
      <c r="AD5" s="11">
        <v>0.7</v>
      </c>
      <c r="AE5" s="11">
        <v>-1.4</v>
      </c>
      <c r="AF5" s="11"/>
      <c r="AG5" s="11" t="s">
        <v>269</v>
      </c>
      <c r="AH5" s="11" t="s">
        <v>269</v>
      </c>
      <c r="AI5" s="11" t="s">
        <v>160</v>
      </c>
      <c r="AJ5" s="8"/>
      <c r="AK5" s="8" t="s">
        <v>521</v>
      </c>
      <c r="AL5" s="27" t="s">
        <v>522</v>
      </c>
    </row>
    <row r="6" spans="1:38" s="5" customFormat="1">
      <c r="A6" s="6">
        <v>45053</v>
      </c>
      <c r="B6" s="7" t="s">
        <v>140</v>
      </c>
      <c r="C6" s="8" t="s">
        <v>467</v>
      </c>
      <c r="D6" s="9">
        <v>8.1250000000000003E-2</v>
      </c>
      <c r="E6" s="8" t="s">
        <v>493</v>
      </c>
      <c r="F6" s="40">
        <v>7.2</v>
      </c>
      <c r="G6" s="10">
        <v>11</v>
      </c>
      <c r="H6" s="10">
        <v>11.6</v>
      </c>
      <c r="I6" s="10">
        <v>12.9</v>
      </c>
      <c r="J6" s="10">
        <v>12.3</v>
      </c>
      <c r="K6" s="10">
        <v>12.3</v>
      </c>
      <c r="L6" s="10">
        <v>12.1</v>
      </c>
      <c r="M6" s="10">
        <v>12.1</v>
      </c>
      <c r="N6" s="10">
        <v>12.4</v>
      </c>
      <c r="O6" s="10">
        <v>13.1</v>
      </c>
      <c r="P6" s="22">
        <f t="shared" si="0"/>
        <v>29.799999999999997</v>
      </c>
      <c r="Q6" s="22">
        <f t="shared" si="1"/>
        <v>49.6</v>
      </c>
      <c r="R6" s="22">
        <f t="shared" si="2"/>
        <v>37.6</v>
      </c>
      <c r="S6" s="23">
        <f t="shared" si="3"/>
        <v>62</v>
      </c>
      <c r="T6" s="11" t="s">
        <v>180</v>
      </c>
      <c r="U6" s="11" t="s">
        <v>181</v>
      </c>
      <c r="V6" s="41" t="s">
        <v>232</v>
      </c>
      <c r="W6" s="41" t="s">
        <v>227</v>
      </c>
      <c r="X6" s="41" t="s">
        <v>460</v>
      </c>
      <c r="Y6" s="12">
        <v>10</v>
      </c>
      <c r="Z6" s="12">
        <v>13.1</v>
      </c>
      <c r="AA6" s="11" t="s">
        <v>136</v>
      </c>
      <c r="AB6" s="11">
        <v>-1.6</v>
      </c>
      <c r="AC6" s="11" t="s">
        <v>267</v>
      </c>
      <c r="AD6" s="11">
        <v>-0.2</v>
      </c>
      <c r="AE6" s="11">
        <v>-1.4</v>
      </c>
      <c r="AF6" s="11"/>
      <c r="AG6" s="11" t="s">
        <v>270</v>
      </c>
      <c r="AH6" s="11" t="s">
        <v>269</v>
      </c>
      <c r="AI6" s="11" t="s">
        <v>159</v>
      </c>
      <c r="AJ6" s="8"/>
      <c r="AK6" s="8" t="s">
        <v>538</v>
      </c>
      <c r="AL6" s="27" t="s">
        <v>539</v>
      </c>
    </row>
    <row r="7" spans="1:38" s="5" customFormat="1">
      <c r="A7" s="6">
        <v>45059</v>
      </c>
      <c r="B7" s="7" t="s">
        <v>138</v>
      </c>
      <c r="C7" s="8" t="s">
        <v>182</v>
      </c>
      <c r="D7" s="9">
        <v>8.5462962962962963E-2</v>
      </c>
      <c r="E7" s="8" t="s">
        <v>544</v>
      </c>
      <c r="F7" s="40">
        <v>7.3</v>
      </c>
      <c r="G7" s="10">
        <v>11.5</v>
      </c>
      <c r="H7" s="10">
        <v>12.3</v>
      </c>
      <c r="I7" s="10">
        <v>13.9</v>
      </c>
      <c r="J7" s="10">
        <v>13.6</v>
      </c>
      <c r="K7" s="10">
        <v>13.4</v>
      </c>
      <c r="L7" s="10">
        <v>12.9</v>
      </c>
      <c r="M7" s="10">
        <v>12.5</v>
      </c>
      <c r="N7" s="10">
        <v>12.7</v>
      </c>
      <c r="O7" s="10">
        <v>13.3</v>
      </c>
      <c r="P7" s="22">
        <f t="shared" si="0"/>
        <v>31.1</v>
      </c>
      <c r="Q7" s="22">
        <f t="shared" si="1"/>
        <v>53.8</v>
      </c>
      <c r="R7" s="22">
        <f t="shared" si="2"/>
        <v>38.5</v>
      </c>
      <c r="S7" s="23">
        <f t="shared" si="3"/>
        <v>64.8</v>
      </c>
      <c r="T7" s="11" t="s">
        <v>196</v>
      </c>
      <c r="U7" s="11" t="s">
        <v>223</v>
      </c>
      <c r="V7" s="41" t="s">
        <v>216</v>
      </c>
      <c r="W7" s="41" t="s">
        <v>331</v>
      </c>
      <c r="X7" s="41" t="s">
        <v>545</v>
      </c>
      <c r="Y7" s="12">
        <v>3</v>
      </c>
      <c r="Z7" s="12">
        <v>3.3</v>
      </c>
      <c r="AA7" s="11" t="s">
        <v>160</v>
      </c>
      <c r="AB7" s="11">
        <v>2.7</v>
      </c>
      <c r="AC7" s="11">
        <v>-0.3</v>
      </c>
      <c r="AD7" s="11">
        <v>2</v>
      </c>
      <c r="AE7" s="11">
        <v>0.4</v>
      </c>
      <c r="AF7" s="11"/>
      <c r="AG7" s="11" t="s">
        <v>271</v>
      </c>
      <c r="AH7" s="11" t="s">
        <v>269</v>
      </c>
      <c r="AI7" s="11" t="s">
        <v>160</v>
      </c>
      <c r="AJ7" s="8"/>
      <c r="AK7" s="8" t="s">
        <v>580</v>
      </c>
      <c r="AL7" s="27" t="s">
        <v>581</v>
      </c>
    </row>
    <row r="8" spans="1:38" s="5" customFormat="1">
      <c r="A8" s="6">
        <v>45066</v>
      </c>
      <c r="B8" s="7" t="s">
        <v>138</v>
      </c>
      <c r="C8" s="8" t="s">
        <v>374</v>
      </c>
      <c r="D8" s="9">
        <v>8.5462962962962963E-2</v>
      </c>
      <c r="E8" s="8" t="s">
        <v>627</v>
      </c>
      <c r="F8" s="40">
        <v>7.5</v>
      </c>
      <c r="G8" s="10">
        <v>11</v>
      </c>
      <c r="H8" s="10">
        <v>12.4</v>
      </c>
      <c r="I8" s="10">
        <v>14</v>
      </c>
      <c r="J8" s="10">
        <v>12.9</v>
      </c>
      <c r="K8" s="10">
        <v>13.4</v>
      </c>
      <c r="L8" s="10">
        <v>13</v>
      </c>
      <c r="M8" s="10">
        <v>12.8</v>
      </c>
      <c r="N8" s="10">
        <v>13.2</v>
      </c>
      <c r="O8" s="10">
        <v>13.2</v>
      </c>
      <c r="P8" s="22">
        <f t="shared" si="0"/>
        <v>30.9</v>
      </c>
      <c r="Q8" s="22">
        <f t="shared" si="1"/>
        <v>53.3</v>
      </c>
      <c r="R8" s="22">
        <f t="shared" si="2"/>
        <v>39.200000000000003</v>
      </c>
      <c r="S8" s="23">
        <f t="shared" si="3"/>
        <v>65.600000000000009</v>
      </c>
      <c r="T8" s="11" t="s">
        <v>180</v>
      </c>
      <c r="U8" s="11" t="s">
        <v>187</v>
      </c>
      <c r="V8" s="41" t="s">
        <v>244</v>
      </c>
      <c r="W8" s="41" t="s">
        <v>545</v>
      </c>
      <c r="X8" s="41" t="s">
        <v>219</v>
      </c>
      <c r="Y8" s="12">
        <v>11.8</v>
      </c>
      <c r="Z8" s="12">
        <v>12.8</v>
      </c>
      <c r="AA8" s="11" t="s">
        <v>476</v>
      </c>
      <c r="AB8" s="11">
        <v>2.7</v>
      </c>
      <c r="AC8" s="11" t="s">
        <v>267</v>
      </c>
      <c r="AD8" s="11">
        <v>1</v>
      </c>
      <c r="AE8" s="11">
        <v>1.7</v>
      </c>
      <c r="AF8" s="11"/>
      <c r="AG8" s="11" t="s">
        <v>271</v>
      </c>
      <c r="AH8" s="11" t="s">
        <v>269</v>
      </c>
      <c r="AI8" s="11" t="s">
        <v>159</v>
      </c>
      <c r="AJ8" s="8"/>
      <c r="AK8" s="8" t="s">
        <v>668</v>
      </c>
      <c r="AL8" s="27" t="s">
        <v>669</v>
      </c>
    </row>
    <row r="9" spans="1:38" s="5" customFormat="1">
      <c r="A9" s="6">
        <v>45066</v>
      </c>
      <c r="B9" s="7" t="s">
        <v>135</v>
      </c>
      <c r="C9" s="8" t="s">
        <v>374</v>
      </c>
      <c r="D9" s="9">
        <v>8.2731481481481475E-2</v>
      </c>
      <c r="E9" s="8" t="s">
        <v>639</v>
      </c>
      <c r="F9" s="40">
        <v>7.3</v>
      </c>
      <c r="G9" s="10">
        <v>11.3</v>
      </c>
      <c r="H9" s="10">
        <v>11.8</v>
      </c>
      <c r="I9" s="10">
        <v>12.9</v>
      </c>
      <c r="J9" s="10">
        <v>12.6</v>
      </c>
      <c r="K9" s="10">
        <v>12.3</v>
      </c>
      <c r="L9" s="10">
        <v>12.2</v>
      </c>
      <c r="M9" s="10">
        <v>12.9</v>
      </c>
      <c r="N9" s="10">
        <v>13</v>
      </c>
      <c r="O9" s="10">
        <v>13.5</v>
      </c>
      <c r="P9" s="22">
        <f t="shared" si="0"/>
        <v>30.400000000000002</v>
      </c>
      <c r="Q9" s="22">
        <f t="shared" si="1"/>
        <v>50</v>
      </c>
      <c r="R9" s="22">
        <f t="shared" si="2"/>
        <v>39.4</v>
      </c>
      <c r="S9" s="23">
        <f t="shared" si="3"/>
        <v>63.9</v>
      </c>
      <c r="T9" s="11" t="s">
        <v>180</v>
      </c>
      <c r="U9" s="11" t="s">
        <v>187</v>
      </c>
      <c r="V9" s="41" t="s">
        <v>228</v>
      </c>
      <c r="W9" s="41" t="s">
        <v>201</v>
      </c>
      <c r="X9" s="41" t="s">
        <v>640</v>
      </c>
      <c r="Y9" s="12">
        <v>11.8</v>
      </c>
      <c r="Z9" s="12">
        <v>12.8</v>
      </c>
      <c r="AA9" s="11" t="s">
        <v>476</v>
      </c>
      <c r="AB9" s="11">
        <v>2.8</v>
      </c>
      <c r="AC9" s="11" t="s">
        <v>267</v>
      </c>
      <c r="AD9" s="11">
        <v>1.1000000000000001</v>
      </c>
      <c r="AE9" s="11">
        <v>1.7</v>
      </c>
      <c r="AF9" s="11" t="s">
        <v>273</v>
      </c>
      <c r="AG9" s="11" t="s">
        <v>271</v>
      </c>
      <c r="AH9" s="11" t="s">
        <v>270</v>
      </c>
      <c r="AI9" s="11" t="s">
        <v>159</v>
      </c>
      <c r="AJ9" s="8"/>
      <c r="AK9" s="8"/>
      <c r="AL9" s="27"/>
    </row>
    <row r="10" spans="1:38" s="5" customFormat="1">
      <c r="A10" s="6">
        <v>45067</v>
      </c>
      <c r="B10" s="7" t="s">
        <v>139</v>
      </c>
      <c r="C10" s="8" t="s">
        <v>370</v>
      </c>
      <c r="D10" s="9">
        <v>8.4097222222222226E-2</v>
      </c>
      <c r="E10" s="8" t="s">
        <v>653</v>
      </c>
      <c r="F10" s="40">
        <v>7.1</v>
      </c>
      <c r="G10" s="10">
        <v>11.2</v>
      </c>
      <c r="H10" s="10">
        <v>11.8</v>
      </c>
      <c r="I10" s="10">
        <v>13</v>
      </c>
      <c r="J10" s="10">
        <v>13.1</v>
      </c>
      <c r="K10" s="10">
        <v>13.5</v>
      </c>
      <c r="L10" s="10">
        <v>13</v>
      </c>
      <c r="M10" s="10">
        <v>12.8</v>
      </c>
      <c r="N10" s="10">
        <v>12.7</v>
      </c>
      <c r="O10" s="10">
        <v>13.4</v>
      </c>
      <c r="P10" s="22">
        <f t="shared" si="0"/>
        <v>30.099999999999998</v>
      </c>
      <c r="Q10" s="22">
        <f t="shared" si="1"/>
        <v>52.6</v>
      </c>
      <c r="R10" s="22">
        <f t="shared" si="2"/>
        <v>38.9</v>
      </c>
      <c r="S10" s="23">
        <f t="shared" si="3"/>
        <v>65.400000000000006</v>
      </c>
      <c r="T10" s="11" t="s">
        <v>180</v>
      </c>
      <c r="U10" s="11" t="s">
        <v>187</v>
      </c>
      <c r="V10" s="41" t="s">
        <v>250</v>
      </c>
      <c r="W10" s="41" t="s">
        <v>654</v>
      </c>
      <c r="X10" s="41" t="s">
        <v>655</v>
      </c>
      <c r="Y10" s="12">
        <v>7.5</v>
      </c>
      <c r="Z10" s="12">
        <v>7.7</v>
      </c>
      <c r="AA10" s="11" t="s">
        <v>272</v>
      </c>
      <c r="AB10" s="11">
        <v>2.2000000000000002</v>
      </c>
      <c r="AC10" s="11" t="s">
        <v>267</v>
      </c>
      <c r="AD10" s="11">
        <v>1.1000000000000001</v>
      </c>
      <c r="AE10" s="11">
        <v>1.1000000000000001</v>
      </c>
      <c r="AF10" s="11"/>
      <c r="AG10" s="11" t="s">
        <v>271</v>
      </c>
      <c r="AH10" s="11" t="s">
        <v>269</v>
      </c>
      <c r="AI10" s="11" t="s">
        <v>160</v>
      </c>
      <c r="AJ10" s="8"/>
      <c r="AK10" s="8" t="s">
        <v>696</v>
      </c>
      <c r="AL10" s="27" t="s">
        <v>697</v>
      </c>
    </row>
    <row r="11" spans="1:38" s="5" customFormat="1">
      <c r="A11" s="6">
        <v>45073</v>
      </c>
      <c r="B11" s="7" t="s">
        <v>142</v>
      </c>
      <c r="C11" s="8" t="s">
        <v>182</v>
      </c>
      <c r="D11" s="9">
        <v>8.1944444444444445E-2</v>
      </c>
      <c r="E11" s="8" t="s">
        <v>713</v>
      </c>
      <c r="F11" s="40">
        <v>7</v>
      </c>
      <c r="G11" s="10">
        <v>10.9</v>
      </c>
      <c r="H11" s="10">
        <v>11</v>
      </c>
      <c r="I11" s="10">
        <v>12.8</v>
      </c>
      <c r="J11" s="10">
        <v>12.5</v>
      </c>
      <c r="K11" s="10">
        <v>12.7</v>
      </c>
      <c r="L11" s="10">
        <v>12.6</v>
      </c>
      <c r="M11" s="10">
        <v>12.8</v>
      </c>
      <c r="N11" s="10">
        <v>13.2</v>
      </c>
      <c r="O11" s="10">
        <v>12.5</v>
      </c>
      <c r="P11" s="22">
        <f t="shared" si="0"/>
        <v>28.9</v>
      </c>
      <c r="Q11" s="22">
        <f t="shared" si="1"/>
        <v>50.6</v>
      </c>
      <c r="R11" s="22">
        <f t="shared" si="2"/>
        <v>38.5</v>
      </c>
      <c r="S11" s="23">
        <f t="shared" si="3"/>
        <v>63.8</v>
      </c>
      <c r="T11" s="11" t="s">
        <v>192</v>
      </c>
      <c r="U11" s="11" t="s">
        <v>187</v>
      </c>
      <c r="V11" s="41" t="s">
        <v>726</v>
      </c>
      <c r="W11" s="41" t="s">
        <v>727</v>
      </c>
      <c r="X11" s="41" t="s">
        <v>210</v>
      </c>
      <c r="Y11" s="12">
        <v>5.3</v>
      </c>
      <c r="Z11" s="12">
        <v>3.6</v>
      </c>
      <c r="AA11" s="11" t="s">
        <v>159</v>
      </c>
      <c r="AB11" s="11">
        <v>0.2</v>
      </c>
      <c r="AC11" s="11" t="s">
        <v>267</v>
      </c>
      <c r="AD11" s="11">
        <v>0.3</v>
      </c>
      <c r="AE11" s="11">
        <v>-0.1</v>
      </c>
      <c r="AF11" s="11"/>
      <c r="AG11" s="11" t="s">
        <v>270</v>
      </c>
      <c r="AH11" s="11" t="s">
        <v>269</v>
      </c>
      <c r="AI11" s="11" t="s">
        <v>159</v>
      </c>
      <c r="AJ11" s="8"/>
      <c r="AK11" s="8" t="s">
        <v>766</v>
      </c>
      <c r="AL11" s="27" t="s">
        <v>767</v>
      </c>
    </row>
    <row r="12" spans="1:38" s="5" customFormat="1">
      <c r="A12" s="6">
        <v>45074</v>
      </c>
      <c r="B12" s="7" t="s">
        <v>140</v>
      </c>
      <c r="C12" s="8" t="s">
        <v>182</v>
      </c>
      <c r="D12" s="9">
        <v>8.335648148148149E-2</v>
      </c>
      <c r="E12" s="8" t="s">
        <v>744</v>
      </c>
      <c r="F12" s="40">
        <v>7.2</v>
      </c>
      <c r="G12" s="10">
        <v>11</v>
      </c>
      <c r="H12" s="10">
        <v>11.1</v>
      </c>
      <c r="I12" s="10">
        <v>13.2</v>
      </c>
      <c r="J12" s="10">
        <v>13.2</v>
      </c>
      <c r="K12" s="10">
        <v>12.4</v>
      </c>
      <c r="L12" s="10">
        <v>12.7</v>
      </c>
      <c r="M12" s="10">
        <v>13.2</v>
      </c>
      <c r="N12" s="10">
        <v>13.5</v>
      </c>
      <c r="O12" s="10">
        <v>12.7</v>
      </c>
      <c r="P12" s="22">
        <f t="shared" si="0"/>
        <v>29.299999999999997</v>
      </c>
      <c r="Q12" s="22">
        <f t="shared" si="1"/>
        <v>51.5</v>
      </c>
      <c r="R12" s="22">
        <f t="shared" si="2"/>
        <v>39.4</v>
      </c>
      <c r="S12" s="23">
        <f t="shared" si="3"/>
        <v>64.5</v>
      </c>
      <c r="T12" s="11" t="s">
        <v>180</v>
      </c>
      <c r="U12" s="11" t="s">
        <v>187</v>
      </c>
      <c r="V12" s="41" t="s">
        <v>222</v>
      </c>
      <c r="W12" s="41" t="s">
        <v>238</v>
      </c>
      <c r="X12" s="41" t="s">
        <v>190</v>
      </c>
      <c r="Y12" s="12">
        <v>2.6</v>
      </c>
      <c r="Z12" s="12">
        <v>3.2</v>
      </c>
      <c r="AA12" s="11" t="s">
        <v>160</v>
      </c>
      <c r="AB12" s="11">
        <v>1.6</v>
      </c>
      <c r="AC12" s="11" t="s">
        <v>267</v>
      </c>
      <c r="AD12" s="11">
        <v>1.5</v>
      </c>
      <c r="AE12" s="11">
        <v>0.1</v>
      </c>
      <c r="AF12" s="11"/>
      <c r="AG12" s="11" t="s">
        <v>271</v>
      </c>
      <c r="AH12" s="11" t="s">
        <v>269</v>
      </c>
      <c r="AI12" s="11" t="s">
        <v>160</v>
      </c>
      <c r="AJ12" s="8"/>
      <c r="AK12" s="8" t="s">
        <v>783</v>
      </c>
      <c r="AL12" s="27" t="s">
        <v>784</v>
      </c>
    </row>
    <row r="13" spans="1:38" s="5" customFormat="1">
      <c r="A13" s="6">
        <v>45207</v>
      </c>
      <c r="B13" s="7" t="s">
        <v>793</v>
      </c>
      <c r="C13" s="8" t="s">
        <v>374</v>
      </c>
      <c r="D13" s="9">
        <v>8.2650462962962967E-2</v>
      </c>
      <c r="E13" s="8" t="s">
        <v>845</v>
      </c>
      <c r="F13" s="40">
        <v>7.2</v>
      </c>
      <c r="G13" s="10">
        <v>11.2</v>
      </c>
      <c r="H13" s="10">
        <v>11.6</v>
      </c>
      <c r="I13" s="10">
        <v>13.2</v>
      </c>
      <c r="J13" s="10">
        <v>13</v>
      </c>
      <c r="K13" s="10">
        <v>12.7</v>
      </c>
      <c r="L13" s="10">
        <v>12.4</v>
      </c>
      <c r="M13" s="10">
        <v>12.7</v>
      </c>
      <c r="N13" s="10">
        <v>12.6</v>
      </c>
      <c r="O13" s="10">
        <v>12.5</v>
      </c>
      <c r="P13" s="22">
        <f t="shared" si="0"/>
        <v>30</v>
      </c>
      <c r="Q13" s="22">
        <f t="shared" si="1"/>
        <v>51.3</v>
      </c>
      <c r="R13" s="22">
        <f t="shared" si="2"/>
        <v>37.799999999999997</v>
      </c>
      <c r="S13" s="23">
        <f t="shared" si="3"/>
        <v>62.9</v>
      </c>
      <c r="T13" s="11" t="s">
        <v>180</v>
      </c>
      <c r="U13" s="11" t="s">
        <v>181</v>
      </c>
      <c r="V13" s="41" t="s">
        <v>360</v>
      </c>
      <c r="W13" s="41" t="s">
        <v>191</v>
      </c>
      <c r="X13" s="41" t="s">
        <v>201</v>
      </c>
      <c r="Y13" s="12">
        <v>10</v>
      </c>
      <c r="Z13" s="12">
        <v>10.4</v>
      </c>
      <c r="AA13" s="11" t="s">
        <v>159</v>
      </c>
      <c r="AB13" s="11">
        <v>-0.3</v>
      </c>
      <c r="AC13" s="11" t="s">
        <v>267</v>
      </c>
      <c r="AD13" s="11">
        <v>0.2</v>
      </c>
      <c r="AE13" s="11">
        <v>-0.5</v>
      </c>
      <c r="AF13" s="11"/>
      <c r="AG13" s="11" t="s">
        <v>270</v>
      </c>
      <c r="AH13" s="11" t="s">
        <v>269</v>
      </c>
      <c r="AI13" s="11" t="s">
        <v>159</v>
      </c>
      <c r="AJ13" s="8"/>
      <c r="AK13" s="8" t="s">
        <v>909</v>
      </c>
      <c r="AL13" s="27" t="s">
        <v>910</v>
      </c>
    </row>
    <row r="14" spans="1:38" s="5" customFormat="1">
      <c r="A14" s="6">
        <v>45220</v>
      </c>
      <c r="B14" s="7" t="s">
        <v>140</v>
      </c>
      <c r="C14" s="8" t="s">
        <v>182</v>
      </c>
      <c r="D14" s="9">
        <v>8.2708333333333328E-2</v>
      </c>
      <c r="E14" s="8" t="s">
        <v>1014</v>
      </c>
      <c r="F14" s="40">
        <v>7.1</v>
      </c>
      <c r="G14" s="10">
        <v>11.1</v>
      </c>
      <c r="H14" s="10">
        <v>11.3</v>
      </c>
      <c r="I14" s="10">
        <v>13.1</v>
      </c>
      <c r="J14" s="10">
        <v>12.6</v>
      </c>
      <c r="K14" s="10">
        <v>12.8</v>
      </c>
      <c r="L14" s="10">
        <v>13</v>
      </c>
      <c r="M14" s="10">
        <v>13</v>
      </c>
      <c r="N14" s="10">
        <v>12.5</v>
      </c>
      <c r="O14" s="10">
        <v>13.1</v>
      </c>
      <c r="P14" s="22">
        <f t="shared" si="0"/>
        <v>29.5</v>
      </c>
      <c r="Q14" s="22">
        <f t="shared" si="1"/>
        <v>51.5</v>
      </c>
      <c r="R14" s="22">
        <f t="shared" si="2"/>
        <v>38.6</v>
      </c>
      <c r="S14" s="23">
        <f t="shared" si="3"/>
        <v>64.399999999999991</v>
      </c>
      <c r="T14" s="11" t="s">
        <v>180</v>
      </c>
      <c r="U14" s="11" t="s">
        <v>187</v>
      </c>
      <c r="V14" s="41" t="s">
        <v>191</v>
      </c>
      <c r="W14" s="41" t="s">
        <v>211</v>
      </c>
      <c r="X14" s="41" t="s">
        <v>475</v>
      </c>
      <c r="Y14" s="12">
        <v>6.3</v>
      </c>
      <c r="Z14" s="12">
        <v>6.9</v>
      </c>
      <c r="AA14" s="11" t="s">
        <v>160</v>
      </c>
      <c r="AB14" s="11">
        <v>1</v>
      </c>
      <c r="AC14" s="11" t="s">
        <v>267</v>
      </c>
      <c r="AD14" s="11">
        <v>1</v>
      </c>
      <c r="AE14" s="11" t="s">
        <v>268</v>
      </c>
      <c r="AF14" s="11"/>
      <c r="AG14" s="11" t="s">
        <v>271</v>
      </c>
      <c r="AH14" s="11" t="s">
        <v>269</v>
      </c>
      <c r="AI14" s="11" t="s">
        <v>159</v>
      </c>
      <c r="AJ14" s="8"/>
      <c r="AK14" s="8" t="s">
        <v>1046</v>
      </c>
      <c r="AL14" s="27" t="s">
        <v>1047</v>
      </c>
    </row>
  </sheetData>
  <autoFilter ref="A1:AK4" xr:uid="{00000000-0009-0000-0000-000009000000}"/>
  <phoneticPr fontId="12"/>
  <conditionalFormatting sqref="G2:O2">
    <cfRule type="colorScale" priority="55">
      <colorScale>
        <cfvo type="min"/>
        <cfvo type="percentile" val="50"/>
        <cfvo type="max"/>
        <color rgb="FFF8696B"/>
        <color rgb="FFFFEB84"/>
        <color rgb="FF63BE7B"/>
      </colorScale>
    </cfRule>
  </conditionalFormatting>
  <conditionalFormatting sqref="G3:O3">
    <cfRule type="colorScale" priority="51">
      <colorScale>
        <cfvo type="min"/>
        <cfvo type="percentile" val="50"/>
        <cfvo type="max"/>
        <color rgb="FFF8696B"/>
        <color rgb="FFFFEB84"/>
        <color rgb="FF63BE7B"/>
      </colorScale>
    </cfRule>
  </conditionalFormatting>
  <conditionalFormatting sqref="G4:O4">
    <cfRule type="colorScale" priority="1967">
      <colorScale>
        <cfvo type="min"/>
        <cfvo type="percentile" val="50"/>
        <cfvo type="max"/>
        <color rgb="FFF8696B"/>
        <color rgb="FFFFEB84"/>
        <color rgb="FF63BE7B"/>
      </colorScale>
    </cfRule>
  </conditionalFormatting>
  <conditionalFormatting sqref="G5:O6">
    <cfRule type="colorScale" priority="2003">
      <colorScale>
        <cfvo type="min"/>
        <cfvo type="percentile" val="50"/>
        <cfvo type="max"/>
        <color rgb="FFF8696B"/>
        <color rgb="FFFFEB84"/>
        <color rgb="FF63BE7B"/>
      </colorScale>
    </cfRule>
  </conditionalFormatting>
  <conditionalFormatting sqref="AA2:AA14">
    <cfRule type="containsText" dxfId="28" priority="38" operator="containsText" text="D">
      <formula>NOT(ISERROR(SEARCH("D",AA2)))</formula>
    </cfRule>
    <cfRule type="containsText" dxfId="27" priority="39" operator="containsText" text="S">
      <formula>NOT(ISERROR(SEARCH("S",AA2)))</formula>
    </cfRule>
    <cfRule type="containsText" dxfId="26" priority="40" operator="containsText" text="F">
      <formula>NOT(ISERROR(SEARCH("F",AA2)))</formula>
    </cfRule>
    <cfRule type="containsText" dxfId="25" priority="41" operator="containsText" text="E">
      <formula>NOT(ISERROR(SEARCH("E",AA2)))</formula>
    </cfRule>
    <cfRule type="containsText" dxfId="24" priority="42" operator="containsText" text="B">
      <formula>NOT(ISERROR(SEARCH("B",AA2)))</formula>
    </cfRule>
    <cfRule type="containsText" dxfId="23" priority="43" operator="containsText" text="A">
      <formula>NOT(ISERROR(SEARCH("A",AA2)))</formula>
    </cfRule>
  </conditionalFormatting>
  <conditionalFormatting sqref="AG2:AJ6 AG11:AJ12">
    <cfRule type="containsText" dxfId="22" priority="26" operator="containsText" text="E">
      <formula>NOT(ISERROR(SEARCH("E",AG2)))</formula>
    </cfRule>
    <cfRule type="containsText" dxfId="21" priority="27" operator="containsText" text="B">
      <formula>NOT(ISERROR(SEARCH("B",AG2)))</formula>
    </cfRule>
    <cfRule type="containsText" dxfId="20" priority="28" operator="containsText" text="A">
      <formula>NOT(ISERROR(SEARCH("A",AG2)))</formula>
    </cfRule>
  </conditionalFormatting>
  <conditionalFormatting sqref="G7:O7">
    <cfRule type="colorScale" priority="20">
      <colorScale>
        <cfvo type="min"/>
        <cfvo type="percentile" val="50"/>
        <cfvo type="max"/>
        <color rgb="FFF8696B"/>
        <color rgb="FFFFEB84"/>
        <color rgb="FF63BE7B"/>
      </colorScale>
    </cfRule>
  </conditionalFormatting>
  <conditionalFormatting sqref="AG7:AJ7">
    <cfRule type="containsText" dxfId="19" priority="17" operator="containsText" text="E">
      <formula>NOT(ISERROR(SEARCH("E",AG7)))</formula>
    </cfRule>
    <cfRule type="containsText" dxfId="18" priority="18" operator="containsText" text="B">
      <formula>NOT(ISERROR(SEARCH("B",AG7)))</formula>
    </cfRule>
    <cfRule type="containsText" dxfId="17" priority="19" operator="containsText" text="A">
      <formula>NOT(ISERROR(SEARCH("A",AG7)))</formula>
    </cfRule>
  </conditionalFormatting>
  <conditionalFormatting sqref="G8:O10">
    <cfRule type="colorScale" priority="16">
      <colorScale>
        <cfvo type="min"/>
        <cfvo type="percentile" val="50"/>
        <cfvo type="max"/>
        <color rgb="FFF8696B"/>
        <color rgb="FFFFEB84"/>
        <color rgb="FF63BE7B"/>
      </colorScale>
    </cfRule>
  </conditionalFormatting>
  <conditionalFormatting sqref="AG8:AJ10">
    <cfRule type="containsText" dxfId="16" priority="13" operator="containsText" text="E">
      <formula>NOT(ISERROR(SEARCH("E",AG8)))</formula>
    </cfRule>
    <cfRule type="containsText" dxfId="15" priority="14" operator="containsText" text="B">
      <formula>NOT(ISERROR(SEARCH("B",AG8)))</formula>
    </cfRule>
    <cfRule type="containsText" dxfId="14" priority="15" operator="containsText" text="A">
      <formula>NOT(ISERROR(SEARCH("A",AG8)))</formula>
    </cfRule>
  </conditionalFormatting>
  <conditionalFormatting sqref="G11:O12">
    <cfRule type="colorScale" priority="2024">
      <colorScale>
        <cfvo type="min"/>
        <cfvo type="percentile" val="50"/>
        <cfvo type="max"/>
        <color rgb="FFF8696B"/>
        <color rgb="FFFFEB84"/>
        <color rgb="FF63BE7B"/>
      </colorScale>
    </cfRule>
  </conditionalFormatting>
  <conditionalFormatting sqref="AG13:AJ13">
    <cfRule type="containsText" dxfId="13" priority="5" operator="containsText" text="E">
      <formula>NOT(ISERROR(SEARCH("E",AG13)))</formula>
    </cfRule>
    <cfRule type="containsText" dxfId="12" priority="6" operator="containsText" text="B">
      <formula>NOT(ISERROR(SEARCH("B",AG13)))</formula>
    </cfRule>
    <cfRule type="containsText" dxfId="11" priority="7" operator="containsText" text="A">
      <formula>NOT(ISERROR(SEARCH("A",AG13)))</formula>
    </cfRule>
  </conditionalFormatting>
  <conditionalFormatting sqref="G13:O13">
    <cfRule type="colorScale" priority="8">
      <colorScale>
        <cfvo type="min"/>
        <cfvo type="percentile" val="50"/>
        <cfvo type="max"/>
        <color rgb="FFF8696B"/>
        <color rgb="FFFFEB84"/>
        <color rgb="FF63BE7B"/>
      </colorScale>
    </cfRule>
  </conditionalFormatting>
  <conditionalFormatting sqref="AG14:AJ14">
    <cfRule type="containsText" dxfId="10" priority="1" operator="containsText" text="E">
      <formula>NOT(ISERROR(SEARCH("E",AG14)))</formula>
    </cfRule>
    <cfRule type="containsText" dxfId="9" priority="2" operator="containsText" text="B">
      <formula>NOT(ISERROR(SEARCH("B",AG14)))</formula>
    </cfRule>
    <cfRule type="containsText" dxfId="8" priority="3" operator="containsText" text="A">
      <formula>NOT(ISERROR(SEARCH("A",AG14)))</formula>
    </cfRule>
  </conditionalFormatting>
  <conditionalFormatting sqref="G14:O14">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J2:AJ14"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4 P5:S6 P7:S7 P8:S10 P11:S12 P13:S13 P14:S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5"/>
  <sheetViews>
    <sheetView tabSelected="1" workbookViewId="0">
      <pane xSplit="5" ySplit="1" topLeftCell="R2" activePane="bottomRight" state="frozen"/>
      <selection activeCell="E24" sqref="E24"/>
      <selection pane="topRight" activeCell="E24" sqref="E24"/>
      <selection pane="bottomLeft" activeCell="E24" sqref="E24"/>
      <selection pane="bottomRight" activeCell="E15" sqref="E1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144</v>
      </c>
      <c r="X1" s="4" t="s">
        <v>149</v>
      </c>
      <c r="Y1" s="4" t="s">
        <v>9</v>
      </c>
      <c r="Z1" s="4" t="s">
        <v>91</v>
      </c>
      <c r="AA1" s="4" t="s">
        <v>10</v>
      </c>
      <c r="AB1" s="4" t="s">
        <v>11</v>
      </c>
      <c r="AC1" s="4"/>
      <c r="AD1" s="4" t="s">
        <v>12</v>
      </c>
      <c r="AE1" s="4" t="s">
        <v>13</v>
      </c>
      <c r="AF1" s="4" t="s">
        <v>54</v>
      </c>
      <c r="AG1" s="4" t="s">
        <v>92</v>
      </c>
      <c r="AH1" s="14" t="s">
        <v>93</v>
      </c>
      <c r="AI1" s="14" t="s">
        <v>134</v>
      </c>
    </row>
    <row r="2" spans="1:35" s="5" customFormat="1">
      <c r="A2" s="6">
        <v>45038</v>
      </c>
      <c r="B2" s="7" t="s">
        <v>138</v>
      </c>
      <c r="C2" s="8" t="s">
        <v>182</v>
      </c>
      <c r="D2" s="9">
        <v>4.7268518518518515E-2</v>
      </c>
      <c r="E2" s="8" t="s">
        <v>178</v>
      </c>
      <c r="F2" s="10">
        <v>12</v>
      </c>
      <c r="G2" s="10">
        <v>10.5</v>
      </c>
      <c r="H2" s="10">
        <v>10.9</v>
      </c>
      <c r="I2" s="10">
        <v>11.3</v>
      </c>
      <c r="J2" s="10">
        <v>11.4</v>
      </c>
      <c r="K2" s="10">
        <v>12.3</v>
      </c>
      <c r="L2" s="22">
        <f t="shared" ref="L2:L13" si="0">SUM(F2:H2)</f>
        <v>33.4</v>
      </c>
      <c r="M2" s="22">
        <f t="shared" ref="M2:M13" si="1">SUM(I2:K2)</f>
        <v>35</v>
      </c>
      <c r="N2" s="23">
        <f t="shared" ref="N2:N13" si="2">SUM(F2:J2)</f>
        <v>56.1</v>
      </c>
      <c r="O2" s="11" t="s">
        <v>192</v>
      </c>
      <c r="P2" s="11" t="s">
        <v>181</v>
      </c>
      <c r="Q2" s="29" t="s">
        <v>193</v>
      </c>
      <c r="R2" s="29" t="s">
        <v>194</v>
      </c>
      <c r="S2" s="29" t="s">
        <v>194</v>
      </c>
      <c r="T2" s="13" t="s">
        <v>136</v>
      </c>
      <c r="U2" s="12">
        <v>10</v>
      </c>
      <c r="V2" s="12">
        <v>8.8000000000000007</v>
      </c>
      <c r="W2" s="12">
        <v>9.1</v>
      </c>
      <c r="X2" s="11" t="s">
        <v>136</v>
      </c>
      <c r="Y2" s="12">
        <v>-1.3</v>
      </c>
      <c r="Z2" s="12" t="s">
        <v>267</v>
      </c>
      <c r="AA2" s="12">
        <v>-0.2</v>
      </c>
      <c r="AB2" s="8">
        <v>-1.1000000000000001</v>
      </c>
      <c r="AC2" s="8"/>
      <c r="AD2" s="11" t="s">
        <v>270</v>
      </c>
      <c r="AE2" s="11" t="s">
        <v>269</v>
      </c>
      <c r="AF2" s="11" t="s">
        <v>160</v>
      </c>
      <c r="AG2" s="8" t="s">
        <v>195</v>
      </c>
      <c r="AH2" s="8" t="s">
        <v>275</v>
      </c>
      <c r="AI2" s="27" t="s">
        <v>276</v>
      </c>
    </row>
    <row r="3" spans="1:35" s="5" customFormat="1">
      <c r="A3" s="6">
        <v>45045</v>
      </c>
      <c r="B3" s="7" t="s">
        <v>142</v>
      </c>
      <c r="C3" s="8" t="s">
        <v>182</v>
      </c>
      <c r="D3" s="9">
        <v>4.6608796296296294E-2</v>
      </c>
      <c r="E3" s="8" t="s">
        <v>359</v>
      </c>
      <c r="F3" s="10">
        <v>12.1</v>
      </c>
      <c r="G3" s="10">
        <v>10.8</v>
      </c>
      <c r="H3" s="10">
        <v>11.2</v>
      </c>
      <c r="I3" s="10">
        <v>11.2</v>
      </c>
      <c r="J3" s="10">
        <v>11.1</v>
      </c>
      <c r="K3" s="10">
        <v>11.3</v>
      </c>
      <c r="L3" s="22">
        <f t="shared" si="0"/>
        <v>34.099999999999994</v>
      </c>
      <c r="M3" s="22">
        <f t="shared" si="1"/>
        <v>33.599999999999994</v>
      </c>
      <c r="N3" s="23">
        <f t="shared" si="2"/>
        <v>56.4</v>
      </c>
      <c r="O3" s="11" t="s">
        <v>180</v>
      </c>
      <c r="P3" s="11" t="s">
        <v>197</v>
      </c>
      <c r="Q3" s="29" t="s">
        <v>200</v>
      </c>
      <c r="R3" s="29" t="s">
        <v>200</v>
      </c>
      <c r="S3" s="29" t="s">
        <v>360</v>
      </c>
      <c r="T3" s="13" t="s">
        <v>136</v>
      </c>
      <c r="U3" s="12">
        <v>10.8</v>
      </c>
      <c r="V3" s="12">
        <v>8.6999999999999993</v>
      </c>
      <c r="W3" s="12">
        <v>9.5</v>
      </c>
      <c r="X3" s="11" t="s">
        <v>136</v>
      </c>
      <c r="Y3" s="12">
        <v>-0.6</v>
      </c>
      <c r="Z3" s="12">
        <v>-0.1</v>
      </c>
      <c r="AA3" s="12">
        <v>0.5</v>
      </c>
      <c r="AB3" s="8">
        <v>-1.2</v>
      </c>
      <c r="AC3" s="8" t="s">
        <v>273</v>
      </c>
      <c r="AD3" s="11" t="s">
        <v>269</v>
      </c>
      <c r="AE3" s="11" t="s">
        <v>270</v>
      </c>
      <c r="AF3" s="11" t="s">
        <v>159</v>
      </c>
      <c r="AG3" s="8"/>
      <c r="AH3" s="8" t="s">
        <v>411</v>
      </c>
      <c r="AI3" s="27" t="s">
        <v>412</v>
      </c>
    </row>
    <row r="4" spans="1:35" s="5" customFormat="1">
      <c r="A4" s="6">
        <v>45053</v>
      </c>
      <c r="B4" s="7" t="s">
        <v>135</v>
      </c>
      <c r="C4" s="8" t="s">
        <v>366</v>
      </c>
      <c r="D4" s="9">
        <v>4.8020833333333339E-2</v>
      </c>
      <c r="E4" s="8" t="s">
        <v>491</v>
      </c>
      <c r="F4" s="10">
        <v>12.3</v>
      </c>
      <c r="G4" s="10">
        <v>11</v>
      </c>
      <c r="H4" s="10">
        <v>11.4</v>
      </c>
      <c r="I4" s="10">
        <v>11.7</v>
      </c>
      <c r="J4" s="10">
        <v>11.6</v>
      </c>
      <c r="K4" s="10">
        <v>11.9</v>
      </c>
      <c r="L4" s="22">
        <f t="shared" si="0"/>
        <v>34.700000000000003</v>
      </c>
      <c r="M4" s="22">
        <f t="shared" si="1"/>
        <v>35.199999999999996</v>
      </c>
      <c r="N4" s="23">
        <f t="shared" si="2"/>
        <v>58.000000000000007</v>
      </c>
      <c r="O4" s="11" t="s">
        <v>180</v>
      </c>
      <c r="P4" s="11" t="s">
        <v>223</v>
      </c>
      <c r="Q4" s="29" t="s">
        <v>360</v>
      </c>
      <c r="R4" s="29" t="s">
        <v>492</v>
      </c>
      <c r="S4" s="29" t="s">
        <v>185</v>
      </c>
      <c r="T4" s="13" t="s">
        <v>136</v>
      </c>
      <c r="U4" s="12">
        <v>11.1</v>
      </c>
      <c r="V4" s="12">
        <v>9.9</v>
      </c>
      <c r="W4" s="12">
        <v>8</v>
      </c>
      <c r="X4" s="11" t="s">
        <v>272</v>
      </c>
      <c r="Y4" s="12">
        <v>1.9</v>
      </c>
      <c r="Z4" s="12" t="s">
        <v>267</v>
      </c>
      <c r="AA4" s="12">
        <v>0.6</v>
      </c>
      <c r="AB4" s="8">
        <v>1.3</v>
      </c>
      <c r="AC4" s="8"/>
      <c r="AD4" s="11" t="s">
        <v>269</v>
      </c>
      <c r="AE4" s="11" t="s">
        <v>269</v>
      </c>
      <c r="AF4" s="11" t="s">
        <v>159</v>
      </c>
      <c r="AG4" s="8"/>
      <c r="AH4" s="8" t="s">
        <v>536</v>
      </c>
      <c r="AI4" s="27" t="s">
        <v>537</v>
      </c>
    </row>
    <row r="5" spans="1:35" s="5" customFormat="1">
      <c r="A5" s="6">
        <v>45059</v>
      </c>
      <c r="B5" s="7" t="s">
        <v>140</v>
      </c>
      <c r="C5" s="8" t="s">
        <v>182</v>
      </c>
      <c r="D5" s="9">
        <v>4.7303240740740743E-2</v>
      </c>
      <c r="E5" s="8" t="s">
        <v>552</v>
      </c>
      <c r="F5" s="10">
        <v>12.1</v>
      </c>
      <c r="G5" s="10">
        <v>11.5</v>
      </c>
      <c r="H5" s="10">
        <v>11.8</v>
      </c>
      <c r="I5" s="10">
        <v>11.4</v>
      </c>
      <c r="J5" s="10">
        <v>10.9</v>
      </c>
      <c r="K5" s="10">
        <v>11</v>
      </c>
      <c r="L5" s="22">
        <f t="shared" si="0"/>
        <v>35.400000000000006</v>
      </c>
      <c r="M5" s="22">
        <f t="shared" si="1"/>
        <v>33.299999999999997</v>
      </c>
      <c r="N5" s="23">
        <f t="shared" si="2"/>
        <v>57.7</v>
      </c>
      <c r="O5" s="11" t="s">
        <v>458</v>
      </c>
      <c r="P5" s="11" t="s">
        <v>259</v>
      </c>
      <c r="Q5" s="29" t="s">
        <v>194</v>
      </c>
      <c r="R5" s="29" t="s">
        <v>214</v>
      </c>
      <c r="S5" s="29" t="s">
        <v>218</v>
      </c>
      <c r="T5" s="13" t="s">
        <v>163</v>
      </c>
      <c r="U5" s="12">
        <v>8.3000000000000007</v>
      </c>
      <c r="V5" s="12">
        <v>9.1999999999999993</v>
      </c>
      <c r="W5" s="12">
        <v>9.9</v>
      </c>
      <c r="X5" s="11" t="s">
        <v>136</v>
      </c>
      <c r="Y5" s="12" t="s">
        <v>268</v>
      </c>
      <c r="Z5" s="12">
        <v>-0.5</v>
      </c>
      <c r="AA5" s="12">
        <v>0.8</v>
      </c>
      <c r="AB5" s="8">
        <v>-1.3</v>
      </c>
      <c r="AC5" s="8"/>
      <c r="AD5" s="11" t="s">
        <v>274</v>
      </c>
      <c r="AE5" s="11" t="s">
        <v>269</v>
      </c>
      <c r="AF5" s="11" t="s">
        <v>159</v>
      </c>
      <c r="AG5" s="8"/>
      <c r="AH5" s="8" t="s">
        <v>590</v>
      </c>
      <c r="AI5" s="27" t="s">
        <v>591</v>
      </c>
    </row>
    <row r="6" spans="1:35" s="5" customFormat="1">
      <c r="A6" s="6">
        <v>45060</v>
      </c>
      <c r="B6" s="7" t="s">
        <v>139</v>
      </c>
      <c r="C6" s="8" t="s">
        <v>370</v>
      </c>
      <c r="D6" s="9">
        <v>4.7916666666666663E-2</v>
      </c>
      <c r="E6" s="8" t="s">
        <v>569</v>
      </c>
      <c r="F6" s="10">
        <v>11.9</v>
      </c>
      <c r="G6" s="10">
        <v>10.6</v>
      </c>
      <c r="H6" s="10">
        <v>11</v>
      </c>
      <c r="I6" s="10">
        <v>11.2</v>
      </c>
      <c r="J6" s="10">
        <v>11.7</v>
      </c>
      <c r="K6" s="10">
        <v>12.6</v>
      </c>
      <c r="L6" s="22">
        <f t="shared" si="0"/>
        <v>33.5</v>
      </c>
      <c r="M6" s="22">
        <f t="shared" si="1"/>
        <v>35.5</v>
      </c>
      <c r="N6" s="23">
        <f t="shared" si="2"/>
        <v>56.400000000000006</v>
      </c>
      <c r="O6" s="11" t="s">
        <v>192</v>
      </c>
      <c r="P6" s="11" t="s">
        <v>187</v>
      </c>
      <c r="Q6" s="29" t="s">
        <v>360</v>
      </c>
      <c r="R6" s="29" t="s">
        <v>570</v>
      </c>
      <c r="S6" s="29" t="s">
        <v>263</v>
      </c>
      <c r="T6" s="13" t="s">
        <v>163</v>
      </c>
      <c r="U6" s="12">
        <v>12.6</v>
      </c>
      <c r="V6" s="12">
        <v>10.9</v>
      </c>
      <c r="W6" s="12">
        <v>8.5</v>
      </c>
      <c r="X6" s="11" t="s">
        <v>159</v>
      </c>
      <c r="Y6" s="12">
        <v>-0.1</v>
      </c>
      <c r="Z6" s="12" t="s">
        <v>267</v>
      </c>
      <c r="AA6" s="12">
        <v>0.2</v>
      </c>
      <c r="AB6" s="8">
        <v>-0.3</v>
      </c>
      <c r="AC6" s="8"/>
      <c r="AD6" s="11" t="s">
        <v>270</v>
      </c>
      <c r="AE6" s="11" t="s">
        <v>269</v>
      </c>
      <c r="AF6" s="11" t="s">
        <v>160</v>
      </c>
      <c r="AG6" s="8"/>
      <c r="AH6" s="8" t="s">
        <v>614</v>
      </c>
      <c r="AI6" s="27" t="s">
        <v>615</v>
      </c>
    </row>
    <row r="7" spans="1:35" s="5" customFormat="1">
      <c r="A7" s="6">
        <v>45066</v>
      </c>
      <c r="B7" s="7" t="s">
        <v>317</v>
      </c>
      <c r="C7" s="8" t="s">
        <v>563</v>
      </c>
      <c r="D7" s="9">
        <v>4.7928240740740737E-2</v>
      </c>
      <c r="E7" s="8" t="s">
        <v>628</v>
      </c>
      <c r="F7" s="10">
        <v>12.2</v>
      </c>
      <c r="G7" s="10">
        <v>11</v>
      </c>
      <c r="H7" s="10">
        <v>11.1</v>
      </c>
      <c r="I7" s="10">
        <v>11.3</v>
      </c>
      <c r="J7" s="10">
        <v>11.4</v>
      </c>
      <c r="K7" s="10">
        <v>12.1</v>
      </c>
      <c r="L7" s="22">
        <f t="shared" si="0"/>
        <v>34.299999999999997</v>
      </c>
      <c r="M7" s="22">
        <f t="shared" si="1"/>
        <v>34.800000000000004</v>
      </c>
      <c r="N7" s="23">
        <f t="shared" si="2"/>
        <v>56.999999999999993</v>
      </c>
      <c r="O7" s="11" t="s">
        <v>180</v>
      </c>
      <c r="P7" s="11" t="s">
        <v>223</v>
      </c>
      <c r="Q7" s="29" t="s">
        <v>560</v>
      </c>
      <c r="R7" s="29" t="s">
        <v>629</v>
      </c>
      <c r="S7" s="29" t="s">
        <v>214</v>
      </c>
      <c r="T7" s="13" t="s">
        <v>163</v>
      </c>
      <c r="U7" s="12">
        <v>11.8</v>
      </c>
      <c r="V7" s="12">
        <v>10.5</v>
      </c>
      <c r="W7" s="12">
        <v>8.9</v>
      </c>
      <c r="X7" s="11" t="s">
        <v>163</v>
      </c>
      <c r="Y7" s="12">
        <v>-0.6</v>
      </c>
      <c r="Z7" s="12" t="s">
        <v>267</v>
      </c>
      <c r="AA7" s="12">
        <v>0.1</v>
      </c>
      <c r="AB7" s="8">
        <v>-0.7</v>
      </c>
      <c r="AC7" s="8"/>
      <c r="AD7" s="11" t="s">
        <v>270</v>
      </c>
      <c r="AE7" s="11" t="s">
        <v>270</v>
      </c>
      <c r="AF7" s="11" t="s">
        <v>159</v>
      </c>
      <c r="AG7" s="8"/>
      <c r="AH7" s="8" t="s">
        <v>670</v>
      </c>
      <c r="AI7" s="27" t="s">
        <v>671</v>
      </c>
    </row>
    <row r="8" spans="1:35" s="5" customFormat="1">
      <c r="A8" s="6">
        <v>45067</v>
      </c>
      <c r="B8" s="7" t="s">
        <v>137</v>
      </c>
      <c r="C8" s="8" t="s">
        <v>182</v>
      </c>
      <c r="D8" s="9">
        <v>4.7256944444444449E-2</v>
      </c>
      <c r="E8" s="8" t="s">
        <v>651</v>
      </c>
      <c r="F8" s="10">
        <v>12.2</v>
      </c>
      <c r="G8" s="10">
        <v>10.6</v>
      </c>
      <c r="H8" s="10">
        <v>11</v>
      </c>
      <c r="I8" s="10">
        <v>11.3</v>
      </c>
      <c r="J8" s="10">
        <v>11.5</v>
      </c>
      <c r="K8" s="10">
        <v>11.7</v>
      </c>
      <c r="L8" s="22">
        <f t="shared" si="0"/>
        <v>33.799999999999997</v>
      </c>
      <c r="M8" s="22">
        <f t="shared" si="1"/>
        <v>34.5</v>
      </c>
      <c r="N8" s="23">
        <f t="shared" si="2"/>
        <v>56.599999999999994</v>
      </c>
      <c r="O8" s="11" t="s">
        <v>192</v>
      </c>
      <c r="P8" s="11" t="s">
        <v>181</v>
      </c>
      <c r="Q8" s="29" t="s">
        <v>231</v>
      </c>
      <c r="R8" s="29" t="s">
        <v>652</v>
      </c>
      <c r="S8" s="29" t="s">
        <v>193</v>
      </c>
      <c r="T8" s="13" t="s">
        <v>163</v>
      </c>
      <c r="U8" s="12">
        <v>9.9</v>
      </c>
      <c r="V8" s="12">
        <v>9.1999999999999993</v>
      </c>
      <c r="W8" s="12">
        <v>9.5</v>
      </c>
      <c r="X8" s="11" t="s">
        <v>136</v>
      </c>
      <c r="Y8" s="12">
        <v>-0.8</v>
      </c>
      <c r="Z8" s="12" t="s">
        <v>267</v>
      </c>
      <c r="AA8" s="12">
        <v>0.2</v>
      </c>
      <c r="AB8" s="8">
        <v>-1</v>
      </c>
      <c r="AC8" s="8"/>
      <c r="AD8" s="11" t="s">
        <v>270</v>
      </c>
      <c r="AE8" s="11" t="s">
        <v>269</v>
      </c>
      <c r="AF8" s="11" t="s">
        <v>159</v>
      </c>
      <c r="AG8" s="8"/>
      <c r="AH8" s="8" t="s">
        <v>694</v>
      </c>
      <c r="AI8" s="27" t="s">
        <v>695</v>
      </c>
    </row>
    <row r="9" spans="1:35" s="5" customFormat="1">
      <c r="A9" s="6">
        <v>45073</v>
      </c>
      <c r="B9" s="7" t="s">
        <v>437</v>
      </c>
      <c r="C9" s="8" t="s">
        <v>182</v>
      </c>
      <c r="D9" s="9">
        <v>4.6539351851851853E-2</v>
      </c>
      <c r="E9" s="8" t="s">
        <v>728</v>
      </c>
      <c r="F9" s="10">
        <v>12.4</v>
      </c>
      <c r="G9" s="10">
        <v>10.8</v>
      </c>
      <c r="H9" s="10">
        <v>10.7</v>
      </c>
      <c r="I9" s="10">
        <v>10.8</v>
      </c>
      <c r="J9" s="10">
        <v>10.9</v>
      </c>
      <c r="K9" s="10">
        <v>11.5</v>
      </c>
      <c r="L9" s="22">
        <f t="shared" si="0"/>
        <v>33.900000000000006</v>
      </c>
      <c r="M9" s="22">
        <f t="shared" si="1"/>
        <v>33.200000000000003</v>
      </c>
      <c r="N9" s="23">
        <f t="shared" si="2"/>
        <v>55.6</v>
      </c>
      <c r="O9" s="11" t="s">
        <v>180</v>
      </c>
      <c r="P9" s="11" t="s">
        <v>197</v>
      </c>
      <c r="Q9" s="29" t="s">
        <v>647</v>
      </c>
      <c r="R9" s="29" t="s">
        <v>232</v>
      </c>
      <c r="S9" s="29" t="s">
        <v>341</v>
      </c>
      <c r="T9" s="13" t="s">
        <v>159</v>
      </c>
      <c r="U9" s="12">
        <v>11.4</v>
      </c>
      <c r="V9" s="12">
        <v>8.1</v>
      </c>
      <c r="W9" s="12">
        <v>9.3000000000000007</v>
      </c>
      <c r="X9" s="11" t="s">
        <v>196</v>
      </c>
      <c r="Y9" s="12">
        <v>-1.4</v>
      </c>
      <c r="Z9" s="12">
        <v>-0.2</v>
      </c>
      <c r="AA9" s="12">
        <v>-0.3</v>
      </c>
      <c r="AB9" s="8">
        <v>-1.3</v>
      </c>
      <c r="AC9" s="8"/>
      <c r="AD9" s="11" t="s">
        <v>186</v>
      </c>
      <c r="AE9" s="11" t="s">
        <v>270</v>
      </c>
      <c r="AF9" s="11" t="s">
        <v>159</v>
      </c>
      <c r="AG9" s="8"/>
      <c r="AH9" s="8"/>
      <c r="AI9" s="27"/>
    </row>
    <row r="10" spans="1:35" s="5" customFormat="1">
      <c r="A10" s="6">
        <v>45207</v>
      </c>
      <c r="B10" s="7" t="s">
        <v>792</v>
      </c>
      <c r="C10" s="8" t="s">
        <v>182</v>
      </c>
      <c r="D10" s="9">
        <v>4.7928240740740737E-2</v>
      </c>
      <c r="E10" s="8" t="s">
        <v>823</v>
      </c>
      <c r="F10" s="10">
        <v>12.2</v>
      </c>
      <c r="G10" s="10">
        <v>10.6</v>
      </c>
      <c r="H10" s="10">
        <v>10.8</v>
      </c>
      <c r="I10" s="10">
        <v>11.3</v>
      </c>
      <c r="J10" s="10">
        <v>11.7</v>
      </c>
      <c r="K10" s="10">
        <v>12.5</v>
      </c>
      <c r="L10" s="22">
        <f t="shared" si="0"/>
        <v>33.599999999999994</v>
      </c>
      <c r="M10" s="22">
        <f t="shared" si="1"/>
        <v>35.5</v>
      </c>
      <c r="N10" s="23">
        <f t="shared" si="2"/>
        <v>56.599999999999994</v>
      </c>
      <c r="O10" s="11" t="s">
        <v>192</v>
      </c>
      <c r="P10" s="11" t="s">
        <v>181</v>
      </c>
      <c r="Q10" s="29" t="s">
        <v>341</v>
      </c>
      <c r="R10" s="29" t="s">
        <v>214</v>
      </c>
      <c r="S10" s="29" t="s">
        <v>193</v>
      </c>
      <c r="T10" s="13" t="s">
        <v>136</v>
      </c>
      <c r="U10" s="12">
        <v>9.4</v>
      </c>
      <c r="V10" s="12">
        <v>9.6999999999999993</v>
      </c>
      <c r="W10" s="12">
        <v>10</v>
      </c>
      <c r="X10" s="11" t="s">
        <v>136</v>
      </c>
      <c r="Y10" s="12">
        <v>-0.6</v>
      </c>
      <c r="Z10" s="12" t="s">
        <v>267</v>
      </c>
      <c r="AA10" s="12">
        <v>0.4</v>
      </c>
      <c r="AB10" s="8">
        <v>-1</v>
      </c>
      <c r="AC10" s="8"/>
      <c r="AD10" s="11" t="s">
        <v>269</v>
      </c>
      <c r="AE10" s="11" t="s">
        <v>270</v>
      </c>
      <c r="AF10" s="11" t="s">
        <v>159</v>
      </c>
      <c r="AG10" s="8"/>
      <c r="AH10" s="8" t="s">
        <v>875</v>
      </c>
      <c r="AI10" s="27" t="s">
        <v>876</v>
      </c>
    </row>
    <row r="11" spans="1:35" s="5" customFormat="1">
      <c r="A11" s="6">
        <v>45207</v>
      </c>
      <c r="B11" s="7" t="s">
        <v>135</v>
      </c>
      <c r="C11" s="8" t="s">
        <v>182</v>
      </c>
      <c r="D11" s="9">
        <v>4.7233796296296295E-2</v>
      </c>
      <c r="E11" s="8" t="s">
        <v>835</v>
      </c>
      <c r="F11" s="10">
        <v>11.9</v>
      </c>
      <c r="G11" s="10">
        <v>10.7</v>
      </c>
      <c r="H11" s="10">
        <v>11</v>
      </c>
      <c r="I11" s="10">
        <v>11.2</v>
      </c>
      <c r="J11" s="10">
        <v>11.3</v>
      </c>
      <c r="K11" s="10">
        <v>12</v>
      </c>
      <c r="L11" s="22">
        <f t="shared" si="0"/>
        <v>33.6</v>
      </c>
      <c r="M11" s="22">
        <f t="shared" si="1"/>
        <v>34.5</v>
      </c>
      <c r="N11" s="23">
        <f t="shared" si="2"/>
        <v>56.099999999999994</v>
      </c>
      <c r="O11" s="11" t="s">
        <v>180</v>
      </c>
      <c r="P11" s="11" t="s">
        <v>181</v>
      </c>
      <c r="Q11" s="29" t="s">
        <v>200</v>
      </c>
      <c r="R11" s="29" t="s">
        <v>232</v>
      </c>
      <c r="S11" s="29" t="s">
        <v>457</v>
      </c>
      <c r="T11" s="13" t="s">
        <v>136</v>
      </c>
      <c r="U11" s="12">
        <v>9.4</v>
      </c>
      <c r="V11" s="12">
        <v>9.6999999999999993</v>
      </c>
      <c r="W11" s="12">
        <v>10</v>
      </c>
      <c r="X11" s="11" t="s">
        <v>163</v>
      </c>
      <c r="Y11" s="12">
        <v>0.1</v>
      </c>
      <c r="Z11" s="12" t="s">
        <v>267</v>
      </c>
      <c r="AA11" s="12">
        <v>0.9</v>
      </c>
      <c r="AB11" s="8">
        <v>-0.8</v>
      </c>
      <c r="AC11" s="8"/>
      <c r="AD11" s="11" t="s">
        <v>271</v>
      </c>
      <c r="AE11" s="11" t="s">
        <v>269</v>
      </c>
      <c r="AF11" s="11" t="s">
        <v>159</v>
      </c>
      <c r="AG11" s="8"/>
      <c r="AH11" s="8" t="s">
        <v>893</v>
      </c>
      <c r="AI11" s="27" t="s">
        <v>894</v>
      </c>
    </row>
    <row r="12" spans="1:35" s="5" customFormat="1">
      <c r="A12" s="6">
        <v>45214</v>
      </c>
      <c r="B12" s="7" t="s">
        <v>800</v>
      </c>
      <c r="C12" s="8" t="s">
        <v>374</v>
      </c>
      <c r="D12" s="9">
        <v>4.8611111111111112E-2</v>
      </c>
      <c r="E12" s="8" t="s">
        <v>945</v>
      </c>
      <c r="F12" s="10">
        <v>12.6</v>
      </c>
      <c r="G12" s="10">
        <v>11.6</v>
      </c>
      <c r="H12" s="10">
        <v>12</v>
      </c>
      <c r="I12" s="10">
        <v>11.5</v>
      </c>
      <c r="J12" s="10">
        <v>11</v>
      </c>
      <c r="K12" s="10">
        <v>11.3</v>
      </c>
      <c r="L12" s="22">
        <f t="shared" si="0"/>
        <v>36.200000000000003</v>
      </c>
      <c r="M12" s="22">
        <f t="shared" si="1"/>
        <v>33.799999999999997</v>
      </c>
      <c r="N12" s="23">
        <f t="shared" si="2"/>
        <v>58.7</v>
      </c>
      <c r="O12" s="11" t="s">
        <v>196</v>
      </c>
      <c r="P12" s="11" t="s">
        <v>197</v>
      </c>
      <c r="Q12" s="29" t="s">
        <v>560</v>
      </c>
      <c r="R12" s="29" t="s">
        <v>262</v>
      </c>
      <c r="S12" s="29" t="s">
        <v>225</v>
      </c>
      <c r="T12" s="13" t="s">
        <v>136</v>
      </c>
      <c r="U12" s="12">
        <v>13.2</v>
      </c>
      <c r="V12" s="12">
        <v>11.7</v>
      </c>
      <c r="W12" s="12">
        <v>8.6</v>
      </c>
      <c r="X12" s="11" t="s">
        <v>159</v>
      </c>
      <c r="Y12" s="12">
        <v>0.1</v>
      </c>
      <c r="Z12" s="12">
        <v>-0.6</v>
      </c>
      <c r="AA12" s="12">
        <v>-0.4</v>
      </c>
      <c r="AB12" s="8">
        <v>-0.1</v>
      </c>
      <c r="AC12" s="8" t="s">
        <v>273</v>
      </c>
      <c r="AD12" s="11" t="s">
        <v>186</v>
      </c>
      <c r="AE12" s="11" t="s">
        <v>270</v>
      </c>
      <c r="AF12" s="11" t="s">
        <v>159</v>
      </c>
      <c r="AG12" s="8"/>
      <c r="AH12" s="8" t="s">
        <v>982</v>
      </c>
      <c r="AI12" s="27" t="s">
        <v>983</v>
      </c>
    </row>
    <row r="13" spans="1:35" s="5" customFormat="1">
      <c r="A13" s="6">
        <v>45221</v>
      </c>
      <c r="B13" s="7" t="s">
        <v>140</v>
      </c>
      <c r="C13" s="8" t="s">
        <v>182</v>
      </c>
      <c r="D13" s="9">
        <v>4.6608796296296294E-2</v>
      </c>
      <c r="E13" s="8" t="s">
        <v>1025</v>
      </c>
      <c r="F13" s="10">
        <v>12.1</v>
      </c>
      <c r="G13" s="10">
        <v>10.8</v>
      </c>
      <c r="H13" s="10">
        <v>11</v>
      </c>
      <c r="I13" s="10">
        <v>11</v>
      </c>
      <c r="J13" s="10">
        <v>11.3</v>
      </c>
      <c r="K13" s="10">
        <v>11.5</v>
      </c>
      <c r="L13" s="22">
        <f t="shared" si="0"/>
        <v>33.9</v>
      </c>
      <c r="M13" s="22">
        <f t="shared" si="1"/>
        <v>33.799999999999997</v>
      </c>
      <c r="N13" s="23">
        <f t="shared" si="2"/>
        <v>56.2</v>
      </c>
      <c r="O13" s="11" t="s">
        <v>180</v>
      </c>
      <c r="P13" s="11" t="s">
        <v>197</v>
      </c>
      <c r="Q13" s="29" t="s">
        <v>484</v>
      </c>
      <c r="R13" s="29" t="s">
        <v>200</v>
      </c>
      <c r="S13" s="29" t="s">
        <v>838</v>
      </c>
      <c r="T13" s="13" t="s">
        <v>136</v>
      </c>
      <c r="U13" s="12">
        <v>10</v>
      </c>
      <c r="V13" s="12">
        <v>8.6999999999999993</v>
      </c>
      <c r="W13" s="12">
        <v>9.8000000000000007</v>
      </c>
      <c r="X13" s="11" t="s">
        <v>163</v>
      </c>
      <c r="Y13" s="12">
        <v>-1</v>
      </c>
      <c r="Z13" s="12" t="s">
        <v>267</v>
      </c>
      <c r="AA13" s="12" t="s">
        <v>268</v>
      </c>
      <c r="AB13" s="8">
        <v>-1</v>
      </c>
      <c r="AC13" s="8"/>
      <c r="AD13" s="11" t="s">
        <v>270</v>
      </c>
      <c r="AE13" s="11" t="s">
        <v>270</v>
      </c>
      <c r="AF13" s="11" t="s">
        <v>163</v>
      </c>
      <c r="AG13" s="8"/>
      <c r="AH13" s="8" t="s">
        <v>1070</v>
      </c>
      <c r="AI13" s="27" t="s">
        <v>1071</v>
      </c>
    </row>
    <row r="14" spans="1:35" s="5" customFormat="1">
      <c r="A14" s="6">
        <v>45235</v>
      </c>
      <c r="B14" s="7" t="s">
        <v>919</v>
      </c>
      <c r="C14" s="8" t="s">
        <v>182</v>
      </c>
      <c r="D14" s="9">
        <v>4.7928240740740737E-2</v>
      </c>
      <c r="E14" s="46" t="s">
        <v>1168</v>
      </c>
      <c r="F14" s="10">
        <v>12.2</v>
      </c>
      <c r="G14" s="10">
        <v>11.2</v>
      </c>
      <c r="H14" s="10">
        <v>11.5</v>
      </c>
      <c r="I14" s="10">
        <v>11.5</v>
      </c>
      <c r="J14" s="10">
        <v>11.1</v>
      </c>
      <c r="K14" s="10">
        <v>11.6</v>
      </c>
      <c r="L14" s="22">
        <f t="shared" ref="L14:L15" si="3">SUM(F14:H14)</f>
        <v>34.9</v>
      </c>
      <c r="M14" s="22">
        <f t="shared" ref="M14:M15" si="4">SUM(I14:K14)</f>
        <v>34.200000000000003</v>
      </c>
      <c r="N14" s="23">
        <f t="shared" ref="N14:N15" si="5">SUM(F14:J14)</f>
        <v>57.5</v>
      </c>
      <c r="O14" s="11" t="s">
        <v>180</v>
      </c>
      <c r="P14" s="11" t="s">
        <v>181</v>
      </c>
      <c r="Q14" s="29" t="s">
        <v>545</v>
      </c>
      <c r="R14" s="29" t="s">
        <v>261</v>
      </c>
      <c r="S14" s="29" t="s">
        <v>200</v>
      </c>
      <c r="T14" s="13" t="s">
        <v>163</v>
      </c>
      <c r="U14" s="12">
        <v>10.199999999999999</v>
      </c>
      <c r="V14" s="12">
        <v>7.1</v>
      </c>
      <c r="W14" s="12">
        <v>10</v>
      </c>
      <c r="X14" s="11" t="s">
        <v>136</v>
      </c>
      <c r="Y14" s="12">
        <v>-0.6</v>
      </c>
      <c r="Z14" s="12">
        <v>-0.2</v>
      </c>
      <c r="AA14" s="12">
        <v>0.3</v>
      </c>
      <c r="AB14" s="8">
        <v>-1.1000000000000001</v>
      </c>
      <c r="AC14" s="8"/>
      <c r="AD14" s="11" t="s">
        <v>269</v>
      </c>
      <c r="AE14" s="11" t="s">
        <v>270</v>
      </c>
      <c r="AF14" s="11" t="s">
        <v>159</v>
      </c>
      <c r="AG14" s="8"/>
      <c r="AH14" s="8" t="s">
        <v>1200</v>
      </c>
      <c r="AI14" s="27" t="s">
        <v>1201</v>
      </c>
    </row>
    <row r="15" spans="1:35" s="5" customFormat="1">
      <c r="A15" s="6">
        <v>45235</v>
      </c>
      <c r="B15" s="7" t="s">
        <v>142</v>
      </c>
      <c r="C15" s="8" t="s">
        <v>182</v>
      </c>
      <c r="D15" s="9">
        <v>4.65625E-2</v>
      </c>
      <c r="E15" s="46" t="s">
        <v>1153</v>
      </c>
      <c r="F15" s="10">
        <v>11.9</v>
      </c>
      <c r="G15" s="10">
        <v>10.4</v>
      </c>
      <c r="H15" s="10">
        <v>10.6</v>
      </c>
      <c r="I15" s="10">
        <v>11</v>
      </c>
      <c r="J15" s="10">
        <v>11.6</v>
      </c>
      <c r="K15" s="10">
        <v>11.8</v>
      </c>
      <c r="L15" s="22">
        <f t="shared" si="3"/>
        <v>32.9</v>
      </c>
      <c r="M15" s="22">
        <f t="shared" si="4"/>
        <v>34.400000000000006</v>
      </c>
      <c r="N15" s="23">
        <f t="shared" si="5"/>
        <v>55.5</v>
      </c>
      <c r="O15" s="11" t="s">
        <v>192</v>
      </c>
      <c r="P15" s="11" t="s">
        <v>181</v>
      </c>
      <c r="Q15" s="29" t="s">
        <v>564</v>
      </c>
      <c r="R15" s="29" t="s">
        <v>214</v>
      </c>
      <c r="S15" s="29" t="s">
        <v>341</v>
      </c>
      <c r="T15" s="13" t="s">
        <v>163</v>
      </c>
      <c r="U15" s="12">
        <v>10.199999999999999</v>
      </c>
      <c r="V15" s="12">
        <v>7.1</v>
      </c>
      <c r="W15" s="12">
        <v>10</v>
      </c>
      <c r="X15" s="11" t="s">
        <v>136</v>
      </c>
      <c r="Y15" s="12">
        <v>-1</v>
      </c>
      <c r="Z15" s="12" t="s">
        <v>267</v>
      </c>
      <c r="AA15" s="12">
        <v>0.1</v>
      </c>
      <c r="AB15" s="8">
        <v>-1.1000000000000001</v>
      </c>
      <c r="AC15" s="8"/>
      <c r="AD15" s="11" t="s">
        <v>270</v>
      </c>
      <c r="AE15" s="11" t="s">
        <v>269</v>
      </c>
      <c r="AF15" s="11" t="s">
        <v>159</v>
      </c>
      <c r="AG15" s="8"/>
      <c r="AH15" s="8" t="s">
        <v>1218</v>
      </c>
      <c r="AI15" s="27" t="s">
        <v>1219</v>
      </c>
    </row>
  </sheetData>
  <autoFilter ref="A1:AH1" xr:uid="{00000000-0009-0000-0000-000001000000}"/>
  <phoneticPr fontId="12"/>
  <conditionalFormatting sqref="F2:K2">
    <cfRule type="colorScale" priority="883">
      <colorScale>
        <cfvo type="min"/>
        <cfvo type="percentile" val="50"/>
        <cfvo type="max"/>
        <color rgb="FFF8696B"/>
        <color rgb="FFFFEB84"/>
        <color rgb="FF63BE7B"/>
      </colorScale>
    </cfRule>
  </conditionalFormatting>
  <conditionalFormatting sqref="F3:K3">
    <cfRule type="colorScale" priority="37">
      <colorScale>
        <cfvo type="min"/>
        <cfvo type="percentile" val="50"/>
        <cfvo type="max"/>
        <color rgb="FFF8696B"/>
        <color rgb="FFFFEB84"/>
        <color rgb="FF63BE7B"/>
      </colorScale>
    </cfRule>
  </conditionalFormatting>
  <conditionalFormatting sqref="F4:K4">
    <cfRule type="colorScale" priority="33">
      <colorScale>
        <cfvo type="min"/>
        <cfvo type="percentile" val="50"/>
        <cfvo type="max"/>
        <color rgb="FFF8696B"/>
        <color rgb="FFFFEB84"/>
        <color rgb="FF63BE7B"/>
      </colorScale>
    </cfRule>
  </conditionalFormatting>
  <conditionalFormatting sqref="X2:X15">
    <cfRule type="containsText" dxfId="455" priority="215" operator="containsText" text="D">
      <formula>NOT(ISERROR(SEARCH("D",X2)))</formula>
    </cfRule>
    <cfRule type="containsText" dxfId="454" priority="216" operator="containsText" text="S">
      <formula>NOT(ISERROR(SEARCH("S",X2)))</formula>
    </cfRule>
    <cfRule type="containsText" dxfId="453" priority="217" operator="containsText" text="F">
      <formula>NOT(ISERROR(SEARCH("F",X2)))</formula>
    </cfRule>
    <cfRule type="containsText" dxfId="452" priority="218" operator="containsText" text="E">
      <formula>NOT(ISERROR(SEARCH("E",X2)))</formula>
    </cfRule>
    <cfRule type="containsText" dxfId="451" priority="219" operator="containsText" text="B">
      <formula>NOT(ISERROR(SEARCH("B",X2)))</formula>
    </cfRule>
    <cfRule type="containsText" dxfId="450" priority="220" operator="containsText" text="A">
      <formula>NOT(ISERROR(SEARCH("A",X2)))</formula>
    </cfRule>
  </conditionalFormatting>
  <conditionalFormatting sqref="AD2:AG4">
    <cfRule type="containsText" dxfId="449" priority="30" operator="containsText" text="E">
      <formula>NOT(ISERROR(SEARCH("E",AD2)))</formula>
    </cfRule>
    <cfRule type="containsText" dxfId="448" priority="31" operator="containsText" text="B">
      <formula>NOT(ISERROR(SEARCH("B",AD2)))</formula>
    </cfRule>
    <cfRule type="containsText" dxfId="447" priority="32" operator="containsText" text="A">
      <formula>NOT(ISERROR(SEARCH("A",AD2)))</formula>
    </cfRule>
  </conditionalFormatting>
  <conditionalFormatting sqref="F5:K6">
    <cfRule type="colorScale" priority="29">
      <colorScale>
        <cfvo type="min"/>
        <cfvo type="percentile" val="50"/>
        <cfvo type="max"/>
        <color rgb="FFF8696B"/>
        <color rgb="FFFFEB84"/>
        <color rgb="FF63BE7B"/>
      </colorScale>
    </cfRule>
  </conditionalFormatting>
  <conditionalFormatting sqref="AD5:AG6">
    <cfRule type="containsText" dxfId="446" priority="26" operator="containsText" text="E">
      <formula>NOT(ISERROR(SEARCH("E",AD5)))</formula>
    </cfRule>
    <cfRule type="containsText" dxfId="445" priority="27" operator="containsText" text="B">
      <formula>NOT(ISERROR(SEARCH("B",AD5)))</formula>
    </cfRule>
    <cfRule type="containsText" dxfId="444" priority="28" operator="containsText" text="A">
      <formula>NOT(ISERROR(SEARCH("A",AD5)))</formula>
    </cfRule>
  </conditionalFormatting>
  <conditionalFormatting sqref="F7:K8">
    <cfRule type="colorScale" priority="25">
      <colorScale>
        <cfvo type="min"/>
        <cfvo type="percentile" val="50"/>
        <cfvo type="max"/>
        <color rgb="FFF8696B"/>
        <color rgb="FFFFEB84"/>
        <color rgb="FF63BE7B"/>
      </colorScale>
    </cfRule>
  </conditionalFormatting>
  <conditionalFormatting sqref="AD7:AG8">
    <cfRule type="containsText" dxfId="443" priority="22" operator="containsText" text="E">
      <formula>NOT(ISERROR(SEARCH("E",AD7)))</formula>
    </cfRule>
    <cfRule type="containsText" dxfId="442" priority="23" operator="containsText" text="B">
      <formula>NOT(ISERROR(SEARCH("B",AD7)))</formula>
    </cfRule>
    <cfRule type="containsText" dxfId="441" priority="24" operator="containsText" text="A">
      <formula>NOT(ISERROR(SEARCH("A",AD7)))</formula>
    </cfRule>
  </conditionalFormatting>
  <conditionalFormatting sqref="AD9:AG9">
    <cfRule type="containsText" dxfId="440" priority="18" operator="containsText" text="E">
      <formula>NOT(ISERROR(SEARCH("E",AD9)))</formula>
    </cfRule>
    <cfRule type="containsText" dxfId="439" priority="19" operator="containsText" text="B">
      <formula>NOT(ISERROR(SEARCH("B",AD9)))</formula>
    </cfRule>
    <cfRule type="containsText" dxfId="438" priority="20" operator="containsText" text="A">
      <formula>NOT(ISERROR(SEARCH("A",AD9)))</formula>
    </cfRule>
  </conditionalFormatting>
  <conditionalFormatting sqref="F9:K9">
    <cfRule type="colorScale" priority="17">
      <colorScale>
        <cfvo type="min"/>
        <cfvo type="percentile" val="50"/>
        <cfvo type="max"/>
        <color rgb="FFF8696B"/>
        <color rgb="FFFFEB84"/>
        <color rgb="FF63BE7B"/>
      </colorScale>
    </cfRule>
  </conditionalFormatting>
  <conditionalFormatting sqref="AD10:AG11">
    <cfRule type="containsText" dxfId="437" priority="14" operator="containsText" text="E">
      <formula>NOT(ISERROR(SEARCH("E",AD10)))</formula>
    </cfRule>
    <cfRule type="containsText" dxfId="436" priority="15" operator="containsText" text="B">
      <formula>NOT(ISERROR(SEARCH("B",AD10)))</formula>
    </cfRule>
    <cfRule type="containsText" dxfId="435" priority="16" operator="containsText" text="A">
      <formula>NOT(ISERROR(SEARCH("A",AD10)))</formula>
    </cfRule>
  </conditionalFormatting>
  <conditionalFormatting sqref="F10:K11">
    <cfRule type="colorScale" priority="13">
      <colorScale>
        <cfvo type="min"/>
        <cfvo type="percentile" val="50"/>
        <cfvo type="max"/>
        <color rgb="FFF8696B"/>
        <color rgb="FFFFEB84"/>
        <color rgb="FF63BE7B"/>
      </colorScale>
    </cfRule>
  </conditionalFormatting>
  <conditionalFormatting sqref="AD12:AG12">
    <cfRule type="containsText" dxfId="434" priority="10" operator="containsText" text="E">
      <formula>NOT(ISERROR(SEARCH("E",AD12)))</formula>
    </cfRule>
    <cfRule type="containsText" dxfId="433" priority="11" operator="containsText" text="B">
      <formula>NOT(ISERROR(SEARCH("B",AD12)))</formula>
    </cfRule>
    <cfRule type="containsText" dxfId="432" priority="12" operator="containsText" text="A">
      <formula>NOT(ISERROR(SEARCH("A",AD12)))</formula>
    </cfRule>
  </conditionalFormatting>
  <conditionalFormatting sqref="F12:K12">
    <cfRule type="colorScale" priority="9">
      <colorScale>
        <cfvo type="min"/>
        <cfvo type="percentile" val="50"/>
        <cfvo type="max"/>
        <color rgb="FFF8696B"/>
        <color rgb="FFFFEB84"/>
        <color rgb="FF63BE7B"/>
      </colorScale>
    </cfRule>
  </conditionalFormatting>
  <conditionalFormatting sqref="AD13:AG13">
    <cfRule type="containsText" dxfId="431" priority="6" operator="containsText" text="E">
      <formula>NOT(ISERROR(SEARCH("E",AD13)))</formula>
    </cfRule>
    <cfRule type="containsText" dxfId="430" priority="7" operator="containsText" text="B">
      <formula>NOT(ISERROR(SEARCH("B",AD13)))</formula>
    </cfRule>
    <cfRule type="containsText" dxfId="429" priority="8" operator="containsText" text="A">
      <formula>NOT(ISERROR(SEARCH("A",AD13)))</formula>
    </cfRule>
  </conditionalFormatting>
  <conditionalFormatting sqref="F13:K13">
    <cfRule type="colorScale" priority="5">
      <colorScale>
        <cfvo type="min"/>
        <cfvo type="percentile" val="50"/>
        <cfvo type="max"/>
        <color rgb="FFF8696B"/>
        <color rgb="FFFFEB84"/>
        <color rgb="FF63BE7B"/>
      </colorScale>
    </cfRule>
  </conditionalFormatting>
  <conditionalFormatting sqref="AD14:AG15">
    <cfRule type="containsText" dxfId="428" priority="2" operator="containsText" text="E">
      <formula>NOT(ISERROR(SEARCH("E",AD14)))</formula>
    </cfRule>
    <cfRule type="containsText" dxfId="427" priority="3" operator="containsText" text="B">
      <formula>NOT(ISERROR(SEARCH("B",AD14)))</formula>
    </cfRule>
    <cfRule type="containsText" dxfId="426" priority="4" operator="containsText" text="A">
      <formula>NOT(ISERROR(SEARCH("A",AD14)))</formula>
    </cfRule>
  </conditionalFormatting>
  <conditionalFormatting sqref="F14:K15">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15"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6 L7:N8 L9:N9 L10:N11 L12:N12 L13:N13 L14:N1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0"/>
  <sheetViews>
    <sheetView zoomScaleNormal="100" workbookViewId="0">
      <pane xSplit="5" ySplit="1" topLeftCell="AJ2" activePane="bottomRight" state="frozen"/>
      <selection activeCell="E15" sqref="E15"/>
      <selection pane="topRight" activeCell="E15" sqref="E15"/>
      <selection pane="bottomLeft" activeCell="E15" sqref="E15"/>
      <selection pane="bottomRight" activeCell="AC16" sqref="AC16:AD16"/>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45046</v>
      </c>
      <c r="B2" s="18" t="s">
        <v>138</v>
      </c>
      <c r="C2" s="20" t="s">
        <v>370</v>
      </c>
      <c r="D2" s="21">
        <v>5.635416666666667E-2</v>
      </c>
      <c r="E2" s="20" t="s">
        <v>369</v>
      </c>
      <c r="F2" s="10">
        <v>12.3</v>
      </c>
      <c r="G2" s="10">
        <v>10.7</v>
      </c>
      <c r="H2" s="10">
        <v>11.7</v>
      </c>
      <c r="I2" s="10">
        <v>11.8</v>
      </c>
      <c r="J2" s="10">
        <v>11.9</v>
      </c>
      <c r="K2" s="10">
        <v>11.7</v>
      </c>
      <c r="L2" s="10">
        <v>11.8</v>
      </c>
      <c r="M2" s="22">
        <f t="shared" ref="M2:M10" si="0">SUM(F2:H2)</f>
        <v>34.700000000000003</v>
      </c>
      <c r="N2" s="22">
        <f t="shared" ref="N2:N10" si="1">I2</f>
        <v>11.8</v>
      </c>
      <c r="O2" s="22">
        <f t="shared" ref="O2:O10" si="2">SUM(J2:L2)</f>
        <v>35.400000000000006</v>
      </c>
      <c r="P2" s="23">
        <f t="shared" ref="P2:P10" si="3">SUM(F2:J2)</f>
        <v>58.4</v>
      </c>
      <c r="Q2" s="11" t="s">
        <v>180</v>
      </c>
      <c r="R2" s="11" t="s">
        <v>223</v>
      </c>
      <c r="S2" s="13" t="s">
        <v>200</v>
      </c>
      <c r="T2" s="13" t="s">
        <v>211</v>
      </c>
      <c r="U2" s="13" t="s">
        <v>211</v>
      </c>
      <c r="V2" s="13" t="s">
        <v>136</v>
      </c>
      <c r="W2" s="12">
        <v>12.3</v>
      </c>
      <c r="X2" s="12">
        <v>11.5</v>
      </c>
      <c r="Y2" s="12">
        <v>8.1</v>
      </c>
      <c r="Z2" s="11" t="s">
        <v>159</v>
      </c>
      <c r="AA2" s="16">
        <v>-0.4</v>
      </c>
      <c r="AB2" s="11" t="s">
        <v>267</v>
      </c>
      <c r="AC2" s="11">
        <v>0.2</v>
      </c>
      <c r="AD2" s="11">
        <v>-0.6</v>
      </c>
      <c r="AE2" s="11"/>
      <c r="AF2" s="11" t="s">
        <v>270</v>
      </c>
      <c r="AG2" s="11" t="s">
        <v>270</v>
      </c>
      <c r="AH2" s="11" t="s">
        <v>159</v>
      </c>
      <c r="AI2" s="8"/>
      <c r="AJ2" s="8" t="s">
        <v>419</v>
      </c>
      <c r="AK2" s="27" t="s">
        <v>420</v>
      </c>
    </row>
    <row r="3" spans="1:37" s="5" customFormat="1">
      <c r="A3" s="19">
        <v>45052</v>
      </c>
      <c r="B3" s="18" t="s">
        <v>317</v>
      </c>
      <c r="C3" s="20" t="s">
        <v>182</v>
      </c>
      <c r="D3" s="21">
        <v>5.6261574074074068E-2</v>
      </c>
      <c r="E3" s="20" t="s">
        <v>448</v>
      </c>
      <c r="F3" s="10">
        <v>12.1</v>
      </c>
      <c r="G3" s="10">
        <v>10.6</v>
      </c>
      <c r="H3" s="10">
        <v>11.7</v>
      </c>
      <c r="I3" s="10">
        <v>11.8</v>
      </c>
      <c r="J3" s="10">
        <v>11.8</v>
      </c>
      <c r="K3" s="10">
        <v>11.5</v>
      </c>
      <c r="L3" s="10">
        <v>11.6</v>
      </c>
      <c r="M3" s="22">
        <f t="shared" si="0"/>
        <v>34.4</v>
      </c>
      <c r="N3" s="22">
        <f t="shared" si="1"/>
        <v>11.8</v>
      </c>
      <c r="O3" s="22">
        <f t="shared" si="2"/>
        <v>34.9</v>
      </c>
      <c r="P3" s="23">
        <f t="shared" si="3"/>
        <v>58</v>
      </c>
      <c r="Q3" s="11" t="s">
        <v>180</v>
      </c>
      <c r="R3" s="11" t="s">
        <v>223</v>
      </c>
      <c r="S3" s="13" t="s">
        <v>214</v>
      </c>
      <c r="T3" s="13" t="s">
        <v>341</v>
      </c>
      <c r="U3" s="13" t="s">
        <v>449</v>
      </c>
      <c r="V3" s="13" t="s">
        <v>136</v>
      </c>
      <c r="W3" s="12">
        <v>9.9</v>
      </c>
      <c r="X3" s="12">
        <v>7.5</v>
      </c>
      <c r="Y3" s="12">
        <v>9.5</v>
      </c>
      <c r="Z3" s="11" t="s">
        <v>136</v>
      </c>
      <c r="AA3" s="16">
        <v>-1.2</v>
      </c>
      <c r="AB3" s="11" t="s">
        <v>267</v>
      </c>
      <c r="AC3" s="11">
        <v>0.1</v>
      </c>
      <c r="AD3" s="11">
        <v>-1.3</v>
      </c>
      <c r="AE3" s="11"/>
      <c r="AF3" s="11" t="s">
        <v>270</v>
      </c>
      <c r="AG3" s="11" t="s">
        <v>269</v>
      </c>
      <c r="AH3" s="11" t="s">
        <v>159</v>
      </c>
      <c r="AI3" s="8"/>
      <c r="AJ3" s="8" t="s">
        <v>501</v>
      </c>
      <c r="AK3" s="27" t="s">
        <v>502</v>
      </c>
    </row>
    <row r="4" spans="1:37" s="5" customFormat="1">
      <c r="A4" s="19">
        <v>45060</v>
      </c>
      <c r="B4" s="18" t="s">
        <v>138</v>
      </c>
      <c r="C4" s="20" t="s">
        <v>563</v>
      </c>
      <c r="D4" s="21">
        <v>5.635416666666667E-2</v>
      </c>
      <c r="E4" s="20" t="s">
        <v>562</v>
      </c>
      <c r="F4" s="10">
        <v>12</v>
      </c>
      <c r="G4" s="10">
        <v>10.8</v>
      </c>
      <c r="H4" s="10">
        <v>11.9</v>
      </c>
      <c r="I4" s="10">
        <v>11.7</v>
      </c>
      <c r="J4" s="10">
        <v>11.6</v>
      </c>
      <c r="K4" s="10">
        <v>11.8</v>
      </c>
      <c r="L4" s="10">
        <v>12.1</v>
      </c>
      <c r="M4" s="22">
        <f t="shared" si="0"/>
        <v>34.700000000000003</v>
      </c>
      <c r="N4" s="22">
        <f t="shared" si="1"/>
        <v>11.7</v>
      </c>
      <c r="O4" s="22">
        <f t="shared" si="2"/>
        <v>35.5</v>
      </c>
      <c r="P4" s="23">
        <f t="shared" si="3"/>
        <v>58.000000000000007</v>
      </c>
      <c r="Q4" s="11" t="s">
        <v>180</v>
      </c>
      <c r="R4" s="11" t="s">
        <v>223</v>
      </c>
      <c r="S4" s="13" t="s">
        <v>244</v>
      </c>
      <c r="T4" s="13" t="s">
        <v>231</v>
      </c>
      <c r="U4" s="13" t="s">
        <v>564</v>
      </c>
      <c r="V4" s="13" t="s">
        <v>163</v>
      </c>
      <c r="W4" s="12">
        <v>12.6</v>
      </c>
      <c r="X4" s="12">
        <v>10.9</v>
      </c>
      <c r="Y4" s="12">
        <v>8.5</v>
      </c>
      <c r="Z4" s="11" t="s">
        <v>159</v>
      </c>
      <c r="AA4" s="16">
        <v>-0.4</v>
      </c>
      <c r="AB4" s="11" t="s">
        <v>267</v>
      </c>
      <c r="AC4" s="11">
        <v>0.2</v>
      </c>
      <c r="AD4" s="11">
        <v>-0.6</v>
      </c>
      <c r="AE4" s="11"/>
      <c r="AF4" s="11" t="s">
        <v>270</v>
      </c>
      <c r="AG4" s="11" t="s">
        <v>269</v>
      </c>
      <c r="AH4" s="11" t="s">
        <v>160</v>
      </c>
      <c r="AI4" s="8"/>
      <c r="AJ4" s="8" t="s">
        <v>604</v>
      </c>
      <c r="AK4" s="27" t="s">
        <v>605</v>
      </c>
    </row>
    <row r="5" spans="1:37" s="5" customFormat="1">
      <c r="A5" s="19">
        <v>45073</v>
      </c>
      <c r="B5" s="18" t="s">
        <v>138</v>
      </c>
      <c r="C5" s="20" t="s">
        <v>182</v>
      </c>
      <c r="D5" s="21">
        <v>5.5636574074074074E-2</v>
      </c>
      <c r="E5" s="20" t="s">
        <v>717</v>
      </c>
      <c r="F5" s="10">
        <v>12</v>
      </c>
      <c r="G5" s="10">
        <v>10.8</v>
      </c>
      <c r="H5" s="10">
        <v>11.6</v>
      </c>
      <c r="I5" s="10">
        <v>11.6</v>
      </c>
      <c r="J5" s="10">
        <v>11.3</v>
      </c>
      <c r="K5" s="10">
        <v>11.4</v>
      </c>
      <c r="L5" s="10">
        <v>12</v>
      </c>
      <c r="M5" s="22">
        <f t="shared" si="0"/>
        <v>34.4</v>
      </c>
      <c r="N5" s="22">
        <f t="shared" si="1"/>
        <v>11.6</v>
      </c>
      <c r="O5" s="22">
        <f t="shared" si="2"/>
        <v>34.700000000000003</v>
      </c>
      <c r="P5" s="23">
        <f t="shared" si="3"/>
        <v>57.3</v>
      </c>
      <c r="Q5" s="11" t="s">
        <v>180</v>
      </c>
      <c r="R5" s="11" t="s">
        <v>223</v>
      </c>
      <c r="S5" s="13" t="s">
        <v>211</v>
      </c>
      <c r="T5" s="13" t="s">
        <v>231</v>
      </c>
      <c r="U5" s="13" t="s">
        <v>549</v>
      </c>
      <c r="V5" s="13" t="s">
        <v>159</v>
      </c>
      <c r="W5" s="12">
        <v>11.4</v>
      </c>
      <c r="X5" s="12">
        <v>8.1</v>
      </c>
      <c r="Y5" s="12">
        <v>9.3000000000000007</v>
      </c>
      <c r="Z5" s="11" t="s">
        <v>196</v>
      </c>
      <c r="AA5" s="16">
        <v>-1.6</v>
      </c>
      <c r="AB5" s="11" t="s">
        <v>267</v>
      </c>
      <c r="AC5" s="11">
        <v>-0.1</v>
      </c>
      <c r="AD5" s="11">
        <v>-1.5</v>
      </c>
      <c r="AE5" s="11"/>
      <c r="AF5" s="11" t="s">
        <v>270</v>
      </c>
      <c r="AG5" s="11" t="s">
        <v>270</v>
      </c>
      <c r="AH5" s="11" t="s">
        <v>163</v>
      </c>
      <c r="AI5" s="8"/>
      <c r="AJ5" s="8" t="s">
        <v>754</v>
      </c>
      <c r="AK5" s="27" t="s">
        <v>755</v>
      </c>
    </row>
    <row r="6" spans="1:37" s="5" customFormat="1">
      <c r="A6" s="19">
        <v>45208</v>
      </c>
      <c r="B6" s="18" t="s">
        <v>792</v>
      </c>
      <c r="C6" s="20" t="s">
        <v>374</v>
      </c>
      <c r="D6" s="21">
        <v>5.7013888888888892E-2</v>
      </c>
      <c r="E6" s="20" t="s">
        <v>837</v>
      </c>
      <c r="F6" s="10">
        <v>12.2</v>
      </c>
      <c r="G6" s="10">
        <v>10.7</v>
      </c>
      <c r="H6" s="10">
        <v>11.4</v>
      </c>
      <c r="I6" s="10">
        <v>11.6</v>
      </c>
      <c r="J6" s="10">
        <v>11.8</v>
      </c>
      <c r="K6" s="10">
        <v>12.2</v>
      </c>
      <c r="L6" s="10">
        <v>12.7</v>
      </c>
      <c r="M6" s="22">
        <f t="shared" si="0"/>
        <v>34.299999999999997</v>
      </c>
      <c r="N6" s="22">
        <f t="shared" si="1"/>
        <v>11.6</v>
      </c>
      <c r="O6" s="22">
        <f t="shared" si="2"/>
        <v>36.700000000000003</v>
      </c>
      <c r="P6" s="23">
        <f t="shared" si="3"/>
        <v>57.7</v>
      </c>
      <c r="Q6" s="11" t="s">
        <v>192</v>
      </c>
      <c r="R6" s="11" t="s">
        <v>187</v>
      </c>
      <c r="S6" s="13" t="s">
        <v>838</v>
      </c>
      <c r="T6" s="13" t="s">
        <v>360</v>
      </c>
      <c r="U6" s="13" t="s">
        <v>340</v>
      </c>
      <c r="V6" s="13" t="s">
        <v>136</v>
      </c>
      <c r="W6" s="12">
        <v>13.4</v>
      </c>
      <c r="X6" s="12">
        <v>11.8</v>
      </c>
      <c r="Y6" s="12">
        <v>8.1</v>
      </c>
      <c r="Z6" s="11" t="s">
        <v>160</v>
      </c>
      <c r="AA6" s="16">
        <v>0.3</v>
      </c>
      <c r="AB6" s="11" t="s">
        <v>267</v>
      </c>
      <c r="AC6" s="11">
        <v>0.1</v>
      </c>
      <c r="AD6" s="11">
        <v>0.2</v>
      </c>
      <c r="AE6" s="11"/>
      <c r="AF6" s="11" t="s">
        <v>270</v>
      </c>
      <c r="AG6" s="11" t="s">
        <v>270</v>
      </c>
      <c r="AH6" s="11" t="s">
        <v>159</v>
      </c>
      <c r="AI6" s="8"/>
      <c r="AJ6" s="8" t="s">
        <v>897</v>
      </c>
      <c r="AK6" s="27" t="s">
        <v>898</v>
      </c>
    </row>
    <row r="7" spans="1:37" s="5" customFormat="1">
      <c r="A7" s="19">
        <v>45208</v>
      </c>
      <c r="B7" s="18" t="s">
        <v>800</v>
      </c>
      <c r="C7" s="20" t="s">
        <v>374</v>
      </c>
      <c r="D7" s="21">
        <v>5.7025462962962958E-2</v>
      </c>
      <c r="E7" s="20" t="s">
        <v>842</v>
      </c>
      <c r="F7" s="10">
        <v>12.4</v>
      </c>
      <c r="G7" s="10">
        <v>10.8</v>
      </c>
      <c r="H7" s="10">
        <v>11.4</v>
      </c>
      <c r="I7" s="10">
        <v>11.5</v>
      </c>
      <c r="J7" s="10">
        <v>12.1</v>
      </c>
      <c r="K7" s="10">
        <v>12.3</v>
      </c>
      <c r="L7" s="10">
        <v>12.2</v>
      </c>
      <c r="M7" s="22">
        <f t="shared" si="0"/>
        <v>34.6</v>
      </c>
      <c r="N7" s="22">
        <f t="shared" si="1"/>
        <v>11.5</v>
      </c>
      <c r="O7" s="22">
        <f t="shared" si="2"/>
        <v>36.599999999999994</v>
      </c>
      <c r="P7" s="23">
        <f t="shared" si="3"/>
        <v>58.2</v>
      </c>
      <c r="Q7" s="11" t="s">
        <v>192</v>
      </c>
      <c r="R7" s="11" t="s">
        <v>329</v>
      </c>
      <c r="S7" s="13" t="s">
        <v>247</v>
      </c>
      <c r="T7" s="13" t="s">
        <v>560</v>
      </c>
      <c r="U7" s="13" t="s">
        <v>240</v>
      </c>
      <c r="V7" s="13" t="s">
        <v>136</v>
      </c>
      <c r="W7" s="12">
        <v>13.4</v>
      </c>
      <c r="X7" s="12">
        <v>11.8</v>
      </c>
      <c r="Y7" s="12">
        <v>8.1</v>
      </c>
      <c r="Z7" s="11" t="s">
        <v>160</v>
      </c>
      <c r="AA7" s="16">
        <v>0.2</v>
      </c>
      <c r="AB7" s="11" t="s">
        <v>267</v>
      </c>
      <c r="AC7" s="11" t="s">
        <v>268</v>
      </c>
      <c r="AD7" s="11">
        <v>0.2</v>
      </c>
      <c r="AE7" s="11"/>
      <c r="AF7" s="11" t="s">
        <v>270</v>
      </c>
      <c r="AG7" s="11" t="s">
        <v>270</v>
      </c>
      <c r="AH7" s="11" t="s">
        <v>159</v>
      </c>
      <c r="AI7" s="8"/>
      <c r="AJ7" s="8" t="s">
        <v>903</v>
      </c>
      <c r="AK7" s="27" t="s">
        <v>904</v>
      </c>
    </row>
    <row r="8" spans="1:37" s="5" customFormat="1">
      <c r="A8" s="19">
        <v>45220</v>
      </c>
      <c r="B8" s="18" t="s">
        <v>919</v>
      </c>
      <c r="C8" s="20" t="s">
        <v>182</v>
      </c>
      <c r="D8" s="21">
        <v>5.7025462962962958E-2</v>
      </c>
      <c r="E8" s="20" t="s">
        <v>1001</v>
      </c>
      <c r="F8" s="10">
        <v>12.3</v>
      </c>
      <c r="G8" s="10">
        <v>10.7</v>
      </c>
      <c r="H8" s="10">
        <v>12.1</v>
      </c>
      <c r="I8" s="10">
        <v>12.3</v>
      </c>
      <c r="J8" s="10">
        <v>12</v>
      </c>
      <c r="K8" s="10">
        <v>11.6</v>
      </c>
      <c r="L8" s="10">
        <v>11.7</v>
      </c>
      <c r="M8" s="22">
        <f t="shared" si="0"/>
        <v>35.1</v>
      </c>
      <c r="N8" s="22">
        <f t="shared" si="1"/>
        <v>12.3</v>
      </c>
      <c r="O8" s="22">
        <f t="shared" si="2"/>
        <v>35.299999999999997</v>
      </c>
      <c r="P8" s="23">
        <f t="shared" si="3"/>
        <v>59.400000000000006</v>
      </c>
      <c r="Q8" s="11" t="s">
        <v>196</v>
      </c>
      <c r="R8" s="11" t="s">
        <v>197</v>
      </c>
      <c r="S8" s="13" t="s">
        <v>360</v>
      </c>
      <c r="T8" s="13" t="s">
        <v>1002</v>
      </c>
      <c r="U8" s="13" t="s">
        <v>655</v>
      </c>
      <c r="V8" s="13" t="s">
        <v>136</v>
      </c>
      <c r="W8" s="12">
        <v>10</v>
      </c>
      <c r="X8" s="12">
        <v>8</v>
      </c>
      <c r="Y8" s="12">
        <v>9.4</v>
      </c>
      <c r="Z8" s="11" t="s">
        <v>159</v>
      </c>
      <c r="AA8" s="16">
        <v>0.4</v>
      </c>
      <c r="AB8" s="11" t="s">
        <v>267</v>
      </c>
      <c r="AC8" s="11">
        <v>0.9</v>
      </c>
      <c r="AD8" s="11">
        <v>-0.5</v>
      </c>
      <c r="AE8" s="11"/>
      <c r="AF8" s="11" t="s">
        <v>271</v>
      </c>
      <c r="AG8" s="11" t="s">
        <v>269</v>
      </c>
      <c r="AH8" s="11" t="s">
        <v>159</v>
      </c>
      <c r="AI8" s="8"/>
      <c r="AJ8" s="8" t="s">
        <v>1030</v>
      </c>
      <c r="AK8" s="27" t="s">
        <v>1031</v>
      </c>
    </row>
    <row r="9" spans="1:37" s="5" customFormat="1">
      <c r="A9" s="19">
        <v>45220</v>
      </c>
      <c r="B9" s="17" t="s">
        <v>921</v>
      </c>
      <c r="C9" s="20" t="s">
        <v>182</v>
      </c>
      <c r="D9" s="21">
        <v>5.6979166666666664E-2</v>
      </c>
      <c r="E9" s="20" t="s">
        <v>1006</v>
      </c>
      <c r="F9" s="10">
        <v>12.3</v>
      </c>
      <c r="G9" s="10">
        <v>10.9</v>
      </c>
      <c r="H9" s="10">
        <v>11.6</v>
      </c>
      <c r="I9" s="10">
        <v>11.7</v>
      </c>
      <c r="J9" s="10">
        <v>11.7</v>
      </c>
      <c r="K9" s="10">
        <v>11.8</v>
      </c>
      <c r="L9" s="10">
        <v>12.3</v>
      </c>
      <c r="M9" s="22">
        <f t="shared" si="0"/>
        <v>34.800000000000004</v>
      </c>
      <c r="N9" s="22">
        <f t="shared" si="1"/>
        <v>11.7</v>
      </c>
      <c r="O9" s="22">
        <f t="shared" si="2"/>
        <v>35.799999999999997</v>
      </c>
      <c r="P9" s="23">
        <f t="shared" si="3"/>
        <v>58.2</v>
      </c>
      <c r="Q9" s="11" t="s">
        <v>180</v>
      </c>
      <c r="R9" s="11" t="s">
        <v>187</v>
      </c>
      <c r="S9" s="13" t="s">
        <v>933</v>
      </c>
      <c r="T9" s="13" t="s">
        <v>262</v>
      </c>
      <c r="U9" s="13" t="s">
        <v>200</v>
      </c>
      <c r="V9" s="13" t="s">
        <v>136</v>
      </c>
      <c r="W9" s="12">
        <v>10</v>
      </c>
      <c r="X9" s="12">
        <v>8</v>
      </c>
      <c r="Y9" s="12">
        <v>9.4</v>
      </c>
      <c r="Z9" s="11" t="s">
        <v>159</v>
      </c>
      <c r="AA9" s="16">
        <v>-0.2</v>
      </c>
      <c r="AB9" s="11" t="s">
        <v>267</v>
      </c>
      <c r="AC9" s="11">
        <v>0.4</v>
      </c>
      <c r="AD9" s="11">
        <v>-0.6</v>
      </c>
      <c r="AE9" s="11"/>
      <c r="AF9" s="11" t="s">
        <v>269</v>
      </c>
      <c r="AG9" s="11" t="s">
        <v>270</v>
      </c>
      <c r="AH9" s="11" t="s">
        <v>159</v>
      </c>
      <c r="AI9" s="8"/>
      <c r="AJ9" s="8" t="s">
        <v>1036</v>
      </c>
      <c r="AK9" s="27" t="s">
        <v>1037</v>
      </c>
    </row>
    <row r="10" spans="1:37" s="5" customFormat="1">
      <c r="A10" s="19">
        <v>45228</v>
      </c>
      <c r="B10" s="18" t="s">
        <v>800</v>
      </c>
      <c r="C10" s="20" t="s">
        <v>182</v>
      </c>
      <c r="D10" s="21">
        <v>5.6990740740740738E-2</v>
      </c>
      <c r="E10" s="20" t="s">
        <v>1099</v>
      </c>
      <c r="F10" s="10">
        <v>12.5</v>
      </c>
      <c r="G10" s="10">
        <v>11</v>
      </c>
      <c r="H10" s="10">
        <v>11.7</v>
      </c>
      <c r="I10" s="10">
        <v>12.1</v>
      </c>
      <c r="J10" s="10">
        <v>11.8</v>
      </c>
      <c r="K10" s="10">
        <v>11.6</v>
      </c>
      <c r="L10" s="10">
        <v>11.7</v>
      </c>
      <c r="M10" s="22">
        <f t="shared" si="0"/>
        <v>35.200000000000003</v>
      </c>
      <c r="N10" s="22">
        <f t="shared" si="1"/>
        <v>12.1</v>
      </c>
      <c r="O10" s="22">
        <f t="shared" si="2"/>
        <v>35.099999999999994</v>
      </c>
      <c r="P10" s="23">
        <f t="shared" si="3"/>
        <v>59.100000000000009</v>
      </c>
      <c r="Q10" s="11" t="s">
        <v>180</v>
      </c>
      <c r="R10" s="11" t="s">
        <v>223</v>
      </c>
      <c r="S10" s="13" t="s">
        <v>570</v>
      </c>
      <c r="T10" s="13" t="s">
        <v>809</v>
      </c>
      <c r="U10" s="13" t="s">
        <v>214</v>
      </c>
      <c r="V10" s="13" t="s">
        <v>136</v>
      </c>
      <c r="W10" s="12">
        <v>8.6</v>
      </c>
      <c r="X10" s="12">
        <v>6.5</v>
      </c>
      <c r="Y10" s="12">
        <v>10</v>
      </c>
      <c r="Z10" s="11" t="s">
        <v>163</v>
      </c>
      <c r="AA10" s="16">
        <v>-0.1</v>
      </c>
      <c r="AB10" s="11" t="s">
        <v>267</v>
      </c>
      <c r="AC10" s="11">
        <v>1</v>
      </c>
      <c r="AD10" s="11">
        <v>-1.1000000000000001</v>
      </c>
      <c r="AE10" s="11"/>
      <c r="AF10" s="11" t="s">
        <v>271</v>
      </c>
      <c r="AG10" s="11" t="s">
        <v>269</v>
      </c>
      <c r="AH10" s="11" t="s">
        <v>159</v>
      </c>
      <c r="AI10" s="8"/>
      <c r="AJ10" s="8" t="s">
        <v>1138</v>
      </c>
      <c r="AK10" s="27" t="s">
        <v>1139</v>
      </c>
    </row>
  </sheetData>
  <autoFilter ref="A1:AJ1" xr:uid="{00000000-0009-0000-0000-000002000000}"/>
  <phoneticPr fontId="12"/>
  <conditionalFormatting sqref="F2:L2">
    <cfRule type="colorScale" priority="25">
      <colorScale>
        <cfvo type="min"/>
        <cfvo type="percentile" val="50"/>
        <cfvo type="max"/>
        <color rgb="FFF8696B"/>
        <color rgb="FFFFEB84"/>
        <color rgb="FF63BE7B"/>
      </colorScale>
    </cfRule>
  </conditionalFormatting>
  <conditionalFormatting sqref="F3:L3">
    <cfRule type="colorScale" priority="21">
      <colorScale>
        <cfvo type="min"/>
        <cfvo type="percentile" val="50"/>
        <cfvo type="max"/>
        <color rgb="FFF8696B"/>
        <color rgb="FFFFEB84"/>
        <color rgb="FF63BE7B"/>
      </colorScale>
    </cfRule>
  </conditionalFormatting>
  <conditionalFormatting sqref="Z2:Z10">
    <cfRule type="containsText" dxfId="425" priority="40" operator="containsText" text="D">
      <formula>NOT(ISERROR(SEARCH("D",Z2)))</formula>
    </cfRule>
    <cfRule type="containsText" dxfId="424" priority="41" operator="containsText" text="S">
      <formula>NOT(ISERROR(SEARCH("S",Z2)))</formula>
    </cfRule>
    <cfRule type="containsText" dxfId="423" priority="42" operator="containsText" text="F">
      <formula>NOT(ISERROR(SEARCH("F",Z2)))</formula>
    </cfRule>
    <cfRule type="containsText" dxfId="422" priority="43" operator="containsText" text="E">
      <formula>NOT(ISERROR(SEARCH("E",Z2)))</formula>
    </cfRule>
    <cfRule type="containsText" dxfId="421" priority="44" operator="containsText" text="B">
      <formula>NOT(ISERROR(SEARCH("B",Z2)))</formula>
    </cfRule>
    <cfRule type="containsText" dxfId="420" priority="45" operator="containsText" text="A">
      <formula>NOT(ISERROR(SEARCH("A",Z2)))</formula>
    </cfRule>
  </conditionalFormatting>
  <conditionalFormatting sqref="AF2:AI3">
    <cfRule type="containsText" dxfId="419" priority="22" operator="containsText" text="E">
      <formula>NOT(ISERROR(SEARCH("E",AF2)))</formula>
    </cfRule>
    <cfRule type="containsText" dxfId="418" priority="23" operator="containsText" text="B">
      <formula>NOT(ISERROR(SEARCH("B",AF2)))</formula>
    </cfRule>
    <cfRule type="containsText" dxfId="417" priority="24" operator="containsText" text="A">
      <formula>NOT(ISERROR(SEARCH("A",AF2)))</formula>
    </cfRule>
  </conditionalFormatting>
  <conditionalFormatting sqref="F4:L4">
    <cfRule type="colorScale" priority="17">
      <colorScale>
        <cfvo type="min"/>
        <cfvo type="percentile" val="50"/>
        <cfvo type="max"/>
        <color rgb="FFF8696B"/>
        <color rgb="FFFFEB84"/>
        <color rgb="FF63BE7B"/>
      </colorScale>
    </cfRule>
  </conditionalFormatting>
  <conditionalFormatting sqref="AF4:AI4">
    <cfRule type="containsText" dxfId="416" priority="18" operator="containsText" text="E">
      <formula>NOT(ISERROR(SEARCH("E",AF4)))</formula>
    </cfRule>
    <cfRule type="containsText" dxfId="415" priority="19" operator="containsText" text="B">
      <formula>NOT(ISERROR(SEARCH("B",AF4)))</formula>
    </cfRule>
    <cfRule type="containsText" dxfId="414" priority="20" operator="containsText" text="A">
      <formula>NOT(ISERROR(SEARCH("A",AF4)))</formula>
    </cfRule>
  </conditionalFormatting>
  <conditionalFormatting sqref="F5:L5">
    <cfRule type="colorScale" priority="13">
      <colorScale>
        <cfvo type="min"/>
        <cfvo type="percentile" val="50"/>
        <cfvo type="max"/>
        <color rgb="FFF8696B"/>
        <color rgb="FFFFEB84"/>
        <color rgb="FF63BE7B"/>
      </colorScale>
    </cfRule>
  </conditionalFormatting>
  <conditionalFormatting sqref="AF5:AI5">
    <cfRule type="containsText" dxfId="413" priority="14" operator="containsText" text="E">
      <formula>NOT(ISERROR(SEARCH("E",AF5)))</formula>
    </cfRule>
    <cfRule type="containsText" dxfId="412" priority="15" operator="containsText" text="B">
      <formula>NOT(ISERROR(SEARCH("B",AF5)))</formula>
    </cfRule>
    <cfRule type="containsText" dxfId="411" priority="16" operator="containsText" text="A">
      <formula>NOT(ISERROR(SEARCH("A",AF5)))</formula>
    </cfRule>
  </conditionalFormatting>
  <conditionalFormatting sqref="F6:L7">
    <cfRule type="colorScale" priority="9">
      <colorScale>
        <cfvo type="min"/>
        <cfvo type="percentile" val="50"/>
        <cfvo type="max"/>
        <color rgb="FFF8696B"/>
        <color rgb="FFFFEB84"/>
        <color rgb="FF63BE7B"/>
      </colorScale>
    </cfRule>
  </conditionalFormatting>
  <conditionalFormatting sqref="AF6:AI7">
    <cfRule type="containsText" dxfId="410" priority="10" operator="containsText" text="E">
      <formula>NOT(ISERROR(SEARCH("E",AF6)))</formula>
    </cfRule>
    <cfRule type="containsText" dxfId="409" priority="11" operator="containsText" text="B">
      <formula>NOT(ISERROR(SEARCH("B",AF6)))</formula>
    </cfRule>
    <cfRule type="containsText" dxfId="408" priority="12" operator="containsText" text="A">
      <formula>NOT(ISERROR(SEARCH("A",AF6)))</formula>
    </cfRule>
  </conditionalFormatting>
  <conditionalFormatting sqref="F8:L9">
    <cfRule type="colorScale" priority="5">
      <colorScale>
        <cfvo type="min"/>
        <cfvo type="percentile" val="50"/>
        <cfvo type="max"/>
        <color rgb="FFF8696B"/>
        <color rgb="FFFFEB84"/>
        <color rgb="FF63BE7B"/>
      </colorScale>
    </cfRule>
  </conditionalFormatting>
  <conditionalFormatting sqref="AF8:AI9">
    <cfRule type="containsText" dxfId="407" priority="6" operator="containsText" text="E">
      <formula>NOT(ISERROR(SEARCH("E",AF8)))</formula>
    </cfRule>
    <cfRule type="containsText" dxfId="406" priority="7" operator="containsText" text="B">
      <formula>NOT(ISERROR(SEARCH("B",AF8)))</formula>
    </cfRule>
    <cfRule type="containsText" dxfId="405" priority="8" operator="containsText" text="A">
      <formula>NOT(ISERROR(SEARCH("A",AF8)))</formula>
    </cfRule>
  </conditionalFormatting>
  <conditionalFormatting sqref="F10:L10">
    <cfRule type="colorScale" priority="1">
      <colorScale>
        <cfvo type="min"/>
        <cfvo type="percentile" val="50"/>
        <cfvo type="max"/>
        <color rgb="FFF8696B"/>
        <color rgb="FFFFEB84"/>
        <color rgb="FF63BE7B"/>
      </colorScale>
    </cfRule>
  </conditionalFormatting>
  <conditionalFormatting sqref="AF10:AI10">
    <cfRule type="containsText" dxfId="404" priority="2" operator="containsText" text="E">
      <formula>NOT(ISERROR(SEARCH("E",AF10)))</formula>
    </cfRule>
    <cfRule type="containsText" dxfId="403" priority="3" operator="containsText" text="B">
      <formula>NOT(ISERROR(SEARCH("B",AF10)))</formula>
    </cfRule>
    <cfRule type="containsText" dxfId="402" priority="4" operator="containsText" text="A">
      <formula>NOT(ISERROR(SEARCH("A",AF10)))</formula>
    </cfRule>
  </conditionalFormatting>
  <dataValidations count="1">
    <dataValidation type="list" allowBlank="1" showInputMessage="1" showErrorMessage="1" sqref="AI2:AI10"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3 M4:P4 M5:P5 M6:P7 M8:P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18"/>
  <sheetViews>
    <sheetView zoomScaleNormal="100" workbookViewId="0">
      <pane xSplit="5" ySplit="1" topLeftCell="AK2" activePane="bottomRight" state="frozen"/>
      <selection activeCell="E15" sqref="E15"/>
      <selection pane="topRight" activeCell="E15" sqref="E15"/>
      <selection pane="bottomLeft" activeCell="E15" sqref="E15"/>
      <selection pane="bottomRight" activeCell="K18" sqref="K1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144</v>
      </c>
      <c r="Z1" s="4" t="s">
        <v>149</v>
      </c>
      <c r="AA1" s="4" t="s">
        <v>9</v>
      </c>
      <c r="AB1" s="4" t="s">
        <v>100</v>
      </c>
      <c r="AC1" s="4" t="s">
        <v>10</v>
      </c>
      <c r="AD1" s="4" t="s">
        <v>11</v>
      </c>
      <c r="AE1" s="4"/>
      <c r="AF1" s="4" t="s">
        <v>12</v>
      </c>
      <c r="AG1" s="4" t="s">
        <v>13</v>
      </c>
      <c r="AH1" s="4" t="s">
        <v>54</v>
      </c>
      <c r="AI1" s="4" t="s">
        <v>55</v>
      </c>
      <c r="AJ1" s="1" t="s">
        <v>14</v>
      </c>
      <c r="AK1" s="14" t="s">
        <v>134</v>
      </c>
    </row>
    <row r="2" spans="1:37" s="5" customFormat="1">
      <c r="A2" s="19">
        <v>45039</v>
      </c>
      <c r="B2" s="18" t="s">
        <v>139</v>
      </c>
      <c r="C2" s="20" t="s">
        <v>182</v>
      </c>
      <c r="D2" s="21">
        <v>5.5578703703703707E-2</v>
      </c>
      <c r="E2" s="20" t="s">
        <v>248</v>
      </c>
      <c r="F2" s="10">
        <v>12.3</v>
      </c>
      <c r="G2" s="10">
        <v>10.6</v>
      </c>
      <c r="H2" s="10">
        <v>11.2</v>
      </c>
      <c r="I2" s="10">
        <v>11.5</v>
      </c>
      <c r="J2" s="10">
        <v>11.2</v>
      </c>
      <c r="K2" s="10">
        <v>11.8</v>
      </c>
      <c r="L2" s="10">
        <v>11.6</v>
      </c>
      <c r="M2" s="22">
        <f t="shared" ref="M2:M16" si="0">SUM(F2:H2)</f>
        <v>34.099999999999994</v>
      </c>
      <c r="N2" s="22">
        <f t="shared" ref="N2:N16" si="1">I2</f>
        <v>11.5</v>
      </c>
      <c r="O2" s="22">
        <f t="shared" ref="O2:O16" si="2">SUM(J2:L2)</f>
        <v>34.6</v>
      </c>
      <c r="P2" s="23">
        <f t="shared" ref="P2:P16" si="3">SUM(F2:J2)</f>
        <v>56.8</v>
      </c>
      <c r="Q2" s="11" t="s">
        <v>192</v>
      </c>
      <c r="R2" s="11" t="s">
        <v>181</v>
      </c>
      <c r="S2" s="13" t="s">
        <v>249</v>
      </c>
      <c r="T2" s="13" t="s">
        <v>185</v>
      </c>
      <c r="U2" s="13" t="s">
        <v>216</v>
      </c>
      <c r="V2" s="13" t="s">
        <v>136</v>
      </c>
      <c r="W2" s="12">
        <v>9.4</v>
      </c>
      <c r="X2" s="12">
        <v>8.3000000000000007</v>
      </c>
      <c r="Y2" s="12">
        <v>9.5</v>
      </c>
      <c r="Z2" s="11" t="s">
        <v>136</v>
      </c>
      <c r="AA2" s="16">
        <v>-1.6</v>
      </c>
      <c r="AB2" s="11" t="s">
        <v>267</v>
      </c>
      <c r="AC2" s="11">
        <v>-0.1</v>
      </c>
      <c r="AD2" s="11">
        <v>-1.5</v>
      </c>
      <c r="AE2" s="11" t="s">
        <v>273</v>
      </c>
      <c r="AF2" s="11" t="s">
        <v>270</v>
      </c>
      <c r="AG2" s="11" t="s">
        <v>269</v>
      </c>
      <c r="AH2" s="11" t="s">
        <v>159</v>
      </c>
      <c r="AI2" s="8"/>
      <c r="AJ2" s="8" t="s">
        <v>307</v>
      </c>
      <c r="AK2" s="27" t="s">
        <v>308</v>
      </c>
    </row>
    <row r="3" spans="1:37" s="5" customFormat="1">
      <c r="A3" s="19">
        <v>45045</v>
      </c>
      <c r="B3" s="18" t="s">
        <v>137</v>
      </c>
      <c r="C3" s="20" t="s">
        <v>182</v>
      </c>
      <c r="D3" s="21">
        <v>5.5648148148148148E-2</v>
      </c>
      <c r="E3" s="20" t="s">
        <v>339</v>
      </c>
      <c r="F3" s="10">
        <v>12.3</v>
      </c>
      <c r="G3" s="10">
        <v>10.8</v>
      </c>
      <c r="H3" s="10">
        <v>11.8</v>
      </c>
      <c r="I3" s="10">
        <v>11.8</v>
      </c>
      <c r="J3" s="10">
        <v>11.3</v>
      </c>
      <c r="K3" s="10">
        <v>11.4</v>
      </c>
      <c r="L3" s="10">
        <v>11.4</v>
      </c>
      <c r="M3" s="22">
        <f t="shared" si="0"/>
        <v>34.900000000000006</v>
      </c>
      <c r="N3" s="22">
        <f t="shared" si="1"/>
        <v>11.8</v>
      </c>
      <c r="O3" s="22">
        <f t="shared" si="2"/>
        <v>34.1</v>
      </c>
      <c r="P3" s="23">
        <f t="shared" si="3"/>
        <v>58</v>
      </c>
      <c r="Q3" s="11" t="s">
        <v>180</v>
      </c>
      <c r="R3" s="11" t="s">
        <v>197</v>
      </c>
      <c r="S3" s="13" t="s">
        <v>340</v>
      </c>
      <c r="T3" s="13" t="s">
        <v>232</v>
      </c>
      <c r="U3" s="13" t="s">
        <v>341</v>
      </c>
      <c r="V3" s="13" t="s">
        <v>136</v>
      </c>
      <c r="W3" s="12">
        <v>10.8</v>
      </c>
      <c r="X3" s="12">
        <v>8.6999999999999993</v>
      </c>
      <c r="Y3" s="12">
        <v>9.5</v>
      </c>
      <c r="Z3" s="11" t="s">
        <v>136</v>
      </c>
      <c r="AA3" s="16">
        <v>-1</v>
      </c>
      <c r="AB3" s="11">
        <v>-0.2</v>
      </c>
      <c r="AC3" s="11">
        <v>0.2</v>
      </c>
      <c r="AD3" s="11">
        <v>-1.4</v>
      </c>
      <c r="AE3" s="11"/>
      <c r="AF3" s="11" t="s">
        <v>270</v>
      </c>
      <c r="AG3" s="11" t="s">
        <v>270</v>
      </c>
      <c r="AH3" s="11" t="s">
        <v>160</v>
      </c>
      <c r="AI3" s="8"/>
      <c r="AJ3" s="8" t="s">
        <v>401</v>
      </c>
      <c r="AK3" s="27" t="s">
        <v>402</v>
      </c>
    </row>
    <row r="4" spans="1:37" s="5" customFormat="1">
      <c r="A4" s="19">
        <v>45046</v>
      </c>
      <c r="B4" s="18" t="s">
        <v>140</v>
      </c>
      <c r="C4" s="20" t="s">
        <v>370</v>
      </c>
      <c r="D4" s="21">
        <v>5.5648148148148148E-2</v>
      </c>
      <c r="E4" s="20" t="s">
        <v>382</v>
      </c>
      <c r="F4" s="10">
        <v>12.5</v>
      </c>
      <c r="G4" s="10">
        <v>11</v>
      </c>
      <c r="H4" s="10">
        <v>11.8</v>
      </c>
      <c r="I4" s="10">
        <v>11.3</v>
      </c>
      <c r="J4" s="10">
        <v>11.1</v>
      </c>
      <c r="K4" s="10">
        <v>11.4</v>
      </c>
      <c r="L4" s="10">
        <v>11.7</v>
      </c>
      <c r="M4" s="22">
        <f t="shared" si="0"/>
        <v>35.299999999999997</v>
      </c>
      <c r="N4" s="22">
        <f t="shared" si="1"/>
        <v>11.3</v>
      </c>
      <c r="O4" s="22">
        <f t="shared" si="2"/>
        <v>34.200000000000003</v>
      </c>
      <c r="P4" s="23">
        <f t="shared" si="3"/>
        <v>57.699999999999996</v>
      </c>
      <c r="Q4" s="11" t="s">
        <v>196</v>
      </c>
      <c r="R4" s="11" t="s">
        <v>259</v>
      </c>
      <c r="S4" s="13" t="s">
        <v>232</v>
      </c>
      <c r="T4" s="13" t="s">
        <v>225</v>
      </c>
      <c r="U4" s="13" t="s">
        <v>263</v>
      </c>
      <c r="V4" s="13" t="s">
        <v>136</v>
      </c>
      <c r="W4" s="12">
        <v>12.3</v>
      </c>
      <c r="X4" s="12">
        <v>11.5</v>
      </c>
      <c r="Y4" s="12">
        <v>8.1</v>
      </c>
      <c r="Z4" s="11" t="s">
        <v>163</v>
      </c>
      <c r="AA4" s="16">
        <v>-0.5</v>
      </c>
      <c r="AB4" s="11">
        <v>-0.3</v>
      </c>
      <c r="AC4" s="11">
        <v>-0.1</v>
      </c>
      <c r="AD4" s="11">
        <v>-0.7</v>
      </c>
      <c r="AE4" s="11"/>
      <c r="AF4" s="11" t="s">
        <v>270</v>
      </c>
      <c r="AG4" s="11" t="s">
        <v>269</v>
      </c>
      <c r="AH4" s="11" t="s">
        <v>160</v>
      </c>
      <c r="AI4" s="8"/>
      <c r="AJ4" s="8" t="s">
        <v>431</v>
      </c>
      <c r="AK4" s="27" t="s">
        <v>432</v>
      </c>
    </row>
    <row r="5" spans="1:37" s="5" customFormat="1">
      <c r="A5" s="19">
        <v>45053</v>
      </c>
      <c r="B5" s="18" t="s">
        <v>437</v>
      </c>
      <c r="C5" s="20" t="s">
        <v>366</v>
      </c>
      <c r="D5" s="21">
        <v>5.7650462962962966E-2</v>
      </c>
      <c r="E5" s="20" t="s">
        <v>490</v>
      </c>
      <c r="F5" s="10">
        <v>12.2</v>
      </c>
      <c r="G5" s="10">
        <v>10.9</v>
      </c>
      <c r="H5" s="10">
        <v>12</v>
      </c>
      <c r="I5" s="10">
        <v>12</v>
      </c>
      <c r="J5" s="10">
        <v>11.6</v>
      </c>
      <c r="K5" s="10">
        <v>11.9</v>
      </c>
      <c r="L5" s="10">
        <v>12.5</v>
      </c>
      <c r="M5" s="22">
        <f t="shared" si="0"/>
        <v>35.1</v>
      </c>
      <c r="N5" s="22">
        <f t="shared" si="1"/>
        <v>12</v>
      </c>
      <c r="O5" s="22">
        <f t="shared" si="2"/>
        <v>36</v>
      </c>
      <c r="P5" s="23">
        <f t="shared" si="3"/>
        <v>58.7</v>
      </c>
      <c r="Q5" s="11" t="s">
        <v>180</v>
      </c>
      <c r="R5" s="11" t="s">
        <v>187</v>
      </c>
      <c r="S5" s="13" t="s">
        <v>232</v>
      </c>
      <c r="T5" s="13" t="s">
        <v>194</v>
      </c>
      <c r="U5" s="13" t="s">
        <v>211</v>
      </c>
      <c r="V5" s="13" t="s">
        <v>136</v>
      </c>
      <c r="W5" s="12">
        <v>11.1</v>
      </c>
      <c r="X5" s="12">
        <v>9.9</v>
      </c>
      <c r="Y5" s="12">
        <v>8</v>
      </c>
      <c r="Z5" s="11" t="s">
        <v>476</v>
      </c>
      <c r="AA5" s="16">
        <v>1.9</v>
      </c>
      <c r="AB5" s="11" t="s">
        <v>267</v>
      </c>
      <c r="AC5" s="11">
        <v>0.4</v>
      </c>
      <c r="AD5" s="11">
        <v>1.5</v>
      </c>
      <c r="AE5" s="11"/>
      <c r="AF5" s="11" t="s">
        <v>269</v>
      </c>
      <c r="AG5" s="11" t="s">
        <v>269</v>
      </c>
      <c r="AH5" s="11" t="s">
        <v>160</v>
      </c>
      <c r="AI5" s="8"/>
      <c r="AJ5" s="8" t="s">
        <v>534</v>
      </c>
      <c r="AK5" s="27" t="s">
        <v>535</v>
      </c>
    </row>
    <row r="6" spans="1:37" s="5" customFormat="1">
      <c r="A6" s="19">
        <v>45067</v>
      </c>
      <c r="B6" s="18" t="s">
        <v>139</v>
      </c>
      <c r="C6" s="20" t="s">
        <v>182</v>
      </c>
      <c r="D6" s="21">
        <v>5.5648148148148148E-2</v>
      </c>
      <c r="E6" s="20" t="s">
        <v>656</v>
      </c>
      <c r="F6" s="10">
        <v>12.4</v>
      </c>
      <c r="G6" s="10">
        <v>10.8</v>
      </c>
      <c r="H6" s="10">
        <v>11.5</v>
      </c>
      <c r="I6" s="10">
        <v>11.4</v>
      </c>
      <c r="J6" s="10">
        <v>11.6</v>
      </c>
      <c r="K6" s="10">
        <v>11.3</v>
      </c>
      <c r="L6" s="10">
        <v>11.8</v>
      </c>
      <c r="M6" s="22">
        <f t="shared" si="0"/>
        <v>34.700000000000003</v>
      </c>
      <c r="N6" s="22">
        <f t="shared" si="1"/>
        <v>11.4</v>
      </c>
      <c r="O6" s="22">
        <f t="shared" si="2"/>
        <v>34.700000000000003</v>
      </c>
      <c r="P6" s="23">
        <f t="shared" si="3"/>
        <v>57.7</v>
      </c>
      <c r="Q6" s="11" t="s">
        <v>180</v>
      </c>
      <c r="R6" s="11" t="s">
        <v>223</v>
      </c>
      <c r="S6" s="13" t="s">
        <v>201</v>
      </c>
      <c r="T6" s="13" t="s">
        <v>201</v>
      </c>
      <c r="U6" s="13" t="s">
        <v>222</v>
      </c>
      <c r="V6" s="13" t="s">
        <v>163</v>
      </c>
      <c r="W6" s="12">
        <v>9.9</v>
      </c>
      <c r="X6" s="12">
        <v>9.1999999999999993</v>
      </c>
      <c r="Y6" s="12">
        <v>9.5</v>
      </c>
      <c r="Z6" s="11" t="s">
        <v>136</v>
      </c>
      <c r="AA6" s="16">
        <v>-1</v>
      </c>
      <c r="AB6" s="11" t="s">
        <v>267</v>
      </c>
      <c r="AC6" s="11">
        <v>0.1</v>
      </c>
      <c r="AD6" s="11">
        <v>-1.1000000000000001</v>
      </c>
      <c r="AE6" s="11"/>
      <c r="AF6" s="11" t="s">
        <v>270</v>
      </c>
      <c r="AG6" s="11" t="s">
        <v>269</v>
      </c>
      <c r="AH6" s="11" t="s">
        <v>160</v>
      </c>
      <c r="AI6" s="8"/>
      <c r="AJ6" s="8" t="s">
        <v>698</v>
      </c>
      <c r="AK6" s="27" t="s">
        <v>699</v>
      </c>
    </row>
    <row r="7" spans="1:37" s="5" customFormat="1">
      <c r="A7" s="19">
        <v>45073</v>
      </c>
      <c r="B7" s="18" t="s">
        <v>140</v>
      </c>
      <c r="C7" s="20" t="s">
        <v>182</v>
      </c>
      <c r="D7" s="21">
        <v>5.5578703703703707E-2</v>
      </c>
      <c r="E7" s="20" t="s">
        <v>729</v>
      </c>
      <c r="F7" s="10">
        <v>12.3</v>
      </c>
      <c r="G7" s="10">
        <v>10.9</v>
      </c>
      <c r="H7" s="10">
        <v>11.4</v>
      </c>
      <c r="I7" s="10">
        <v>11.1</v>
      </c>
      <c r="J7" s="10">
        <v>11.4</v>
      </c>
      <c r="K7" s="10">
        <v>11.4</v>
      </c>
      <c r="L7" s="10">
        <v>11.7</v>
      </c>
      <c r="M7" s="22">
        <f t="shared" si="0"/>
        <v>34.6</v>
      </c>
      <c r="N7" s="22">
        <f t="shared" si="1"/>
        <v>11.1</v>
      </c>
      <c r="O7" s="22">
        <f t="shared" si="2"/>
        <v>34.5</v>
      </c>
      <c r="P7" s="23">
        <f t="shared" si="3"/>
        <v>57.1</v>
      </c>
      <c r="Q7" s="11" t="s">
        <v>180</v>
      </c>
      <c r="R7" s="11" t="s">
        <v>223</v>
      </c>
      <c r="S7" s="13" t="s">
        <v>227</v>
      </c>
      <c r="T7" s="13" t="s">
        <v>727</v>
      </c>
      <c r="U7" s="13" t="s">
        <v>456</v>
      </c>
      <c r="V7" s="13" t="s">
        <v>159</v>
      </c>
      <c r="W7" s="12">
        <v>11.4</v>
      </c>
      <c r="X7" s="12">
        <v>8.1</v>
      </c>
      <c r="Y7" s="12">
        <v>9.3000000000000007</v>
      </c>
      <c r="Z7" s="11" t="s">
        <v>196</v>
      </c>
      <c r="AA7" s="16">
        <v>-1.1000000000000001</v>
      </c>
      <c r="AB7" s="11" t="s">
        <v>267</v>
      </c>
      <c r="AC7" s="11">
        <v>0.4</v>
      </c>
      <c r="AD7" s="11">
        <v>-1.5</v>
      </c>
      <c r="AE7" s="11"/>
      <c r="AF7" s="11" t="s">
        <v>269</v>
      </c>
      <c r="AG7" s="11" t="s">
        <v>269</v>
      </c>
      <c r="AH7" s="11" t="s">
        <v>160</v>
      </c>
      <c r="AI7" s="8"/>
      <c r="AJ7" s="8" t="s">
        <v>768</v>
      </c>
      <c r="AK7" s="27" t="s">
        <v>787</v>
      </c>
    </row>
    <row r="8" spans="1:37" s="5" customFormat="1">
      <c r="A8" s="19">
        <v>45074</v>
      </c>
      <c r="B8" s="18" t="s">
        <v>135</v>
      </c>
      <c r="C8" s="20" t="s">
        <v>182</v>
      </c>
      <c r="D8" s="21">
        <v>5.486111111111111E-2</v>
      </c>
      <c r="E8" s="20" t="s">
        <v>745</v>
      </c>
      <c r="F8" s="10">
        <v>12.1</v>
      </c>
      <c r="G8" s="10">
        <v>10.9</v>
      </c>
      <c r="H8" s="10">
        <v>11.4</v>
      </c>
      <c r="I8" s="10">
        <v>11.3</v>
      </c>
      <c r="J8" s="10">
        <v>11.5</v>
      </c>
      <c r="K8" s="10">
        <v>10.8</v>
      </c>
      <c r="L8" s="10">
        <v>11</v>
      </c>
      <c r="M8" s="22">
        <f t="shared" si="0"/>
        <v>34.4</v>
      </c>
      <c r="N8" s="22">
        <f t="shared" si="1"/>
        <v>11.3</v>
      </c>
      <c r="O8" s="22">
        <f t="shared" si="2"/>
        <v>33.299999999999997</v>
      </c>
      <c r="P8" s="23">
        <f t="shared" si="3"/>
        <v>57.2</v>
      </c>
      <c r="Q8" s="11" t="s">
        <v>180</v>
      </c>
      <c r="R8" s="11" t="s">
        <v>197</v>
      </c>
      <c r="S8" s="13" t="s">
        <v>746</v>
      </c>
      <c r="T8" s="13" t="s">
        <v>231</v>
      </c>
      <c r="U8" s="13" t="s">
        <v>185</v>
      </c>
      <c r="V8" s="13" t="s">
        <v>159</v>
      </c>
      <c r="W8" s="12">
        <v>14.9</v>
      </c>
      <c r="X8" s="12">
        <v>13</v>
      </c>
      <c r="Y8" s="12">
        <v>9.5</v>
      </c>
      <c r="Z8" s="11" t="s">
        <v>196</v>
      </c>
      <c r="AA8" s="16">
        <v>-1.4</v>
      </c>
      <c r="AB8" s="11">
        <v>-0.3</v>
      </c>
      <c r="AC8" s="11">
        <v>-0.3</v>
      </c>
      <c r="AD8" s="11">
        <v>-1.4</v>
      </c>
      <c r="AE8" s="11"/>
      <c r="AF8" s="11" t="s">
        <v>186</v>
      </c>
      <c r="AG8" s="11" t="s">
        <v>269</v>
      </c>
      <c r="AH8" s="11" t="s">
        <v>159</v>
      </c>
      <c r="AI8" s="8"/>
      <c r="AJ8" s="8" t="s">
        <v>785</v>
      </c>
      <c r="AK8" s="27" t="s">
        <v>786</v>
      </c>
    </row>
    <row r="9" spans="1:37" s="5" customFormat="1">
      <c r="A9" s="19">
        <v>45074</v>
      </c>
      <c r="B9" s="18" t="s">
        <v>142</v>
      </c>
      <c r="C9" s="20" t="s">
        <v>182</v>
      </c>
      <c r="D9" s="21">
        <v>5.5648148148148148E-2</v>
      </c>
      <c r="E9" s="20" t="s">
        <v>747</v>
      </c>
      <c r="F9" s="10">
        <v>12.1</v>
      </c>
      <c r="G9" s="10">
        <v>10.9</v>
      </c>
      <c r="H9" s="10">
        <v>11.8</v>
      </c>
      <c r="I9" s="10">
        <v>11.8</v>
      </c>
      <c r="J9" s="10">
        <v>11.9</v>
      </c>
      <c r="K9" s="10">
        <v>10.9</v>
      </c>
      <c r="L9" s="10">
        <v>11.4</v>
      </c>
      <c r="M9" s="22">
        <f t="shared" si="0"/>
        <v>34.799999999999997</v>
      </c>
      <c r="N9" s="22">
        <f t="shared" si="1"/>
        <v>11.8</v>
      </c>
      <c r="O9" s="22">
        <f t="shared" si="2"/>
        <v>34.200000000000003</v>
      </c>
      <c r="P9" s="23">
        <f t="shared" si="3"/>
        <v>58.499999999999993</v>
      </c>
      <c r="Q9" s="11" t="s">
        <v>196</v>
      </c>
      <c r="R9" s="11" t="s">
        <v>197</v>
      </c>
      <c r="S9" s="13" t="s">
        <v>228</v>
      </c>
      <c r="T9" s="13" t="s">
        <v>222</v>
      </c>
      <c r="U9" s="13" t="s">
        <v>566</v>
      </c>
      <c r="V9" s="13" t="s">
        <v>159</v>
      </c>
      <c r="W9" s="12">
        <v>14.9</v>
      </c>
      <c r="X9" s="12">
        <v>13</v>
      </c>
      <c r="Y9" s="12">
        <v>9.5</v>
      </c>
      <c r="Z9" s="11" t="s">
        <v>196</v>
      </c>
      <c r="AA9" s="16" t="s">
        <v>268</v>
      </c>
      <c r="AB9" s="11">
        <v>-0.2</v>
      </c>
      <c r="AC9" s="11">
        <v>1.2</v>
      </c>
      <c r="AD9" s="11">
        <v>-1.4</v>
      </c>
      <c r="AE9" s="11"/>
      <c r="AF9" s="11" t="s">
        <v>271</v>
      </c>
      <c r="AG9" s="11" t="s">
        <v>270</v>
      </c>
      <c r="AH9" s="11" t="s">
        <v>159</v>
      </c>
      <c r="AI9" s="8"/>
      <c r="AJ9" s="8" t="s">
        <v>790</v>
      </c>
      <c r="AK9" s="27" t="s">
        <v>791</v>
      </c>
    </row>
    <row r="10" spans="1:37" s="5" customFormat="1">
      <c r="A10" s="19">
        <v>45206</v>
      </c>
      <c r="B10" s="18" t="s">
        <v>794</v>
      </c>
      <c r="C10" s="20" t="s">
        <v>182</v>
      </c>
      <c r="D10" s="21">
        <v>5.5578703703703707E-2</v>
      </c>
      <c r="E10" s="20" t="s">
        <v>819</v>
      </c>
      <c r="F10" s="10">
        <v>11.8</v>
      </c>
      <c r="G10" s="10">
        <v>10.4</v>
      </c>
      <c r="H10" s="10">
        <v>11.6</v>
      </c>
      <c r="I10" s="10">
        <v>11.5</v>
      </c>
      <c r="J10" s="10">
        <v>11.5</v>
      </c>
      <c r="K10" s="10">
        <v>11.3</v>
      </c>
      <c r="L10" s="10">
        <v>12.1</v>
      </c>
      <c r="M10" s="22">
        <f t="shared" si="0"/>
        <v>33.800000000000004</v>
      </c>
      <c r="N10" s="22">
        <f t="shared" si="1"/>
        <v>11.5</v>
      </c>
      <c r="O10" s="22">
        <f t="shared" si="2"/>
        <v>34.9</v>
      </c>
      <c r="P10" s="23">
        <f t="shared" si="3"/>
        <v>56.800000000000004</v>
      </c>
      <c r="Q10" s="11" t="s">
        <v>192</v>
      </c>
      <c r="R10" s="11" t="s">
        <v>329</v>
      </c>
      <c r="S10" s="13" t="s">
        <v>194</v>
      </c>
      <c r="T10" s="13" t="s">
        <v>820</v>
      </c>
      <c r="U10" s="13" t="s">
        <v>652</v>
      </c>
      <c r="V10" s="13" t="s">
        <v>136</v>
      </c>
      <c r="W10" s="12">
        <v>11.2</v>
      </c>
      <c r="X10" s="12">
        <v>8.5</v>
      </c>
      <c r="Y10" s="12">
        <v>9.4</v>
      </c>
      <c r="Z10" s="11" t="s">
        <v>136</v>
      </c>
      <c r="AA10" s="16">
        <v>-0.6</v>
      </c>
      <c r="AB10" s="11" t="s">
        <v>267</v>
      </c>
      <c r="AC10" s="11">
        <v>0.5</v>
      </c>
      <c r="AD10" s="11">
        <v>-1.1000000000000001</v>
      </c>
      <c r="AE10" s="11"/>
      <c r="AF10" s="11" t="s">
        <v>269</v>
      </c>
      <c r="AG10" s="11" t="s">
        <v>269</v>
      </c>
      <c r="AH10" s="11" t="s">
        <v>160</v>
      </c>
      <c r="AI10" s="8"/>
      <c r="AJ10" s="8" t="s">
        <v>869</v>
      </c>
      <c r="AK10" s="27" t="s">
        <v>870</v>
      </c>
    </row>
    <row r="11" spans="1:37" s="5" customFormat="1">
      <c r="A11" s="19">
        <v>45207</v>
      </c>
      <c r="B11" s="18" t="s">
        <v>793</v>
      </c>
      <c r="C11" s="20" t="s">
        <v>182</v>
      </c>
      <c r="D11" s="21">
        <v>5.6319444444444443E-2</v>
      </c>
      <c r="E11" s="20" t="s">
        <v>369</v>
      </c>
      <c r="F11" s="10">
        <v>12.4</v>
      </c>
      <c r="G11" s="10">
        <v>11.2</v>
      </c>
      <c r="H11" s="10">
        <v>12.1</v>
      </c>
      <c r="I11" s="10">
        <v>11.9</v>
      </c>
      <c r="J11" s="10">
        <v>11.5</v>
      </c>
      <c r="K11" s="10">
        <v>11</v>
      </c>
      <c r="L11" s="10">
        <v>11.5</v>
      </c>
      <c r="M11" s="22">
        <f t="shared" si="0"/>
        <v>35.700000000000003</v>
      </c>
      <c r="N11" s="22">
        <f t="shared" si="1"/>
        <v>11.9</v>
      </c>
      <c r="O11" s="22">
        <f t="shared" si="2"/>
        <v>34</v>
      </c>
      <c r="P11" s="23">
        <f t="shared" si="3"/>
        <v>59.1</v>
      </c>
      <c r="Q11" s="11" t="s">
        <v>196</v>
      </c>
      <c r="R11" s="11" t="s">
        <v>197</v>
      </c>
      <c r="S11" s="13" t="s">
        <v>200</v>
      </c>
      <c r="T11" s="13" t="s">
        <v>183</v>
      </c>
      <c r="U11" s="13" t="s">
        <v>229</v>
      </c>
      <c r="V11" s="13" t="s">
        <v>136</v>
      </c>
      <c r="W11" s="12">
        <v>9.4</v>
      </c>
      <c r="X11" s="12">
        <v>9.6999999999999993</v>
      </c>
      <c r="Y11" s="12">
        <v>10</v>
      </c>
      <c r="Z11" s="11" t="s">
        <v>136</v>
      </c>
      <c r="AA11" s="16">
        <v>-0.2</v>
      </c>
      <c r="AB11" s="11">
        <v>-0.3</v>
      </c>
      <c r="AC11" s="11">
        <v>0.5</v>
      </c>
      <c r="AD11" s="11">
        <v>-1</v>
      </c>
      <c r="AE11" s="11"/>
      <c r="AF11" s="11" t="s">
        <v>269</v>
      </c>
      <c r="AG11" s="11" t="s">
        <v>270</v>
      </c>
      <c r="AH11" s="11" t="s">
        <v>160</v>
      </c>
      <c r="AI11" s="8"/>
      <c r="AJ11" s="8" t="s">
        <v>887</v>
      </c>
      <c r="AK11" s="27" t="s">
        <v>888</v>
      </c>
    </row>
    <row r="12" spans="1:37" s="5" customFormat="1">
      <c r="A12" s="19">
        <v>45208</v>
      </c>
      <c r="B12" s="17" t="s">
        <v>801</v>
      </c>
      <c r="C12" s="20" t="s">
        <v>374</v>
      </c>
      <c r="D12" s="21">
        <v>5.7048611111111112E-2</v>
      </c>
      <c r="E12" s="20" t="s">
        <v>846</v>
      </c>
      <c r="F12" s="10">
        <v>12.4</v>
      </c>
      <c r="G12" s="10">
        <v>10.9</v>
      </c>
      <c r="H12" s="10">
        <v>12</v>
      </c>
      <c r="I12" s="10">
        <v>12</v>
      </c>
      <c r="J12" s="10">
        <v>11.6</v>
      </c>
      <c r="K12" s="10">
        <v>11.7</v>
      </c>
      <c r="L12" s="10">
        <v>12.3</v>
      </c>
      <c r="M12" s="22">
        <f t="shared" si="0"/>
        <v>35.299999999999997</v>
      </c>
      <c r="N12" s="22">
        <f t="shared" si="1"/>
        <v>12</v>
      </c>
      <c r="O12" s="22">
        <f t="shared" si="2"/>
        <v>35.599999999999994</v>
      </c>
      <c r="P12" s="23">
        <f t="shared" si="3"/>
        <v>58.9</v>
      </c>
      <c r="Q12" s="11" t="s">
        <v>196</v>
      </c>
      <c r="R12" s="11" t="s">
        <v>181</v>
      </c>
      <c r="S12" s="13" t="s">
        <v>225</v>
      </c>
      <c r="T12" s="13" t="s">
        <v>545</v>
      </c>
      <c r="U12" s="13" t="s">
        <v>194</v>
      </c>
      <c r="V12" s="13" t="s">
        <v>136</v>
      </c>
      <c r="W12" s="12">
        <v>13.4</v>
      </c>
      <c r="X12" s="12">
        <v>11.8</v>
      </c>
      <c r="Y12" s="12">
        <v>8.1</v>
      </c>
      <c r="Z12" s="11" t="s">
        <v>160</v>
      </c>
      <c r="AA12" s="16">
        <v>1.1000000000000001</v>
      </c>
      <c r="AB12" s="11" t="s">
        <v>267</v>
      </c>
      <c r="AC12" s="11">
        <v>0.9</v>
      </c>
      <c r="AD12" s="11">
        <v>0.2</v>
      </c>
      <c r="AE12" s="11"/>
      <c r="AF12" s="11" t="s">
        <v>271</v>
      </c>
      <c r="AG12" s="11" t="s">
        <v>270</v>
      </c>
      <c r="AH12" s="11" t="s">
        <v>159</v>
      </c>
      <c r="AI12" s="8"/>
      <c r="AJ12" s="8" t="s">
        <v>913</v>
      </c>
      <c r="AK12" s="27" t="s">
        <v>914</v>
      </c>
    </row>
    <row r="13" spans="1:37" s="5" customFormat="1">
      <c r="A13" s="19">
        <v>45213</v>
      </c>
      <c r="B13" s="18" t="s">
        <v>140</v>
      </c>
      <c r="C13" s="20" t="s">
        <v>182</v>
      </c>
      <c r="D13" s="21">
        <v>5.5625000000000001E-2</v>
      </c>
      <c r="E13" s="20" t="s">
        <v>936</v>
      </c>
      <c r="F13" s="10">
        <v>12.3</v>
      </c>
      <c r="G13" s="10">
        <v>10.5</v>
      </c>
      <c r="H13" s="10">
        <v>11.4</v>
      </c>
      <c r="I13" s="10">
        <v>11.4</v>
      </c>
      <c r="J13" s="10">
        <v>11.7</v>
      </c>
      <c r="K13" s="10">
        <v>11.5</v>
      </c>
      <c r="L13" s="10">
        <v>11.8</v>
      </c>
      <c r="M13" s="22">
        <f t="shared" si="0"/>
        <v>34.200000000000003</v>
      </c>
      <c r="N13" s="22">
        <f t="shared" si="1"/>
        <v>11.4</v>
      </c>
      <c r="O13" s="22">
        <f t="shared" si="2"/>
        <v>35</v>
      </c>
      <c r="P13" s="23">
        <f t="shared" si="3"/>
        <v>57.3</v>
      </c>
      <c r="Q13" s="11" t="s">
        <v>192</v>
      </c>
      <c r="R13" s="11" t="s">
        <v>181</v>
      </c>
      <c r="S13" s="13" t="s">
        <v>727</v>
      </c>
      <c r="T13" s="13" t="s">
        <v>201</v>
      </c>
      <c r="U13" s="13" t="s">
        <v>200</v>
      </c>
      <c r="V13" s="13" t="s">
        <v>136</v>
      </c>
      <c r="W13" s="12">
        <v>9.1999999999999993</v>
      </c>
      <c r="X13" s="12">
        <v>8</v>
      </c>
      <c r="Y13" s="12">
        <v>10.199999999999999</v>
      </c>
      <c r="Z13" s="11" t="s">
        <v>136</v>
      </c>
      <c r="AA13" s="16">
        <v>-0.7</v>
      </c>
      <c r="AB13" s="11" t="s">
        <v>267</v>
      </c>
      <c r="AC13" s="11">
        <v>0.4</v>
      </c>
      <c r="AD13" s="11">
        <v>-1.1000000000000001</v>
      </c>
      <c r="AE13" s="11"/>
      <c r="AF13" s="11" t="s">
        <v>269</v>
      </c>
      <c r="AG13" s="11" t="s">
        <v>270</v>
      </c>
      <c r="AH13" s="11" t="s">
        <v>160</v>
      </c>
      <c r="AI13" s="8"/>
      <c r="AJ13" s="8" t="s">
        <v>967</v>
      </c>
      <c r="AK13" s="27" t="s">
        <v>968</v>
      </c>
    </row>
    <row r="14" spans="1:37" s="5" customFormat="1">
      <c r="A14" s="19">
        <v>45214</v>
      </c>
      <c r="B14" s="18" t="s">
        <v>922</v>
      </c>
      <c r="C14" s="20" t="s">
        <v>374</v>
      </c>
      <c r="D14" s="21">
        <v>5.7662037037037039E-2</v>
      </c>
      <c r="E14" s="20" t="s">
        <v>950</v>
      </c>
      <c r="F14" s="10">
        <v>12.8</v>
      </c>
      <c r="G14" s="10">
        <v>11.9</v>
      </c>
      <c r="H14" s="10">
        <v>12.9</v>
      </c>
      <c r="I14" s="10">
        <v>11.8</v>
      </c>
      <c r="J14" s="10">
        <v>11.7</v>
      </c>
      <c r="K14" s="10">
        <v>10.6</v>
      </c>
      <c r="L14" s="10">
        <v>11.5</v>
      </c>
      <c r="M14" s="22">
        <f t="shared" si="0"/>
        <v>37.6</v>
      </c>
      <c r="N14" s="22">
        <f t="shared" si="1"/>
        <v>11.8</v>
      </c>
      <c r="O14" s="22">
        <f t="shared" si="2"/>
        <v>33.799999999999997</v>
      </c>
      <c r="P14" s="23">
        <f t="shared" si="3"/>
        <v>61.100000000000009</v>
      </c>
      <c r="Q14" s="11" t="s">
        <v>458</v>
      </c>
      <c r="R14" s="11" t="s">
        <v>197</v>
      </c>
      <c r="S14" s="13" t="s">
        <v>200</v>
      </c>
      <c r="T14" s="13" t="s">
        <v>194</v>
      </c>
      <c r="U14" s="13" t="s">
        <v>262</v>
      </c>
      <c r="V14" s="13" t="s">
        <v>136</v>
      </c>
      <c r="W14" s="12">
        <v>13.2</v>
      </c>
      <c r="X14" s="12">
        <v>11.7</v>
      </c>
      <c r="Y14" s="12">
        <v>8.6</v>
      </c>
      <c r="Z14" s="11" t="s">
        <v>159</v>
      </c>
      <c r="AA14" s="16">
        <v>1.8</v>
      </c>
      <c r="AB14" s="11">
        <v>-1</v>
      </c>
      <c r="AC14" s="11">
        <v>0.9</v>
      </c>
      <c r="AD14" s="11">
        <v>-0.1</v>
      </c>
      <c r="AE14" s="11"/>
      <c r="AF14" s="11" t="s">
        <v>274</v>
      </c>
      <c r="AG14" s="11" t="s">
        <v>270</v>
      </c>
      <c r="AH14" s="11" t="s">
        <v>160</v>
      </c>
      <c r="AI14" s="8"/>
      <c r="AJ14" s="8" t="s">
        <v>990</v>
      </c>
      <c r="AK14" s="27" t="s">
        <v>991</v>
      </c>
    </row>
    <row r="15" spans="1:37" s="5" customFormat="1">
      <c r="A15" s="19">
        <v>45227</v>
      </c>
      <c r="B15" s="18" t="s">
        <v>140</v>
      </c>
      <c r="C15" s="20" t="s">
        <v>182</v>
      </c>
      <c r="D15" s="21">
        <v>5.5601851851851847E-2</v>
      </c>
      <c r="E15" s="20" t="s">
        <v>1090</v>
      </c>
      <c r="F15" s="10">
        <v>12.2</v>
      </c>
      <c r="G15" s="10">
        <v>10.7</v>
      </c>
      <c r="H15" s="10">
        <v>11.2</v>
      </c>
      <c r="I15" s="10">
        <v>11.5</v>
      </c>
      <c r="J15" s="10">
        <v>11.6</v>
      </c>
      <c r="K15" s="10">
        <v>11.5</v>
      </c>
      <c r="L15" s="10">
        <v>11.7</v>
      </c>
      <c r="M15" s="22">
        <f t="shared" si="0"/>
        <v>34.099999999999994</v>
      </c>
      <c r="N15" s="22">
        <f t="shared" si="1"/>
        <v>11.5</v>
      </c>
      <c r="O15" s="22">
        <f t="shared" si="2"/>
        <v>34.799999999999997</v>
      </c>
      <c r="P15" s="23">
        <f t="shared" si="3"/>
        <v>57.199999999999996</v>
      </c>
      <c r="Q15" s="11" t="s">
        <v>192</v>
      </c>
      <c r="R15" s="11" t="s">
        <v>181</v>
      </c>
      <c r="S15" s="13" t="s">
        <v>183</v>
      </c>
      <c r="T15" s="13" t="s">
        <v>200</v>
      </c>
      <c r="U15" s="13" t="s">
        <v>340</v>
      </c>
      <c r="V15" s="13" t="s">
        <v>136</v>
      </c>
      <c r="W15" s="12">
        <v>9.6999999999999993</v>
      </c>
      <c r="X15" s="12">
        <v>7.6</v>
      </c>
      <c r="Y15" s="12">
        <v>9.9</v>
      </c>
      <c r="Z15" s="11" t="s">
        <v>163</v>
      </c>
      <c r="AA15" s="16">
        <v>-0.9</v>
      </c>
      <c r="AB15" s="11" t="s">
        <v>267</v>
      </c>
      <c r="AC15" s="11">
        <v>0.2</v>
      </c>
      <c r="AD15" s="11">
        <v>-1.1000000000000001</v>
      </c>
      <c r="AE15" s="11"/>
      <c r="AF15" s="11" t="s">
        <v>270</v>
      </c>
      <c r="AG15" s="11" t="s">
        <v>270</v>
      </c>
      <c r="AH15" s="11" t="s">
        <v>159</v>
      </c>
      <c r="AI15" s="8"/>
      <c r="AJ15" s="8" t="s">
        <v>1122</v>
      </c>
      <c r="AK15" s="27" t="s">
        <v>1123</v>
      </c>
    </row>
    <row r="16" spans="1:37" s="5" customFormat="1">
      <c r="A16" s="19">
        <v>45227</v>
      </c>
      <c r="B16" s="18" t="s">
        <v>135</v>
      </c>
      <c r="C16" s="20" t="s">
        <v>182</v>
      </c>
      <c r="D16" s="21">
        <v>5.4965277777777773E-2</v>
      </c>
      <c r="E16" s="20" t="s">
        <v>1091</v>
      </c>
      <c r="F16" s="10">
        <v>11.9</v>
      </c>
      <c r="G16" s="10">
        <v>10.8</v>
      </c>
      <c r="H16" s="10">
        <v>11.4</v>
      </c>
      <c r="I16" s="10">
        <v>11.3</v>
      </c>
      <c r="J16" s="10">
        <v>11.6</v>
      </c>
      <c r="K16" s="10">
        <v>11.2</v>
      </c>
      <c r="L16" s="10">
        <v>11.7</v>
      </c>
      <c r="M16" s="22">
        <f t="shared" si="0"/>
        <v>34.1</v>
      </c>
      <c r="N16" s="22">
        <f t="shared" si="1"/>
        <v>11.3</v>
      </c>
      <c r="O16" s="22">
        <f t="shared" si="2"/>
        <v>34.5</v>
      </c>
      <c r="P16" s="23">
        <f t="shared" si="3"/>
        <v>57.000000000000007</v>
      </c>
      <c r="Q16" s="11" t="s">
        <v>180</v>
      </c>
      <c r="R16" s="11" t="s">
        <v>223</v>
      </c>
      <c r="S16" s="13" t="s">
        <v>838</v>
      </c>
      <c r="T16" s="13" t="s">
        <v>262</v>
      </c>
      <c r="U16" s="13" t="s">
        <v>379</v>
      </c>
      <c r="V16" s="13" t="s">
        <v>136</v>
      </c>
      <c r="W16" s="12">
        <v>9.6999999999999993</v>
      </c>
      <c r="X16" s="12">
        <v>7.6</v>
      </c>
      <c r="Y16" s="12">
        <v>9.9</v>
      </c>
      <c r="Z16" s="11" t="s">
        <v>163</v>
      </c>
      <c r="AA16" s="16">
        <v>-0.4</v>
      </c>
      <c r="AB16" s="11" t="s">
        <v>267</v>
      </c>
      <c r="AC16" s="11">
        <v>0.7</v>
      </c>
      <c r="AD16" s="11">
        <v>-1.1000000000000001</v>
      </c>
      <c r="AE16" s="11"/>
      <c r="AF16" s="11" t="s">
        <v>269</v>
      </c>
      <c r="AG16" s="11" t="s">
        <v>270</v>
      </c>
      <c r="AH16" s="11" t="s">
        <v>159</v>
      </c>
      <c r="AI16" s="8"/>
      <c r="AJ16" s="8"/>
      <c r="AK16" s="27"/>
    </row>
    <row r="17" spans="1:37" s="5" customFormat="1">
      <c r="A17" s="19">
        <v>45234</v>
      </c>
      <c r="B17" s="17" t="s">
        <v>922</v>
      </c>
      <c r="C17" s="20" t="s">
        <v>182</v>
      </c>
      <c r="D17" s="21">
        <v>5.5601851851851847E-2</v>
      </c>
      <c r="E17" s="48" t="s">
        <v>1166</v>
      </c>
      <c r="F17" s="10">
        <v>11.8</v>
      </c>
      <c r="G17" s="10">
        <v>10.8</v>
      </c>
      <c r="H17" s="10">
        <v>11.5</v>
      </c>
      <c r="I17" s="10">
        <v>11.1</v>
      </c>
      <c r="J17" s="10">
        <v>11.5</v>
      </c>
      <c r="K17" s="10">
        <v>11.6</v>
      </c>
      <c r="L17" s="10">
        <v>12.1</v>
      </c>
      <c r="M17" s="22">
        <f t="shared" ref="M17:M18" si="4">SUM(F17:H17)</f>
        <v>34.1</v>
      </c>
      <c r="N17" s="22">
        <f t="shared" ref="N17:N18" si="5">I17</f>
        <v>11.1</v>
      </c>
      <c r="O17" s="22">
        <f t="shared" ref="O17:O18" si="6">SUM(J17:L17)</f>
        <v>35.200000000000003</v>
      </c>
      <c r="P17" s="23">
        <f t="shared" ref="P17:P18" si="7">SUM(F17:J17)</f>
        <v>56.7</v>
      </c>
      <c r="Q17" s="11" t="s">
        <v>192</v>
      </c>
      <c r="R17" s="11" t="s">
        <v>181</v>
      </c>
      <c r="S17" s="13" t="s">
        <v>560</v>
      </c>
      <c r="T17" s="13" t="s">
        <v>219</v>
      </c>
      <c r="U17" s="13" t="s">
        <v>333</v>
      </c>
      <c r="V17" s="13" t="s">
        <v>163</v>
      </c>
      <c r="W17" s="12">
        <v>9.3000000000000007</v>
      </c>
      <c r="X17" s="12">
        <v>8.1999999999999993</v>
      </c>
      <c r="Y17" s="12">
        <v>10</v>
      </c>
      <c r="Z17" s="11" t="s">
        <v>136</v>
      </c>
      <c r="AA17" s="16">
        <v>-1</v>
      </c>
      <c r="AB17" s="11" t="s">
        <v>267</v>
      </c>
      <c r="AC17" s="11">
        <v>0.3</v>
      </c>
      <c r="AD17" s="11">
        <v>-1.3</v>
      </c>
      <c r="AE17" s="11"/>
      <c r="AF17" s="11" t="s">
        <v>269</v>
      </c>
      <c r="AG17" s="11" t="s">
        <v>270</v>
      </c>
      <c r="AH17" s="11" t="s">
        <v>160</v>
      </c>
      <c r="AI17" s="8"/>
      <c r="AJ17" s="8"/>
      <c r="AK17" s="27"/>
    </row>
    <row r="18" spans="1:37" s="5" customFormat="1">
      <c r="A18" s="19">
        <v>45235</v>
      </c>
      <c r="B18" s="18" t="s">
        <v>139</v>
      </c>
      <c r="C18" s="20" t="s">
        <v>182</v>
      </c>
      <c r="D18" s="21">
        <v>5.6250000000000001E-2</v>
      </c>
      <c r="E18" s="20" t="s">
        <v>1177</v>
      </c>
      <c r="F18" s="10">
        <v>12.2</v>
      </c>
      <c r="G18" s="10">
        <v>11.3</v>
      </c>
      <c r="H18" s="10">
        <v>11.7</v>
      </c>
      <c r="I18" s="10">
        <v>11.5</v>
      </c>
      <c r="J18" s="10">
        <v>11.4</v>
      </c>
      <c r="K18" s="10">
        <v>11.1</v>
      </c>
      <c r="L18" s="10">
        <v>11.8</v>
      </c>
      <c r="M18" s="22">
        <f t="shared" si="4"/>
        <v>35.200000000000003</v>
      </c>
      <c r="N18" s="22">
        <f t="shared" si="5"/>
        <v>11.5</v>
      </c>
      <c r="O18" s="22">
        <f t="shared" si="6"/>
        <v>34.299999999999997</v>
      </c>
      <c r="P18" s="23">
        <f t="shared" si="7"/>
        <v>58.1</v>
      </c>
      <c r="Q18" s="11" t="s">
        <v>196</v>
      </c>
      <c r="R18" s="11" t="s">
        <v>197</v>
      </c>
      <c r="S18" s="13" t="s">
        <v>229</v>
      </c>
      <c r="T18" s="13" t="s">
        <v>240</v>
      </c>
      <c r="U18" s="13" t="s">
        <v>214</v>
      </c>
      <c r="V18" s="13" t="s">
        <v>163</v>
      </c>
      <c r="W18" s="12">
        <v>10.199999999999999</v>
      </c>
      <c r="X18" s="12">
        <v>7.1</v>
      </c>
      <c r="Y18" s="12">
        <v>10</v>
      </c>
      <c r="Z18" s="11" t="s">
        <v>136</v>
      </c>
      <c r="AA18" s="16">
        <v>-0.8</v>
      </c>
      <c r="AB18" s="11">
        <v>-0.2</v>
      </c>
      <c r="AC18" s="11">
        <v>0.3</v>
      </c>
      <c r="AD18" s="11">
        <v>-1.3</v>
      </c>
      <c r="AE18" s="11"/>
      <c r="AF18" s="11" t="s">
        <v>269</v>
      </c>
      <c r="AG18" s="11" t="s">
        <v>270</v>
      </c>
      <c r="AH18" s="11" t="s">
        <v>159</v>
      </c>
      <c r="AI18" s="8"/>
      <c r="AJ18" s="8" t="s">
        <v>1220</v>
      </c>
      <c r="AK18" s="27" t="s">
        <v>1221</v>
      </c>
    </row>
  </sheetData>
  <autoFilter ref="A1:AJ1" xr:uid="{00000000-0009-0000-0000-000002000000}"/>
  <phoneticPr fontId="12"/>
  <conditionalFormatting sqref="F2:L2">
    <cfRule type="colorScale" priority="92">
      <colorScale>
        <cfvo type="min"/>
        <cfvo type="percentile" val="50"/>
        <cfvo type="max"/>
        <color rgb="FFF8696B"/>
        <color rgb="FFFFEB84"/>
        <color rgb="FF63BE7B"/>
      </colorScale>
    </cfRule>
  </conditionalFormatting>
  <conditionalFormatting sqref="F3:L4">
    <cfRule type="colorScale" priority="38">
      <colorScale>
        <cfvo type="min"/>
        <cfvo type="percentile" val="50"/>
        <cfvo type="max"/>
        <color rgb="FFF8696B"/>
        <color rgb="FFFFEB84"/>
        <color rgb="FF63BE7B"/>
      </colorScale>
    </cfRule>
  </conditionalFormatting>
  <conditionalFormatting sqref="F5:L5">
    <cfRule type="colorScale" priority="34">
      <colorScale>
        <cfvo type="min"/>
        <cfvo type="percentile" val="50"/>
        <cfvo type="max"/>
        <color rgb="FFF8696B"/>
        <color rgb="FFFFEB84"/>
        <color rgb="FF63BE7B"/>
      </colorScale>
    </cfRule>
  </conditionalFormatting>
  <conditionalFormatting sqref="Z2:Z18">
    <cfRule type="containsText" dxfId="401" priority="362" operator="containsText" text="D">
      <formula>NOT(ISERROR(SEARCH("D",Z2)))</formula>
    </cfRule>
    <cfRule type="containsText" dxfId="400" priority="363" operator="containsText" text="S">
      <formula>NOT(ISERROR(SEARCH("S",Z2)))</formula>
    </cfRule>
    <cfRule type="containsText" dxfId="399" priority="364" operator="containsText" text="F">
      <formula>NOT(ISERROR(SEARCH("F",Z2)))</formula>
    </cfRule>
    <cfRule type="containsText" dxfId="398" priority="365" operator="containsText" text="E">
      <formula>NOT(ISERROR(SEARCH("E",Z2)))</formula>
    </cfRule>
    <cfRule type="containsText" dxfId="397" priority="366" operator="containsText" text="B">
      <formula>NOT(ISERROR(SEARCH("B",Z2)))</formula>
    </cfRule>
    <cfRule type="containsText" dxfId="396" priority="367" operator="containsText" text="A">
      <formula>NOT(ISERROR(SEARCH("A",Z2)))</formula>
    </cfRule>
  </conditionalFormatting>
  <conditionalFormatting sqref="AF2:AI5">
    <cfRule type="containsText" dxfId="395" priority="31" operator="containsText" text="E">
      <formula>NOT(ISERROR(SEARCH("E",AF2)))</formula>
    </cfRule>
    <cfRule type="containsText" dxfId="394" priority="32" operator="containsText" text="B">
      <formula>NOT(ISERROR(SEARCH("B",AF2)))</formula>
    </cfRule>
    <cfRule type="containsText" dxfId="393" priority="33" operator="containsText" text="A">
      <formula>NOT(ISERROR(SEARCH("A",AF2)))</formula>
    </cfRule>
  </conditionalFormatting>
  <conditionalFormatting sqref="F6:L6">
    <cfRule type="colorScale" priority="30">
      <colorScale>
        <cfvo type="min"/>
        <cfvo type="percentile" val="50"/>
        <cfvo type="max"/>
        <color rgb="FFF8696B"/>
        <color rgb="FFFFEB84"/>
        <color rgb="FF63BE7B"/>
      </colorScale>
    </cfRule>
  </conditionalFormatting>
  <conditionalFormatting sqref="AF6:AI6">
    <cfRule type="containsText" dxfId="392" priority="27" operator="containsText" text="E">
      <formula>NOT(ISERROR(SEARCH("E",AF6)))</formula>
    </cfRule>
    <cfRule type="containsText" dxfId="391" priority="28" operator="containsText" text="B">
      <formula>NOT(ISERROR(SEARCH("B",AF6)))</formula>
    </cfRule>
    <cfRule type="containsText" dxfId="390" priority="29" operator="containsText" text="A">
      <formula>NOT(ISERROR(SEARCH("A",AF6)))</formula>
    </cfRule>
  </conditionalFormatting>
  <conditionalFormatting sqref="F7:L8">
    <cfRule type="colorScale" priority="26">
      <colorScale>
        <cfvo type="min"/>
        <cfvo type="percentile" val="50"/>
        <cfvo type="max"/>
        <color rgb="FFF8696B"/>
        <color rgb="FFFFEB84"/>
        <color rgb="FF63BE7B"/>
      </colorScale>
    </cfRule>
  </conditionalFormatting>
  <conditionalFormatting sqref="AF7:AI8">
    <cfRule type="containsText" dxfId="389" priority="23" operator="containsText" text="E">
      <formula>NOT(ISERROR(SEARCH("E",AF7)))</formula>
    </cfRule>
    <cfRule type="containsText" dxfId="388" priority="24" operator="containsText" text="B">
      <formula>NOT(ISERROR(SEARCH("B",AF7)))</formula>
    </cfRule>
    <cfRule type="containsText" dxfId="387" priority="25" operator="containsText" text="A">
      <formula>NOT(ISERROR(SEARCH("A",AF7)))</formula>
    </cfRule>
  </conditionalFormatting>
  <conditionalFormatting sqref="F9:L9">
    <cfRule type="colorScale" priority="22">
      <colorScale>
        <cfvo type="min"/>
        <cfvo type="percentile" val="50"/>
        <cfvo type="max"/>
        <color rgb="FFF8696B"/>
        <color rgb="FFFFEB84"/>
        <color rgb="FF63BE7B"/>
      </colorScale>
    </cfRule>
  </conditionalFormatting>
  <conditionalFormatting sqref="AF9:AI9">
    <cfRule type="containsText" dxfId="386" priority="19" operator="containsText" text="E">
      <formula>NOT(ISERROR(SEARCH("E",AF9)))</formula>
    </cfRule>
    <cfRule type="containsText" dxfId="385" priority="20" operator="containsText" text="B">
      <formula>NOT(ISERROR(SEARCH("B",AF9)))</formula>
    </cfRule>
    <cfRule type="containsText" dxfId="384" priority="21" operator="containsText" text="A">
      <formula>NOT(ISERROR(SEARCH("A",AF9)))</formula>
    </cfRule>
  </conditionalFormatting>
  <conditionalFormatting sqref="F10:L12">
    <cfRule type="colorScale" priority="18">
      <colorScale>
        <cfvo type="min"/>
        <cfvo type="percentile" val="50"/>
        <cfvo type="max"/>
        <color rgb="FFF8696B"/>
        <color rgb="FFFFEB84"/>
        <color rgb="FF63BE7B"/>
      </colorScale>
    </cfRule>
  </conditionalFormatting>
  <conditionalFormatting sqref="AF10:AI12">
    <cfRule type="containsText" dxfId="383" priority="15" operator="containsText" text="E">
      <formula>NOT(ISERROR(SEARCH("E",AF10)))</formula>
    </cfRule>
    <cfRule type="containsText" dxfId="382" priority="16" operator="containsText" text="B">
      <formula>NOT(ISERROR(SEARCH("B",AF10)))</formula>
    </cfRule>
    <cfRule type="containsText" dxfId="381" priority="17" operator="containsText" text="A">
      <formula>NOT(ISERROR(SEARCH("A",AF10)))</formula>
    </cfRule>
  </conditionalFormatting>
  <conditionalFormatting sqref="F13:L14">
    <cfRule type="colorScale" priority="14">
      <colorScale>
        <cfvo type="min"/>
        <cfvo type="percentile" val="50"/>
        <cfvo type="max"/>
        <color rgb="FFF8696B"/>
        <color rgb="FFFFEB84"/>
        <color rgb="FF63BE7B"/>
      </colorScale>
    </cfRule>
  </conditionalFormatting>
  <conditionalFormatting sqref="AF13:AI14">
    <cfRule type="containsText" dxfId="380" priority="11" operator="containsText" text="E">
      <formula>NOT(ISERROR(SEARCH("E",AF13)))</formula>
    </cfRule>
    <cfRule type="containsText" dxfId="379" priority="12" operator="containsText" text="B">
      <formula>NOT(ISERROR(SEARCH("B",AF13)))</formula>
    </cfRule>
    <cfRule type="containsText" dxfId="378" priority="13" operator="containsText" text="A">
      <formula>NOT(ISERROR(SEARCH("A",AF13)))</formula>
    </cfRule>
  </conditionalFormatting>
  <conditionalFormatting sqref="F15:L15">
    <cfRule type="colorScale" priority="10">
      <colorScale>
        <cfvo type="min"/>
        <cfvo type="percentile" val="50"/>
        <cfvo type="max"/>
        <color rgb="FFF8696B"/>
        <color rgb="FFFFEB84"/>
        <color rgb="FF63BE7B"/>
      </colorScale>
    </cfRule>
  </conditionalFormatting>
  <conditionalFormatting sqref="AF15:AI16">
    <cfRule type="containsText" dxfId="377" priority="7" operator="containsText" text="E">
      <formula>NOT(ISERROR(SEARCH("E",AF15)))</formula>
    </cfRule>
    <cfRule type="containsText" dxfId="376" priority="8" operator="containsText" text="B">
      <formula>NOT(ISERROR(SEARCH("B",AF15)))</formula>
    </cfRule>
    <cfRule type="containsText" dxfId="375" priority="9" operator="containsText" text="A">
      <formula>NOT(ISERROR(SEARCH("A",AF15)))</formula>
    </cfRule>
  </conditionalFormatting>
  <conditionalFormatting sqref="F16:L16">
    <cfRule type="colorScale" priority="6">
      <colorScale>
        <cfvo type="min"/>
        <cfvo type="percentile" val="50"/>
        <cfvo type="max"/>
        <color rgb="FFF8696B"/>
        <color rgb="FFFFEB84"/>
        <color rgb="FF63BE7B"/>
      </colorScale>
    </cfRule>
  </conditionalFormatting>
  <conditionalFormatting sqref="AF17:AI18">
    <cfRule type="containsText" dxfId="374" priority="3" operator="containsText" text="E">
      <formula>NOT(ISERROR(SEARCH("E",AF17)))</formula>
    </cfRule>
    <cfRule type="containsText" dxfId="373" priority="4" operator="containsText" text="B">
      <formula>NOT(ISERROR(SEARCH("B",AF17)))</formula>
    </cfRule>
    <cfRule type="containsText" dxfId="372" priority="5" operator="containsText" text="A">
      <formula>NOT(ISERROR(SEARCH("A",AF17)))</formula>
    </cfRule>
  </conditionalFormatting>
  <conditionalFormatting sqref="F18:L18">
    <cfRule type="colorScale" priority="2">
      <colorScale>
        <cfvo type="min"/>
        <cfvo type="percentile" val="50"/>
        <cfvo type="max"/>
        <color rgb="FFF8696B"/>
        <color rgb="FFFFEB84"/>
        <color rgb="FF63BE7B"/>
      </colorScale>
    </cfRule>
  </conditionalFormatting>
  <conditionalFormatting sqref="F17:L17">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I2:AI18"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9 M10:P12 M13:P14 M15:P16 M17:P1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18"/>
  <sheetViews>
    <sheetView zoomScaleNormal="100" workbookViewId="0">
      <pane xSplit="5" ySplit="1" topLeftCell="V2" activePane="bottomRight" state="frozen"/>
      <selection activeCell="E24" sqref="E24"/>
      <selection pane="topRight" activeCell="E24" sqref="E24"/>
      <selection pane="bottomLeft" activeCell="E24" sqref="E24"/>
      <selection pane="bottomRight" activeCell="AM16" sqref="AM16"/>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154</v>
      </c>
      <c r="S1" s="2" t="s">
        <v>49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55</v>
      </c>
      <c r="AL1" s="14" t="s">
        <v>70</v>
      </c>
      <c r="AM1" s="14" t="s">
        <v>134</v>
      </c>
    </row>
    <row r="2" spans="1:39" s="5" customFormat="1">
      <c r="A2" s="6">
        <v>45039</v>
      </c>
      <c r="B2" s="18" t="s">
        <v>138</v>
      </c>
      <c r="C2" s="8" t="s">
        <v>182</v>
      </c>
      <c r="D2" s="9">
        <v>6.3969907407407406E-2</v>
      </c>
      <c r="E2" s="8" t="s">
        <v>243</v>
      </c>
      <c r="F2" s="10">
        <v>12.2</v>
      </c>
      <c r="G2" s="10">
        <v>10.7</v>
      </c>
      <c r="H2" s="10">
        <v>11.2</v>
      </c>
      <c r="I2" s="10">
        <v>11.9</v>
      </c>
      <c r="J2" s="10">
        <v>11.8</v>
      </c>
      <c r="K2" s="10">
        <v>11.8</v>
      </c>
      <c r="L2" s="10">
        <v>11.3</v>
      </c>
      <c r="M2" s="10">
        <v>11.8</v>
      </c>
      <c r="N2" s="22">
        <f t="shared" ref="N2:N15" si="0">SUM(F2:H2)</f>
        <v>34.099999999999994</v>
      </c>
      <c r="O2" s="22">
        <f t="shared" ref="O2:O15" si="1">SUM(I2:J2)</f>
        <v>23.700000000000003</v>
      </c>
      <c r="P2" s="22">
        <f t="shared" ref="P2:P15" si="2">SUM(K2:M2)</f>
        <v>34.900000000000006</v>
      </c>
      <c r="Q2" s="23">
        <f t="shared" ref="Q2:Q15" si="3">SUM(F2:J2)</f>
        <v>57.8</v>
      </c>
      <c r="R2" s="23">
        <f t="shared" ref="R2:R15" si="4">SUM(I2:M2)</f>
        <v>58.599999999999994</v>
      </c>
      <c r="S2" s="11" t="s">
        <v>192</v>
      </c>
      <c r="T2" s="11" t="s">
        <v>181</v>
      </c>
      <c r="U2" s="13" t="s">
        <v>231</v>
      </c>
      <c r="V2" s="13" t="s">
        <v>244</v>
      </c>
      <c r="W2" s="13" t="s">
        <v>245</v>
      </c>
      <c r="X2" s="13" t="s">
        <v>136</v>
      </c>
      <c r="Y2" s="12">
        <v>9.4</v>
      </c>
      <c r="Z2" s="12">
        <v>8.3000000000000007</v>
      </c>
      <c r="AA2" s="12">
        <v>9.5</v>
      </c>
      <c r="AB2" s="11" t="s">
        <v>136</v>
      </c>
      <c r="AC2" s="12">
        <v>-2.2999999999999998</v>
      </c>
      <c r="AD2" s="12" t="s">
        <v>267</v>
      </c>
      <c r="AE2" s="12">
        <v>-0.5</v>
      </c>
      <c r="AF2" s="12">
        <v>-1.8</v>
      </c>
      <c r="AG2" s="12" t="s">
        <v>273</v>
      </c>
      <c r="AH2" s="11" t="s">
        <v>186</v>
      </c>
      <c r="AI2" s="11" t="s">
        <v>270</v>
      </c>
      <c r="AJ2" s="11" t="s">
        <v>159</v>
      </c>
      <c r="AK2" s="8"/>
      <c r="AL2" s="8" t="s">
        <v>304</v>
      </c>
      <c r="AM2" s="27" t="s">
        <v>303</v>
      </c>
    </row>
    <row r="3" spans="1:39" s="5" customFormat="1">
      <c r="A3" s="6">
        <v>45045</v>
      </c>
      <c r="B3" s="17" t="s">
        <v>317</v>
      </c>
      <c r="C3" s="8" t="s">
        <v>182</v>
      </c>
      <c r="D3" s="9">
        <v>6.4675925925925928E-2</v>
      </c>
      <c r="E3" s="8" t="s">
        <v>332</v>
      </c>
      <c r="F3" s="10">
        <v>12.5</v>
      </c>
      <c r="G3" s="10">
        <v>10.7</v>
      </c>
      <c r="H3" s="10">
        <v>10.9</v>
      </c>
      <c r="I3" s="10">
        <v>12</v>
      </c>
      <c r="J3" s="10">
        <v>12.1</v>
      </c>
      <c r="K3" s="10">
        <v>12</v>
      </c>
      <c r="L3" s="10">
        <v>12</v>
      </c>
      <c r="M3" s="10">
        <v>11.6</v>
      </c>
      <c r="N3" s="22">
        <f t="shared" si="0"/>
        <v>34.1</v>
      </c>
      <c r="O3" s="22">
        <f t="shared" si="1"/>
        <v>24.1</v>
      </c>
      <c r="P3" s="22">
        <f t="shared" si="2"/>
        <v>35.6</v>
      </c>
      <c r="Q3" s="23">
        <f t="shared" si="3"/>
        <v>58.2</v>
      </c>
      <c r="R3" s="23">
        <f t="shared" si="4"/>
        <v>59.7</v>
      </c>
      <c r="S3" s="11" t="s">
        <v>192</v>
      </c>
      <c r="T3" s="11" t="s">
        <v>181</v>
      </c>
      <c r="U3" s="13" t="s">
        <v>200</v>
      </c>
      <c r="V3" s="13" t="s">
        <v>333</v>
      </c>
      <c r="W3" s="13" t="s">
        <v>229</v>
      </c>
      <c r="X3" s="13" t="s">
        <v>136</v>
      </c>
      <c r="Y3" s="12">
        <v>10.8</v>
      </c>
      <c r="Z3" s="12">
        <v>8.6999999999999993</v>
      </c>
      <c r="AA3" s="12">
        <v>9.5</v>
      </c>
      <c r="AB3" s="11" t="s">
        <v>136</v>
      </c>
      <c r="AC3" s="12">
        <v>-1.2</v>
      </c>
      <c r="AD3" s="12" t="s">
        <v>267</v>
      </c>
      <c r="AE3" s="12">
        <v>0.4</v>
      </c>
      <c r="AF3" s="12">
        <v>-1.6</v>
      </c>
      <c r="AG3" s="12"/>
      <c r="AH3" s="11" t="s">
        <v>269</v>
      </c>
      <c r="AI3" s="11" t="s">
        <v>269</v>
      </c>
      <c r="AJ3" s="11" t="s">
        <v>160</v>
      </c>
      <c r="AK3" s="8"/>
      <c r="AL3" s="8" t="s">
        <v>395</v>
      </c>
      <c r="AM3" s="27" t="s">
        <v>396</v>
      </c>
    </row>
    <row r="4" spans="1:39" s="5" customFormat="1">
      <c r="A4" s="6">
        <v>45052</v>
      </c>
      <c r="B4" s="18" t="s">
        <v>137</v>
      </c>
      <c r="C4" s="8" t="s">
        <v>182</v>
      </c>
      <c r="D4" s="9">
        <v>6.4652777777777781E-2</v>
      </c>
      <c r="E4" s="8" t="s">
        <v>455</v>
      </c>
      <c r="F4" s="10">
        <v>12.5</v>
      </c>
      <c r="G4" s="10">
        <v>11.3</v>
      </c>
      <c r="H4" s="10">
        <v>11.8</v>
      </c>
      <c r="I4" s="10">
        <v>12.5</v>
      </c>
      <c r="J4" s="10">
        <v>11.7</v>
      </c>
      <c r="K4" s="10">
        <v>11.5</v>
      </c>
      <c r="L4" s="10">
        <v>11.1</v>
      </c>
      <c r="M4" s="10">
        <v>11.2</v>
      </c>
      <c r="N4" s="22">
        <f t="shared" si="0"/>
        <v>35.6</v>
      </c>
      <c r="O4" s="22">
        <f t="shared" si="1"/>
        <v>24.2</v>
      </c>
      <c r="P4" s="22">
        <f t="shared" si="2"/>
        <v>33.799999999999997</v>
      </c>
      <c r="Q4" s="23">
        <f t="shared" si="3"/>
        <v>59.8</v>
      </c>
      <c r="R4" s="23">
        <f t="shared" si="4"/>
        <v>58</v>
      </c>
      <c r="S4" s="11" t="s">
        <v>196</v>
      </c>
      <c r="T4" s="11" t="s">
        <v>197</v>
      </c>
      <c r="U4" s="13" t="s">
        <v>456</v>
      </c>
      <c r="V4" s="13" t="s">
        <v>240</v>
      </c>
      <c r="W4" s="13" t="s">
        <v>457</v>
      </c>
      <c r="X4" s="13" t="s">
        <v>136</v>
      </c>
      <c r="Y4" s="12">
        <v>9.9</v>
      </c>
      <c r="Z4" s="12">
        <v>7.5</v>
      </c>
      <c r="AA4" s="12">
        <v>9.5</v>
      </c>
      <c r="AB4" s="11" t="s">
        <v>136</v>
      </c>
      <c r="AC4" s="12">
        <v>-0.7</v>
      </c>
      <c r="AD4" s="12">
        <v>-0.7</v>
      </c>
      <c r="AE4" s="12">
        <v>0.1</v>
      </c>
      <c r="AF4" s="12">
        <v>-1.5</v>
      </c>
      <c r="AG4" s="12"/>
      <c r="AH4" s="11" t="s">
        <v>270</v>
      </c>
      <c r="AI4" s="11" t="s">
        <v>270</v>
      </c>
      <c r="AJ4" s="11" t="s">
        <v>160</v>
      </c>
      <c r="AK4" s="8"/>
      <c r="AL4" s="8" t="s">
        <v>507</v>
      </c>
      <c r="AM4" s="27" t="s">
        <v>508</v>
      </c>
    </row>
    <row r="5" spans="1:39" s="5" customFormat="1">
      <c r="A5" s="6">
        <v>45053</v>
      </c>
      <c r="B5" s="18" t="s">
        <v>138</v>
      </c>
      <c r="C5" s="8" t="s">
        <v>366</v>
      </c>
      <c r="D5" s="9">
        <v>6.6747685185185188E-2</v>
      </c>
      <c r="E5" s="8" t="s">
        <v>474</v>
      </c>
      <c r="F5" s="10">
        <v>12.6</v>
      </c>
      <c r="G5" s="10">
        <v>10.9</v>
      </c>
      <c r="H5" s="10">
        <v>11.6</v>
      </c>
      <c r="I5" s="10">
        <v>12.2</v>
      </c>
      <c r="J5" s="10">
        <v>12</v>
      </c>
      <c r="K5" s="10">
        <v>12.7</v>
      </c>
      <c r="L5" s="10">
        <v>12.1</v>
      </c>
      <c r="M5" s="10">
        <v>12.6</v>
      </c>
      <c r="N5" s="22">
        <f t="shared" si="0"/>
        <v>35.1</v>
      </c>
      <c r="O5" s="22">
        <f t="shared" si="1"/>
        <v>24.2</v>
      </c>
      <c r="P5" s="22">
        <f t="shared" si="2"/>
        <v>37.4</v>
      </c>
      <c r="Q5" s="23">
        <f t="shared" si="3"/>
        <v>59.3</v>
      </c>
      <c r="R5" s="23">
        <f t="shared" si="4"/>
        <v>61.6</v>
      </c>
      <c r="S5" s="11" t="s">
        <v>180</v>
      </c>
      <c r="T5" s="11" t="s">
        <v>187</v>
      </c>
      <c r="U5" s="13" t="s">
        <v>214</v>
      </c>
      <c r="V5" s="13" t="s">
        <v>245</v>
      </c>
      <c r="W5" s="13" t="s">
        <v>475</v>
      </c>
      <c r="X5" s="13" t="s">
        <v>136</v>
      </c>
      <c r="Y5" s="12">
        <v>11.1</v>
      </c>
      <c r="Z5" s="12">
        <v>9.9</v>
      </c>
      <c r="AA5" s="12">
        <v>8</v>
      </c>
      <c r="AB5" s="11" t="s">
        <v>476</v>
      </c>
      <c r="AC5" s="12">
        <v>1.7</v>
      </c>
      <c r="AD5" s="12" t="s">
        <v>267</v>
      </c>
      <c r="AE5" s="12">
        <v>-0.1</v>
      </c>
      <c r="AF5" s="12">
        <v>1.8</v>
      </c>
      <c r="AG5" s="12" t="s">
        <v>273</v>
      </c>
      <c r="AH5" s="11" t="s">
        <v>270</v>
      </c>
      <c r="AI5" s="11" t="s">
        <v>269</v>
      </c>
      <c r="AJ5" s="11" t="s">
        <v>160</v>
      </c>
      <c r="AK5" s="8"/>
      <c r="AL5" s="8" t="s">
        <v>523</v>
      </c>
      <c r="AM5" s="27" t="s">
        <v>524</v>
      </c>
    </row>
    <row r="6" spans="1:39" s="5" customFormat="1">
      <c r="A6" s="6">
        <v>45059</v>
      </c>
      <c r="B6" s="18" t="s">
        <v>138</v>
      </c>
      <c r="C6" s="8" t="s">
        <v>182</v>
      </c>
      <c r="D6" s="9">
        <v>6.458333333333334E-2</v>
      </c>
      <c r="E6" s="8" t="s">
        <v>547</v>
      </c>
      <c r="F6" s="10">
        <v>12</v>
      </c>
      <c r="G6" s="10">
        <v>11.5</v>
      </c>
      <c r="H6" s="10">
        <v>11.6</v>
      </c>
      <c r="I6" s="10">
        <v>11.9</v>
      </c>
      <c r="J6" s="10">
        <v>11.7</v>
      </c>
      <c r="K6" s="10">
        <v>11.8</v>
      </c>
      <c r="L6" s="10">
        <v>11.3</v>
      </c>
      <c r="M6" s="10">
        <v>11.2</v>
      </c>
      <c r="N6" s="22">
        <f t="shared" si="0"/>
        <v>35.1</v>
      </c>
      <c r="O6" s="22">
        <f t="shared" si="1"/>
        <v>23.6</v>
      </c>
      <c r="P6" s="22">
        <f t="shared" si="2"/>
        <v>34.299999999999997</v>
      </c>
      <c r="Q6" s="23">
        <f t="shared" si="3"/>
        <v>58.7</v>
      </c>
      <c r="R6" s="23">
        <f t="shared" si="4"/>
        <v>57.900000000000006</v>
      </c>
      <c r="S6" s="11" t="s">
        <v>180</v>
      </c>
      <c r="T6" s="11" t="s">
        <v>259</v>
      </c>
      <c r="U6" s="13" t="s">
        <v>200</v>
      </c>
      <c r="V6" s="13" t="s">
        <v>231</v>
      </c>
      <c r="W6" s="13" t="s">
        <v>452</v>
      </c>
      <c r="X6" s="13" t="s">
        <v>163</v>
      </c>
      <c r="Y6" s="12">
        <v>8.3000000000000007</v>
      </c>
      <c r="Z6" s="12">
        <v>9.1999999999999993</v>
      </c>
      <c r="AA6" s="12">
        <v>9.9</v>
      </c>
      <c r="AB6" s="11" t="s">
        <v>136</v>
      </c>
      <c r="AC6" s="12">
        <v>-2</v>
      </c>
      <c r="AD6" s="12">
        <v>-0.1</v>
      </c>
      <c r="AE6" s="12">
        <v>-0.3</v>
      </c>
      <c r="AF6" s="12">
        <v>-1.8</v>
      </c>
      <c r="AG6" s="12"/>
      <c r="AH6" s="11" t="s">
        <v>270</v>
      </c>
      <c r="AI6" s="11" t="s">
        <v>270</v>
      </c>
      <c r="AJ6" s="11" t="s">
        <v>159</v>
      </c>
      <c r="AK6" s="8"/>
      <c r="AL6" s="8" t="s">
        <v>584</v>
      </c>
      <c r="AM6" s="27" t="s">
        <v>585</v>
      </c>
    </row>
    <row r="7" spans="1:39" s="5" customFormat="1">
      <c r="A7" s="6">
        <v>45066</v>
      </c>
      <c r="B7" s="18" t="s">
        <v>137</v>
      </c>
      <c r="C7" s="8" t="s">
        <v>370</v>
      </c>
      <c r="D7" s="9">
        <v>6.4687499999999995E-2</v>
      </c>
      <c r="E7" s="8" t="s">
        <v>243</v>
      </c>
      <c r="F7" s="10">
        <v>12.3</v>
      </c>
      <c r="G7" s="10">
        <v>11</v>
      </c>
      <c r="H7" s="10">
        <v>11.5</v>
      </c>
      <c r="I7" s="10">
        <v>12.2</v>
      </c>
      <c r="J7" s="10">
        <v>11.5</v>
      </c>
      <c r="K7" s="10">
        <v>12</v>
      </c>
      <c r="L7" s="10">
        <v>11.4</v>
      </c>
      <c r="M7" s="10">
        <v>12</v>
      </c>
      <c r="N7" s="22">
        <f t="shared" si="0"/>
        <v>34.799999999999997</v>
      </c>
      <c r="O7" s="22">
        <f t="shared" si="1"/>
        <v>23.7</v>
      </c>
      <c r="P7" s="22">
        <f t="shared" si="2"/>
        <v>35.4</v>
      </c>
      <c r="Q7" s="23">
        <f t="shared" si="3"/>
        <v>58.5</v>
      </c>
      <c r="R7" s="23">
        <f t="shared" si="4"/>
        <v>59.1</v>
      </c>
      <c r="S7" s="11" t="s">
        <v>180</v>
      </c>
      <c r="T7" s="11" t="s">
        <v>223</v>
      </c>
      <c r="U7" s="13" t="s">
        <v>231</v>
      </c>
      <c r="V7" s="13" t="s">
        <v>635</v>
      </c>
      <c r="W7" s="13" t="s">
        <v>201</v>
      </c>
      <c r="X7" s="13" t="s">
        <v>163</v>
      </c>
      <c r="Y7" s="12">
        <v>11.8</v>
      </c>
      <c r="Z7" s="12">
        <v>10.5</v>
      </c>
      <c r="AA7" s="12">
        <v>8.9</v>
      </c>
      <c r="AB7" s="11" t="s">
        <v>163</v>
      </c>
      <c r="AC7" s="12">
        <v>-0.4</v>
      </c>
      <c r="AD7" s="12" t="s">
        <v>267</v>
      </c>
      <c r="AE7" s="12">
        <v>0.6</v>
      </c>
      <c r="AF7" s="12">
        <v>-1</v>
      </c>
      <c r="AG7" s="12"/>
      <c r="AH7" s="11" t="s">
        <v>269</v>
      </c>
      <c r="AI7" s="11" t="s">
        <v>270</v>
      </c>
      <c r="AJ7" s="11" t="s">
        <v>159</v>
      </c>
      <c r="AK7" s="8"/>
      <c r="AL7" s="8" t="s">
        <v>680</v>
      </c>
      <c r="AM7" s="27" t="s">
        <v>681</v>
      </c>
    </row>
    <row r="8" spans="1:39" s="5" customFormat="1">
      <c r="A8" s="6">
        <v>45067</v>
      </c>
      <c r="B8" s="17" t="s">
        <v>138</v>
      </c>
      <c r="C8" s="8" t="s">
        <v>182</v>
      </c>
      <c r="D8" s="9">
        <v>6.4687499999999995E-2</v>
      </c>
      <c r="E8" s="8" t="s">
        <v>624</v>
      </c>
      <c r="F8" s="10">
        <v>12.3</v>
      </c>
      <c r="G8" s="10">
        <v>11</v>
      </c>
      <c r="H8" s="10">
        <v>11.5</v>
      </c>
      <c r="I8" s="10">
        <v>12.1</v>
      </c>
      <c r="J8" s="10">
        <v>11.9</v>
      </c>
      <c r="K8" s="10">
        <v>11.8</v>
      </c>
      <c r="L8" s="10">
        <v>11.5</v>
      </c>
      <c r="M8" s="10">
        <v>11.8</v>
      </c>
      <c r="N8" s="22">
        <f t="shared" si="0"/>
        <v>34.799999999999997</v>
      </c>
      <c r="O8" s="22">
        <f t="shared" si="1"/>
        <v>24</v>
      </c>
      <c r="P8" s="22">
        <f t="shared" si="2"/>
        <v>35.1</v>
      </c>
      <c r="Q8" s="23">
        <f t="shared" si="3"/>
        <v>58.8</v>
      </c>
      <c r="R8" s="23">
        <f t="shared" si="4"/>
        <v>59.099999999999994</v>
      </c>
      <c r="S8" s="11" t="s">
        <v>180</v>
      </c>
      <c r="T8" s="11" t="s">
        <v>223</v>
      </c>
      <c r="U8" s="13" t="s">
        <v>225</v>
      </c>
      <c r="V8" s="13" t="s">
        <v>457</v>
      </c>
      <c r="W8" s="13" t="s">
        <v>194</v>
      </c>
      <c r="X8" s="13" t="s">
        <v>163</v>
      </c>
      <c r="Y8" s="12">
        <v>9.9</v>
      </c>
      <c r="Z8" s="12">
        <v>9.1999999999999993</v>
      </c>
      <c r="AA8" s="12">
        <v>9.5</v>
      </c>
      <c r="AB8" s="11" t="s">
        <v>136</v>
      </c>
      <c r="AC8" s="12">
        <v>-1.1000000000000001</v>
      </c>
      <c r="AD8" s="12" t="s">
        <v>267</v>
      </c>
      <c r="AE8" s="12">
        <v>0.2</v>
      </c>
      <c r="AF8" s="12">
        <v>-1.3</v>
      </c>
      <c r="AG8" s="12"/>
      <c r="AH8" s="11" t="s">
        <v>270</v>
      </c>
      <c r="AI8" s="11" t="s">
        <v>270</v>
      </c>
      <c r="AJ8" s="11" t="s">
        <v>159</v>
      </c>
      <c r="AK8" s="8"/>
      <c r="AL8" s="8" t="s">
        <v>691</v>
      </c>
      <c r="AM8" s="27" t="s">
        <v>709</v>
      </c>
    </row>
    <row r="9" spans="1:39" s="5" customFormat="1">
      <c r="A9" s="6">
        <v>45074</v>
      </c>
      <c r="B9" s="18" t="s">
        <v>138</v>
      </c>
      <c r="C9" s="8" t="s">
        <v>182</v>
      </c>
      <c r="D9" s="9">
        <v>6.4652777777777781E-2</v>
      </c>
      <c r="E9" s="8" t="s">
        <v>734</v>
      </c>
      <c r="F9" s="10">
        <v>12.3</v>
      </c>
      <c r="G9" s="10">
        <v>10.7</v>
      </c>
      <c r="H9" s="10">
        <v>11.6</v>
      </c>
      <c r="I9" s="10">
        <v>12.1</v>
      </c>
      <c r="J9" s="10">
        <v>11.7</v>
      </c>
      <c r="K9" s="10">
        <v>11.6</v>
      </c>
      <c r="L9" s="10">
        <v>11.7</v>
      </c>
      <c r="M9" s="10">
        <v>11.9</v>
      </c>
      <c r="N9" s="22">
        <f t="shared" si="0"/>
        <v>34.6</v>
      </c>
      <c r="O9" s="22">
        <f t="shared" si="1"/>
        <v>23.799999999999997</v>
      </c>
      <c r="P9" s="22">
        <f t="shared" si="2"/>
        <v>35.199999999999996</v>
      </c>
      <c r="Q9" s="23">
        <f t="shared" si="3"/>
        <v>58.400000000000006</v>
      </c>
      <c r="R9" s="23">
        <f t="shared" si="4"/>
        <v>58.999999999999993</v>
      </c>
      <c r="S9" s="11" t="s">
        <v>180</v>
      </c>
      <c r="T9" s="11" t="s">
        <v>181</v>
      </c>
      <c r="U9" s="13" t="s">
        <v>194</v>
      </c>
      <c r="V9" s="13" t="s">
        <v>240</v>
      </c>
      <c r="W9" s="13" t="s">
        <v>229</v>
      </c>
      <c r="X9" s="13" t="s">
        <v>159</v>
      </c>
      <c r="Y9" s="12">
        <v>14.9</v>
      </c>
      <c r="Z9" s="12">
        <v>13</v>
      </c>
      <c r="AA9" s="12">
        <v>9.5</v>
      </c>
      <c r="AB9" s="11" t="s">
        <v>196</v>
      </c>
      <c r="AC9" s="12">
        <v>-1.4</v>
      </c>
      <c r="AD9" s="12" t="s">
        <v>267</v>
      </c>
      <c r="AE9" s="12">
        <v>0.2</v>
      </c>
      <c r="AF9" s="12">
        <v>-1.6</v>
      </c>
      <c r="AG9" s="12"/>
      <c r="AH9" s="11" t="s">
        <v>270</v>
      </c>
      <c r="AI9" s="11" t="s">
        <v>270</v>
      </c>
      <c r="AJ9" s="11" t="s">
        <v>160</v>
      </c>
      <c r="AK9" s="8"/>
      <c r="AL9" s="8" t="s">
        <v>773</v>
      </c>
      <c r="AM9" s="27" t="s">
        <v>774</v>
      </c>
    </row>
    <row r="10" spans="1:39" s="5" customFormat="1">
      <c r="A10" s="6">
        <v>45206</v>
      </c>
      <c r="B10" s="17" t="s">
        <v>800</v>
      </c>
      <c r="C10" s="8" t="s">
        <v>182</v>
      </c>
      <c r="D10" s="9">
        <v>6.5972222222222224E-2</v>
      </c>
      <c r="E10" s="8" t="s">
        <v>815</v>
      </c>
      <c r="F10" s="10">
        <v>12.5</v>
      </c>
      <c r="G10" s="10">
        <v>10.8</v>
      </c>
      <c r="H10" s="10">
        <v>12</v>
      </c>
      <c r="I10" s="10">
        <v>12.7</v>
      </c>
      <c r="J10" s="10">
        <v>12.3</v>
      </c>
      <c r="K10" s="10">
        <v>11.7</v>
      </c>
      <c r="L10" s="10">
        <v>11.3</v>
      </c>
      <c r="M10" s="10">
        <v>11.7</v>
      </c>
      <c r="N10" s="22">
        <f t="shared" si="0"/>
        <v>35.299999999999997</v>
      </c>
      <c r="O10" s="22">
        <f t="shared" si="1"/>
        <v>25</v>
      </c>
      <c r="P10" s="22">
        <f t="shared" si="2"/>
        <v>34.700000000000003</v>
      </c>
      <c r="Q10" s="23">
        <f t="shared" si="3"/>
        <v>60.3</v>
      </c>
      <c r="R10" s="23">
        <f t="shared" si="4"/>
        <v>59.7</v>
      </c>
      <c r="S10" s="11" t="s">
        <v>196</v>
      </c>
      <c r="T10" s="11" t="s">
        <v>197</v>
      </c>
      <c r="U10" s="13" t="s">
        <v>211</v>
      </c>
      <c r="V10" s="13" t="s">
        <v>201</v>
      </c>
      <c r="W10" s="13" t="s">
        <v>211</v>
      </c>
      <c r="X10" s="13" t="s">
        <v>136</v>
      </c>
      <c r="Y10" s="12">
        <v>11.2</v>
      </c>
      <c r="Z10" s="12">
        <v>8.5</v>
      </c>
      <c r="AA10" s="12">
        <v>9.4</v>
      </c>
      <c r="AB10" s="11" t="s">
        <v>136</v>
      </c>
      <c r="AC10" s="12">
        <v>-0.4</v>
      </c>
      <c r="AD10" s="12">
        <v>-0.2</v>
      </c>
      <c r="AE10" s="12">
        <v>0.7</v>
      </c>
      <c r="AF10" s="12">
        <v>-1.3</v>
      </c>
      <c r="AG10" s="12"/>
      <c r="AH10" s="11" t="s">
        <v>269</v>
      </c>
      <c r="AI10" s="11" t="s">
        <v>270</v>
      </c>
      <c r="AJ10" s="11" t="s">
        <v>163</v>
      </c>
      <c r="AK10" s="8"/>
      <c r="AL10" s="8" t="s">
        <v>859</v>
      </c>
      <c r="AM10" s="27" t="s">
        <v>860</v>
      </c>
    </row>
    <row r="11" spans="1:39" s="5" customFormat="1">
      <c r="A11" s="6">
        <v>45207</v>
      </c>
      <c r="B11" s="17" t="s">
        <v>792</v>
      </c>
      <c r="C11" s="8" t="s">
        <v>182</v>
      </c>
      <c r="D11" s="9">
        <v>6.537037037037037E-2</v>
      </c>
      <c r="E11" s="8" t="s">
        <v>824</v>
      </c>
      <c r="F11" s="10">
        <v>12.3</v>
      </c>
      <c r="G11" s="10">
        <v>10.5</v>
      </c>
      <c r="H11" s="10">
        <v>11.3</v>
      </c>
      <c r="I11" s="10">
        <v>12.4</v>
      </c>
      <c r="J11" s="10">
        <v>12.2</v>
      </c>
      <c r="K11" s="10">
        <v>12.4</v>
      </c>
      <c r="L11" s="10">
        <v>11.8</v>
      </c>
      <c r="M11" s="10">
        <v>11.9</v>
      </c>
      <c r="N11" s="22">
        <f t="shared" si="0"/>
        <v>34.1</v>
      </c>
      <c r="O11" s="22">
        <f t="shared" si="1"/>
        <v>24.6</v>
      </c>
      <c r="P11" s="22">
        <f t="shared" si="2"/>
        <v>36.1</v>
      </c>
      <c r="Q11" s="23">
        <f t="shared" si="3"/>
        <v>58.7</v>
      </c>
      <c r="R11" s="23">
        <f t="shared" si="4"/>
        <v>60.699999999999996</v>
      </c>
      <c r="S11" s="11" t="s">
        <v>192</v>
      </c>
      <c r="T11" s="11" t="s">
        <v>329</v>
      </c>
      <c r="U11" s="13" t="s">
        <v>825</v>
      </c>
      <c r="V11" s="13" t="s">
        <v>240</v>
      </c>
      <c r="W11" s="13" t="s">
        <v>647</v>
      </c>
      <c r="X11" s="13" t="s">
        <v>136</v>
      </c>
      <c r="Y11" s="12">
        <v>9.4</v>
      </c>
      <c r="Z11" s="12">
        <v>9.6999999999999993</v>
      </c>
      <c r="AA11" s="12">
        <v>10</v>
      </c>
      <c r="AB11" s="11" t="s">
        <v>136</v>
      </c>
      <c r="AC11" s="12">
        <v>-0.3</v>
      </c>
      <c r="AD11" s="12">
        <v>-0.5</v>
      </c>
      <c r="AE11" s="12">
        <v>1</v>
      </c>
      <c r="AF11" s="12">
        <v>-1.8</v>
      </c>
      <c r="AG11" s="12"/>
      <c r="AH11" s="11" t="s">
        <v>271</v>
      </c>
      <c r="AI11" s="11" t="s">
        <v>270</v>
      </c>
      <c r="AJ11" s="11" t="s">
        <v>163</v>
      </c>
      <c r="AK11" s="8"/>
      <c r="AL11" s="8" t="s">
        <v>877</v>
      </c>
      <c r="AM11" s="27" t="s">
        <v>878</v>
      </c>
    </row>
    <row r="12" spans="1:39" s="5" customFormat="1">
      <c r="A12" s="6">
        <v>45213</v>
      </c>
      <c r="B12" s="18" t="s">
        <v>919</v>
      </c>
      <c r="C12" s="8" t="s">
        <v>182</v>
      </c>
      <c r="D12" s="9">
        <v>6.5335648148148143E-2</v>
      </c>
      <c r="E12" s="8" t="s">
        <v>930</v>
      </c>
      <c r="F12" s="10">
        <v>12.7</v>
      </c>
      <c r="G12" s="10">
        <v>10.9</v>
      </c>
      <c r="H12" s="10">
        <v>11.5</v>
      </c>
      <c r="I12" s="10">
        <v>12.3</v>
      </c>
      <c r="J12" s="10">
        <v>12</v>
      </c>
      <c r="K12" s="10">
        <v>12.2</v>
      </c>
      <c r="L12" s="10">
        <v>11.4</v>
      </c>
      <c r="M12" s="10">
        <v>11.5</v>
      </c>
      <c r="N12" s="22">
        <f t="shared" si="0"/>
        <v>35.1</v>
      </c>
      <c r="O12" s="22">
        <f t="shared" si="1"/>
        <v>24.3</v>
      </c>
      <c r="P12" s="22">
        <f t="shared" si="2"/>
        <v>35.1</v>
      </c>
      <c r="Q12" s="23">
        <f t="shared" si="3"/>
        <v>59.400000000000006</v>
      </c>
      <c r="R12" s="23">
        <f t="shared" si="4"/>
        <v>59.4</v>
      </c>
      <c r="S12" s="11" t="s">
        <v>180</v>
      </c>
      <c r="T12" s="11" t="s">
        <v>197</v>
      </c>
      <c r="U12" s="13" t="s">
        <v>214</v>
      </c>
      <c r="V12" s="13" t="s">
        <v>211</v>
      </c>
      <c r="W12" s="13" t="s">
        <v>829</v>
      </c>
      <c r="X12" s="13" t="s">
        <v>136</v>
      </c>
      <c r="Y12" s="12">
        <v>9.1999999999999993</v>
      </c>
      <c r="Z12" s="12">
        <v>8</v>
      </c>
      <c r="AA12" s="12">
        <v>10.199999999999999</v>
      </c>
      <c r="AB12" s="11" t="s">
        <v>136</v>
      </c>
      <c r="AC12" s="12">
        <v>-0.6</v>
      </c>
      <c r="AD12" s="12" t="s">
        <v>267</v>
      </c>
      <c r="AE12" s="12">
        <v>0.8</v>
      </c>
      <c r="AF12" s="12">
        <v>-1.4</v>
      </c>
      <c r="AG12" s="12"/>
      <c r="AH12" s="11" t="s">
        <v>269</v>
      </c>
      <c r="AI12" s="11" t="s">
        <v>270</v>
      </c>
      <c r="AJ12" s="11" t="s">
        <v>160</v>
      </c>
      <c r="AK12" s="8"/>
      <c r="AL12" s="8" t="s">
        <v>957</v>
      </c>
      <c r="AM12" s="27" t="s">
        <v>958</v>
      </c>
    </row>
    <row r="13" spans="1:39" s="5" customFormat="1">
      <c r="A13" s="6">
        <v>45213</v>
      </c>
      <c r="B13" s="18" t="s">
        <v>921</v>
      </c>
      <c r="C13" s="8" t="s">
        <v>182</v>
      </c>
      <c r="D13" s="9">
        <v>6.5312499999999996E-2</v>
      </c>
      <c r="E13" s="8" t="s">
        <v>932</v>
      </c>
      <c r="F13" s="10">
        <v>12.8</v>
      </c>
      <c r="G13" s="10">
        <v>11.6</v>
      </c>
      <c r="H13" s="10">
        <v>12</v>
      </c>
      <c r="I13" s="10">
        <v>12.4</v>
      </c>
      <c r="J13" s="10">
        <v>11.8</v>
      </c>
      <c r="K13" s="10">
        <v>11.7</v>
      </c>
      <c r="L13" s="10">
        <v>11</v>
      </c>
      <c r="M13" s="10">
        <v>11</v>
      </c>
      <c r="N13" s="22">
        <f t="shared" si="0"/>
        <v>36.4</v>
      </c>
      <c r="O13" s="22">
        <f t="shared" si="1"/>
        <v>24.200000000000003</v>
      </c>
      <c r="P13" s="22">
        <f t="shared" si="2"/>
        <v>33.700000000000003</v>
      </c>
      <c r="Q13" s="23">
        <f t="shared" si="3"/>
        <v>60.599999999999994</v>
      </c>
      <c r="R13" s="23">
        <f t="shared" si="4"/>
        <v>57.900000000000006</v>
      </c>
      <c r="S13" s="11" t="s">
        <v>196</v>
      </c>
      <c r="T13" s="11" t="s">
        <v>197</v>
      </c>
      <c r="U13" s="13" t="s">
        <v>201</v>
      </c>
      <c r="V13" s="13" t="s">
        <v>933</v>
      </c>
      <c r="W13" s="13" t="s">
        <v>194</v>
      </c>
      <c r="X13" s="13" t="s">
        <v>136</v>
      </c>
      <c r="Y13" s="12">
        <v>9.1999999999999993</v>
      </c>
      <c r="Z13" s="12">
        <v>8</v>
      </c>
      <c r="AA13" s="12">
        <v>10.199999999999999</v>
      </c>
      <c r="AB13" s="11" t="s">
        <v>136</v>
      </c>
      <c r="AC13" s="12">
        <v>-1.1000000000000001</v>
      </c>
      <c r="AD13" s="12">
        <v>-0.8</v>
      </c>
      <c r="AE13" s="12">
        <v>-0.5</v>
      </c>
      <c r="AF13" s="12">
        <v>-1.4</v>
      </c>
      <c r="AG13" s="12"/>
      <c r="AH13" s="11" t="s">
        <v>186</v>
      </c>
      <c r="AI13" s="11" t="s">
        <v>270</v>
      </c>
      <c r="AJ13" s="11" t="s">
        <v>159</v>
      </c>
      <c r="AK13" s="8"/>
      <c r="AL13" s="8" t="s">
        <v>960</v>
      </c>
      <c r="AM13" s="27" t="s">
        <v>998</v>
      </c>
    </row>
    <row r="14" spans="1:39" s="5" customFormat="1">
      <c r="A14" s="6">
        <v>45220</v>
      </c>
      <c r="B14" s="18" t="s">
        <v>800</v>
      </c>
      <c r="C14" s="8" t="s">
        <v>182</v>
      </c>
      <c r="D14" s="9">
        <v>6.671296296296296E-2</v>
      </c>
      <c r="E14" s="8" t="s">
        <v>1007</v>
      </c>
      <c r="F14" s="10">
        <v>12.7</v>
      </c>
      <c r="G14" s="10">
        <v>10.9</v>
      </c>
      <c r="H14" s="10">
        <v>11.7</v>
      </c>
      <c r="I14" s="10">
        <v>12.8</v>
      </c>
      <c r="J14" s="10">
        <v>12.8</v>
      </c>
      <c r="K14" s="10">
        <v>12.4</v>
      </c>
      <c r="L14" s="10">
        <v>11.7</v>
      </c>
      <c r="M14" s="10">
        <v>11.4</v>
      </c>
      <c r="N14" s="22">
        <f t="shared" si="0"/>
        <v>35.299999999999997</v>
      </c>
      <c r="O14" s="22">
        <f t="shared" si="1"/>
        <v>25.6</v>
      </c>
      <c r="P14" s="22">
        <f t="shared" si="2"/>
        <v>35.5</v>
      </c>
      <c r="Q14" s="23">
        <f t="shared" si="3"/>
        <v>60.899999999999991</v>
      </c>
      <c r="R14" s="23">
        <f t="shared" si="4"/>
        <v>61.1</v>
      </c>
      <c r="S14" s="11" t="s">
        <v>196</v>
      </c>
      <c r="T14" s="11" t="s">
        <v>197</v>
      </c>
      <c r="U14" s="13" t="s">
        <v>229</v>
      </c>
      <c r="V14" s="13" t="s">
        <v>1008</v>
      </c>
      <c r="W14" s="13" t="s">
        <v>1009</v>
      </c>
      <c r="X14" s="13" t="s">
        <v>136</v>
      </c>
      <c r="Y14" s="12">
        <v>10</v>
      </c>
      <c r="Z14" s="12">
        <v>8</v>
      </c>
      <c r="AA14" s="12">
        <v>9.4</v>
      </c>
      <c r="AB14" s="11" t="s">
        <v>159</v>
      </c>
      <c r="AC14" s="12">
        <v>1</v>
      </c>
      <c r="AD14" s="12" t="s">
        <v>267</v>
      </c>
      <c r="AE14" s="12">
        <v>1.7</v>
      </c>
      <c r="AF14" s="12">
        <v>-0.7</v>
      </c>
      <c r="AG14" s="12"/>
      <c r="AH14" s="11" t="s">
        <v>271</v>
      </c>
      <c r="AI14" s="11" t="s">
        <v>270</v>
      </c>
      <c r="AJ14" s="11" t="s">
        <v>159</v>
      </c>
      <c r="AK14" s="8"/>
      <c r="AL14" s="8" t="s">
        <v>1038</v>
      </c>
      <c r="AM14" s="27" t="s">
        <v>1039</v>
      </c>
    </row>
    <row r="15" spans="1:39" s="5" customFormat="1">
      <c r="A15" s="6">
        <v>45228</v>
      </c>
      <c r="B15" s="18" t="s">
        <v>792</v>
      </c>
      <c r="C15" s="8" t="s">
        <v>182</v>
      </c>
      <c r="D15" s="9">
        <v>6.5335648148148143E-2</v>
      </c>
      <c r="E15" s="8" t="s">
        <v>1096</v>
      </c>
      <c r="F15" s="10">
        <v>12.3</v>
      </c>
      <c r="G15" s="10">
        <v>10.4</v>
      </c>
      <c r="H15" s="10">
        <v>11.3</v>
      </c>
      <c r="I15" s="10">
        <v>11.8</v>
      </c>
      <c r="J15" s="10">
        <v>11.9</v>
      </c>
      <c r="K15" s="10">
        <v>12.2</v>
      </c>
      <c r="L15" s="10">
        <v>12.5</v>
      </c>
      <c r="M15" s="10">
        <v>12.1</v>
      </c>
      <c r="N15" s="22">
        <f t="shared" si="0"/>
        <v>34</v>
      </c>
      <c r="O15" s="22">
        <f t="shared" si="1"/>
        <v>23.700000000000003</v>
      </c>
      <c r="P15" s="22">
        <f t="shared" si="2"/>
        <v>36.799999999999997</v>
      </c>
      <c r="Q15" s="23">
        <f t="shared" si="3"/>
        <v>57.699999999999996</v>
      </c>
      <c r="R15" s="23">
        <f t="shared" si="4"/>
        <v>60.500000000000007</v>
      </c>
      <c r="S15" s="11" t="s">
        <v>192</v>
      </c>
      <c r="T15" s="11" t="s">
        <v>329</v>
      </c>
      <c r="U15" s="13" t="s">
        <v>232</v>
      </c>
      <c r="V15" s="13" t="s">
        <v>200</v>
      </c>
      <c r="W15" s="13" t="s">
        <v>825</v>
      </c>
      <c r="X15" s="13" t="s">
        <v>136</v>
      </c>
      <c r="Y15" s="12">
        <v>8.6</v>
      </c>
      <c r="Z15" s="12">
        <v>6.5</v>
      </c>
      <c r="AA15" s="12">
        <v>10</v>
      </c>
      <c r="AB15" s="11" t="s">
        <v>163</v>
      </c>
      <c r="AC15" s="12">
        <v>-0.6</v>
      </c>
      <c r="AD15" s="12" t="s">
        <v>267</v>
      </c>
      <c r="AE15" s="12">
        <v>0.6</v>
      </c>
      <c r="AF15" s="12">
        <v>-1.2</v>
      </c>
      <c r="AG15" s="12"/>
      <c r="AH15" s="11" t="s">
        <v>269</v>
      </c>
      <c r="AI15" s="11" t="s">
        <v>269</v>
      </c>
      <c r="AJ15" s="11" t="s">
        <v>160</v>
      </c>
      <c r="AK15" s="8"/>
      <c r="AL15" s="8" t="s">
        <v>1132</v>
      </c>
      <c r="AM15" s="27" t="s">
        <v>1133</v>
      </c>
    </row>
    <row r="16" spans="1:39" s="5" customFormat="1">
      <c r="A16" s="6">
        <v>45234</v>
      </c>
      <c r="B16" s="17" t="s">
        <v>792</v>
      </c>
      <c r="C16" s="8" t="s">
        <v>182</v>
      </c>
      <c r="D16" s="9">
        <v>6.4618055555555554E-2</v>
      </c>
      <c r="E16" s="8" t="s">
        <v>1158</v>
      </c>
      <c r="F16" s="10">
        <v>12.7</v>
      </c>
      <c r="G16" s="10">
        <v>10.8</v>
      </c>
      <c r="H16" s="10">
        <v>11.3</v>
      </c>
      <c r="I16" s="10">
        <v>12</v>
      </c>
      <c r="J16" s="10">
        <v>11.8</v>
      </c>
      <c r="K16" s="10">
        <v>11.9</v>
      </c>
      <c r="L16" s="10">
        <v>11.3</v>
      </c>
      <c r="M16" s="10">
        <v>11.5</v>
      </c>
      <c r="N16" s="22">
        <f t="shared" ref="N16:N18" si="5">SUM(F16:H16)</f>
        <v>34.799999999999997</v>
      </c>
      <c r="O16" s="22">
        <f t="shared" ref="O16:O18" si="6">SUM(I16:J16)</f>
        <v>23.8</v>
      </c>
      <c r="P16" s="22">
        <f t="shared" ref="P16:P18" si="7">SUM(K16:M16)</f>
        <v>34.700000000000003</v>
      </c>
      <c r="Q16" s="23">
        <f t="shared" ref="Q16:Q18" si="8">SUM(F16:J16)</f>
        <v>58.599999999999994</v>
      </c>
      <c r="R16" s="23">
        <f t="shared" ref="R16:R18" si="9">SUM(I16:M16)</f>
        <v>58.5</v>
      </c>
      <c r="S16" s="11" t="s">
        <v>180</v>
      </c>
      <c r="T16" s="11" t="s">
        <v>197</v>
      </c>
      <c r="U16" s="13" t="s">
        <v>211</v>
      </c>
      <c r="V16" s="13" t="s">
        <v>200</v>
      </c>
      <c r="W16" s="13" t="s">
        <v>211</v>
      </c>
      <c r="X16" s="13" t="s">
        <v>163</v>
      </c>
      <c r="Y16" s="12">
        <v>9.3000000000000007</v>
      </c>
      <c r="Z16" s="12">
        <v>8.1999999999999993</v>
      </c>
      <c r="AA16" s="12">
        <v>10</v>
      </c>
      <c r="AB16" s="11" t="s">
        <v>136</v>
      </c>
      <c r="AC16" s="12">
        <v>-1.8</v>
      </c>
      <c r="AD16" s="12" t="s">
        <v>267</v>
      </c>
      <c r="AE16" s="12">
        <v>-0.4</v>
      </c>
      <c r="AF16" s="12">
        <v>-1.4</v>
      </c>
      <c r="AG16" s="12"/>
      <c r="AH16" s="11" t="s">
        <v>186</v>
      </c>
      <c r="AI16" s="11" t="s">
        <v>270</v>
      </c>
      <c r="AJ16" s="11" t="s">
        <v>160</v>
      </c>
      <c r="AK16" s="8"/>
      <c r="AL16" s="8" t="s">
        <v>1182</v>
      </c>
      <c r="AM16" s="27" t="s">
        <v>1183</v>
      </c>
    </row>
    <row r="17" spans="1:39" s="5" customFormat="1">
      <c r="A17" s="6">
        <v>45234</v>
      </c>
      <c r="B17" s="18" t="s">
        <v>800</v>
      </c>
      <c r="C17" s="8" t="s">
        <v>182</v>
      </c>
      <c r="D17" s="9">
        <v>6.6736111111111107E-2</v>
      </c>
      <c r="E17" s="8" t="s">
        <v>1160</v>
      </c>
      <c r="F17" s="10">
        <v>13.1</v>
      </c>
      <c r="G17" s="10">
        <v>11.4</v>
      </c>
      <c r="H17" s="10">
        <v>12.3</v>
      </c>
      <c r="I17" s="10">
        <v>12.8</v>
      </c>
      <c r="J17" s="10">
        <v>12.4</v>
      </c>
      <c r="K17" s="10">
        <v>12.1</v>
      </c>
      <c r="L17" s="10">
        <v>11.2</v>
      </c>
      <c r="M17" s="10">
        <v>11.3</v>
      </c>
      <c r="N17" s="22">
        <f t="shared" si="5"/>
        <v>36.799999999999997</v>
      </c>
      <c r="O17" s="22">
        <f t="shared" si="6"/>
        <v>25.200000000000003</v>
      </c>
      <c r="P17" s="22">
        <f t="shared" si="7"/>
        <v>34.599999999999994</v>
      </c>
      <c r="Q17" s="23">
        <f t="shared" si="8"/>
        <v>61.999999999999993</v>
      </c>
      <c r="R17" s="23">
        <f t="shared" si="9"/>
        <v>59.8</v>
      </c>
      <c r="S17" s="11" t="s">
        <v>458</v>
      </c>
      <c r="T17" s="11" t="s">
        <v>197</v>
      </c>
      <c r="U17" s="13" t="s">
        <v>229</v>
      </c>
      <c r="V17" s="13" t="s">
        <v>240</v>
      </c>
      <c r="W17" s="13" t="s">
        <v>225</v>
      </c>
      <c r="X17" s="13" t="s">
        <v>163</v>
      </c>
      <c r="Y17" s="12">
        <v>9.3000000000000007</v>
      </c>
      <c r="Z17" s="12">
        <v>8.1999999999999993</v>
      </c>
      <c r="AA17" s="12">
        <v>10</v>
      </c>
      <c r="AB17" s="11" t="s">
        <v>136</v>
      </c>
      <c r="AC17" s="12">
        <v>1.2</v>
      </c>
      <c r="AD17" s="12">
        <v>-0.7</v>
      </c>
      <c r="AE17" s="12">
        <v>1.9</v>
      </c>
      <c r="AF17" s="12">
        <v>-1.4</v>
      </c>
      <c r="AG17" s="12"/>
      <c r="AH17" s="11" t="s">
        <v>274</v>
      </c>
      <c r="AI17" s="11" t="s">
        <v>269</v>
      </c>
      <c r="AJ17" s="11" t="s">
        <v>159</v>
      </c>
      <c r="AK17" s="8"/>
      <c r="AL17" s="8" t="s">
        <v>1186</v>
      </c>
      <c r="AM17" s="27" t="s">
        <v>1187</v>
      </c>
    </row>
    <row r="18" spans="1:39" s="5" customFormat="1">
      <c r="A18" s="6">
        <v>45235</v>
      </c>
      <c r="B18" s="17" t="s">
        <v>800</v>
      </c>
      <c r="C18" s="8" t="s">
        <v>182</v>
      </c>
      <c r="D18" s="9">
        <v>6.5312499999999996E-2</v>
      </c>
      <c r="E18" s="8" t="s">
        <v>1171</v>
      </c>
      <c r="F18" s="10">
        <v>12.5</v>
      </c>
      <c r="G18" s="10">
        <v>11.2</v>
      </c>
      <c r="H18" s="10">
        <v>11.9</v>
      </c>
      <c r="I18" s="10">
        <v>12.3</v>
      </c>
      <c r="J18" s="10">
        <v>11.9</v>
      </c>
      <c r="K18" s="10">
        <v>11.7</v>
      </c>
      <c r="L18" s="10">
        <v>11.3</v>
      </c>
      <c r="M18" s="10">
        <v>11.5</v>
      </c>
      <c r="N18" s="22">
        <f t="shared" si="5"/>
        <v>35.6</v>
      </c>
      <c r="O18" s="22">
        <f t="shared" si="6"/>
        <v>24.200000000000003</v>
      </c>
      <c r="P18" s="22">
        <f t="shared" si="7"/>
        <v>34.5</v>
      </c>
      <c r="Q18" s="23">
        <f t="shared" si="8"/>
        <v>59.800000000000004</v>
      </c>
      <c r="R18" s="23">
        <f t="shared" si="9"/>
        <v>58.7</v>
      </c>
      <c r="S18" s="11" t="s">
        <v>196</v>
      </c>
      <c r="T18" s="11" t="s">
        <v>197</v>
      </c>
      <c r="U18" s="13" t="s">
        <v>225</v>
      </c>
      <c r="V18" s="13" t="s">
        <v>222</v>
      </c>
      <c r="W18" s="13" t="s">
        <v>216</v>
      </c>
      <c r="X18" s="13" t="s">
        <v>163</v>
      </c>
      <c r="Y18" s="12">
        <v>10.199999999999999</v>
      </c>
      <c r="Z18" s="12">
        <v>7.1</v>
      </c>
      <c r="AA18" s="12">
        <v>10</v>
      </c>
      <c r="AB18" s="11" t="s">
        <v>136</v>
      </c>
      <c r="AC18" s="12">
        <v>-1.1000000000000001</v>
      </c>
      <c r="AD18" s="12">
        <v>-0.3</v>
      </c>
      <c r="AE18" s="12" t="s">
        <v>268</v>
      </c>
      <c r="AF18" s="12">
        <v>-1.4</v>
      </c>
      <c r="AG18" s="12"/>
      <c r="AH18" s="11" t="s">
        <v>270</v>
      </c>
      <c r="AI18" s="11" t="s">
        <v>270</v>
      </c>
      <c r="AJ18" s="11" t="s">
        <v>163</v>
      </c>
      <c r="AK18" s="8"/>
      <c r="AL18" s="8" t="s">
        <v>1206</v>
      </c>
      <c r="AM18" s="27" t="s">
        <v>1207</v>
      </c>
    </row>
  </sheetData>
  <autoFilter ref="A1:AL2" xr:uid="{00000000-0009-0000-0000-000003000000}"/>
  <phoneticPr fontId="12"/>
  <conditionalFormatting sqref="F2:M2">
    <cfRule type="colorScale" priority="68">
      <colorScale>
        <cfvo type="min"/>
        <cfvo type="percentile" val="50"/>
        <cfvo type="max"/>
        <color rgb="FFF8696B"/>
        <color rgb="FFFFEB84"/>
        <color rgb="FF63BE7B"/>
      </colorScale>
    </cfRule>
  </conditionalFormatting>
  <conditionalFormatting sqref="F3:M3">
    <cfRule type="colorScale" priority="44">
      <colorScale>
        <cfvo type="min"/>
        <cfvo type="percentile" val="50"/>
        <cfvo type="max"/>
        <color rgb="FFF8696B"/>
        <color rgb="FFFFEB84"/>
        <color rgb="FF63BE7B"/>
      </colorScale>
    </cfRule>
  </conditionalFormatting>
  <conditionalFormatting sqref="F4:M4">
    <cfRule type="colorScale" priority="40">
      <colorScale>
        <cfvo type="min"/>
        <cfvo type="percentile" val="50"/>
        <cfvo type="max"/>
        <color rgb="FFF8696B"/>
        <color rgb="FFFFEB84"/>
        <color rgb="FF63BE7B"/>
      </colorScale>
    </cfRule>
  </conditionalFormatting>
  <conditionalFormatting sqref="F5:M5">
    <cfRule type="colorScale" priority="36">
      <colorScale>
        <cfvo type="min"/>
        <cfvo type="percentile" val="50"/>
        <cfvo type="max"/>
        <color rgb="FFF8696B"/>
        <color rgb="FFFFEB84"/>
        <color rgb="FF63BE7B"/>
      </colorScale>
    </cfRule>
  </conditionalFormatting>
  <conditionalFormatting sqref="AB2:AB18">
    <cfRule type="containsText" dxfId="371" priority="60" operator="containsText" text="D">
      <formula>NOT(ISERROR(SEARCH("D",AB2)))</formula>
    </cfRule>
    <cfRule type="containsText" dxfId="370" priority="61" operator="containsText" text="S">
      <formula>NOT(ISERROR(SEARCH("S",AB2)))</formula>
    </cfRule>
    <cfRule type="containsText" dxfId="369" priority="62" operator="containsText" text="F">
      <formula>NOT(ISERROR(SEARCH("F",AB2)))</formula>
    </cfRule>
    <cfRule type="containsText" dxfId="368" priority="63" operator="containsText" text="E">
      <formula>NOT(ISERROR(SEARCH("E",AB2)))</formula>
    </cfRule>
    <cfRule type="containsText" dxfId="367" priority="64" operator="containsText" text="B">
      <formula>NOT(ISERROR(SEARCH("B",AB2)))</formula>
    </cfRule>
    <cfRule type="containsText" dxfId="366" priority="65" operator="containsText" text="A">
      <formula>NOT(ISERROR(SEARCH("A",AB2)))</formula>
    </cfRule>
  </conditionalFormatting>
  <conditionalFormatting sqref="AH2:AK5 AH9:AK9">
    <cfRule type="containsText" dxfId="365" priority="33" operator="containsText" text="E">
      <formula>NOT(ISERROR(SEARCH("E",AH2)))</formula>
    </cfRule>
    <cfRule type="containsText" dxfId="364" priority="34" operator="containsText" text="B">
      <formula>NOT(ISERROR(SEARCH("B",AH2)))</formula>
    </cfRule>
    <cfRule type="containsText" dxfId="363" priority="35" operator="containsText" text="A">
      <formula>NOT(ISERROR(SEARCH("A",AH2)))</formula>
    </cfRule>
  </conditionalFormatting>
  <conditionalFormatting sqref="F6:M6">
    <cfRule type="colorScale" priority="32">
      <colorScale>
        <cfvo type="min"/>
        <cfvo type="percentile" val="50"/>
        <cfvo type="max"/>
        <color rgb="FFF8696B"/>
        <color rgb="FFFFEB84"/>
        <color rgb="FF63BE7B"/>
      </colorScale>
    </cfRule>
  </conditionalFormatting>
  <conditionalFormatting sqref="AH6:AK6">
    <cfRule type="containsText" dxfId="362" priority="29" operator="containsText" text="E">
      <formula>NOT(ISERROR(SEARCH("E",AH6)))</formula>
    </cfRule>
    <cfRule type="containsText" dxfId="361" priority="30" operator="containsText" text="B">
      <formula>NOT(ISERROR(SEARCH("B",AH6)))</formula>
    </cfRule>
    <cfRule type="containsText" dxfId="360" priority="31" operator="containsText" text="A">
      <formula>NOT(ISERROR(SEARCH("A",AH6)))</formula>
    </cfRule>
  </conditionalFormatting>
  <conditionalFormatting sqref="F7:M8">
    <cfRule type="colorScale" priority="28">
      <colorScale>
        <cfvo type="min"/>
        <cfvo type="percentile" val="50"/>
        <cfvo type="max"/>
        <color rgb="FFF8696B"/>
        <color rgb="FFFFEB84"/>
        <color rgb="FF63BE7B"/>
      </colorScale>
    </cfRule>
  </conditionalFormatting>
  <conditionalFormatting sqref="AH7:AK8">
    <cfRule type="containsText" dxfId="359" priority="25" operator="containsText" text="E">
      <formula>NOT(ISERROR(SEARCH("E",AH7)))</formula>
    </cfRule>
    <cfRule type="containsText" dxfId="358" priority="26" operator="containsText" text="B">
      <formula>NOT(ISERROR(SEARCH("B",AH7)))</formula>
    </cfRule>
    <cfRule type="containsText" dxfId="357" priority="27" operator="containsText" text="A">
      <formula>NOT(ISERROR(SEARCH("A",AH7)))</formula>
    </cfRule>
  </conditionalFormatting>
  <conditionalFormatting sqref="F9:M9">
    <cfRule type="colorScale" priority="2050">
      <colorScale>
        <cfvo type="min"/>
        <cfvo type="percentile" val="50"/>
        <cfvo type="max"/>
        <color rgb="FFF8696B"/>
        <color rgb="FFFFEB84"/>
        <color rgb="FF63BE7B"/>
      </colorScale>
    </cfRule>
  </conditionalFormatting>
  <conditionalFormatting sqref="AH10:AK11">
    <cfRule type="containsText" dxfId="356" priority="17" operator="containsText" text="E">
      <formula>NOT(ISERROR(SEARCH("E",AH10)))</formula>
    </cfRule>
    <cfRule type="containsText" dxfId="355" priority="18" operator="containsText" text="B">
      <formula>NOT(ISERROR(SEARCH("B",AH10)))</formula>
    </cfRule>
    <cfRule type="containsText" dxfId="354" priority="19" operator="containsText" text="A">
      <formula>NOT(ISERROR(SEARCH("A",AH10)))</formula>
    </cfRule>
  </conditionalFormatting>
  <conditionalFormatting sqref="F10:M11">
    <cfRule type="colorScale" priority="20">
      <colorScale>
        <cfvo type="min"/>
        <cfvo type="percentile" val="50"/>
        <cfvo type="max"/>
        <color rgb="FFF8696B"/>
        <color rgb="FFFFEB84"/>
        <color rgb="FF63BE7B"/>
      </colorScale>
    </cfRule>
  </conditionalFormatting>
  <conditionalFormatting sqref="AH12:AK13">
    <cfRule type="containsText" dxfId="353" priority="13" operator="containsText" text="E">
      <formula>NOT(ISERROR(SEARCH("E",AH12)))</formula>
    </cfRule>
    <cfRule type="containsText" dxfId="352" priority="14" operator="containsText" text="B">
      <formula>NOT(ISERROR(SEARCH("B",AH12)))</formula>
    </cfRule>
    <cfRule type="containsText" dxfId="351" priority="15" operator="containsText" text="A">
      <formula>NOT(ISERROR(SEARCH("A",AH12)))</formula>
    </cfRule>
  </conditionalFormatting>
  <conditionalFormatting sqref="F12:M13">
    <cfRule type="colorScale" priority="16">
      <colorScale>
        <cfvo type="min"/>
        <cfvo type="percentile" val="50"/>
        <cfvo type="max"/>
        <color rgb="FFF8696B"/>
        <color rgb="FFFFEB84"/>
        <color rgb="FF63BE7B"/>
      </colorScale>
    </cfRule>
  </conditionalFormatting>
  <conditionalFormatting sqref="AH14:AK14">
    <cfRule type="containsText" dxfId="350" priority="9" operator="containsText" text="E">
      <formula>NOT(ISERROR(SEARCH("E",AH14)))</formula>
    </cfRule>
    <cfRule type="containsText" dxfId="349" priority="10" operator="containsText" text="B">
      <formula>NOT(ISERROR(SEARCH("B",AH14)))</formula>
    </cfRule>
    <cfRule type="containsText" dxfId="348" priority="11" operator="containsText" text="A">
      <formula>NOT(ISERROR(SEARCH("A",AH14)))</formula>
    </cfRule>
  </conditionalFormatting>
  <conditionalFormatting sqref="F14:M14">
    <cfRule type="colorScale" priority="12">
      <colorScale>
        <cfvo type="min"/>
        <cfvo type="percentile" val="50"/>
        <cfvo type="max"/>
        <color rgb="FFF8696B"/>
        <color rgb="FFFFEB84"/>
        <color rgb="FF63BE7B"/>
      </colorScale>
    </cfRule>
  </conditionalFormatting>
  <conditionalFormatting sqref="AH15:AK15">
    <cfRule type="containsText" dxfId="347" priority="5" operator="containsText" text="E">
      <formula>NOT(ISERROR(SEARCH("E",AH15)))</formula>
    </cfRule>
    <cfRule type="containsText" dxfId="346" priority="6" operator="containsText" text="B">
      <formula>NOT(ISERROR(SEARCH("B",AH15)))</formula>
    </cfRule>
    <cfRule type="containsText" dxfId="345" priority="7" operator="containsText" text="A">
      <formula>NOT(ISERROR(SEARCH("A",AH15)))</formula>
    </cfRule>
  </conditionalFormatting>
  <conditionalFormatting sqref="F15:M15">
    <cfRule type="colorScale" priority="8">
      <colorScale>
        <cfvo type="min"/>
        <cfvo type="percentile" val="50"/>
        <cfvo type="max"/>
        <color rgb="FFF8696B"/>
        <color rgb="FFFFEB84"/>
        <color rgb="FF63BE7B"/>
      </colorScale>
    </cfRule>
  </conditionalFormatting>
  <conditionalFormatting sqref="AH16:AK18">
    <cfRule type="containsText" dxfId="344" priority="1" operator="containsText" text="E">
      <formula>NOT(ISERROR(SEARCH("E",AH16)))</formula>
    </cfRule>
    <cfRule type="containsText" dxfId="343" priority="2" operator="containsText" text="B">
      <formula>NOT(ISERROR(SEARCH("B",AH16)))</formula>
    </cfRule>
    <cfRule type="containsText" dxfId="342" priority="3" operator="containsText" text="A">
      <formula>NOT(ISERROR(SEARCH("A",AH16)))</formula>
    </cfRule>
  </conditionalFormatting>
  <conditionalFormatting sqref="F16:M18">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18"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4:R5 N6:R6 N7:R8 N9:R9 N10:R11 N12:R13 N14:R14 N15:R15 N16:R18" formulaRange="1"/>
    <ignoredError sqref="N3:R3"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11"/>
  <sheetViews>
    <sheetView zoomScaleNormal="100" workbookViewId="0">
      <pane xSplit="5" ySplit="1" topLeftCell="T2" activePane="bottomRight" state="frozen"/>
      <selection activeCell="E24" sqref="E24"/>
      <selection pane="topRight" activeCell="E24" sqref="E24"/>
      <selection pane="bottomLeft" activeCell="E24" sqref="E24"/>
      <selection pane="bottomRight" activeCell="AF11" sqref="AF11"/>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154</v>
      </c>
      <c r="S1" s="2" t="s">
        <v>89</v>
      </c>
      <c r="T1" s="2" t="s">
        <v>50</v>
      </c>
      <c r="U1" s="3" t="s">
        <v>51</v>
      </c>
      <c r="V1" s="3" t="s">
        <v>52</v>
      </c>
      <c r="W1" s="3" t="s">
        <v>53</v>
      </c>
      <c r="X1" s="3" t="s">
        <v>90</v>
      </c>
      <c r="Y1" s="4" t="s">
        <v>132</v>
      </c>
      <c r="Z1" s="4" t="s">
        <v>133</v>
      </c>
      <c r="AA1" s="4" t="s">
        <v>144</v>
      </c>
      <c r="AB1" s="4" t="s">
        <v>149</v>
      </c>
      <c r="AC1" s="4" t="s">
        <v>9</v>
      </c>
      <c r="AD1" s="4" t="s">
        <v>91</v>
      </c>
      <c r="AE1" s="4" t="s">
        <v>10</v>
      </c>
      <c r="AF1" s="4" t="s">
        <v>11</v>
      </c>
      <c r="AG1" s="4"/>
      <c r="AH1" s="4" t="s">
        <v>12</v>
      </c>
      <c r="AI1" s="4" t="s">
        <v>13</v>
      </c>
      <c r="AJ1" s="4" t="s">
        <v>54</v>
      </c>
      <c r="AK1" s="4" t="s">
        <v>92</v>
      </c>
      <c r="AL1" s="14" t="s">
        <v>93</v>
      </c>
      <c r="AM1" s="14" t="s">
        <v>134</v>
      </c>
    </row>
    <row r="2" spans="1:39" s="5" customFormat="1">
      <c r="A2" s="6">
        <v>45038</v>
      </c>
      <c r="B2" s="18" t="s">
        <v>140</v>
      </c>
      <c r="C2" s="8" t="s">
        <v>182</v>
      </c>
      <c r="D2" s="9">
        <v>6.3935185185185192E-2</v>
      </c>
      <c r="E2" s="8" t="s">
        <v>226</v>
      </c>
      <c r="F2" s="10">
        <v>12.1</v>
      </c>
      <c r="G2" s="10">
        <v>10.3</v>
      </c>
      <c r="H2" s="10">
        <v>10.9</v>
      </c>
      <c r="I2" s="10">
        <v>11.8</v>
      </c>
      <c r="J2" s="10">
        <v>11.7</v>
      </c>
      <c r="K2" s="10">
        <v>11.7</v>
      </c>
      <c r="L2" s="10">
        <v>11.9</v>
      </c>
      <c r="M2" s="10">
        <v>12</v>
      </c>
      <c r="N2" s="22">
        <f t="shared" ref="N2:N10" si="0">SUM(F2:H2)</f>
        <v>33.299999999999997</v>
      </c>
      <c r="O2" s="22">
        <f t="shared" ref="O2:O10" si="1">SUM(I2:J2)</f>
        <v>23.5</v>
      </c>
      <c r="P2" s="22">
        <f t="shared" ref="P2:P10" si="2">SUM(K2:M2)</f>
        <v>35.6</v>
      </c>
      <c r="Q2" s="23">
        <f t="shared" ref="Q2:Q10" si="3">SUM(F2:J2)</f>
        <v>56.8</v>
      </c>
      <c r="R2" s="23">
        <f t="shared" ref="R2:R10" si="4">SUM(I2:M2)</f>
        <v>59.1</v>
      </c>
      <c r="S2" s="11" t="s">
        <v>192</v>
      </c>
      <c r="T2" s="11" t="s">
        <v>187</v>
      </c>
      <c r="U2" s="13" t="s">
        <v>225</v>
      </c>
      <c r="V2" s="13" t="s">
        <v>214</v>
      </c>
      <c r="W2" s="13" t="s">
        <v>227</v>
      </c>
      <c r="X2" s="13" t="s">
        <v>136</v>
      </c>
      <c r="Y2" s="12">
        <v>10</v>
      </c>
      <c r="Z2" s="12">
        <v>8.8000000000000007</v>
      </c>
      <c r="AA2" s="12">
        <v>9.1</v>
      </c>
      <c r="AB2" s="11" t="s">
        <v>136</v>
      </c>
      <c r="AC2" s="12">
        <v>-1.5</v>
      </c>
      <c r="AD2" s="12" t="s">
        <v>267</v>
      </c>
      <c r="AE2" s="12">
        <v>-0.1</v>
      </c>
      <c r="AF2" s="12">
        <v>-1.4</v>
      </c>
      <c r="AG2" s="12"/>
      <c r="AH2" s="11" t="s">
        <v>270</v>
      </c>
      <c r="AI2" s="11" t="s">
        <v>270</v>
      </c>
      <c r="AJ2" s="11" t="s">
        <v>159</v>
      </c>
      <c r="AK2" s="8" t="s">
        <v>195</v>
      </c>
      <c r="AL2" s="8" t="s">
        <v>293</v>
      </c>
      <c r="AM2" s="27" t="s">
        <v>294</v>
      </c>
    </row>
    <row r="3" spans="1:39" s="5" customFormat="1">
      <c r="A3" s="6">
        <v>45039</v>
      </c>
      <c r="B3" s="18" t="s">
        <v>135</v>
      </c>
      <c r="C3" s="8" t="s">
        <v>182</v>
      </c>
      <c r="D3" s="9">
        <v>6.3252314814814817E-2</v>
      </c>
      <c r="E3" s="8" t="s">
        <v>260</v>
      </c>
      <c r="F3" s="10">
        <v>12.3</v>
      </c>
      <c r="G3" s="10">
        <v>10.7</v>
      </c>
      <c r="H3" s="10">
        <v>11.4</v>
      </c>
      <c r="I3" s="10">
        <v>11.7</v>
      </c>
      <c r="J3" s="10">
        <v>11.3</v>
      </c>
      <c r="K3" s="10">
        <v>11.1</v>
      </c>
      <c r="L3" s="10">
        <v>11.5</v>
      </c>
      <c r="M3" s="10">
        <v>11.5</v>
      </c>
      <c r="N3" s="22">
        <f t="shared" si="0"/>
        <v>34.4</v>
      </c>
      <c r="O3" s="22">
        <f t="shared" si="1"/>
        <v>23</v>
      </c>
      <c r="P3" s="22">
        <f t="shared" si="2"/>
        <v>34.1</v>
      </c>
      <c r="Q3" s="23">
        <f t="shared" si="3"/>
        <v>57.399999999999991</v>
      </c>
      <c r="R3" s="23">
        <f t="shared" si="4"/>
        <v>57.1</v>
      </c>
      <c r="S3" s="11" t="s">
        <v>180</v>
      </c>
      <c r="T3" s="11" t="s">
        <v>181</v>
      </c>
      <c r="U3" s="13" t="s">
        <v>261</v>
      </c>
      <c r="V3" s="13" t="s">
        <v>229</v>
      </c>
      <c r="W3" s="13" t="s">
        <v>218</v>
      </c>
      <c r="X3" s="13" t="s">
        <v>136</v>
      </c>
      <c r="Y3" s="12">
        <v>9.4</v>
      </c>
      <c r="Z3" s="12">
        <v>8.3000000000000007</v>
      </c>
      <c r="AA3" s="12">
        <v>9.5</v>
      </c>
      <c r="AB3" s="11" t="s">
        <v>136</v>
      </c>
      <c r="AC3" s="12">
        <v>-1.2</v>
      </c>
      <c r="AD3" s="12">
        <v>-0.1</v>
      </c>
      <c r="AE3" s="12">
        <v>0.5</v>
      </c>
      <c r="AF3" s="12">
        <v>-1.8</v>
      </c>
      <c r="AG3" s="12"/>
      <c r="AH3" s="11" t="s">
        <v>269</v>
      </c>
      <c r="AI3" s="11" t="s">
        <v>270</v>
      </c>
      <c r="AJ3" s="11" t="s">
        <v>159</v>
      </c>
      <c r="AK3" s="8"/>
      <c r="AL3" s="8"/>
      <c r="AM3" s="27"/>
    </row>
    <row r="4" spans="1:39" s="5" customFormat="1">
      <c r="A4" s="6">
        <v>45046</v>
      </c>
      <c r="B4" s="18" t="s">
        <v>139</v>
      </c>
      <c r="C4" s="8" t="s">
        <v>370</v>
      </c>
      <c r="D4" s="9">
        <v>6.5358796296296304E-2</v>
      </c>
      <c r="E4" s="8" t="s">
        <v>377</v>
      </c>
      <c r="F4" s="10">
        <v>12.5</v>
      </c>
      <c r="G4" s="10">
        <v>11.1</v>
      </c>
      <c r="H4" s="10">
        <v>11.6</v>
      </c>
      <c r="I4" s="10">
        <v>12.3</v>
      </c>
      <c r="J4" s="10">
        <v>12.2</v>
      </c>
      <c r="K4" s="10">
        <v>11.8</v>
      </c>
      <c r="L4" s="10">
        <v>11.5</v>
      </c>
      <c r="M4" s="10">
        <v>11.7</v>
      </c>
      <c r="N4" s="22">
        <f t="shared" si="0"/>
        <v>35.200000000000003</v>
      </c>
      <c r="O4" s="22">
        <f t="shared" si="1"/>
        <v>24.5</v>
      </c>
      <c r="P4" s="22">
        <f t="shared" si="2"/>
        <v>35</v>
      </c>
      <c r="Q4" s="23">
        <f t="shared" si="3"/>
        <v>59.7</v>
      </c>
      <c r="R4" s="23">
        <f t="shared" si="4"/>
        <v>59.5</v>
      </c>
      <c r="S4" s="11" t="s">
        <v>180</v>
      </c>
      <c r="T4" s="11" t="s">
        <v>181</v>
      </c>
      <c r="U4" s="13" t="s">
        <v>201</v>
      </c>
      <c r="V4" s="13" t="s">
        <v>228</v>
      </c>
      <c r="W4" s="13" t="s">
        <v>232</v>
      </c>
      <c r="X4" s="13" t="s">
        <v>136</v>
      </c>
      <c r="Y4" s="12">
        <v>12.3</v>
      </c>
      <c r="Z4" s="12">
        <v>11.5</v>
      </c>
      <c r="AA4" s="12">
        <v>8.1</v>
      </c>
      <c r="AB4" s="11" t="s">
        <v>159</v>
      </c>
      <c r="AC4" s="12">
        <v>0.2</v>
      </c>
      <c r="AD4" s="12">
        <v>-0.1</v>
      </c>
      <c r="AE4" s="12">
        <v>0.8</v>
      </c>
      <c r="AF4" s="12">
        <v>-0.7</v>
      </c>
      <c r="AG4" s="12"/>
      <c r="AH4" s="11" t="s">
        <v>269</v>
      </c>
      <c r="AI4" s="11" t="s">
        <v>269</v>
      </c>
      <c r="AJ4" s="11" t="s">
        <v>160</v>
      </c>
      <c r="AK4" s="8"/>
      <c r="AL4" s="8" t="s">
        <v>425</v>
      </c>
      <c r="AM4" s="27" t="s">
        <v>426</v>
      </c>
    </row>
    <row r="5" spans="1:39" s="5" customFormat="1">
      <c r="A5" s="6">
        <v>45052</v>
      </c>
      <c r="B5" s="18" t="s">
        <v>140</v>
      </c>
      <c r="C5" s="8" t="s">
        <v>182</v>
      </c>
      <c r="D5" s="9">
        <v>6.4606481481481473E-2</v>
      </c>
      <c r="E5" s="8" t="s">
        <v>465</v>
      </c>
      <c r="F5" s="10">
        <v>12.6</v>
      </c>
      <c r="G5" s="10">
        <v>10.8</v>
      </c>
      <c r="H5" s="10">
        <v>11.4</v>
      </c>
      <c r="I5" s="10">
        <v>11.7</v>
      </c>
      <c r="J5" s="10">
        <v>11.5</v>
      </c>
      <c r="K5" s="10">
        <v>11.3</v>
      </c>
      <c r="L5" s="10">
        <v>11.9</v>
      </c>
      <c r="M5" s="10">
        <v>12</v>
      </c>
      <c r="N5" s="22">
        <f t="shared" si="0"/>
        <v>34.799999999999997</v>
      </c>
      <c r="O5" s="22">
        <f t="shared" si="1"/>
        <v>23.2</v>
      </c>
      <c r="P5" s="22">
        <f t="shared" si="2"/>
        <v>35.200000000000003</v>
      </c>
      <c r="Q5" s="23">
        <f t="shared" si="3"/>
        <v>58</v>
      </c>
      <c r="R5" s="23">
        <f t="shared" si="4"/>
        <v>58.4</v>
      </c>
      <c r="S5" s="11" t="s">
        <v>180</v>
      </c>
      <c r="T5" s="11" t="s">
        <v>181</v>
      </c>
      <c r="U5" s="13" t="s">
        <v>242</v>
      </c>
      <c r="V5" s="13" t="s">
        <v>466</v>
      </c>
      <c r="W5" s="13" t="s">
        <v>222</v>
      </c>
      <c r="X5" s="13" t="s">
        <v>136</v>
      </c>
      <c r="Y5" s="12">
        <v>9.9</v>
      </c>
      <c r="Z5" s="12">
        <v>7.5</v>
      </c>
      <c r="AA5" s="12">
        <v>9.5</v>
      </c>
      <c r="AB5" s="11" t="s">
        <v>136</v>
      </c>
      <c r="AC5" s="12">
        <v>-0.7</v>
      </c>
      <c r="AD5" s="12" t="s">
        <v>267</v>
      </c>
      <c r="AE5" s="12">
        <v>0.8</v>
      </c>
      <c r="AF5" s="12">
        <v>-1.5</v>
      </c>
      <c r="AG5" s="12"/>
      <c r="AH5" s="11" t="s">
        <v>269</v>
      </c>
      <c r="AI5" s="11" t="s">
        <v>269</v>
      </c>
      <c r="AJ5" s="11" t="s">
        <v>160</v>
      </c>
      <c r="AK5" s="8"/>
      <c r="AL5" s="8" t="s">
        <v>515</v>
      </c>
      <c r="AM5" s="27" t="s">
        <v>516</v>
      </c>
    </row>
    <row r="6" spans="1:39" s="5" customFormat="1">
      <c r="A6" s="6">
        <v>45060</v>
      </c>
      <c r="B6" s="18" t="s">
        <v>142</v>
      </c>
      <c r="C6" s="8" t="s">
        <v>182</v>
      </c>
      <c r="D6" s="9">
        <v>6.5312499999999996E-2</v>
      </c>
      <c r="E6" s="8" t="s">
        <v>572</v>
      </c>
      <c r="F6" s="10">
        <v>12.1</v>
      </c>
      <c r="G6" s="10">
        <v>11.2</v>
      </c>
      <c r="H6" s="10">
        <v>11.8</v>
      </c>
      <c r="I6" s="10">
        <v>12.8</v>
      </c>
      <c r="J6" s="10">
        <v>12.4</v>
      </c>
      <c r="K6" s="10">
        <v>11.7</v>
      </c>
      <c r="L6" s="10">
        <v>10.8</v>
      </c>
      <c r="M6" s="10">
        <v>11.5</v>
      </c>
      <c r="N6" s="22">
        <f t="shared" si="0"/>
        <v>35.099999999999994</v>
      </c>
      <c r="O6" s="22">
        <f t="shared" si="1"/>
        <v>25.200000000000003</v>
      </c>
      <c r="P6" s="22">
        <f t="shared" si="2"/>
        <v>34</v>
      </c>
      <c r="Q6" s="23">
        <f t="shared" si="3"/>
        <v>60.29999999999999</v>
      </c>
      <c r="R6" s="23">
        <f t="shared" si="4"/>
        <v>59.2</v>
      </c>
      <c r="S6" s="11" t="s">
        <v>196</v>
      </c>
      <c r="T6" s="11" t="s">
        <v>197</v>
      </c>
      <c r="U6" s="13" t="s">
        <v>573</v>
      </c>
      <c r="V6" s="13" t="s">
        <v>358</v>
      </c>
      <c r="W6" s="13" t="s">
        <v>372</v>
      </c>
      <c r="X6" s="13" t="s">
        <v>163</v>
      </c>
      <c r="Y6" s="12">
        <v>12.6</v>
      </c>
      <c r="Z6" s="12">
        <v>10.9</v>
      </c>
      <c r="AA6" s="12">
        <v>8.5</v>
      </c>
      <c r="AB6" s="11" t="s">
        <v>159</v>
      </c>
      <c r="AC6" s="12">
        <v>1</v>
      </c>
      <c r="AD6" s="12">
        <v>-0.3</v>
      </c>
      <c r="AE6" s="12">
        <v>1.1000000000000001</v>
      </c>
      <c r="AF6" s="12">
        <v>-0.4</v>
      </c>
      <c r="AG6" s="12" t="s">
        <v>273</v>
      </c>
      <c r="AH6" s="11" t="s">
        <v>274</v>
      </c>
      <c r="AI6" s="11" t="s">
        <v>269</v>
      </c>
      <c r="AJ6" s="11" t="s">
        <v>160</v>
      </c>
      <c r="AK6" s="8"/>
      <c r="AL6" s="8" t="s">
        <v>618</v>
      </c>
      <c r="AM6" s="27" t="s">
        <v>619</v>
      </c>
    </row>
    <row r="7" spans="1:39" s="5" customFormat="1">
      <c r="A7" s="6">
        <v>45073</v>
      </c>
      <c r="B7" s="18" t="s">
        <v>139</v>
      </c>
      <c r="C7" s="8" t="s">
        <v>182</v>
      </c>
      <c r="D7" s="9">
        <v>6.4594907407407406E-2</v>
      </c>
      <c r="E7" s="8" t="s">
        <v>725</v>
      </c>
      <c r="F7" s="10">
        <v>12.5</v>
      </c>
      <c r="G7" s="10">
        <v>11.1</v>
      </c>
      <c r="H7" s="10">
        <v>11.9</v>
      </c>
      <c r="I7" s="10">
        <v>11.9</v>
      </c>
      <c r="J7" s="10">
        <v>11.4</v>
      </c>
      <c r="K7" s="10">
        <v>11.3</v>
      </c>
      <c r="L7" s="10">
        <v>11.2</v>
      </c>
      <c r="M7" s="10">
        <v>11.8</v>
      </c>
      <c r="N7" s="22">
        <f t="shared" si="0"/>
        <v>35.5</v>
      </c>
      <c r="O7" s="22">
        <f t="shared" si="1"/>
        <v>23.3</v>
      </c>
      <c r="P7" s="22">
        <f t="shared" si="2"/>
        <v>34.299999999999997</v>
      </c>
      <c r="Q7" s="23">
        <f t="shared" si="3"/>
        <v>58.8</v>
      </c>
      <c r="R7" s="23">
        <f t="shared" si="4"/>
        <v>57.599999999999994</v>
      </c>
      <c r="S7" s="11" t="s">
        <v>196</v>
      </c>
      <c r="T7" s="11" t="s">
        <v>197</v>
      </c>
      <c r="U7" s="13" t="s">
        <v>185</v>
      </c>
      <c r="V7" s="13" t="s">
        <v>228</v>
      </c>
      <c r="W7" s="13" t="s">
        <v>263</v>
      </c>
      <c r="X7" s="13" t="s">
        <v>159</v>
      </c>
      <c r="Y7" s="12">
        <v>11.4</v>
      </c>
      <c r="Z7" s="12">
        <v>8.1</v>
      </c>
      <c r="AA7" s="12">
        <v>9.3000000000000007</v>
      </c>
      <c r="AB7" s="11" t="s">
        <v>196</v>
      </c>
      <c r="AC7" s="12">
        <v>-1.4</v>
      </c>
      <c r="AD7" s="12">
        <v>-0.3</v>
      </c>
      <c r="AE7" s="12" t="s">
        <v>268</v>
      </c>
      <c r="AF7" s="12">
        <v>-1.7</v>
      </c>
      <c r="AG7" s="12"/>
      <c r="AH7" s="11" t="s">
        <v>270</v>
      </c>
      <c r="AI7" s="11" t="s">
        <v>160</v>
      </c>
      <c r="AJ7" s="11" t="s">
        <v>160</v>
      </c>
      <c r="AK7" s="8"/>
      <c r="AL7" s="8" t="s">
        <v>762</v>
      </c>
      <c r="AM7" s="27" t="s">
        <v>763</v>
      </c>
    </row>
    <row r="8" spans="1:39" s="5" customFormat="1">
      <c r="A8" s="6">
        <v>45206</v>
      </c>
      <c r="B8" s="18" t="s">
        <v>795</v>
      </c>
      <c r="C8" s="8" t="s">
        <v>182</v>
      </c>
      <c r="D8" s="9">
        <v>6.5277777777777782E-2</v>
      </c>
      <c r="E8" s="8" t="s">
        <v>802</v>
      </c>
      <c r="F8" s="10">
        <v>12.2</v>
      </c>
      <c r="G8" s="10">
        <v>11.6</v>
      </c>
      <c r="H8" s="10">
        <v>12.2</v>
      </c>
      <c r="I8" s="10">
        <v>12.7</v>
      </c>
      <c r="J8" s="10">
        <v>11.8</v>
      </c>
      <c r="K8" s="10">
        <v>11.5</v>
      </c>
      <c r="L8" s="10">
        <v>10.7</v>
      </c>
      <c r="M8" s="10">
        <v>11.3</v>
      </c>
      <c r="N8" s="22">
        <f t="shared" si="0"/>
        <v>36</v>
      </c>
      <c r="O8" s="22">
        <f t="shared" si="1"/>
        <v>24.5</v>
      </c>
      <c r="P8" s="22">
        <f t="shared" si="2"/>
        <v>33.5</v>
      </c>
      <c r="Q8" s="23">
        <f t="shared" si="3"/>
        <v>60.5</v>
      </c>
      <c r="R8" s="23">
        <f t="shared" si="4"/>
        <v>58</v>
      </c>
      <c r="S8" s="11" t="s">
        <v>196</v>
      </c>
      <c r="T8" s="11" t="s">
        <v>197</v>
      </c>
      <c r="U8" s="13" t="s">
        <v>340</v>
      </c>
      <c r="V8" s="13" t="s">
        <v>214</v>
      </c>
      <c r="W8" s="13" t="s">
        <v>200</v>
      </c>
      <c r="X8" s="13" t="s">
        <v>136</v>
      </c>
      <c r="Y8" s="12">
        <v>11.2</v>
      </c>
      <c r="Z8" s="12">
        <v>8.5</v>
      </c>
      <c r="AA8" s="12">
        <v>9.4</v>
      </c>
      <c r="AB8" s="11" t="s">
        <v>136</v>
      </c>
      <c r="AC8" s="12">
        <v>0.1</v>
      </c>
      <c r="AD8" s="12">
        <v>-0.9</v>
      </c>
      <c r="AE8" s="12">
        <v>0.5</v>
      </c>
      <c r="AF8" s="12">
        <v>-1.3</v>
      </c>
      <c r="AG8" s="12"/>
      <c r="AH8" s="11" t="s">
        <v>269</v>
      </c>
      <c r="AI8" s="11" t="s">
        <v>186</v>
      </c>
      <c r="AJ8" s="11" t="s">
        <v>163</v>
      </c>
      <c r="AK8" s="8"/>
      <c r="AL8" s="8" t="s">
        <v>867</v>
      </c>
      <c r="AM8" s="27" t="s">
        <v>868</v>
      </c>
    </row>
    <row r="9" spans="1:39" s="5" customFormat="1">
      <c r="A9" s="6">
        <v>45221</v>
      </c>
      <c r="B9" s="18" t="s">
        <v>139</v>
      </c>
      <c r="C9" s="8" t="s">
        <v>182</v>
      </c>
      <c r="D9" s="9">
        <v>6.3981481481481486E-2</v>
      </c>
      <c r="E9" s="8" t="s">
        <v>1022</v>
      </c>
      <c r="F9" s="10">
        <v>12.1</v>
      </c>
      <c r="G9" s="10">
        <v>10.5</v>
      </c>
      <c r="H9" s="10">
        <v>10.8</v>
      </c>
      <c r="I9" s="10">
        <v>12</v>
      </c>
      <c r="J9" s="10">
        <v>11.8</v>
      </c>
      <c r="K9" s="10">
        <v>12.3</v>
      </c>
      <c r="L9" s="10">
        <v>11.4</v>
      </c>
      <c r="M9" s="10">
        <v>11.9</v>
      </c>
      <c r="N9" s="22">
        <f t="shared" si="0"/>
        <v>33.400000000000006</v>
      </c>
      <c r="O9" s="22">
        <f t="shared" si="1"/>
        <v>23.8</v>
      </c>
      <c r="P9" s="22">
        <f t="shared" si="2"/>
        <v>35.6</v>
      </c>
      <c r="Q9" s="23">
        <f t="shared" si="3"/>
        <v>57.2</v>
      </c>
      <c r="R9" s="23">
        <f t="shared" si="4"/>
        <v>59.4</v>
      </c>
      <c r="S9" s="11" t="s">
        <v>192</v>
      </c>
      <c r="T9" s="11" t="s">
        <v>223</v>
      </c>
      <c r="U9" s="13" t="s">
        <v>340</v>
      </c>
      <c r="V9" s="13" t="s">
        <v>185</v>
      </c>
      <c r="W9" s="13" t="s">
        <v>194</v>
      </c>
      <c r="X9" s="13" t="s">
        <v>136</v>
      </c>
      <c r="Y9" s="12">
        <v>10</v>
      </c>
      <c r="Z9" s="12">
        <v>8.6999999999999993</v>
      </c>
      <c r="AA9" s="12">
        <v>9.8000000000000007</v>
      </c>
      <c r="AB9" s="11" t="s">
        <v>163</v>
      </c>
      <c r="AC9" s="12">
        <v>-1.7</v>
      </c>
      <c r="AD9" s="12" t="s">
        <v>267</v>
      </c>
      <c r="AE9" s="12">
        <v>-0.4</v>
      </c>
      <c r="AF9" s="12">
        <v>-1.3</v>
      </c>
      <c r="AG9" s="12"/>
      <c r="AH9" s="11" t="s">
        <v>186</v>
      </c>
      <c r="AI9" s="11" t="s">
        <v>269</v>
      </c>
      <c r="AJ9" s="11" t="s">
        <v>159</v>
      </c>
      <c r="AK9" s="8"/>
      <c r="AL9" s="8" t="s">
        <v>1064</v>
      </c>
      <c r="AM9" s="27" t="s">
        <v>1065</v>
      </c>
    </row>
    <row r="10" spans="1:39" s="5" customFormat="1">
      <c r="A10" s="6">
        <v>45221</v>
      </c>
      <c r="B10" s="18" t="s">
        <v>142</v>
      </c>
      <c r="C10" s="8" t="s">
        <v>182</v>
      </c>
      <c r="D10" s="9">
        <v>6.4664351851851862E-2</v>
      </c>
      <c r="E10" s="8" t="s">
        <v>1026</v>
      </c>
      <c r="F10" s="10">
        <v>12.5</v>
      </c>
      <c r="G10" s="10">
        <v>11.7</v>
      </c>
      <c r="H10" s="10">
        <v>12</v>
      </c>
      <c r="I10" s="10">
        <v>12.5</v>
      </c>
      <c r="J10" s="10">
        <v>11.6</v>
      </c>
      <c r="K10" s="10">
        <v>11.3</v>
      </c>
      <c r="L10" s="10">
        <v>11</v>
      </c>
      <c r="M10" s="10">
        <v>11.1</v>
      </c>
      <c r="N10" s="22">
        <f t="shared" si="0"/>
        <v>36.200000000000003</v>
      </c>
      <c r="O10" s="22">
        <f t="shared" si="1"/>
        <v>24.1</v>
      </c>
      <c r="P10" s="22">
        <f t="shared" si="2"/>
        <v>33.4</v>
      </c>
      <c r="Q10" s="23">
        <f t="shared" si="3"/>
        <v>60.300000000000004</v>
      </c>
      <c r="R10" s="23">
        <f t="shared" si="4"/>
        <v>57.500000000000007</v>
      </c>
      <c r="S10" s="11" t="s">
        <v>196</v>
      </c>
      <c r="T10" s="11" t="s">
        <v>197</v>
      </c>
      <c r="U10" s="13" t="s">
        <v>222</v>
      </c>
      <c r="V10" s="13" t="s">
        <v>466</v>
      </c>
      <c r="W10" s="13" t="s">
        <v>201</v>
      </c>
      <c r="X10" s="13" t="s">
        <v>136</v>
      </c>
      <c r="Y10" s="12">
        <v>10</v>
      </c>
      <c r="Z10" s="12">
        <v>8.6999999999999993</v>
      </c>
      <c r="AA10" s="12">
        <v>9.8000000000000007</v>
      </c>
      <c r="AB10" s="11" t="s">
        <v>163</v>
      </c>
      <c r="AC10" s="12">
        <v>0.4</v>
      </c>
      <c r="AD10" s="12">
        <v>-0.9</v>
      </c>
      <c r="AE10" s="12">
        <v>0.8</v>
      </c>
      <c r="AF10" s="12">
        <v>-1.3</v>
      </c>
      <c r="AG10" s="12" t="s">
        <v>273</v>
      </c>
      <c r="AH10" s="11" t="s">
        <v>269</v>
      </c>
      <c r="AI10" s="11" t="s">
        <v>270</v>
      </c>
      <c r="AJ10" s="11" t="s">
        <v>159</v>
      </c>
      <c r="AK10" s="8"/>
      <c r="AL10" s="8" t="s">
        <v>1072</v>
      </c>
      <c r="AM10" s="27" t="s">
        <v>1073</v>
      </c>
    </row>
    <row r="11" spans="1:39" s="5" customFormat="1">
      <c r="A11" s="6">
        <v>45234</v>
      </c>
      <c r="B11" s="18" t="s">
        <v>140</v>
      </c>
      <c r="C11" s="8" t="s">
        <v>182</v>
      </c>
      <c r="D11" s="9">
        <v>6.4606481481481473E-2</v>
      </c>
      <c r="E11" s="8" t="s">
        <v>1167</v>
      </c>
      <c r="F11" s="10">
        <v>12.6</v>
      </c>
      <c r="G11" s="10">
        <v>11</v>
      </c>
      <c r="H11" s="10">
        <v>11.7</v>
      </c>
      <c r="I11" s="10">
        <v>12.3</v>
      </c>
      <c r="J11" s="10">
        <v>12</v>
      </c>
      <c r="K11" s="10">
        <v>11.5</v>
      </c>
      <c r="L11" s="10">
        <v>10.7</v>
      </c>
      <c r="M11" s="10">
        <v>11.4</v>
      </c>
      <c r="N11" s="22">
        <f t="shared" ref="N11" si="5">SUM(F11:H11)</f>
        <v>35.299999999999997</v>
      </c>
      <c r="O11" s="22">
        <f t="shared" ref="O11" si="6">SUM(I11:J11)</f>
        <v>24.3</v>
      </c>
      <c r="P11" s="22">
        <f t="shared" ref="P11" si="7">SUM(K11:M11)</f>
        <v>33.6</v>
      </c>
      <c r="Q11" s="23">
        <f t="shared" ref="Q11" si="8">SUM(F11:J11)</f>
        <v>59.599999999999994</v>
      </c>
      <c r="R11" s="23">
        <f t="shared" ref="R11" si="9">SUM(I11:M11)</f>
        <v>57.9</v>
      </c>
      <c r="S11" s="11" t="s">
        <v>196</v>
      </c>
      <c r="T11" s="11" t="s">
        <v>197</v>
      </c>
      <c r="U11" s="13" t="s">
        <v>381</v>
      </c>
      <c r="V11" s="13" t="s">
        <v>214</v>
      </c>
      <c r="W11" s="13" t="s">
        <v>460</v>
      </c>
      <c r="X11" s="13" t="s">
        <v>163</v>
      </c>
      <c r="Y11" s="12">
        <v>9.3000000000000007</v>
      </c>
      <c r="Z11" s="12">
        <v>8.1999999999999993</v>
      </c>
      <c r="AA11" s="12">
        <v>10</v>
      </c>
      <c r="AB11" s="11" t="s">
        <v>136</v>
      </c>
      <c r="AC11" s="12">
        <v>-0.7</v>
      </c>
      <c r="AD11" s="12">
        <v>-0.5</v>
      </c>
      <c r="AE11" s="12">
        <v>0.2</v>
      </c>
      <c r="AF11" s="12">
        <v>-1.4</v>
      </c>
      <c r="AG11" s="12"/>
      <c r="AH11" s="11" t="s">
        <v>270</v>
      </c>
      <c r="AI11" s="11" t="s">
        <v>270</v>
      </c>
      <c r="AJ11" s="11" t="s">
        <v>159</v>
      </c>
      <c r="AK11" s="8"/>
      <c r="AL11" s="8" t="s">
        <v>1198</v>
      </c>
      <c r="AM11" s="27" t="s">
        <v>1199</v>
      </c>
    </row>
  </sheetData>
  <autoFilter ref="A1:AL3" xr:uid="{00000000-0009-0000-0000-000003000000}"/>
  <phoneticPr fontId="12"/>
  <conditionalFormatting sqref="F2:M2">
    <cfRule type="colorScale" priority="1687">
      <colorScale>
        <cfvo type="min"/>
        <cfvo type="percentile" val="50"/>
        <cfvo type="max"/>
        <color rgb="FFF8696B"/>
        <color rgb="FFFFEB84"/>
        <color rgb="FF63BE7B"/>
      </colorScale>
    </cfRule>
  </conditionalFormatting>
  <conditionalFormatting sqref="F3:M3">
    <cfRule type="colorScale" priority="29">
      <colorScale>
        <cfvo type="min"/>
        <cfvo type="percentile" val="50"/>
        <cfvo type="max"/>
        <color rgb="FFF8696B"/>
        <color rgb="FFFFEB84"/>
        <color rgb="FF63BE7B"/>
      </colorScale>
    </cfRule>
  </conditionalFormatting>
  <conditionalFormatting sqref="F4:M4">
    <cfRule type="colorScale" priority="25">
      <colorScale>
        <cfvo type="min"/>
        <cfvo type="percentile" val="50"/>
        <cfvo type="max"/>
        <color rgb="FFF8696B"/>
        <color rgb="FFFFEB84"/>
        <color rgb="FF63BE7B"/>
      </colorScale>
    </cfRule>
  </conditionalFormatting>
  <conditionalFormatting sqref="F5:M5">
    <cfRule type="colorScale" priority="1990">
      <colorScale>
        <cfvo type="min"/>
        <cfvo type="percentile" val="50"/>
        <cfvo type="max"/>
        <color rgb="FFF8696B"/>
        <color rgb="FFFFEB84"/>
        <color rgb="FF63BE7B"/>
      </colorScale>
    </cfRule>
  </conditionalFormatting>
  <conditionalFormatting sqref="AB2:AB11">
    <cfRule type="containsText" dxfId="341" priority="357" operator="containsText" text="D">
      <formula>NOT(ISERROR(SEARCH("D",AB2)))</formula>
    </cfRule>
    <cfRule type="containsText" dxfId="340" priority="358" operator="containsText" text="S">
      <formula>NOT(ISERROR(SEARCH("S",AB2)))</formula>
    </cfRule>
    <cfRule type="containsText" dxfId="339" priority="359" operator="containsText" text="F">
      <formula>NOT(ISERROR(SEARCH("F",AB2)))</formula>
    </cfRule>
    <cfRule type="containsText" dxfId="338" priority="360" operator="containsText" text="E">
      <formula>NOT(ISERROR(SEARCH("E",AB2)))</formula>
    </cfRule>
    <cfRule type="containsText" dxfId="337" priority="361" operator="containsText" text="B">
      <formula>NOT(ISERROR(SEARCH("B",AB2)))</formula>
    </cfRule>
    <cfRule type="containsText" dxfId="336" priority="362" operator="containsText" text="A">
      <formula>NOT(ISERROR(SEARCH("A",AB2)))</formula>
    </cfRule>
  </conditionalFormatting>
  <conditionalFormatting sqref="AH2:AK5">
    <cfRule type="containsText" dxfId="335" priority="26" operator="containsText" text="E">
      <formula>NOT(ISERROR(SEARCH("E",AH2)))</formula>
    </cfRule>
    <cfRule type="containsText" dxfId="334" priority="27" operator="containsText" text="B">
      <formula>NOT(ISERROR(SEARCH("B",AH2)))</formula>
    </cfRule>
    <cfRule type="containsText" dxfId="333" priority="28" operator="containsText" text="A">
      <formula>NOT(ISERROR(SEARCH("A",AH2)))</formula>
    </cfRule>
  </conditionalFormatting>
  <conditionalFormatting sqref="F6:M6">
    <cfRule type="colorScale" priority="20">
      <colorScale>
        <cfvo type="min"/>
        <cfvo type="percentile" val="50"/>
        <cfvo type="max"/>
        <color rgb="FFF8696B"/>
        <color rgb="FFFFEB84"/>
        <color rgb="FF63BE7B"/>
      </colorScale>
    </cfRule>
  </conditionalFormatting>
  <conditionalFormatting sqref="AH6:AK6">
    <cfRule type="containsText" dxfId="332" priority="17" operator="containsText" text="E">
      <formula>NOT(ISERROR(SEARCH("E",AH6)))</formula>
    </cfRule>
    <cfRule type="containsText" dxfId="331" priority="18" operator="containsText" text="B">
      <formula>NOT(ISERROR(SEARCH("B",AH6)))</formula>
    </cfRule>
    <cfRule type="containsText" dxfId="330" priority="19" operator="containsText" text="A">
      <formula>NOT(ISERROR(SEARCH("A",AH6)))</formula>
    </cfRule>
  </conditionalFormatting>
  <conditionalFormatting sqref="AH7:AK7">
    <cfRule type="containsText" dxfId="329" priority="13" operator="containsText" text="E">
      <formula>NOT(ISERROR(SEARCH("E",AH7)))</formula>
    </cfRule>
    <cfRule type="containsText" dxfId="328" priority="14" operator="containsText" text="B">
      <formula>NOT(ISERROR(SEARCH("B",AH7)))</formula>
    </cfRule>
    <cfRule type="containsText" dxfId="327" priority="15" operator="containsText" text="A">
      <formula>NOT(ISERROR(SEARCH("A",AH7)))</formula>
    </cfRule>
  </conditionalFormatting>
  <conditionalFormatting sqref="F7:M7">
    <cfRule type="colorScale" priority="2043">
      <colorScale>
        <cfvo type="min"/>
        <cfvo type="percentile" val="50"/>
        <cfvo type="max"/>
        <color rgb="FFF8696B"/>
        <color rgb="FFFFEB84"/>
        <color rgb="FF63BE7B"/>
      </colorScale>
    </cfRule>
  </conditionalFormatting>
  <conditionalFormatting sqref="AH8:AK8">
    <cfRule type="containsText" dxfId="326" priority="9" operator="containsText" text="E">
      <formula>NOT(ISERROR(SEARCH("E",AH8)))</formula>
    </cfRule>
    <cfRule type="containsText" dxfId="325" priority="10" operator="containsText" text="B">
      <formula>NOT(ISERROR(SEARCH("B",AH8)))</formula>
    </cfRule>
    <cfRule type="containsText" dxfId="324" priority="11" operator="containsText" text="A">
      <formula>NOT(ISERROR(SEARCH("A",AH8)))</formula>
    </cfRule>
  </conditionalFormatting>
  <conditionalFormatting sqref="F8:M8">
    <cfRule type="colorScale" priority="12">
      <colorScale>
        <cfvo type="min"/>
        <cfvo type="percentile" val="50"/>
        <cfvo type="max"/>
        <color rgb="FFF8696B"/>
        <color rgb="FFFFEB84"/>
        <color rgb="FF63BE7B"/>
      </colorScale>
    </cfRule>
  </conditionalFormatting>
  <conditionalFormatting sqref="AH9:AK10">
    <cfRule type="containsText" dxfId="323" priority="5" operator="containsText" text="E">
      <formula>NOT(ISERROR(SEARCH("E",AH9)))</formula>
    </cfRule>
    <cfRule type="containsText" dxfId="322" priority="6" operator="containsText" text="B">
      <formula>NOT(ISERROR(SEARCH("B",AH9)))</formula>
    </cfRule>
    <cfRule type="containsText" dxfId="321" priority="7" operator="containsText" text="A">
      <formula>NOT(ISERROR(SEARCH("A",AH9)))</formula>
    </cfRule>
  </conditionalFormatting>
  <conditionalFormatting sqref="F9:M10">
    <cfRule type="colorScale" priority="8">
      <colorScale>
        <cfvo type="min"/>
        <cfvo type="percentile" val="50"/>
        <cfvo type="max"/>
        <color rgb="FFF8696B"/>
        <color rgb="FFFFEB84"/>
        <color rgb="FF63BE7B"/>
      </colorScale>
    </cfRule>
  </conditionalFormatting>
  <conditionalFormatting sqref="AH11:AK11">
    <cfRule type="containsText" dxfId="320" priority="1" operator="containsText" text="E">
      <formula>NOT(ISERROR(SEARCH("E",AH11)))</formula>
    </cfRule>
    <cfRule type="containsText" dxfId="319" priority="2" operator="containsText" text="B">
      <formula>NOT(ISERROR(SEARCH("B",AH11)))</formula>
    </cfRule>
    <cfRule type="containsText" dxfId="318" priority="3" operator="containsText" text="A">
      <formula>NOT(ISERROR(SEARCH("A",AH11)))</formula>
    </cfRule>
  </conditionalFormatting>
  <conditionalFormatting sqref="F11:M11">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K2:AK11"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30"/>
  <sheetViews>
    <sheetView workbookViewId="0">
      <pane xSplit="5" ySplit="1" topLeftCell="N2" activePane="bottomRight" state="frozen"/>
      <selection activeCell="E24" sqref="E24"/>
      <selection pane="topRight" activeCell="E24" sqref="E24"/>
      <selection pane="bottomLeft" activeCell="E24" sqref="E24"/>
      <selection pane="bottomRight" activeCell="AN32" sqref="AN3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155</v>
      </c>
      <c r="F1" s="1" t="s">
        <v>83</v>
      </c>
      <c r="G1" s="1" t="s">
        <v>84</v>
      </c>
      <c r="H1" s="1" t="s">
        <v>85</v>
      </c>
      <c r="I1" s="1" t="s">
        <v>86</v>
      </c>
      <c r="J1" s="1" t="s">
        <v>87</v>
      </c>
      <c r="K1" s="1" t="s">
        <v>88</v>
      </c>
      <c r="L1" s="1" t="s">
        <v>101</v>
      </c>
      <c r="M1" s="1" t="s">
        <v>108</v>
      </c>
      <c r="N1" s="1" t="s">
        <v>109</v>
      </c>
      <c r="O1" s="1" t="s">
        <v>46</v>
      </c>
      <c r="P1" s="1" t="s">
        <v>69</v>
      </c>
      <c r="Q1" s="1" t="s">
        <v>47</v>
      </c>
      <c r="R1" s="1" t="s">
        <v>48</v>
      </c>
      <c r="S1" s="1" t="s">
        <v>146</v>
      </c>
      <c r="T1" s="2" t="s">
        <v>89</v>
      </c>
      <c r="U1" s="2" t="s">
        <v>50</v>
      </c>
      <c r="V1" s="3" t="s">
        <v>51</v>
      </c>
      <c r="W1" s="3" t="s">
        <v>52</v>
      </c>
      <c r="X1" s="3" t="s">
        <v>53</v>
      </c>
      <c r="Y1" s="3" t="s">
        <v>90</v>
      </c>
      <c r="Z1" s="4" t="s">
        <v>132</v>
      </c>
      <c r="AA1" s="4" t="s">
        <v>133</v>
      </c>
      <c r="AB1" s="4" t="s">
        <v>144</v>
      </c>
      <c r="AC1" s="4" t="s">
        <v>149</v>
      </c>
      <c r="AD1" s="4" t="s">
        <v>9</v>
      </c>
      <c r="AE1" s="4" t="s">
        <v>91</v>
      </c>
      <c r="AF1" s="4" t="s">
        <v>10</v>
      </c>
      <c r="AG1" s="4" t="s">
        <v>11</v>
      </c>
      <c r="AH1" s="4"/>
      <c r="AI1" s="4" t="s">
        <v>12</v>
      </c>
      <c r="AJ1" s="4" t="s">
        <v>13</v>
      </c>
      <c r="AK1" s="4" t="s">
        <v>54</v>
      </c>
      <c r="AL1" s="4" t="s">
        <v>92</v>
      </c>
      <c r="AM1" s="1" t="s">
        <v>93</v>
      </c>
      <c r="AN1" s="14" t="s">
        <v>134</v>
      </c>
    </row>
    <row r="2" spans="1:40" s="5" customFormat="1">
      <c r="A2" s="6">
        <v>45038</v>
      </c>
      <c r="B2" s="18" t="s">
        <v>139</v>
      </c>
      <c r="C2" s="8" t="s">
        <v>182</v>
      </c>
      <c r="D2" s="9">
        <v>7.4398148148148144E-2</v>
      </c>
      <c r="E2" s="8" t="s">
        <v>209</v>
      </c>
      <c r="F2" s="10">
        <v>12.4</v>
      </c>
      <c r="G2" s="10">
        <v>11</v>
      </c>
      <c r="H2" s="10">
        <v>11.5</v>
      </c>
      <c r="I2" s="10">
        <v>11.9</v>
      </c>
      <c r="J2" s="10">
        <v>12.5</v>
      </c>
      <c r="K2" s="10">
        <v>13.2</v>
      </c>
      <c r="L2" s="10">
        <v>12.2</v>
      </c>
      <c r="M2" s="10">
        <v>11.8</v>
      </c>
      <c r="N2" s="10">
        <v>11.3</v>
      </c>
      <c r="O2" s="22">
        <f t="shared" ref="O2:O23" si="0">SUM(F2:H2)</f>
        <v>34.9</v>
      </c>
      <c r="P2" s="22">
        <f t="shared" ref="P2:P23" si="1">SUM(I2:K2)</f>
        <v>37.599999999999994</v>
      </c>
      <c r="Q2" s="22">
        <f t="shared" ref="Q2:Q23" si="2">SUM(L2:N2)</f>
        <v>35.299999999999997</v>
      </c>
      <c r="R2" s="23">
        <f t="shared" ref="R2:R23" si="3">SUM(F2:J2)</f>
        <v>59.3</v>
      </c>
      <c r="S2" s="23">
        <f t="shared" ref="S2:S23" si="4">SUM(J2:N2)</f>
        <v>61</v>
      </c>
      <c r="T2" s="11" t="s">
        <v>196</v>
      </c>
      <c r="U2" s="11" t="s">
        <v>197</v>
      </c>
      <c r="V2" s="13" t="s">
        <v>210</v>
      </c>
      <c r="W2" s="13" t="s">
        <v>211</v>
      </c>
      <c r="X2" s="13" t="s">
        <v>200</v>
      </c>
      <c r="Y2" s="13" t="s">
        <v>136</v>
      </c>
      <c r="Z2" s="12">
        <v>10</v>
      </c>
      <c r="AA2" s="12">
        <v>8.8000000000000007</v>
      </c>
      <c r="AB2" s="12">
        <v>9.1</v>
      </c>
      <c r="AC2" s="11" t="s">
        <v>136</v>
      </c>
      <c r="AD2" s="12">
        <v>0.4</v>
      </c>
      <c r="AE2" s="12" t="s">
        <v>267</v>
      </c>
      <c r="AF2" s="12">
        <v>2</v>
      </c>
      <c r="AG2" s="12">
        <v>-1.6</v>
      </c>
      <c r="AH2" s="12"/>
      <c r="AI2" s="11" t="s">
        <v>271</v>
      </c>
      <c r="AJ2" s="11" t="s">
        <v>270</v>
      </c>
      <c r="AK2" s="11" t="s">
        <v>159</v>
      </c>
      <c r="AL2" s="8" t="s">
        <v>195</v>
      </c>
      <c r="AM2" s="8" t="s">
        <v>281</v>
      </c>
      <c r="AN2" s="27" t="s">
        <v>282</v>
      </c>
    </row>
    <row r="3" spans="1:40" s="5" customFormat="1">
      <c r="A3" s="6">
        <v>45038</v>
      </c>
      <c r="B3" s="18" t="s">
        <v>137</v>
      </c>
      <c r="C3" s="8" t="s">
        <v>182</v>
      </c>
      <c r="D3" s="9">
        <v>7.2916666666666671E-2</v>
      </c>
      <c r="E3" s="28" t="s">
        <v>177</v>
      </c>
      <c r="F3" s="10">
        <v>12.1</v>
      </c>
      <c r="G3" s="10">
        <v>10.199999999999999</v>
      </c>
      <c r="H3" s="10">
        <v>10.8</v>
      </c>
      <c r="I3" s="10">
        <v>12</v>
      </c>
      <c r="J3" s="10">
        <v>12.3</v>
      </c>
      <c r="K3" s="10">
        <v>12.1</v>
      </c>
      <c r="L3" s="10">
        <v>11.6</v>
      </c>
      <c r="M3" s="10">
        <v>11.9</v>
      </c>
      <c r="N3" s="10">
        <v>12</v>
      </c>
      <c r="O3" s="22">
        <f t="shared" si="0"/>
        <v>33.099999999999994</v>
      </c>
      <c r="P3" s="22">
        <f t="shared" si="1"/>
        <v>36.4</v>
      </c>
      <c r="Q3" s="22">
        <f t="shared" si="2"/>
        <v>35.5</v>
      </c>
      <c r="R3" s="23">
        <f t="shared" si="3"/>
        <v>57.399999999999991</v>
      </c>
      <c r="S3" s="23">
        <f t="shared" si="4"/>
        <v>59.9</v>
      </c>
      <c r="T3" s="11" t="s">
        <v>192</v>
      </c>
      <c r="U3" s="11" t="s">
        <v>181</v>
      </c>
      <c r="V3" s="13" t="s">
        <v>201</v>
      </c>
      <c r="W3" s="13" t="s">
        <v>219</v>
      </c>
      <c r="X3" s="13" t="s">
        <v>194</v>
      </c>
      <c r="Y3" s="13" t="s">
        <v>136</v>
      </c>
      <c r="Z3" s="12">
        <v>10</v>
      </c>
      <c r="AA3" s="12">
        <v>8.8000000000000007</v>
      </c>
      <c r="AB3" s="12">
        <v>9.1</v>
      </c>
      <c r="AC3" s="11" t="s">
        <v>136</v>
      </c>
      <c r="AD3" s="12">
        <v>-2.4</v>
      </c>
      <c r="AE3" s="12" t="s">
        <v>267</v>
      </c>
      <c r="AF3" s="12">
        <v>-0.8</v>
      </c>
      <c r="AG3" s="12">
        <v>-1.6</v>
      </c>
      <c r="AH3" s="12"/>
      <c r="AI3" s="11" t="s">
        <v>186</v>
      </c>
      <c r="AJ3" s="11" t="s">
        <v>270</v>
      </c>
      <c r="AK3" s="11" t="s">
        <v>159</v>
      </c>
      <c r="AL3" s="8" t="s">
        <v>195</v>
      </c>
      <c r="AM3" s="8" t="s">
        <v>287</v>
      </c>
      <c r="AN3" s="27" t="s">
        <v>288</v>
      </c>
    </row>
    <row r="4" spans="1:40" s="5" customFormat="1">
      <c r="A4" s="6">
        <v>45039</v>
      </c>
      <c r="B4" s="17" t="s">
        <v>138</v>
      </c>
      <c r="C4" s="8" t="s">
        <v>182</v>
      </c>
      <c r="D4" s="9">
        <v>7.3703703703703702E-2</v>
      </c>
      <c r="E4" s="8" t="s">
        <v>230</v>
      </c>
      <c r="F4" s="10">
        <v>12.7</v>
      </c>
      <c r="G4" s="10">
        <v>10.7</v>
      </c>
      <c r="H4" s="10">
        <v>11.1</v>
      </c>
      <c r="I4" s="10">
        <v>12</v>
      </c>
      <c r="J4" s="10">
        <v>12.6</v>
      </c>
      <c r="K4" s="10">
        <v>12.3</v>
      </c>
      <c r="L4" s="10">
        <v>11.7</v>
      </c>
      <c r="M4" s="10">
        <v>12.1</v>
      </c>
      <c r="N4" s="10">
        <v>11.6</v>
      </c>
      <c r="O4" s="22">
        <f t="shared" si="0"/>
        <v>34.5</v>
      </c>
      <c r="P4" s="22">
        <f t="shared" si="1"/>
        <v>36.900000000000006</v>
      </c>
      <c r="Q4" s="22">
        <f t="shared" si="2"/>
        <v>35.4</v>
      </c>
      <c r="R4" s="23">
        <f t="shared" si="3"/>
        <v>59.1</v>
      </c>
      <c r="S4" s="23">
        <f t="shared" si="4"/>
        <v>60.3</v>
      </c>
      <c r="T4" s="11" t="s">
        <v>180</v>
      </c>
      <c r="U4" s="11" t="s">
        <v>223</v>
      </c>
      <c r="V4" s="13" t="s">
        <v>229</v>
      </c>
      <c r="W4" s="13" t="s">
        <v>231</v>
      </c>
      <c r="X4" s="13" t="s">
        <v>232</v>
      </c>
      <c r="Y4" s="13" t="s">
        <v>136</v>
      </c>
      <c r="Z4" s="12">
        <v>9.4</v>
      </c>
      <c r="AA4" s="12">
        <v>8.3000000000000007</v>
      </c>
      <c r="AB4" s="12">
        <v>9.5</v>
      </c>
      <c r="AC4" s="11" t="s">
        <v>136</v>
      </c>
      <c r="AD4" s="12">
        <v>-1.4</v>
      </c>
      <c r="AE4" s="12" t="s">
        <v>267</v>
      </c>
      <c r="AF4" s="12">
        <v>0.6</v>
      </c>
      <c r="AG4" s="12">
        <v>-2</v>
      </c>
      <c r="AH4" s="12"/>
      <c r="AI4" s="11" t="s">
        <v>269</v>
      </c>
      <c r="AJ4" s="11" t="s">
        <v>270</v>
      </c>
      <c r="AK4" s="11" t="s">
        <v>160</v>
      </c>
      <c r="AL4" s="8"/>
      <c r="AM4" s="8" t="s">
        <v>295</v>
      </c>
      <c r="AN4" s="27" t="s">
        <v>296</v>
      </c>
    </row>
    <row r="5" spans="1:40" s="5" customFormat="1">
      <c r="A5" s="6">
        <v>45039</v>
      </c>
      <c r="B5" s="18" t="s">
        <v>142</v>
      </c>
      <c r="C5" s="8" t="s">
        <v>182</v>
      </c>
      <c r="D5" s="9">
        <v>7.2962962962962966E-2</v>
      </c>
      <c r="E5" s="28" t="s">
        <v>258</v>
      </c>
      <c r="F5" s="10">
        <v>12.3</v>
      </c>
      <c r="G5" s="10">
        <v>11</v>
      </c>
      <c r="H5" s="10">
        <v>11.7</v>
      </c>
      <c r="I5" s="10">
        <v>11.7</v>
      </c>
      <c r="J5" s="10">
        <v>12.1</v>
      </c>
      <c r="K5" s="10">
        <v>12</v>
      </c>
      <c r="L5" s="10">
        <v>11.5</v>
      </c>
      <c r="M5" s="10">
        <v>11.6</v>
      </c>
      <c r="N5" s="10">
        <v>11.5</v>
      </c>
      <c r="O5" s="22">
        <f t="shared" si="0"/>
        <v>35</v>
      </c>
      <c r="P5" s="22">
        <f t="shared" si="1"/>
        <v>35.799999999999997</v>
      </c>
      <c r="Q5" s="22">
        <f t="shared" si="2"/>
        <v>34.6</v>
      </c>
      <c r="R5" s="23">
        <f t="shared" si="3"/>
        <v>58.800000000000004</v>
      </c>
      <c r="S5" s="23">
        <f t="shared" si="4"/>
        <v>58.7</v>
      </c>
      <c r="T5" s="11" t="s">
        <v>180</v>
      </c>
      <c r="U5" s="11" t="s">
        <v>259</v>
      </c>
      <c r="V5" s="13" t="s">
        <v>200</v>
      </c>
      <c r="W5" s="13" t="s">
        <v>218</v>
      </c>
      <c r="X5" s="13" t="s">
        <v>185</v>
      </c>
      <c r="Y5" s="13" t="s">
        <v>136</v>
      </c>
      <c r="Z5" s="12">
        <v>9.4</v>
      </c>
      <c r="AA5" s="12">
        <v>8.3000000000000007</v>
      </c>
      <c r="AB5" s="12">
        <v>9.5</v>
      </c>
      <c r="AC5" s="11" t="s">
        <v>136</v>
      </c>
      <c r="AD5" s="12">
        <v>-0.6</v>
      </c>
      <c r="AE5" s="12">
        <v>-0.1</v>
      </c>
      <c r="AF5" s="12">
        <v>1.3</v>
      </c>
      <c r="AG5" s="12">
        <v>-2</v>
      </c>
      <c r="AH5" s="12"/>
      <c r="AI5" s="11" t="s">
        <v>271</v>
      </c>
      <c r="AJ5" s="11" t="s">
        <v>269</v>
      </c>
      <c r="AK5" s="11" t="s">
        <v>160</v>
      </c>
      <c r="AL5" s="8"/>
      <c r="AM5" s="8" t="s">
        <v>313</v>
      </c>
      <c r="AN5" s="27" t="s">
        <v>314</v>
      </c>
    </row>
    <row r="6" spans="1:40" s="5" customFormat="1">
      <c r="A6" s="6">
        <v>45045</v>
      </c>
      <c r="B6" s="18" t="s">
        <v>317</v>
      </c>
      <c r="C6" s="8" t="s">
        <v>182</v>
      </c>
      <c r="D6" s="9">
        <v>7.3668981481481488E-2</v>
      </c>
      <c r="E6" s="28" t="s">
        <v>337</v>
      </c>
      <c r="F6" s="10">
        <v>12.8</v>
      </c>
      <c r="G6" s="10">
        <v>10.8</v>
      </c>
      <c r="H6" s="10">
        <v>11.4</v>
      </c>
      <c r="I6" s="10">
        <v>12.1</v>
      </c>
      <c r="J6" s="10">
        <v>12.2</v>
      </c>
      <c r="K6" s="10">
        <v>12.3</v>
      </c>
      <c r="L6" s="10">
        <v>11.4</v>
      </c>
      <c r="M6" s="10">
        <v>12</v>
      </c>
      <c r="N6" s="10">
        <v>11.5</v>
      </c>
      <c r="O6" s="22">
        <f t="shared" si="0"/>
        <v>35</v>
      </c>
      <c r="P6" s="22">
        <f t="shared" si="1"/>
        <v>36.599999999999994</v>
      </c>
      <c r="Q6" s="22">
        <f t="shared" si="2"/>
        <v>34.9</v>
      </c>
      <c r="R6" s="23">
        <f t="shared" si="3"/>
        <v>59.3</v>
      </c>
      <c r="S6" s="23">
        <f t="shared" si="4"/>
        <v>59.4</v>
      </c>
      <c r="T6" s="11" t="s">
        <v>180</v>
      </c>
      <c r="U6" s="11" t="s">
        <v>181</v>
      </c>
      <c r="V6" s="13" t="s">
        <v>194</v>
      </c>
      <c r="W6" s="13" t="s">
        <v>240</v>
      </c>
      <c r="X6" s="13" t="s">
        <v>338</v>
      </c>
      <c r="Y6" s="13" t="s">
        <v>136</v>
      </c>
      <c r="Z6" s="12">
        <v>10.8</v>
      </c>
      <c r="AA6" s="12">
        <v>8.6999999999999993</v>
      </c>
      <c r="AB6" s="12">
        <v>9.5</v>
      </c>
      <c r="AC6" s="11" t="s">
        <v>136</v>
      </c>
      <c r="AD6" s="12">
        <v>-1.7</v>
      </c>
      <c r="AE6" s="12" t="s">
        <v>267</v>
      </c>
      <c r="AF6" s="12">
        <v>0.1</v>
      </c>
      <c r="AG6" s="12">
        <v>-1.8</v>
      </c>
      <c r="AH6" s="12"/>
      <c r="AI6" s="11" t="s">
        <v>270</v>
      </c>
      <c r="AJ6" s="11" t="s">
        <v>269</v>
      </c>
      <c r="AK6" s="11" t="s">
        <v>160</v>
      </c>
      <c r="AL6" s="8"/>
      <c r="AM6" s="8" t="s">
        <v>399</v>
      </c>
      <c r="AN6" s="27" t="s">
        <v>400</v>
      </c>
    </row>
    <row r="7" spans="1:40" s="5" customFormat="1">
      <c r="A7" s="6">
        <v>45046</v>
      </c>
      <c r="B7" s="17" t="s">
        <v>140</v>
      </c>
      <c r="C7" s="8" t="s">
        <v>370</v>
      </c>
      <c r="D7" s="9">
        <v>7.4340277777777783E-2</v>
      </c>
      <c r="E7" s="28" t="s">
        <v>390</v>
      </c>
      <c r="F7" s="10">
        <v>12.8</v>
      </c>
      <c r="G7" s="10">
        <v>11.2</v>
      </c>
      <c r="H7" s="10">
        <v>11.4</v>
      </c>
      <c r="I7" s="10">
        <v>12.2</v>
      </c>
      <c r="J7" s="10">
        <v>12.7</v>
      </c>
      <c r="K7" s="10">
        <v>12.4</v>
      </c>
      <c r="L7" s="10">
        <v>11.9</v>
      </c>
      <c r="M7" s="10">
        <v>11.3</v>
      </c>
      <c r="N7" s="10">
        <v>11.4</v>
      </c>
      <c r="O7" s="22">
        <f t="shared" si="0"/>
        <v>35.4</v>
      </c>
      <c r="P7" s="22">
        <f t="shared" si="1"/>
        <v>37.299999999999997</v>
      </c>
      <c r="Q7" s="22">
        <f t="shared" si="2"/>
        <v>34.6</v>
      </c>
      <c r="R7" s="23">
        <f t="shared" si="3"/>
        <v>60.3</v>
      </c>
      <c r="S7" s="23">
        <f t="shared" si="4"/>
        <v>59.699999999999996</v>
      </c>
      <c r="T7" s="11" t="s">
        <v>196</v>
      </c>
      <c r="U7" s="11" t="s">
        <v>197</v>
      </c>
      <c r="V7" s="13" t="s">
        <v>201</v>
      </c>
      <c r="W7" s="13" t="s">
        <v>232</v>
      </c>
      <c r="X7" s="13" t="s">
        <v>381</v>
      </c>
      <c r="Y7" s="13" t="s">
        <v>136</v>
      </c>
      <c r="Z7" s="12">
        <v>12.3</v>
      </c>
      <c r="AA7" s="12">
        <v>11.5</v>
      </c>
      <c r="AB7" s="12">
        <v>8.1</v>
      </c>
      <c r="AC7" s="11" t="s">
        <v>159</v>
      </c>
      <c r="AD7" s="12">
        <v>0.6</v>
      </c>
      <c r="AE7" s="12">
        <v>-0.7</v>
      </c>
      <c r="AF7" s="12">
        <v>0.8</v>
      </c>
      <c r="AG7" s="12">
        <v>-0.9</v>
      </c>
      <c r="AH7" s="12"/>
      <c r="AI7" s="11" t="s">
        <v>269</v>
      </c>
      <c r="AJ7" s="11" t="s">
        <v>270</v>
      </c>
      <c r="AK7" s="11" t="s">
        <v>160</v>
      </c>
      <c r="AL7" s="8"/>
      <c r="AM7" s="8" t="s">
        <v>429</v>
      </c>
      <c r="AN7" s="27" t="s">
        <v>430</v>
      </c>
    </row>
    <row r="8" spans="1:40" s="5" customFormat="1">
      <c r="A8" s="6">
        <v>45052</v>
      </c>
      <c r="B8" s="18" t="s">
        <v>138</v>
      </c>
      <c r="C8" s="8" t="s">
        <v>182</v>
      </c>
      <c r="D8" s="9">
        <v>7.4340277777777783E-2</v>
      </c>
      <c r="E8" s="28" t="s">
        <v>450</v>
      </c>
      <c r="F8" s="10">
        <v>12.6</v>
      </c>
      <c r="G8" s="10">
        <v>11.1</v>
      </c>
      <c r="H8" s="10">
        <v>11.8</v>
      </c>
      <c r="I8" s="10">
        <v>12.5</v>
      </c>
      <c r="J8" s="10">
        <v>12.8</v>
      </c>
      <c r="K8" s="10">
        <v>12.4</v>
      </c>
      <c r="L8" s="10">
        <v>11.3</v>
      </c>
      <c r="M8" s="10">
        <v>11.5</v>
      </c>
      <c r="N8" s="10">
        <v>11.3</v>
      </c>
      <c r="O8" s="22">
        <f t="shared" si="0"/>
        <v>35.5</v>
      </c>
      <c r="P8" s="22">
        <f t="shared" si="1"/>
        <v>37.700000000000003</v>
      </c>
      <c r="Q8" s="22">
        <f t="shared" si="2"/>
        <v>34.1</v>
      </c>
      <c r="R8" s="23">
        <f t="shared" si="3"/>
        <v>60.8</v>
      </c>
      <c r="S8" s="23">
        <f t="shared" si="4"/>
        <v>59.3</v>
      </c>
      <c r="T8" s="11" t="s">
        <v>196</v>
      </c>
      <c r="U8" s="11" t="s">
        <v>197</v>
      </c>
      <c r="V8" s="13" t="s">
        <v>451</v>
      </c>
      <c r="W8" s="13" t="s">
        <v>452</v>
      </c>
      <c r="X8" s="13" t="s">
        <v>262</v>
      </c>
      <c r="Y8" s="13" t="s">
        <v>136</v>
      </c>
      <c r="Z8" s="12">
        <v>9.9</v>
      </c>
      <c r="AA8" s="12">
        <v>7.5</v>
      </c>
      <c r="AB8" s="12">
        <v>9.5</v>
      </c>
      <c r="AC8" s="11" t="s">
        <v>136</v>
      </c>
      <c r="AD8" s="12">
        <v>-0.9</v>
      </c>
      <c r="AE8" s="12">
        <v>-0.9</v>
      </c>
      <c r="AF8" s="12">
        <v>-0.1</v>
      </c>
      <c r="AG8" s="12">
        <v>-1.7</v>
      </c>
      <c r="AH8" s="12"/>
      <c r="AI8" s="11" t="s">
        <v>270</v>
      </c>
      <c r="AJ8" s="11" t="s">
        <v>269</v>
      </c>
      <c r="AK8" s="11" t="s">
        <v>160</v>
      </c>
      <c r="AL8" s="8"/>
      <c r="AM8" s="8" t="s">
        <v>503</v>
      </c>
      <c r="AN8" s="27" t="s">
        <v>504</v>
      </c>
    </row>
    <row r="9" spans="1:40" s="5" customFormat="1">
      <c r="A9" s="6">
        <v>45059</v>
      </c>
      <c r="B9" s="18" t="s">
        <v>138</v>
      </c>
      <c r="C9" s="8" t="s">
        <v>182</v>
      </c>
      <c r="D9" s="9">
        <v>7.4328703703703702E-2</v>
      </c>
      <c r="E9" s="28" t="s">
        <v>548</v>
      </c>
      <c r="F9" s="10">
        <v>12.4</v>
      </c>
      <c r="G9" s="10">
        <v>11.2</v>
      </c>
      <c r="H9" s="10">
        <v>11.5</v>
      </c>
      <c r="I9" s="10">
        <v>12.2</v>
      </c>
      <c r="J9" s="10">
        <v>12.8</v>
      </c>
      <c r="K9" s="10">
        <v>12.3</v>
      </c>
      <c r="L9" s="10">
        <v>11.8</v>
      </c>
      <c r="M9" s="10">
        <v>11.2</v>
      </c>
      <c r="N9" s="10">
        <v>11.8</v>
      </c>
      <c r="O9" s="22">
        <f t="shared" si="0"/>
        <v>35.1</v>
      </c>
      <c r="P9" s="22">
        <f t="shared" si="1"/>
        <v>37.299999999999997</v>
      </c>
      <c r="Q9" s="22">
        <f t="shared" si="2"/>
        <v>34.799999999999997</v>
      </c>
      <c r="R9" s="23">
        <f t="shared" si="3"/>
        <v>60.099999999999994</v>
      </c>
      <c r="S9" s="23">
        <f t="shared" si="4"/>
        <v>59.900000000000006</v>
      </c>
      <c r="T9" s="11" t="s">
        <v>196</v>
      </c>
      <c r="U9" s="11" t="s">
        <v>197</v>
      </c>
      <c r="V9" s="13" t="s">
        <v>549</v>
      </c>
      <c r="W9" s="13" t="s">
        <v>473</v>
      </c>
      <c r="X9" s="13" t="s">
        <v>229</v>
      </c>
      <c r="Y9" s="13" t="s">
        <v>163</v>
      </c>
      <c r="Z9" s="12">
        <v>8.3000000000000007</v>
      </c>
      <c r="AA9" s="12">
        <v>9.1999999999999993</v>
      </c>
      <c r="AB9" s="12">
        <v>9.9</v>
      </c>
      <c r="AC9" s="11" t="s">
        <v>136</v>
      </c>
      <c r="AD9" s="12">
        <v>-1</v>
      </c>
      <c r="AE9" s="12">
        <v>-0.6</v>
      </c>
      <c r="AF9" s="12">
        <v>0.4</v>
      </c>
      <c r="AG9" s="12">
        <v>-2</v>
      </c>
      <c r="AH9" s="12"/>
      <c r="AI9" s="11" t="s">
        <v>269</v>
      </c>
      <c r="AJ9" s="11" t="s">
        <v>269</v>
      </c>
      <c r="AK9" s="11" t="s">
        <v>160</v>
      </c>
      <c r="AL9" s="8"/>
      <c r="AM9" s="8" t="s">
        <v>586</v>
      </c>
      <c r="AN9" s="27" t="s">
        <v>587</v>
      </c>
    </row>
    <row r="10" spans="1:40" s="5" customFormat="1">
      <c r="A10" s="6">
        <v>45059</v>
      </c>
      <c r="B10" s="18" t="s">
        <v>135</v>
      </c>
      <c r="C10" s="8" t="s">
        <v>182</v>
      </c>
      <c r="D10" s="9">
        <v>7.3020833333333326E-2</v>
      </c>
      <c r="E10" s="8" t="s">
        <v>555</v>
      </c>
      <c r="F10" s="10">
        <v>12.7</v>
      </c>
      <c r="G10" s="10">
        <v>11.1</v>
      </c>
      <c r="H10" s="10">
        <v>11.8</v>
      </c>
      <c r="I10" s="10">
        <v>12.2</v>
      </c>
      <c r="J10" s="10">
        <v>12.4</v>
      </c>
      <c r="K10" s="10">
        <v>12</v>
      </c>
      <c r="L10" s="10">
        <v>11.5</v>
      </c>
      <c r="M10" s="10">
        <v>10.9</v>
      </c>
      <c r="N10" s="10">
        <v>11.3</v>
      </c>
      <c r="O10" s="22">
        <f t="shared" si="0"/>
        <v>35.599999999999994</v>
      </c>
      <c r="P10" s="22">
        <f t="shared" si="1"/>
        <v>36.6</v>
      </c>
      <c r="Q10" s="22">
        <f t="shared" si="2"/>
        <v>33.700000000000003</v>
      </c>
      <c r="R10" s="23">
        <f t="shared" si="3"/>
        <v>60.199999999999996</v>
      </c>
      <c r="S10" s="23">
        <f t="shared" si="4"/>
        <v>58.099999999999994</v>
      </c>
      <c r="T10" s="11" t="s">
        <v>196</v>
      </c>
      <c r="U10" s="11" t="s">
        <v>197</v>
      </c>
      <c r="V10" s="13" t="s">
        <v>556</v>
      </c>
      <c r="W10" s="13" t="s">
        <v>200</v>
      </c>
      <c r="X10" s="13" t="s">
        <v>218</v>
      </c>
      <c r="Y10" s="13" t="s">
        <v>163</v>
      </c>
      <c r="Z10" s="12">
        <v>8.3000000000000007</v>
      </c>
      <c r="AA10" s="12">
        <v>9.1999999999999993</v>
      </c>
      <c r="AB10" s="12">
        <v>9.9</v>
      </c>
      <c r="AC10" s="11" t="s">
        <v>163</v>
      </c>
      <c r="AD10" s="12">
        <v>0.4</v>
      </c>
      <c r="AE10" s="12">
        <v>-0.7</v>
      </c>
      <c r="AF10" s="12">
        <v>1.1000000000000001</v>
      </c>
      <c r="AG10" s="12">
        <v>-1.4</v>
      </c>
      <c r="AH10" s="12"/>
      <c r="AI10" s="11" t="s">
        <v>274</v>
      </c>
      <c r="AJ10" s="11" t="s">
        <v>269</v>
      </c>
      <c r="AK10" s="11" t="s">
        <v>159</v>
      </c>
      <c r="AL10" s="8"/>
      <c r="AM10" s="8" t="s">
        <v>596</v>
      </c>
      <c r="AN10" s="27" t="s">
        <v>597</v>
      </c>
    </row>
    <row r="11" spans="1:40" s="5" customFormat="1">
      <c r="A11" s="6">
        <v>45060</v>
      </c>
      <c r="B11" s="17" t="s">
        <v>139</v>
      </c>
      <c r="C11" s="8" t="s">
        <v>563</v>
      </c>
      <c r="D11" s="9">
        <v>7.435185185185185E-2</v>
      </c>
      <c r="E11" s="28" t="s">
        <v>568</v>
      </c>
      <c r="F11" s="10">
        <v>12.7</v>
      </c>
      <c r="G11" s="10">
        <v>11.3</v>
      </c>
      <c r="H11" s="10">
        <v>11.4</v>
      </c>
      <c r="I11" s="10">
        <v>11.9</v>
      </c>
      <c r="J11" s="10">
        <v>12.2</v>
      </c>
      <c r="K11" s="10">
        <v>12</v>
      </c>
      <c r="L11" s="10">
        <v>12.2</v>
      </c>
      <c r="M11" s="10">
        <v>11.6</v>
      </c>
      <c r="N11" s="10">
        <v>12.1</v>
      </c>
      <c r="O11" s="22">
        <f t="shared" si="0"/>
        <v>35.4</v>
      </c>
      <c r="P11" s="22">
        <f t="shared" si="1"/>
        <v>36.1</v>
      </c>
      <c r="Q11" s="22">
        <f t="shared" si="2"/>
        <v>35.9</v>
      </c>
      <c r="R11" s="23">
        <f t="shared" si="3"/>
        <v>59.5</v>
      </c>
      <c r="S11" s="23">
        <f t="shared" si="4"/>
        <v>60.1</v>
      </c>
      <c r="T11" s="11" t="s">
        <v>180</v>
      </c>
      <c r="U11" s="11" t="s">
        <v>187</v>
      </c>
      <c r="V11" s="13" t="s">
        <v>200</v>
      </c>
      <c r="W11" s="13" t="s">
        <v>201</v>
      </c>
      <c r="X11" s="13" t="s">
        <v>199</v>
      </c>
      <c r="Y11" s="13" t="s">
        <v>163</v>
      </c>
      <c r="Z11" s="12">
        <v>12.6</v>
      </c>
      <c r="AA11" s="12">
        <v>10.9</v>
      </c>
      <c r="AB11" s="12">
        <v>8.5</v>
      </c>
      <c r="AC11" s="11" t="s">
        <v>159</v>
      </c>
      <c r="AD11" s="12" t="s">
        <v>268</v>
      </c>
      <c r="AE11" s="12" t="s">
        <v>267</v>
      </c>
      <c r="AF11" s="12">
        <v>0.6</v>
      </c>
      <c r="AG11" s="12">
        <v>-0.6</v>
      </c>
      <c r="AH11" s="12"/>
      <c r="AI11" s="11" t="s">
        <v>269</v>
      </c>
      <c r="AJ11" s="11" t="s">
        <v>269</v>
      </c>
      <c r="AK11" s="11" t="s">
        <v>160</v>
      </c>
      <c r="AL11" s="8"/>
      <c r="AM11" s="8" t="s">
        <v>610</v>
      </c>
      <c r="AN11" s="27" t="s">
        <v>611</v>
      </c>
    </row>
    <row r="12" spans="1:40" s="5" customFormat="1">
      <c r="A12" s="6">
        <v>45066</v>
      </c>
      <c r="B12" s="18" t="s">
        <v>139</v>
      </c>
      <c r="C12" s="8" t="s">
        <v>370</v>
      </c>
      <c r="D12" s="9">
        <v>7.3692129629629635E-2</v>
      </c>
      <c r="E12" s="8" t="s">
        <v>632</v>
      </c>
      <c r="F12" s="10">
        <v>12.2</v>
      </c>
      <c r="G12" s="10">
        <v>10.8</v>
      </c>
      <c r="H12" s="10">
        <v>11.4</v>
      </c>
      <c r="I12" s="10">
        <v>12.7</v>
      </c>
      <c r="J12" s="10">
        <v>12.7</v>
      </c>
      <c r="K12" s="10">
        <v>12.3</v>
      </c>
      <c r="L12" s="10">
        <v>11.9</v>
      </c>
      <c r="M12" s="10">
        <v>11.1</v>
      </c>
      <c r="N12" s="10">
        <v>11.6</v>
      </c>
      <c r="O12" s="22">
        <f t="shared" si="0"/>
        <v>34.4</v>
      </c>
      <c r="P12" s="22">
        <f t="shared" si="1"/>
        <v>37.700000000000003</v>
      </c>
      <c r="Q12" s="22">
        <f t="shared" si="2"/>
        <v>34.6</v>
      </c>
      <c r="R12" s="23">
        <f t="shared" si="3"/>
        <v>59.8</v>
      </c>
      <c r="S12" s="23">
        <f t="shared" si="4"/>
        <v>59.6</v>
      </c>
      <c r="T12" s="11" t="s">
        <v>180</v>
      </c>
      <c r="U12" s="11" t="s">
        <v>197</v>
      </c>
      <c r="V12" s="13" t="s">
        <v>185</v>
      </c>
      <c r="W12" s="13" t="s">
        <v>216</v>
      </c>
      <c r="X12" s="13" t="s">
        <v>211</v>
      </c>
      <c r="Y12" s="13" t="s">
        <v>163</v>
      </c>
      <c r="Z12" s="12">
        <v>11.8</v>
      </c>
      <c r="AA12" s="12">
        <v>10.5</v>
      </c>
      <c r="AB12" s="12">
        <v>8.9</v>
      </c>
      <c r="AC12" s="11" t="s">
        <v>163</v>
      </c>
      <c r="AD12" s="12">
        <v>-0.7</v>
      </c>
      <c r="AE12" s="12">
        <v>-0.8</v>
      </c>
      <c r="AF12" s="12">
        <v>-0.4</v>
      </c>
      <c r="AG12" s="12">
        <v>-1.1000000000000001</v>
      </c>
      <c r="AH12" s="12"/>
      <c r="AI12" s="11" t="s">
        <v>186</v>
      </c>
      <c r="AJ12" s="11" t="s">
        <v>269</v>
      </c>
      <c r="AK12" s="11" t="s">
        <v>160</v>
      </c>
      <c r="AL12" s="8"/>
      <c r="AM12" s="8" t="s">
        <v>676</v>
      </c>
      <c r="AN12" s="27" t="s">
        <v>677</v>
      </c>
    </row>
    <row r="13" spans="1:40" s="5" customFormat="1">
      <c r="A13" s="6">
        <v>45067</v>
      </c>
      <c r="B13" s="18" t="s">
        <v>138</v>
      </c>
      <c r="C13" s="8" t="s">
        <v>182</v>
      </c>
      <c r="D13" s="9">
        <v>7.440972222222221E-2</v>
      </c>
      <c r="E13" s="8" t="s">
        <v>646</v>
      </c>
      <c r="F13" s="10">
        <v>12.7</v>
      </c>
      <c r="G13" s="10">
        <v>10.9</v>
      </c>
      <c r="H13" s="10">
        <v>11.4</v>
      </c>
      <c r="I13" s="10">
        <v>12.4</v>
      </c>
      <c r="J13" s="10">
        <v>13.1</v>
      </c>
      <c r="K13" s="10">
        <v>12.6</v>
      </c>
      <c r="L13" s="10">
        <v>12.5</v>
      </c>
      <c r="M13" s="10">
        <v>11.2</v>
      </c>
      <c r="N13" s="10">
        <v>11.1</v>
      </c>
      <c r="O13" s="22">
        <f t="shared" si="0"/>
        <v>35</v>
      </c>
      <c r="P13" s="22">
        <f t="shared" si="1"/>
        <v>38.1</v>
      </c>
      <c r="Q13" s="22">
        <f t="shared" si="2"/>
        <v>34.799999999999997</v>
      </c>
      <c r="R13" s="23">
        <f t="shared" si="3"/>
        <v>60.5</v>
      </c>
      <c r="S13" s="23">
        <f t="shared" si="4"/>
        <v>60.500000000000007</v>
      </c>
      <c r="T13" s="11" t="s">
        <v>196</v>
      </c>
      <c r="U13" s="11" t="s">
        <v>197</v>
      </c>
      <c r="V13" s="13" t="s">
        <v>647</v>
      </c>
      <c r="W13" s="13" t="s">
        <v>240</v>
      </c>
      <c r="X13" s="13" t="s">
        <v>232</v>
      </c>
      <c r="Y13" s="13" t="s">
        <v>163</v>
      </c>
      <c r="Z13" s="12">
        <v>9.9</v>
      </c>
      <c r="AA13" s="12">
        <v>9.1999999999999993</v>
      </c>
      <c r="AB13" s="12">
        <v>9.5</v>
      </c>
      <c r="AC13" s="11" t="s">
        <v>136</v>
      </c>
      <c r="AD13" s="12">
        <v>-0.3</v>
      </c>
      <c r="AE13" s="12">
        <v>-0.8</v>
      </c>
      <c r="AF13" s="12">
        <v>0.3</v>
      </c>
      <c r="AG13" s="12">
        <v>-1.4</v>
      </c>
      <c r="AH13" s="12"/>
      <c r="AI13" s="11" t="s">
        <v>270</v>
      </c>
      <c r="AJ13" s="11" t="s">
        <v>269</v>
      </c>
      <c r="AK13" s="11" t="s">
        <v>160</v>
      </c>
      <c r="AL13" s="8"/>
      <c r="AM13" s="8" t="s">
        <v>687</v>
      </c>
      <c r="AN13" s="27" t="s">
        <v>688</v>
      </c>
    </row>
    <row r="14" spans="1:40" s="5" customFormat="1">
      <c r="A14" s="6">
        <v>45067</v>
      </c>
      <c r="B14" s="18" t="s">
        <v>140</v>
      </c>
      <c r="C14" s="8" t="s">
        <v>182</v>
      </c>
      <c r="D14" s="9">
        <v>7.3657407407407408E-2</v>
      </c>
      <c r="E14" s="8" t="s">
        <v>657</v>
      </c>
      <c r="F14" s="10">
        <v>12.9</v>
      </c>
      <c r="G14" s="10">
        <v>11.2</v>
      </c>
      <c r="H14" s="10">
        <v>11.7</v>
      </c>
      <c r="I14" s="10">
        <v>12.1</v>
      </c>
      <c r="J14" s="10">
        <v>12.7</v>
      </c>
      <c r="K14" s="10">
        <v>12.3</v>
      </c>
      <c r="L14" s="10">
        <v>11.5</v>
      </c>
      <c r="M14" s="10">
        <v>10.8</v>
      </c>
      <c r="N14" s="10">
        <v>11.2</v>
      </c>
      <c r="O14" s="22">
        <f t="shared" si="0"/>
        <v>35.799999999999997</v>
      </c>
      <c r="P14" s="22">
        <f t="shared" si="1"/>
        <v>37.099999999999994</v>
      </c>
      <c r="Q14" s="22">
        <f t="shared" si="2"/>
        <v>33.5</v>
      </c>
      <c r="R14" s="23">
        <f t="shared" si="3"/>
        <v>60.599999999999994</v>
      </c>
      <c r="S14" s="23">
        <f t="shared" si="4"/>
        <v>58.5</v>
      </c>
      <c r="T14" s="11" t="s">
        <v>196</v>
      </c>
      <c r="U14" s="11" t="s">
        <v>197</v>
      </c>
      <c r="V14" s="13" t="s">
        <v>232</v>
      </c>
      <c r="W14" s="13" t="s">
        <v>381</v>
      </c>
      <c r="X14" s="13" t="s">
        <v>232</v>
      </c>
      <c r="Y14" s="13" t="s">
        <v>163</v>
      </c>
      <c r="Z14" s="12">
        <v>9.9</v>
      </c>
      <c r="AA14" s="12">
        <v>9.1999999999999993</v>
      </c>
      <c r="AB14" s="12">
        <v>9.5</v>
      </c>
      <c r="AC14" s="11" t="s">
        <v>136</v>
      </c>
      <c r="AD14" s="12">
        <v>-0.3</v>
      </c>
      <c r="AE14" s="12">
        <v>-0.9</v>
      </c>
      <c r="AF14" s="12">
        <v>0.2</v>
      </c>
      <c r="AG14" s="12">
        <v>-1.4</v>
      </c>
      <c r="AH14" s="12"/>
      <c r="AI14" s="11" t="s">
        <v>270</v>
      </c>
      <c r="AJ14" s="11" t="s">
        <v>270</v>
      </c>
      <c r="AK14" s="11" t="s">
        <v>159</v>
      </c>
      <c r="AL14" s="8"/>
      <c r="AM14" s="8" t="s">
        <v>700</v>
      </c>
      <c r="AN14" s="27" t="s">
        <v>701</v>
      </c>
    </row>
    <row r="15" spans="1:40" s="5" customFormat="1">
      <c r="A15" s="6">
        <v>45073</v>
      </c>
      <c r="B15" s="18" t="s">
        <v>138</v>
      </c>
      <c r="C15" s="8" t="s">
        <v>182</v>
      </c>
      <c r="D15" s="9">
        <v>7.363425925925926E-2</v>
      </c>
      <c r="E15" s="8" t="s">
        <v>712</v>
      </c>
      <c r="F15" s="10">
        <v>12.6</v>
      </c>
      <c r="G15" s="10">
        <v>10.9</v>
      </c>
      <c r="H15" s="10">
        <v>11.5</v>
      </c>
      <c r="I15" s="10">
        <v>12.3</v>
      </c>
      <c r="J15" s="10">
        <v>12.3</v>
      </c>
      <c r="K15" s="10">
        <v>11.8</v>
      </c>
      <c r="L15" s="10">
        <v>11.6</v>
      </c>
      <c r="M15" s="10">
        <v>11.5</v>
      </c>
      <c r="N15" s="10">
        <v>11.7</v>
      </c>
      <c r="O15" s="22">
        <f t="shared" si="0"/>
        <v>35</v>
      </c>
      <c r="P15" s="22">
        <f t="shared" si="1"/>
        <v>36.400000000000006</v>
      </c>
      <c r="Q15" s="22">
        <f t="shared" si="2"/>
        <v>34.799999999999997</v>
      </c>
      <c r="R15" s="23">
        <f t="shared" si="3"/>
        <v>59.599999999999994</v>
      </c>
      <c r="S15" s="23">
        <f t="shared" si="4"/>
        <v>58.900000000000006</v>
      </c>
      <c r="T15" s="11" t="s">
        <v>196</v>
      </c>
      <c r="U15" s="11" t="s">
        <v>197</v>
      </c>
      <c r="V15" s="13" t="s">
        <v>244</v>
      </c>
      <c r="W15" s="13" t="s">
        <v>185</v>
      </c>
      <c r="X15" s="13" t="s">
        <v>232</v>
      </c>
      <c r="Y15" s="13" t="s">
        <v>159</v>
      </c>
      <c r="Z15" s="12">
        <v>11.4</v>
      </c>
      <c r="AA15" s="12">
        <v>8.1</v>
      </c>
      <c r="AB15" s="12">
        <v>9.3000000000000007</v>
      </c>
      <c r="AC15" s="11" t="s">
        <v>196</v>
      </c>
      <c r="AD15" s="12">
        <v>-2</v>
      </c>
      <c r="AE15" s="12">
        <v>-0.3</v>
      </c>
      <c r="AF15" s="12">
        <v>-0.4</v>
      </c>
      <c r="AG15" s="12">
        <v>-1.9</v>
      </c>
      <c r="AH15" s="12"/>
      <c r="AI15" s="11" t="s">
        <v>186</v>
      </c>
      <c r="AJ15" s="11" t="s">
        <v>270</v>
      </c>
      <c r="AK15" s="11" t="s">
        <v>159</v>
      </c>
      <c r="AL15" s="8"/>
      <c r="AM15" s="8" t="s">
        <v>752</v>
      </c>
      <c r="AN15" s="27" t="s">
        <v>753</v>
      </c>
    </row>
    <row r="16" spans="1:40" s="5" customFormat="1">
      <c r="A16" s="6">
        <v>45074</v>
      </c>
      <c r="B16" s="18" t="s">
        <v>437</v>
      </c>
      <c r="C16" s="8" t="s">
        <v>182</v>
      </c>
      <c r="D16" s="9">
        <v>7.3611111111111113E-2</v>
      </c>
      <c r="E16" s="8" t="s">
        <v>710</v>
      </c>
      <c r="F16" s="10">
        <v>12.6</v>
      </c>
      <c r="G16" s="10">
        <v>10.9</v>
      </c>
      <c r="H16" s="10">
        <v>11.6</v>
      </c>
      <c r="I16" s="10">
        <v>12.4</v>
      </c>
      <c r="J16" s="10">
        <v>12.3</v>
      </c>
      <c r="K16" s="10">
        <v>12.1</v>
      </c>
      <c r="L16" s="10">
        <v>11.5</v>
      </c>
      <c r="M16" s="10">
        <v>11.2</v>
      </c>
      <c r="N16" s="10">
        <v>11.4</v>
      </c>
      <c r="O16" s="22">
        <f t="shared" si="0"/>
        <v>35.1</v>
      </c>
      <c r="P16" s="22">
        <f t="shared" si="1"/>
        <v>36.800000000000004</v>
      </c>
      <c r="Q16" s="22">
        <f t="shared" si="2"/>
        <v>34.1</v>
      </c>
      <c r="R16" s="23">
        <f t="shared" si="3"/>
        <v>59.8</v>
      </c>
      <c r="S16" s="23">
        <f t="shared" si="4"/>
        <v>58.499999999999993</v>
      </c>
      <c r="T16" s="11" t="s">
        <v>196</v>
      </c>
      <c r="U16" s="11" t="s">
        <v>197</v>
      </c>
      <c r="V16" s="13" t="s">
        <v>194</v>
      </c>
      <c r="W16" s="13" t="s">
        <v>194</v>
      </c>
      <c r="X16" s="13" t="s">
        <v>381</v>
      </c>
      <c r="Y16" s="13" t="s">
        <v>159</v>
      </c>
      <c r="Z16" s="12">
        <v>14.9</v>
      </c>
      <c r="AA16" s="12">
        <v>13</v>
      </c>
      <c r="AB16" s="12">
        <v>9.5</v>
      </c>
      <c r="AC16" s="11" t="s">
        <v>196</v>
      </c>
      <c r="AD16" s="12">
        <v>-0.6</v>
      </c>
      <c r="AE16" s="12">
        <v>-0.7</v>
      </c>
      <c r="AF16" s="12">
        <v>0.5</v>
      </c>
      <c r="AG16" s="12">
        <v>-1.8</v>
      </c>
      <c r="AH16" s="12"/>
      <c r="AI16" s="11" t="s">
        <v>269</v>
      </c>
      <c r="AJ16" s="11" t="s">
        <v>269</v>
      </c>
      <c r="AK16" s="11" t="s">
        <v>160</v>
      </c>
      <c r="AL16" s="8"/>
      <c r="AM16" s="8" t="s">
        <v>788</v>
      </c>
      <c r="AN16" s="27" t="s">
        <v>789</v>
      </c>
    </row>
    <row r="17" spans="1:40" s="5" customFormat="1">
      <c r="A17" s="6">
        <v>45206</v>
      </c>
      <c r="B17" s="18" t="s">
        <v>793</v>
      </c>
      <c r="C17" s="8" t="s">
        <v>182</v>
      </c>
      <c r="D17" s="9">
        <v>7.4305555555555555E-2</v>
      </c>
      <c r="E17" s="8" t="s">
        <v>817</v>
      </c>
      <c r="F17" s="10">
        <v>12.4</v>
      </c>
      <c r="G17" s="10">
        <v>11.6</v>
      </c>
      <c r="H17" s="10">
        <v>12.1</v>
      </c>
      <c r="I17" s="10">
        <v>12.3</v>
      </c>
      <c r="J17" s="10">
        <v>12.5</v>
      </c>
      <c r="K17" s="10">
        <v>12</v>
      </c>
      <c r="L17" s="10">
        <v>11.5</v>
      </c>
      <c r="M17" s="10">
        <v>10.9</v>
      </c>
      <c r="N17" s="10">
        <v>11.7</v>
      </c>
      <c r="O17" s="22">
        <f t="shared" si="0"/>
        <v>36.1</v>
      </c>
      <c r="P17" s="22">
        <f t="shared" si="1"/>
        <v>36.799999999999997</v>
      </c>
      <c r="Q17" s="22">
        <f t="shared" si="2"/>
        <v>34.099999999999994</v>
      </c>
      <c r="R17" s="23">
        <f t="shared" si="3"/>
        <v>60.900000000000006</v>
      </c>
      <c r="S17" s="23">
        <f t="shared" si="4"/>
        <v>58.599999999999994</v>
      </c>
      <c r="T17" s="11" t="s">
        <v>196</v>
      </c>
      <c r="U17" s="11" t="s">
        <v>197</v>
      </c>
      <c r="V17" s="13" t="s">
        <v>200</v>
      </c>
      <c r="W17" s="13" t="s">
        <v>451</v>
      </c>
      <c r="X17" s="13" t="s">
        <v>449</v>
      </c>
      <c r="Y17" s="13" t="s">
        <v>136</v>
      </c>
      <c r="Z17" s="12">
        <v>11.2</v>
      </c>
      <c r="AA17" s="12">
        <v>8.5</v>
      </c>
      <c r="AB17" s="12">
        <v>9.4</v>
      </c>
      <c r="AC17" s="11" t="s">
        <v>136</v>
      </c>
      <c r="AD17" s="12">
        <v>-0.4</v>
      </c>
      <c r="AE17" s="12">
        <v>-0.7</v>
      </c>
      <c r="AF17" s="12">
        <v>0.3</v>
      </c>
      <c r="AG17" s="12">
        <v>-1.4</v>
      </c>
      <c r="AH17" s="12"/>
      <c r="AI17" s="11" t="s">
        <v>270</v>
      </c>
      <c r="AJ17" s="11" t="s">
        <v>270</v>
      </c>
      <c r="AK17" s="11" t="s">
        <v>163</v>
      </c>
      <c r="AL17" s="8"/>
      <c r="AM17" s="8" t="s">
        <v>865</v>
      </c>
      <c r="AN17" s="27" t="s">
        <v>866</v>
      </c>
    </row>
    <row r="18" spans="1:40" s="5" customFormat="1">
      <c r="A18" s="6">
        <v>45207</v>
      </c>
      <c r="B18" s="18" t="s">
        <v>800</v>
      </c>
      <c r="C18" s="8" t="s">
        <v>182</v>
      </c>
      <c r="D18" s="9">
        <v>7.435185185185185E-2</v>
      </c>
      <c r="E18" s="8" t="s">
        <v>828</v>
      </c>
      <c r="F18" s="10">
        <v>12.6</v>
      </c>
      <c r="G18" s="10">
        <v>11.3</v>
      </c>
      <c r="H18" s="10">
        <v>11.7</v>
      </c>
      <c r="I18" s="10">
        <v>12.1</v>
      </c>
      <c r="J18" s="10">
        <v>12.6</v>
      </c>
      <c r="K18" s="10">
        <v>12.2</v>
      </c>
      <c r="L18" s="10">
        <v>11.9</v>
      </c>
      <c r="M18" s="10">
        <v>11.4</v>
      </c>
      <c r="N18" s="10">
        <v>11.6</v>
      </c>
      <c r="O18" s="22">
        <f t="shared" si="0"/>
        <v>35.599999999999994</v>
      </c>
      <c r="P18" s="22">
        <f t="shared" si="1"/>
        <v>36.9</v>
      </c>
      <c r="Q18" s="22">
        <f t="shared" si="2"/>
        <v>34.9</v>
      </c>
      <c r="R18" s="23">
        <f t="shared" si="3"/>
        <v>60.3</v>
      </c>
      <c r="S18" s="23">
        <f t="shared" si="4"/>
        <v>59.699999999999996</v>
      </c>
      <c r="T18" s="11" t="s">
        <v>196</v>
      </c>
      <c r="U18" s="11" t="s">
        <v>197</v>
      </c>
      <c r="V18" s="13" t="s">
        <v>829</v>
      </c>
      <c r="W18" s="13" t="s">
        <v>200</v>
      </c>
      <c r="X18" s="13" t="s">
        <v>183</v>
      </c>
      <c r="Y18" s="13" t="s">
        <v>136</v>
      </c>
      <c r="Z18" s="12">
        <v>9.4</v>
      </c>
      <c r="AA18" s="12">
        <v>9.6999999999999993</v>
      </c>
      <c r="AB18" s="12">
        <v>10</v>
      </c>
      <c r="AC18" s="11" t="s">
        <v>136</v>
      </c>
      <c r="AD18" s="12">
        <v>-1.3</v>
      </c>
      <c r="AE18" s="12">
        <v>-0.4</v>
      </c>
      <c r="AF18" s="12">
        <v>-0.4</v>
      </c>
      <c r="AG18" s="12">
        <v>-1.3</v>
      </c>
      <c r="AH18" s="12" t="s">
        <v>273</v>
      </c>
      <c r="AI18" s="11" t="s">
        <v>186</v>
      </c>
      <c r="AJ18" s="11" t="s">
        <v>270</v>
      </c>
      <c r="AK18" s="11" t="s">
        <v>163</v>
      </c>
      <c r="AL18" s="8"/>
      <c r="AM18" s="8" t="s">
        <v>881</v>
      </c>
      <c r="AN18" s="27" t="s">
        <v>882</v>
      </c>
    </row>
    <row r="19" spans="1:40" s="5" customFormat="1">
      <c r="A19" s="6">
        <v>45208</v>
      </c>
      <c r="B19" s="18" t="s">
        <v>792</v>
      </c>
      <c r="C19" s="8" t="s">
        <v>374</v>
      </c>
      <c r="D19" s="9">
        <v>7.5081018518518519E-2</v>
      </c>
      <c r="E19" s="8" t="s">
        <v>841</v>
      </c>
      <c r="F19" s="10">
        <v>12.6</v>
      </c>
      <c r="G19" s="10">
        <v>11.2</v>
      </c>
      <c r="H19" s="10">
        <v>12</v>
      </c>
      <c r="I19" s="10">
        <v>12</v>
      </c>
      <c r="J19" s="10">
        <v>12.1</v>
      </c>
      <c r="K19" s="10">
        <v>12.2</v>
      </c>
      <c r="L19" s="10">
        <v>12.3</v>
      </c>
      <c r="M19" s="10">
        <v>12</v>
      </c>
      <c r="N19" s="10">
        <v>12.3</v>
      </c>
      <c r="O19" s="22">
        <f t="shared" si="0"/>
        <v>35.799999999999997</v>
      </c>
      <c r="P19" s="22">
        <f t="shared" si="1"/>
        <v>36.299999999999997</v>
      </c>
      <c r="Q19" s="22">
        <f t="shared" si="2"/>
        <v>36.6</v>
      </c>
      <c r="R19" s="23">
        <f t="shared" si="3"/>
        <v>59.9</v>
      </c>
      <c r="S19" s="23">
        <f t="shared" si="4"/>
        <v>60.899999999999991</v>
      </c>
      <c r="T19" s="11" t="s">
        <v>180</v>
      </c>
      <c r="U19" s="11" t="s">
        <v>181</v>
      </c>
      <c r="V19" s="13" t="s">
        <v>219</v>
      </c>
      <c r="W19" s="13" t="s">
        <v>219</v>
      </c>
      <c r="X19" s="13" t="s">
        <v>229</v>
      </c>
      <c r="Y19" s="13" t="s">
        <v>136</v>
      </c>
      <c r="Z19" s="12">
        <v>13.4</v>
      </c>
      <c r="AA19" s="12">
        <v>11.8</v>
      </c>
      <c r="AB19" s="12">
        <v>8.1</v>
      </c>
      <c r="AC19" s="11" t="s">
        <v>160</v>
      </c>
      <c r="AD19" s="12">
        <v>0.3</v>
      </c>
      <c r="AE19" s="12" t="s">
        <v>267</v>
      </c>
      <c r="AF19" s="12" t="s">
        <v>268</v>
      </c>
      <c r="AG19" s="12">
        <v>0.3</v>
      </c>
      <c r="AH19" s="12"/>
      <c r="AI19" s="11" t="s">
        <v>270</v>
      </c>
      <c r="AJ19" s="11" t="s">
        <v>270</v>
      </c>
      <c r="AK19" s="11" t="s">
        <v>160</v>
      </c>
      <c r="AL19" s="8"/>
      <c r="AM19" s="8" t="s">
        <v>901</v>
      </c>
      <c r="AN19" s="27" t="s">
        <v>902</v>
      </c>
    </row>
    <row r="20" spans="1:40" s="5" customFormat="1">
      <c r="A20" s="6">
        <v>45213</v>
      </c>
      <c r="B20" s="18" t="s">
        <v>923</v>
      </c>
      <c r="C20" s="8" t="s">
        <v>182</v>
      </c>
      <c r="D20" s="9">
        <v>7.4328703703703702E-2</v>
      </c>
      <c r="E20" s="8" t="s">
        <v>927</v>
      </c>
      <c r="F20" s="10">
        <v>12.8</v>
      </c>
      <c r="G20" s="10">
        <v>11.7</v>
      </c>
      <c r="H20" s="10">
        <v>12.5</v>
      </c>
      <c r="I20" s="10">
        <v>12.4</v>
      </c>
      <c r="J20" s="10">
        <v>12</v>
      </c>
      <c r="K20" s="10">
        <v>11.8</v>
      </c>
      <c r="L20" s="10">
        <v>11.6</v>
      </c>
      <c r="M20" s="10">
        <v>11</v>
      </c>
      <c r="N20" s="10">
        <v>11.4</v>
      </c>
      <c r="O20" s="22">
        <f t="shared" si="0"/>
        <v>37</v>
      </c>
      <c r="P20" s="22">
        <f t="shared" si="1"/>
        <v>36.200000000000003</v>
      </c>
      <c r="Q20" s="22">
        <f t="shared" si="2"/>
        <v>34</v>
      </c>
      <c r="R20" s="23">
        <f t="shared" si="3"/>
        <v>61.4</v>
      </c>
      <c r="S20" s="23">
        <f t="shared" si="4"/>
        <v>57.8</v>
      </c>
      <c r="T20" s="11" t="s">
        <v>196</v>
      </c>
      <c r="U20" s="11" t="s">
        <v>197</v>
      </c>
      <c r="V20" s="13" t="s">
        <v>211</v>
      </c>
      <c r="W20" s="13" t="s">
        <v>199</v>
      </c>
      <c r="X20" s="13" t="s">
        <v>825</v>
      </c>
      <c r="Y20" s="13" t="s">
        <v>136</v>
      </c>
      <c r="Z20" s="12">
        <v>9.1999999999999993</v>
      </c>
      <c r="AA20" s="12">
        <v>8</v>
      </c>
      <c r="AB20" s="12">
        <v>10.199999999999999</v>
      </c>
      <c r="AC20" s="11" t="s">
        <v>136</v>
      </c>
      <c r="AD20" s="12">
        <v>-0.4</v>
      </c>
      <c r="AE20" s="12">
        <v>-0.8</v>
      </c>
      <c r="AF20" s="12">
        <v>0.2</v>
      </c>
      <c r="AG20" s="12">
        <v>-1.4</v>
      </c>
      <c r="AH20" s="12"/>
      <c r="AI20" s="11" t="s">
        <v>270</v>
      </c>
      <c r="AJ20" s="11" t="s">
        <v>269</v>
      </c>
      <c r="AK20" s="11" t="s">
        <v>160</v>
      </c>
      <c r="AL20" s="8"/>
      <c r="AM20" s="8" t="s">
        <v>965</v>
      </c>
      <c r="AN20" s="27" t="s">
        <v>966</v>
      </c>
    </row>
    <row r="21" spans="1:40" s="5" customFormat="1">
      <c r="A21" s="6">
        <v>45214</v>
      </c>
      <c r="B21" s="18" t="s">
        <v>921</v>
      </c>
      <c r="C21" s="8" t="s">
        <v>374</v>
      </c>
      <c r="D21" s="9">
        <v>7.5798611111111108E-2</v>
      </c>
      <c r="E21" s="8" t="s">
        <v>946</v>
      </c>
      <c r="F21" s="10">
        <v>12.8</v>
      </c>
      <c r="G21" s="10">
        <v>11.5</v>
      </c>
      <c r="H21" s="10">
        <v>12.3</v>
      </c>
      <c r="I21" s="10">
        <v>12.9</v>
      </c>
      <c r="J21" s="10">
        <v>13.4</v>
      </c>
      <c r="K21" s="10">
        <v>12.6</v>
      </c>
      <c r="L21" s="10">
        <v>12</v>
      </c>
      <c r="M21" s="10">
        <v>11</v>
      </c>
      <c r="N21" s="10">
        <v>11.4</v>
      </c>
      <c r="O21" s="22">
        <f t="shared" si="0"/>
        <v>36.6</v>
      </c>
      <c r="P21" s="22">
        <f t="shared" si="1"/>
        <v>38.9</v>
      </c>
      <c r="Q21" s="22">
        <f t="shared" si="2"/>
        <v>34.4</v>
      </c>
      <c r="R21" s="23">
        <f t="shared" si="3"/>
        <v>62.9</v>
      </c>
      <c r="S21" s="23">
        <f t="shared" si="4"/>
        <v>60.4</v>
      </c>
      <c r="T21" s="11" t="s">
        <v>196</v>
      </c>
      <c r="U21" s="11" t="s">
        <v>197</v>
      </c>
      <c r="V21" s="13" t="s">
        <v>811</v>
      </c>
      <c r="W21" s="13" t="s">
        <v>211</v>
      </c>
      <c r="X21" s="13" t="s">
        <v>358</v>
      </c>
      <c r="Y21" s="13" t="s">
        <v>136</v>
      </c>
      <c r="Z21" s="12">
        <v>13.2</v>
      </c>
      <c r="AA21" s="12">
        <v>11.7</v>
      </c>
      <c r="AB21" s="12">
        <v>8.6</v>
      </c>
      <c r="AC21" s="11" t="s">
        <v>159</v>
      </c>
      <c r="AD21" s="12">
        <v>1.2</v>
      </c>
      <c r="AE21" s="12">
        <v>-1.1000000000000001</v>
      </c>
      <c r="AF21" s="12">
        <v>0.2</v>
      </c>
      <c r="AG21" s="12">
        <v>-0.1</v>
      </c>
      <c r="AH21" s="12"/>
      <c r="AI21" s="11" t="s">
        <v>270</v>
      </c>
      <c r="AJ21" s="11" t="s">
        <v>270</v>
      </c>
      <c r="AK21" s="11" t="s">
        <v>159</v>
      </c>
      <c r="AL21" s="8"/>
      <c r="AM21" s="8" t="s">
        <v>984</v>
      </c>
      <c r="AN21" s="27" t="s">
        <v>985</v>
      </c>
    </row>
    <row r="22" spans="1:40" s="5" customFormat="1">
      <c r="A22" s="6">
        <v>45214</v>
      </c>
      <c r="B22" s="18" t="s">
        <v>142</v>
      </c>
      <c r="C22" s="8" t="s">
        <v>374</v>
      </c>
      <c r="D22" s="9">
        <v>7.4305555555555555E-2</v>
      </c>
      <c r="E22" s="8" t="s">
        <v>657</v>
      </c>
      <c r="F22" s="10">
        <v>12.4</v>
      </c>
      <c r="G22" s="10">
        <v>10.6</v>
      </c>
      <c r="H22" s="10">
        <v>11.4</v>
      </c>
      <c r="I22" s="10">
        <v>11.9</v>
      </c>
      <c r="J22" s="10">
        <v>12.7</v>
      </c>
      <c r="K22" s="10">
        <v>12.4</v>
      </c>
      <c r="L22" s="10">
        <v>11.9</v>
      </c>
      <c r="M22" s="10">
        <v>11.3</v>
      </c>
      <c r="N22" s="10">
        <v>12.4</v>
      </c>
      <c r="O22" s="22">
        <f t="shared" si="0"/>
        <v>34.4</v>
      </c>
      <c r="P22" s="22">
        <f t="shared" si="1"/>
        <v>37</v>
      </c>
      <c r="Q22" s="22">
        <f t="shared" si="2"/>
        <v>35.6</v>
      </c>
      <c r="R22" s="23">
        <f t="shared" si="3"/>
        <v>59</v>
      </c>
      <c r="S22" s="23">
        <f t="shared" si="4"/>
        <v>60.699999999999996</v>
      </c>
      <c r="T22" s="11" t="s">
        <v>192</v>
      </c>
      <c r="U22" s="11" t="s">
        <v>329</v>
      </c>
      <c r="V22" s="13" t="s">
        <v>232</v>
      </c>
      <c r="W22" s="13" t="s">
        <v>457</v>
      </c>
      <c r="X22" s="13" t="s">
        <v>185</v>
      </c>
      <c r="Y22" s="13" t="s">
        <v>136</v>
      </c>
      <c r="Z22" s="12">
        <v>13.2</v>
      </c>
      <c r="AA22" s="12">
        <v>11.7</v>
      </c>
      <c r="AB22" s="12">
        <v>8.6</v>
      </c>
      <c r="AC22" s="11" t="s">
        <v>159</v>
      </c>
      <c r="AD22" s="12">
        <v>1</v>
      </c>
      <c r="AE22" s="12" t="s">
        <v>267</v>
      </c>
      <c r="AF22" s="12">
        <v>1.1000000000000001</v>
      </c>
      <c r="AG22" s="12">
        <v>-0.1</v>
      </c>
      <c r="AH22" s="12"/>
      <c r="AI22" s="11" t="s">
        <v>271</v>
      </c>
      <c r="AJ22" s="11" t="s">
        <v>269</v>
      </c>
      <c r="AK22" s="11" t="s">
        <v>160</v>
      </c>
      <c r="AL22" s="8"/>
      <c r="AM22" s="8" t="s">
        <v>994</v>
      </c>
      <c r="AN22" s="27" t="s">
        <v>995</v>
      </c>
    </row>
    <row r="23" spans="1:40" s="5" customFormat="1">
      <c r="A23" s="6">
        <v>45220</v>
      </c>
      <c r="B23" s="18" t="s">
        <v>919</v>
      </c>
      <c r="C23" s="8" t="s">
        <v>182</v>
      </c>
      <c r="D23" s="9">
        <v>7.5046296296296292E-2</v>
      </c>
      <c r="E23" s="8" t="s">
        <v>1003</v>
      </c>
      <c r="F23" s="10">
        <v>12.6</v>
      </c>
      <c r="G23" s="10">
        <v>11.3</v>
      </c>
      <c r="H23" s="10">
        <v>11.6</v>
      </c>
      <c r="I23" s="10">
        <v>12</v>
      </c>
      <c r="J23" s="10">
        <v>12.7</v>
      </c>
      <c r="K23" s="10">
        <v>12.6</v>
      </c>
      <c r="L23" s="10">
        <v>12.6</v>
      </c>
      <c r="M23" s="10">
        <v>11.4</v>
      </c>
      <c r="N23" s="10">
        <v>11.6</v>
      </c>
      <c r="O23" s="22">
        <f t="shared" si="0"/>
        <v>35.5</v>
      </c>
      <c r="P23" s="22">
        <f t="shared" si="1"/>
        <v>37.299999999999997</v>
      </c>
      <c r="Q23" s="22">
        <f t="shared" si="2"/>
        <v>35.6</v>
      </c>
      <c r="R23" s="23">
        <f t="shared" si="3"/>
        <v>60.2</v>
      </c>
      <c r="S23" s="23">
        <f t="shared" si="4"/>
        <v>60.9</v>
      </c>
      <c r="T23" s="11" t="s">
        <v>180</v>
      </c>
      <c r="U23" s="11" t="s">
        <v>197</v>
      </c>
      <c r="V23" s="13" t="s">
        <v>201</v>
      </c>
      <c r="W23" s="13" t="s">
        <v>473</v>
      </c>
      <c r="X23" s="13" t="s">
        <v>825</v>
      </c>
      <c r="Y23" s="13" t="s">
        <v>136</v>
      </c>
      <c r="Z23" s="12">
        <v>10</v>
      </c>
      <c r="AA23" s="12">
        <v>8</v>
      </c>
      <c r="AB23" s="12">
        <v>9.4</v>
      </c>
      <c r="AC23" s="11" t="s">
        <v>159</v>
      </c>
      <c r="AD23" s="12" t="s">
        <v>268</v>
      </c>
      <c r="AE23" s="12" t="s">
        <v>267</v>
      </c>
      <c r="AF23" s="12">
        <v>0.6</v>
      </c>
      <c r="AG23" s="12">
        <v>-0.6</v>
      </c>
      <c r="AH23" s="12"/>
      <c r="AI23" s="11" t="s">
        <v>269</v>
      </c>
      <c r="AJ23" s="11" t="s">
        <v>270</v>
      </c>
      <c r="AK23" s="11" t="s">
        <v>159</v>
      </c>
      <c r="AL23" s="8"/>
      <c r="AM23" s="8" t="s">
        <v>1032</v>
      </c>
      <c r="AN23" s="27" t="s">
        <v>1033</v>
      </c>
    </row>
    <row r="24" spans="1:40" s="5" customFormat="1">
      <c r="A24" s="6">
        <v>45227</v>
      </c>
      <c r="B24" s="18" t="s">
        <v>792</v>
      </c>
      <c r="C24" s="8" t="s">
        <v>182</v>
      </c>
      <c r="D24" s="9">
        <v>7.440972222222221E-2</v>
      </c>
      <c r="E24" s="8" t="s">
        <v>1082</v>
      </c>
      <c r="F24" s="10">
        <v>12.5</v>
      </c>
      <c r="G24" s="10">
        <v>11.4</v>
      </c>
      <c r="H24" s="10">
        <v>11.7</v>
      </c>
      <c r="I24" s="10">
        <v>12.1</v>
      </c>
      <c r="J24" s="10">
        <v>12.7</v>
      </c>
      <c r="K24" s="10">
        <v>12.4</v>
      </c>
      <c r="L24" s="10">
        <v>12</v>
      </c>
      <c r="M24" s="10">
        <v>11.4</v>
      </c>
      <c r="N24" s="10">
        <v>11.7</v>
      </c>
      <c r="O24" s="22">
        <f t="shared" ref="O24:O29" si="5">SUM(F24:H24)</f>
        <v>35.599999999999994</v>
      </c>
      <c r="P24" s="22">
        <f t="shared" ref="P24:P29" si="6">SUM(I24:K24)</f>
        <v>37.199999999999996</v>
      </c>
      <c r="Q24" s="22">
        <f t="shared" ref="Q24:Q29" si="7">SUM(L24:N24)</f>
        <v>35.099999999999994</v>
      </c>
      <c r="R24" s="23">
        <f t="shared" ref="R24:R29" si="8">SUM(F24:J24)</f>
        <v>60.399999999999991</v>
      </c>
      <c r="S24" s="23">
        <f t="shared" ref="S24:S29" si="9">SUM(J24:N24)</f>
        <v>60.2</v>
      </c>
      <c r="T24" s="11" t="s">
        <v>180</v>
      </c>
      <c r="U24" s="11" t="s">
        <v>181</v>
      </c>
      <c r="V24" s="13" t="s">
        <v>211</v>
      </c>
      <c r="W24" s="13" t="s">
        <v>201</v>
      </c>
      <c r="X24" s="13" t="s">
        <v>219</v>
      </c>
      <c r="Y24" s="13" t="s">
        <v>136</v>
      </c>
      <c r="Z24" s="12">
        <v>9.6999999999999993</v>
      </c>
      <c r="AA24" s="12">
        <v>7.6</v>
      </c>
      <c r="AB24" s="12">
        <v>9.9</v>
      </c>
      <c r="AC24" s="11" t="s">
        <v>163</v>
      </c>
      <c r="AD24" s="12">
        <v>-0.5</v>
      </c>
      <c r="AE24" s="12">
        <v>-0.5</v>
      </c>
      <c r="AF24" s="12">
        <v>0.4</v>
      </c>
      <c r="AG24" s="12">
        <v>-1.4</v>
      </c>
      <c r="AH24" s="12"/>
      <c r="AI24" s="11" t="s">
        <v>269</v>
      </c>
      <c r="AJ24" s="11" t="s">
        <v>270</v>
      </c>
      <c r="AK24" s="11" t="s">
        <v>159</v>
      </c>
      <c r="AL24" s="8"/>
      <c r="AM24" s="8" t="s">
        <v>1110</v>
      </c>
      <c r="AN24" s="27" t="s">
        <v>1111</v>
      </c>
    </row>
    <row r="25" spans="1:40" s="5" customFormat="1">
      <c r="A25" s="6">
        <v>45227</v>
      </c>
      <c r="B25" s="18" t="s">
        <v>139</v>
      </c>
      <c r="C25" s="8" t="s">
        <v>182</v>
      </c>
      <c r="D25" s="9">
        <v>7.3020833333333326E-2</v>
      </c>
      <c r="E25" s="8" t="s">
        <v>1088</v>
      </c>
      <c r="F25" s="10">
        <v>12.4</v>
      </c>
      <c r="G25" s="10">
        <v>10.7</v>
      </c>
      <c r="H25" s="10">
        <v>11.2</v>
      </c>
      <c r="I25" s="10">
        <v>11.6</v>
      </c>
      <c r="J25" s="10">
        <v>12.4</v>
      </c>
      <c r="K25" s="10">
        <v>12</v>
      </c>
      <c r="L25" s="10">
        <v>11.9</v>
      </c>
      <c r="M25" s="10">
        <v>11.8</v>
      </c>
      <c r="N25" s="10">
        <v>11.9</v>
      </c>
      <c r="O25" s="22">
        <f t="shared" si="5"/>
        <v>34.299999999999997</v>
      </c>
      <c r="P25" s="22">
        <f t="shared" si="6"/>
        <v>36</v>
      </c>
      <c r="Q25" s="22">
        <f t="shared" si="7"/>
        <v>35.6</v>
      </c>
      <c r="R25" s="23">
        <f t="shared" si="8"/>
        <v>58.3</v>
      </c>
      <c r="S25" s="23">
        <f t="shared" si="9"/>
        <v>59.999999999999993</v>
      </c>
      <c r="T25" s="11" t="s">
        <v>192</v>
      </c>
      <c r="U25" s="11" t="s">
        <v>181</v>
      </c>
      <c r="V25" s="13" t="s">
        <v>229</v>
      </c>
      <c r="W25" s="13" t="s">
        <v>211</v>
      </c>
      <c r="X25" s="13" t="s">
        <v>201</v>
      </c>
      <c r="Y25" s="13" t="s">
        <v>136</v>
      </c>
      <c r="Z25" s="12">
        <v>9.6999999999999993</v>
      </c>
      <c r="AA25" s="12">
        <v>7.6</v>
      </c>
      <c r="AB25" s="12">
        <v>9.9</v>
      </c>
      <c r="AC25" s="11" t="s">
        <v>163</v>
      </c>
      <c r="AD25" s="12">
        <v>-1.5</v>
      </c>
      <c r="AE25" s="12" t="s">
        <v>267</v>
      </c>
      <c r="AF25" s="12">
        <v>-0.1</v>
      </c>
      <c r="AG25" s="12">
        <v>-1.4</v>
      </c>
      <c r="AH25" s="12" t="s">
        <v>273</v>
      </c>
      <c r="AI25" s="11" t="s">
        <v>270</v>
      </c>
      <c r="AJ25" s="11" t="s">
        <v>270</v>
      </c>
      <c r="AK25" s="11" t="s">
        <v>159</v>
      </c>
      <c r="AL25" s="8"/>
      <c r="AM25" s="8" t="s">
        <v>1118</v>
      </c>
      <c r="AN25" s="27" t="s">
        <v>1119</v>
      </c>
    </row>
    <row r="26" spans="1:40" s="5" customFormat="1">
      <c r="A26" s="6">
        <v>45227</v>
      </c>
      <c r="B26" s="18" t="s">
        <v>922</v>
      </c>
      <c r="C26" s="8" t="s">
        <v>182</v>
      </c>
      <c r="D26" s="9">
        <v>7.440972222222221E-2</v>
      </c>
      <c r="E26" s="8" t="s">
        <v>1089</v>
      </c>
      <c r="F26" s="10">
        <v>12.8</v>
      </c>
      <c r="G26" s="10">
        <v>11.4</v>
      </c>
      <c r="H26" s="10">
        <v>11.8</v>
      </c>
      <c r="I26" s="10">
        <v>12.4</v>
      </c>
      <c r="J26" s="10">
        <v>12.9</v>
      </c>
      <c r="K26" s="10">
        <v>12.3</v>
      </c>
      <c r="L26" s="10">
        <v>11.8</v>
      </c>
      <c r="M26" s="10">
        <v>11</v>
      </c>
      <c r="N26" s="10">
        <v>11.5</v>
      </c>
      <c r="O26" s="22">
        <f t="shared" si="5"/>
        <v>36</v>
      </c>
      <c r="P26" s="22">
        <f t="shared" si="6"/>
        <v>37.6</v>
      </c>
      <c r="Q26" s="22">
        <f t="shared" si="7"/>
        <v>34.299999999999997</v>
      </c>
      <c r="R26" s="23">
        <f t="shared" si="8"/>
        <v>61.3</v>
      </c>
      <c r="S26" s="23">
        <f t="shared" si="9"/>
        <v>59.5</v>
      </c>
      <c r="T26" s="11" t="s">
        <v>196</v>
      </c>
      <c r="U26" s="11" t="s">
        <v>197</v>
      </c>
      <c r="V26" s="13" t="s">
        <v>222</v>
      </c>
      <c r="W26" s="13" t="s">
        <v>211</v>
      </c>
      <c r="X26" s="13" t="s">
        <v>219</v>
      </c>
      <c r="Y26" s="13" t="s">
        <v>136</v>
      </c>
      <c r="Z26" s="12">
        <v>9.6999999999999993</v>
      </c>
      <c r="AA26" s="12">
        <v>7.6</v>
      </c>
      <c r="AB26" s="12">
        <v>9.9</v>
      </c>
      <c r="AC26" s="11" t="s">
        <v>163</v>
      </c>
      <c r="AD26" s="12">
        <v>0.9</v>
      </c>
      <c r="AE26" s="12">
        <v>-0.8</v>
      </c>
      <c r="AF26" s="12">
        <v>1.5</v>
      </c>
      <c r="AG26" s="12">
        <v>-1.4</v>
      </c>
      <c r="AH26" s="12"/>
      <c r="AI26" s="11" t="s">
        <v>274</v>
      </c>
      <c r="AJ26" s="11" t="s">
        <v>270</v>
      </c>
      <c r="AK26" s="11" t="s">
        <v>160</v>
      </c>
      <c r="AL26" s="8"/>
      <c r="AM26" s="8" t="s">
        <v>1120</v>
      </c>
      <c r="AN26" s="27" t="s">
        <v>1121</v>
      </c>
    </row>
    <row r="27" spans="1:40" s="5" customFormat="1">
      <c r="A27" s="6">
        <v>45228</v>
      </c>
      <c r="B27" s="18" t="s">
        <v>800</v>
      </c>
      <c r="C27" s="8" t="s">
        <v>182</v>
      </c>
      <c r="D27" s="9">
        <v>7.4375000000000011E-2</v>
      </c>
      <c r="E27" s="8" t="s">
        <v>1098</v>
      </c>
      <c r="F27" s="10">
        <v>12.6</v>
      </c>
      <c r="G27" s="10">
        <v>11.2</v>
      </c>
      <c r="H27" s="10">
        <v>11.5</v>
      </c>
      <c r="I27" s="10">
        <v>11.7</v>
      </c>
      <c r="J27" s="10">
        <v>12.5</v>
      </c>
      <c r="K27" s="10">
        <v>12.3</v>
      </c>
      <c r="L27" s="10">
        <v>12.3</v>
      </c>
      <c r="M27" s="10">
        <v>11.7</v>
      </c>
      <c r="N27" s="10">
        <v>11.8</v>
      </c>
      <c r="O27" s="22">
        <f t="shared" si="5"/>
        <v>35.299999999999997</v>
      </c>
      <c r="P27" s="22">
        <f t="shared" si="6"/>
        <v>36.5</v>
      </c>
      <c r="Q27" s="22">
        <f t="shared" si="7"/>
        <v>35.799999999999997</v>
      </c>
      <c r="R27" s="23">
        <f t="shared" si="8"/>
        <v>59.5</v>
      </c>
      <c r="S27" s="23">
        <f t="shared" si="9"/>
        <v>60.599999999999994</v>
      </c>
      <c r="T27" s="11" t="s">
        <v>180</v>
      </c>
      <c r="U27" s="11" t="s">
        <v>181</v>
      </c>
      <c r="V27" s="13" t="s">
        <v>183</v>
      </c>
      <c r="W27" s="13" t="s">
        <v>825</v>
      </c>
      <c r="X27" s="13" t="s">
        <v>216</v>
      </c>
      <c r="Y27" s="13" t="s">
        <v>136</v>
      </c>
      <c r="Z27" s="12">
        <v>8.6</v>
      </c>
      <c r="AA27" s="12">
        <v>6.5</v>
      </c>
      <c r="AB27" s="12">
        <v>10</v>
      </c>
      <c r="AC27" s="11" t="s">
        <v>163</v>
      </c>
      <c r="AD27" s="12">
        <v>-1.1000000000000001</v>
      </c>
      <c r="AE27" s="12" t="s">
        <v>267</v>
      </c>
      <c r="AF27" s="12">
        <v>0.3</v>
      </c>
      <c r="AG27" s="12">
        <v>-1.4</v>
      </c>
      <c r="AH27" s="12"/>
      <c r="AI27" s="11" t="s">
        <v>270</v>
      </c>
      <c r="AJ27" s="11" t="s">
        <v>186</v>
      </c>
      <c r="AK27" s="11" t="s">
        <v>159</v>
      </c>
      <c r="AL27" s="8"/>
      <c r="AM27" s="8" t="s">
        <v>1136</v>
      </c>
      <c r="AN27" s="27" t="s">
        <v>1137</v>
      </c>
    </row>
    <row r="28" spans="1:40" s="5" customFormat="1">
      <c r="A28" s="6">
        <v>45228</v>
      </c>
      <c r="B28" s="18" t="s">
        <v>140</v>
      </c>
      <c r="C28" s="8" t="s">
        <v>182</v>
      </c>
      <c r="D28" s="9">
        <v>7.440972222222221E-2</v>
      </c>
      <c r="E28" s="8" t="s">
        <v>1101</v>
      </c>
      <c r="F28" s="10">
        <v>12.8</v>
      </c>
      <c r="G28" s="10">
        <v>11.6</v>
      </c>
      <c r="H28" s="10">
        <v>12.1</v>
      </c>
      <c r="I28" s="10">
        <v>12.6</v>
      </c>
      <c r="J28" s="10">
        <v>13.3</v>
      </c>
      <c r="K28" s="10">
        <v>12.1</v>
      </c>
      <c r="L28" s="10">
        <v>11.6</v>
      </c>
      <c r="M28" s="10">
        <v>10.9</v>
      </c>
      <c r="N28" s="10">
        <v>10.9</v>
      </c>
      <c r="O28" s="22">
        <f t="shared" si="5"/>
        <v>36.5</v>
      </c>
      <c r="P28" s="22">
        <f t="shared" si="6"/>
        <v>38</v>
      </c>
      <c r="Q28" s="22">
        <f t="shared" si="7"/>
        <v>33.4</v>
      </c>
      <c r="R28" s="23">
        <f t="shared" si="8"/>
        <v>62.400000000000006</v>
      </c>
      <c r="S28" s="23">
        <f t="shared" si="9"/>
        <v>58.8</v>
      </c>
      <c r="T28" s="11" t="s">
        <v>458</v>
      </c>
      <c r="U28" s="11" t="s">
        <v>197</v>
      </c>
      <c r="V28" s="13" t="s">
        <v>194</v>
      </c>
      <c r="W28" s="13" t="s">
        <v>201</v>
      </c>
      <c r="X28" s="13" t="s">
        <v>545</v>
      </c>
      <c r="Y28" s="13" t="s">
        <v>136</v>
      </c>
      <c r="Z28" s="12">
        <v>8.6</v>
      </c>
      <c r="AA28" s="12">
        <v>6.5</v>
      </c>
      <c r="AB28" s="12">
        <v>10</v>
      </c>
      <c r="AC28" s="11" t="s">
        <v>163</v>
      </c>
      <c r="AD28" s="12">
        <v>1.2</v>
      </c>
      <c r="AE28" s="12">
        <v>-1.2</v>
      </c>
      <c r="AF28" s="12">
        <v>1.4</v>
      </c>
      <c r="AG28" s="12">
        <v>-1.4</v>
      </c>
      <c r="AH28" s="12"/>
      <c r="AI28" s="11" t="s">
        <v>274</v>
      </c>
      <c r="AJ28" s="11" t="s">
        <v>270</v>
      </c>
      <c r="AK28" s="11" t="s">
        <v>159</v>
      </c>
      <c r="AL28" s="8"/>
      <c r="AM28" s="8" t="s">
        <v>1144</v>
      </c>
      <c r="AN28" s="27" t="s">
        <v>1145</v>
      </c>
    </row>
    <row r="29" spans="1:40" s="5" customFormat="1">
      <c r="A29" s="6">
        <v>45228</v>
      </c>
      <c r="B29" s="18" t="s">
        <v>135</v>
      </c>
      <c r="C29" s="8" t="s">
        <v>182</v>
      </c>
      <c r="D29" s="9">
        <v>7.2303240740740737E-2</v>
      </c>
      <c r="E29" s="8" t="s">
        <v>1104</v>
      </c>
      <c r="F29" s="10">
        <v>12.4</v>
      </c>
      <c r="G29" s="10">
        <v>10.9</v>
      </c>
      <c r="H29" s="10">
        <v>11</v>
      </c>
      <c r="I29" s="10">
        <v>11.3</v>
      </c>
      <c r="J29" s="10">
        <v>12</v>
      </c>
      <c r="K29" s="10">
        <v>11.7</v>
      </c>
      <c r="L29" s="10">
        <v>12.4</v>
      </c>
      <c r="M29" s="10">
        <v>11.3</v>
      </c>
      <c r="N29" s="10">
        <v>11.7</v>
      </c>
      <c r="O29" s="22">
        <f t="shared" si="5"/>
        <v>34.299999999999997</v>
      </c>
      <c r="P29" s="22">
        <f t="shared" si="6"/>
        <v>35</v>
      </c>
      <c r="Q29" s="22">
        <f t="shared" si="7"/>
        <v>35.400000000000006</v>
      </c>
      <c r="R29" s="23">
        <f t="shared" si="8"/>
        <v>57.599999999999994</v>
      </c>
      <c r="S29" s="23">
        <f t="shared" si="9"/>
        <v>59.100000000000009</v>
      </c>
      <c r="T29" s="11" t="s">
        <v>192</v>
      </c>
      <c r="U29" s="11" t="s">
        <v>181</v>
      </c>
      <c r="V29" s="13" t="s">
        <v>194</v>
      </c>
      <c r="W29" s="13" t="s">
        <v>262</v>
      </c>
      <c r="X29" s="13" t="s">
        <v>185</v>
      </c>
      <c r="Y29" s="13" t="s">
        <v>136</v>
      </c>
      <c r="Z29" s="12">
        <v>8.6</v>
      </c>
      <c r="AA29" s="12">
        <v>6.5</v>
      </c>
      <c r="AB29" s="12">
        <v>10</v>
      </c>
      <c r="AC29" s="11" t="s">
        <v>163</v>
      </c>
      <c r="AD29" s="12">
        <v>-0.8</v>
      </c>
      <c r="AE29" s="12" t="s">
        <v>267</v>
      </c>
      <c r="AF29" s="12">
        <v>0.6</v>
      </c>
      <c r="AG29" s="12">
        <v>-1.4</v>
      </c>
      <c r="AH29" s="12"/>
      <c r="AI29" s="11" t="s">
        <v>269</v>
      </c>
      <c r="AJ29" s="11" t="s">
        <v>270</v>
      </c>
      <c r="AK29" s="11" t="s">
        <v>159</v>
      </c>
      <c r="AL29" s="8"/>
      <c r="AM29" s="8" t="s">
        <v>1148</v>
      </c>
      <c r="AN29" s="27" t="s">
        <v>1149</v>
      </c>
    </row>
    <row r="30" spans="1:40" s="5" customFormat="1">
      <c r="A30" s="6">
        <v>45235</v>
      </c>
      <c r="B30" s="18" t="s">
        <v>792</v>
      </c>
      <c r="C30" s="8" t="s">
        <v>182</v>
      </c>
      <c r="D30" s="9">
        <v>7.4305555555555555E-2</v>
      </c>
      <c r="E30" s="8" t="s">
        <v>1170</v>
      </c>
      <c r="F30" s="10">
        <v>12.6</v>
      </c>
      <c r="G30" s="10">
        <v>11.2</v>
      </c>
      <c r="H30" s="10">
        <v>11.8</v>
      </c>
      <c r="I30" s="10">
        <v>11.9</v>
      </c>
      <c r="J30" s="10">
        <v>12.4</v>
      </c>
      <c r="K30" s="10">
        <v>12.1</v>
      </c>
      <c r="L30" s="10">
        <v>11.9</v>
      </c>
      <c r="M30" s="10">
        <v>11.3</v>
      </c>
      <c r="N30" s="10">
        <v>11.8</v>
      </c>
      <c r="O30" s="22">
        <f t="shared" ref="O30" si="10">SUM(F30:H30)</f>
        <v>35.599999999999994</v>
      </c>
      <c r="P30" s="22">
        <f t="shared" ref="P30" si="11">SUM(I30:K30)</f>
        <v>36.4</v>
      </c>
      <c r="Q30" s="22">
        <f t="shared" ref="Q30" si="12">SUM(L30:N30)</f>
        <v>35</v>
      </c>
      <c r="R30" s="23">
        <f t="shared" ref="R30" si="13">SUM(F30:J30)</f>
        <v>59.899999999999991</v>
      </c>
      <c r="S30" s="23">
        <f t="shared" ref="S30" si="14">SUM(J30:N30)</f>
        <v>59.5</v>
      </c>
      <c r="T30" s="11" t="s">
        <v>180</v>
      </c>
      <c r="U30" s="11" t="s">
        <v>181</v>
      </c>
      <c r="V30" s="13" t="s">
        <v>218</v>
      </c>
      <c r="W30" s="13" t="s">
        <v>933</v>
      </c>
      <c r="X30" s="13" t="s">
        <v>813</v>
      </c>
      <c r="Y30" s="13" t="s">
        <v>163</v>
      </c>
      <c r="Z30" s="12">
        <v>10.199999999999999</v>
      </c>
      <c r="AA30" s="12">
        <v>7.1</v>
      </c>
      <c r="AB30" s="12">
        <v>10</v>
      </c>
      <c r="AC30" s="11" t="s">
        <v>136</v>
      </c>
      <c r="AD30" s="12">
        <v>-1.4</v>
      </c>
      <c r="AE30" s="12">
        <v>-0.3</v>
      </c>
      <c r="AF30" s="12">
        <v>-0.1</v>
      </c>
      <c r="AG30" s="12">
        <v>-1.6</v>
      </c>
      <c r="AH30" s="12"/>
      <c r="AI30" s="11" t="s">
        <v>270</v>
      </c>
      <c r="AJ30" s="11" t="s">
        <v>270</v>
      </c>
      <c r="AK30" s="11" t="s">
        <v>160</v>
      </c>
      <c r="AL30" s="8"/>
      <c r="AM30" s="8" t="s">
        <v>1204</v>
      </c>
      <c r="AN30" s="27" t="s">
        <v>1205</v>
      </c>
    </row>
  </sheetData>
  <autoFilter ref="A1:AM3" xr:uid="{00000000-0009-0000-0000-000004000000}"/>
  <phoneticPr fontId="12"/>
  <conditionalFormatting sqref="F2:N2">
    <cfRule type="colorScale" priority="1636">
      <colorScale>
        <cfvo type="min"/>
        <cfvo type="percentile" val="50"/>
        <cfvo type="max"/>
        <color rgb="FFF8696B"/>
        <color rgb="FFFFEB84"/>
        <color rgb="FF63BE7B"/>
      </colorScale>
    </cfRule>
  </conditionalFormatting>
  <conditionalFormatting sqref="F3:N3">
    <cfRule type="colorScale" priority="856">
      <colorScale>
        <cfvo type="min"/>
        <cfvo type="percentile" val="50"/>
        <cfvo type="max"/>
        <color rgb="FFF8696B"/>
        <color rgb="FFFFEB84"/>
        <color rgb="FF63BE7B"/>
      </colorScale>
    </cfRule>
  </conditionalFormatting>
  <conditionalFormatting sqref="F4:N5">
    <cfRule type="colorScale" priority="97">
      <colorScale>
        <cfvo type="min"/>
        <cfvo type="percentile" val="50"/>
        <cfvo type="max"/>
        <color rgb="FFF8696B"/>
        <color rgb="FFFFEB84"/>
        <color rgb="FF63BE7B"/>
      </colorScale>
    </cfRule>
  </conditionalFormatting>
  <conditionalFormatting sqref="F6:N7">
    <cfRule type="colorScale" priority="60">
      <colorScale>
        <cfvo type="min"/>
        <cfvo type="percentile" val="50"/>
        <cfvo type="max"/>
        <color rgb="FFF8696B"/>
        <color rgb="FFFFEB84"/>
        <color rgb="FF63BE7B"/>
      </colorScale>
    </cfRule>
  </conditionalFormatting>
  <conditionalFormatting sqref="F8:N8">
    <cfRule type="colorScale" priority="54">
      <colorScale>
        <cfvo type="min"/>
        <cfvo type="percentile" val="50"/>
        <cfvo type="max"/>
        <color rgb="FFF8696B"/>
        <color rgb="FFFFEB84"/>
        <color rgb="FF63BE7B"/>
      </colorScale>
    </cfRule>
  </conditionalFormatting>
  <conditionalFormatting sqref="AC2:AC30">
    <cfRule type="containsText" dxfId="317" priority="69" operator="containsText" text="D">
      <formula>NOT(ISERROR(SEARCH("D",AC2)))</formula>
    </cfRule>
    <cfRule type="containsText" dxfId="316" priority="70" operator="containsText" text="S">
      <formula>NOT(ISERROR(SEARCH("S",AC2)))</formula>
    </cfRule>
    <cfRule type="containsText" dxfId="315" priority="71" operator="containsText" text="F">
      <formula>NOT(ISERROR(SEARCH("F",AC2)))</formula>
    </cfRule>
    <cfRule type="containsText" dxfId="314" priority="372" operator="containsText" text="A">
      <formula>NOT(ISERROR(SEARCH("A",AC2)))</formula>
    </cfRule>
  </conditionalFormatting>
  <conditionalFormatting sqref="AC2:AL5">
    <cfRule type="containsText" dxfId="313" priority="370" operator="containsText" text="E">
      <formula>NOT(ISERROR(SEARCH("E",AC2)))</formula>
    </cfRule>
    <cfRule type="containsText" dxfId="312" priority="371" operator="containsText" text="B">
      <formula>NOT(ISERROR(SEARCH("B",AC2)))</formula>
    </cfRule>
  </conditionalFormatting>
  <conditionalFormatting sqref="AC6:AL8">
    <cfRule type="containsText" dxfId="311" priority="55" operator="containsText" text="E">
      <formula>NOT(ISERROR(SEARCH("E",AC6)))</formula>
    </cfRule>
    <cfRule type="containsText" dxfId="310" priority="56" operator="containsText" text="B">
      <formula>NOT(ISERROR(SEARCH("B",AC6)))</formula>
    </cfRule>
  </conditionalFormatting>
  <conditionalFormatting sqref="AI3:AJ3">
    <cfRule type="containsText" dxfId="309" priority="862" operator="containsText" text="A">
      <formula>NOT(ISERROR(SEARCH("A",AI3)))</formula>
    </cfRule>
  </conditionalFormatting>
  <conditionalFormatting sqref="AI3:AJ8">
    <cfRule type="containsText" dxfId="308" priority="51" operator="containsText" text="E">
      <formula>NOT(ISERROR(SEARCH("E",AI3)))</formula>
    </cfRule>
    <cfRule type="containsText" dxfId="307" priority="52" operator="containsText" text="B">
      <formula>NOT(ISERROR(SEARCH("B",AI3)))</formula>
    </cfRule>
  </conditionalFormatting>
  <conditionalFormatting sqref="AI4:AJ8">
    <cfRule type="containsText" dxfId="306" priority="53" operator="containsText" text="A">
      <formula>NOT(ISERROR(SEARCH("A",AI4)))</formula>
    </cfRule>
  </conditionalFormatting>
  <conditionalFormatting sqref="AI2:AK2">
    <cfRule type="containsText" dxfId="305" priority="1211" operator="containsText" text="E">
      <formula>NOT(ISERROR(SEARCH("E",AI2)))</formula>
    </cfRule>
    <cfRule type="containsText" dxfId="304" priority="1212" operator="containsText" text="B">
      <formula>NOT(ISERROR(SEARCH("B",AI2)))</formula>
    </cfRule>
    <cfRule type="containsText" dxfId="303" priority="1213" operator="containsText" text="A">
      <formula>NOT(ISERROR(SEARCH("A",AI2)))</formula>
    </cfRule>
  </conditionalFormatting>
  <conditionalFormatting sqref="AK3:AK30">
    <cfRule type="containsText" dxfId="302" priority="857" operator="containsText" text="E">
      <formula>NOT(ISERROR(SEARCH("E",AK3)))</formula>
    </cfRule>
    <cfRule type="containsText" dxfId="301" priority="858" operator="containsText" text="B">
      <formula>NOT(ISERROR(SEARCH("B",AK3)))</formula>
    </cfRule>
    <cfRule type="containsText" dxfId="300" priority="859" operator="containsText" text="A">
      <formula>NOT(ISERROR(SEARCH("A",AK3)))</formula>
    </cfRule>
  </conditionalFormatting>
  <conditionalFormatting sqref="AL2:AL30">
    <cfRule type="containsText" dxfId="299" priority="804" operator="containsText" text="A">
      <formula>NOT(ISERROR(SEARCH("A",AL2)))</formula>
    </cfRule>
  </conditionalFormatting>
  <conditionalFormatting sqref="F9:N11">
    <cfRule type="colorScale" priority="48">
      <colorScale>
        <cfvo type="min"/>
        <cfvo type="percentile" val="50"/>
        <cfvo type="max"/>
        <color rgb="FFF8696B"/>
        <color rgb="FFFFEB84"/>
        <color rgb="FF63BE7B"/>
      </colorScale>
    </cfRule>
  </conditionalFormatting>
  <conditionalFormatting sqref="AC9:AL11">
    <cfRule type="containsText" dxfId="298" priority="49" operator="containsText" text="E">
      <formula>NOT(ISERROR(SEARCH("E",AC9)))</formula>
    </cfRule>
    <cfRule type="containsText" dxfId="297" priority="50" operator="containsText" text="B">
      <formula>NOT(ISERROR(SEARCH("B",AC9)))</formula>
    </cfRule>
  </conditionalFormatting>
  <conditionalFormatting sqref="AI9:AJ11">
    <cfRule type="containsText" dxfId="296" priority="45" operator="containsText" text="E">
      <formula>NOT(ISERROR(SEARCH("E",AI9)))</formula>
    </cfRule>
    <cfRule type="containsText" dxfId="295" priority="46" operator="containsText" text="B">
      <formula>NOT(ISERROR(SEARCH("B",AI9)))</formula>
    </cfRule>
  </conditionalFormatting>
  <conditionalFormatting sqref="AI9:AJ11">
    <cfRule type="containsText" dxfId="294" priority="47" operator="containsText" text="A">
      <formula>NOT(ISERROR(SEARCH("A",AI9)))</formula>
    </cfRule>
  </conditionalFormatting>
  <conditionalFormatting sqref="F12:N14">
    <cfRule type="colorScale" priority="42">
      <colorScale>
        <cfvo type="min"/>
        <cfvo type="percentile" val="50"/>
        <cfvo type="max"/>
        <color rgb="FFF8696B"/>
        <color rgb="FFFFEB84"/>
        <color rgb="FF63BE7B"/>
      </colorScale>
    </cfRule>
  </conditionalFormatting>
  <conditionalFormatting sqref="AC12:AL14">
    <cfRule type="containsText" dxfId="293" priority="43" operator="containsText" text="E">
      <formula>NOT(ISERROR(SEARCH("E",AC12)))</formula>
    </cfRule>
    <cfRule type="containsText" dxfId="292" priority="44" operator="containsText" text="B">
      <formula>NOT(ISERROR(SEARCH("B",AC12)))</formula>
    </cfRule>
  </conditionalFormatting>
  <conditionalFormatting sqref="AI12:AJ14">
    <cfRule type="containsText" dxfId="291" priority="39" operator="containsText" text="E">
      <formula>NOT(ISERROR(SEARCH("E",AI12)))</formula>
    </cfRule>
    <cfRule type="containsText" dxfId="290" priority="40" operator="containsText" text="B">
      <formula>NOT(ISERROR(SEARCH("B",AI12)))</formula>
    </cfRule>
  </conditionalFormatting>
  <conditionalFormatting sqref="AI12:AJ14">
    <cfRule type="containsText" dxfId="289" priority="41" operator="containsText" text="A">
      <formula>NOT(ISERROR(SEARCH("A",AI12)))</formula>
    </cfRule>
  </conditionalFormatting>
  <conditionalFormatting sqref="F15:N16">
    <cfRule type="colorScale" priority="36">
      <colorScale>
        <cfvo type="min"/>
        <cfvo type="percentile" val="50"/>
        <cfvo type="max"/>
        <color rgb="FFF8696B"/>
        <color rgb="FFFFEB84"/>
        <color rgb="FF63BE7B"/>
      </colorScale>
    </cfRule>
  </conditionalFormatting>
  <conditionalFormatting sqref="AC15:AL16">
    <cfRule type="containsText" dxfId="288" priority="37" operator="containsText" text="E">
      <formula>NOT(ISERROR(SEARCH("E",AC15)))</formula>
    </cfRule>
    <cfRule type="containsText" dxfId="287" priority="38" operator="containsText" text="B">
      <formula>NOT(ISERROR(SEARCH("B",AC15)))</formula>
    </cfRule>
  </conditionalFormatting>
  <conditionalFormatting sqref="AI15:AJ16">
    <cfRule type="containsText" dxfId="286" priority="33" operator="containsText" text="E">
      <formula>NOT(ISERROR(SEARCH("E",AI15)))</formula>
    </cfRule>
    <cfRule type="containsText" dxfId="285" priority="34" operator="containsText" text="B">
      <formula>NOT(ISERROR(SEARCH("B",AI15)))</formula>
    </cfRule>
  </conditionalFormatting>
  <conditionalFormatting sqref="AI15:AJ16">
    <cfRule type="containsText" dxfId="284" priority="35" operator="containsText" text="A">
      <formula>NOT(ISERROR(SEARCH("A",AI15)))</formula>
    </cfRule>
  </conditionalFormatting>
  <conditionalFormatting sqref="F17:N19">
    <cfRule type="colorScale" priority="30">
      <colorScale>
        <cfvo type="min"/>
        <cfvo type="percentile" val="50"/>
        <cfvo type="max"/>
        <color rgb="FFF8696B"/>
        <color rgb="FFFFEB84"/>
        <color rgb="FF63BE7B"/>
      </colorScale>
    </cfRule>
  </conditionalFormatting>
  <conditionalFormatting sqref="AC17:AL19">
    <cfRule type="containsText" dxfId="283" priority="31" operator="containsText" text="E">
      <formula>NOT(ISERROR(SEARCH("E",AC17)))</formula>
    </cfRule>
    <cfRule type="containsText" dxfId="282" priority="32" operator="containsText" text="B">
      <formula>NOT(ISERROR(SEARCH("B",AC17)))</formula>
    </cfRule>
  </conditionalFormatting>
  <conditionalFormatting sqref="AI17:AJ19">
    <cfRule type="containsText" dxfId="281" priority="27" operator="containsText" text="E">
      <formula>NOT(ISERROR(SEARCH("E",AI17)))</formula>
    </cfRule>
    <cfRule type="containsText" dxfId="280" priority="28" operator="containsText" text="B">
      <formula>NOT(ISERROR(SEARCH("B",AI17)))</formula>
    </cfRule>
  </conditionalFormatting>
  <conditionalFormatting sqref="AI17:AJ19">
    <cfRule type="containsText" dxfId="279" priority="29" operator="containsText" text="A">
      <formula>NOT(ISERROR(SEARCH("A",AI17)))</formula>
    </cfRule>
  </conditionalFormatting>
  <conditionalFormatting sqref="F20:N22">
    <cfRule type="colorScale" priority="24">
      <colorScale>
        <cfvo type="min"/>
        <cfvo type="percentile" val="50"/>
        <cfvo type="max"/>
        <color rgb="FFF8696B"/>
        <color rgb="FFFFEB84"/>
        <color rgb="FF63BE7B"/>
      </colorScale>
    </cfRule>
  </conditionalFormatting>
  <conditionalFormatting sqref="AC20:AL22">
    <cfRule type="containsText" dxfId="278" priority="25" operator="containsText" text="E">
      <formula>NOT(ISERROR(SEARCH("E",AC20)))</formula>
    </cfRule>
    <cfRule type="containsText" dxfId="277" priority="26" operator="containsText" text="B">
      <formula>NOT(ISERROR(SEARCH("B",AC20)))</formula>
    </cfRule>
  </conditionalFormatting>
  <conditionalFormatting sqref="AI20:AJ22">
    <cfRule type="containsText" dxfId="276" priority="21" operator="containsText" text="E">
      <formula>NOT(ISERROR(SEARCH("E",AI20)))</formula>
    </cfRule>
    <cfRule type="containsText" dxfId="275" priority="22" operator="containsText" text="B">
      <formula>NOT(ISERROR(SEARCH("B",AI20)))</formula>
    </cfRule>
  </conditionalFormatting>
  <conditionalFormatting sqref="AI20:AJ22">
    <cfRule type="containsText" dxfId="274" priority="23" operator="containsText" text="A">
      <formula>NOT(ISERROR(SEARCH("A",AI20)))</formula>
    </cfRule>
  </conditionalFormatting>
  <conditionalFormatting sqref="F23:N23">
    <cfRule type="colorScale" priority="18">
      <colorScale>
        <cfvo type="min"/>
        <cfvo type="percentile" val="50"/>
        <cfvo type="max"/>
        <color rgb="FFF8696B"/>
        <color rgb="FFFFEB84"/>
        <color rgb="FF63BE7B"/>
      </colorScale>
    </cfRule>
  </conditionalFormatting>
  <conditionalFormatting sqref="AC23:AL23">
    <cfRule type="containsText" dxfId="273" priority="19" operator="containsText" text="E">
      <formula>NOT(ISERROR(SEARCH("E",AC23)))</formula>
    </cfRule>
    <cfRule type="containsText" dxfId="272" priority="20" operator="containsText" text="B">
      <formula>NOT(ISERROR(SEARCH("B",AC23)))</formula>
    </cfRule>
  </conditionalFormatting>
  <conditionalFormatting sqref="AI23:AJ23">
    <cfRule type="containsText" dxfId="271" priority="15" operator="containsText" text="E">
      <formula>NOT(ISERROR(SEARCH("E",AI23)))</formula>
    </cfRule>
    <cfRule type="containsText" dxfId="270" priority="16" operator="containsText" text="B">
      <formula>NOT(ISERROR(SEARCH("B",AI23)))</formula>
    </cfRule>
  </conditionalFormatting>
  <conditionalFormatting sqref="AI23:AJ23">
    <cfRule type="containsText" dxfId="269" priority="17" operator="containsText" text="A">
      <formula>NOT(ISERROR(SEARCH("A",AI23)))</formula>
    </cfRule>
  </conditionalFormatting>
  <conditionalFormatting sqref="F24:N29">
    <cfRule type="colorScale" priority="12">
      <colorScale>
        <cfvo type="min"/>
        <cfvo type="percentile" val="50"/>
        <cfvo type="max"/>
        <color rgb="FFF8696B"/>
        <color rgb="FFFFEB84"/>
        <color rgb="FF63BE7B"/>
      </colorScale>
    </cfRule>
  </conditionalFormatting>
  <conditionalFormatting sqref="AC24:AL29">
    <cfRule type="containsText" dxfId="268" priority="13" operator="containsText" text="E">
      <formula>NOT(ISERROR(SEARCH("E",AC24)))</formula>
    </cfRule>
    <cfRule type="containsText" dxfId="267" priority="14" operator="containsText" text="B">
      <formula>NOT(ISERROR(SEARCH("B",AC24)))</formula>
    </cfRule>
  </conditionalFormatting>
  <conditionalFormatting sqref="AI24:AJ29">
    <cfRule type="containsText" dxfId="266" priority="9" operator="containsText" text="E">
      <formula>NOT(ISERROR(SEARCH("E",AI24)))</formula>
    </cfRule>
    <cfRule type="containsText" dxfId="265" priority="10" operator="containsText" text="B">
      <formula>NOT(ISERROR(SEARCH("B",AI24)))</formula>
    </cfRule>
  </conditionalFormatting>
  <conditionalFormatting sqref="AI24:AJ29">
    <cfRule type="containsText" dxfId="264" priority="11" operator="containsText" text="A">
      <formula>NOT(ISERROR(SEARCH("A",AI24)))</formula>
    </cfRule>
  </conditionalFormatting>
  <conditionalFormatting sqref="AC24:AC30">
    <cfRule type="containsText" dxfId="263" priority="7" operator="containsText" text="E">
      <formula>NOT(ISERROR(SEARCH("E",AC24)))</formula>
    </cfRule>
    <cfRule type="containsText" dxfId="262" priority="8" operator="containsText" text="B">
      <formula>NOT(ISERROR(SEARCH("B",AC24)))</formula>
    </cfRule>
  </conditionalFormatting>
  <conditionalFormatting sqref="F30:N30">
    <cfRule type="colorScale" priority="4">
      <colorScale>
        <cfvo type="min"/>
        <cfvo type="percentile" val="50"/>
        <cfvo type="max"/>
        <color rgb="FFF8696B"/>
        <color rgb="FFFFEB84"/>
        <color rgb="FF63BE7B"/>
      </colorScale>
    </cfRule>
  </conditionalFormatting>
  <conditionalFormatting sqref="AC30:AL30">
    <cfRule type="containsText" dxfId="7" priority="5" operator="containsText" text="E">
      <formula>NOT(ISERROR(SEARCH("E",AC30)))</formula>
    </cfRule>
    <cfRule type="containsText" dxfId="6" priority="6" operator="containsText" text="B">
      <formula>NOT(ISERROR(SEARCH("B",AC30)))</formula>
    </cfRule>
  </conditionalFormatting>
  <conditionalFormatting sqref="AI30:AJ30">
    <cfRule type="containsText" dxfId="5" priority="1" operator="containsText" text="E">
      <formula>NOT(ISERROR(SEARCH("E",AI30)))</formula>
    </cfRule>
    <cfRule type="containsText" dxfId="4" priority="2" operator="containsText" text="B">
      <formula>NOT(ISERROR(SEARCH("B",AI30)))</formula>
    </cfRule>
  </conditionalFormatting>
  <conditionalFormatting sqref="AI30:AJ30">
    <cfRule type="containsText" dxfId="3" priority="3" operator="containsText" text="A">
      <formula>NOT(ISERROR(SEARCH("A",AI30)))</formula>
    </cfRule>
  </conditionalFormatting>
  <dataValidations count="1">
    <dataValidation type="list" allowBlank="1" showInputMessage="1" showErrorMessage="1" sqref="AL2:AL30"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5 O6:S7 O8:S8 O9:S11 O12:S14 O15:S16 O17:S19 O20:S22 O23:S23 O24:S29 O30:S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24"/>
  <sheetViews>
    <sheetView zoomScaleNormal="100" workbookViewId="0">
      <pane xSplit="5" ySplit="1" topLeftCell="W2" activePane="bottomRight" state="frozen"/>
      <selection activeCell="E24" sqref="E24"/>
      <selection pane="topRight" activeCell="E24" sqref="E24"/>
      <selection pane="bottomLeft" activeCell="E24" sqref="E24"/>
      <selection pane="bottomRight" activeCell="AO24" sqref="AO2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146</v>
      </c>
      <c r="U1" s="2" t="s">
        <v>89</v>
      </c>
      <c r="V1" s="2" t="s">
        <v>50</v>
      </c>
      <c r="W1" s="3" t="s">
        <v>51</v>
      </c>
      <c r="X1" s="3" t="s">
        <v>52</v>
      </c>
      <c r="Y1" s="3" t="s">
        <v>53</v>
      </c>
      <c r="Z1" s="3" t="s">
        <v>90</v>
      </c>
      <c r="AA1" s="4" t="s">
        <v>132</v>
      </c>
      <c r="AB1" s="4" t="s">
        <v>133</v>
      </c>
      <c r="AC1" s="4" t="s">
        <v>144</v>
      </c>
      <c r="AD1" s="4" t="s">
        <v>149</v>
      </c>
      <c r="AE1" s="4" t="s">
        <v>9</v>
      </c>
      <c r="AF1" s="4" t="s">
        <v>91</v>
      </c>
      <c r="AG1" s="4" t="s">
        <v>10</v>
      </c>
      <c r="AH1" s="4" t="s">
        <v>11</v>
      </c>
      <c r="AI1" s="4"/>
      <c r="AJ1" s="4" t="s">
        <v>12</v>
      </c>
      <c r="AK1" s="4" t="s">
        <v>13</v>
      </c>
      <c r="AL1" s="4" t="s">
        <v>54</v>
      </c>
      <c r="AM1" s="4" t="s">
        <v>92</v>
      </c>
      <c r="AN1" s="14" t="s">
        <v>93</v>
      </c>
      <c r="AO1" s="14" t="s">
        <v>134</v>
      </c>
    </row>
    <row r="2" spans="1:41" s="5" customFormat="1">
      <c r="A2" s="6">
        <v>45038</v>
      </c>
      <c r="B2" s="7" t="s">
        <v>138</v>
      </c>
      <c r="C2" s="8" t="s">
        <v>182</v>
      </c>
      <c r="D2" s="9">
        <v>8.3437499999999998E-2</v>
      </c>
      <c r="E2" s="8" t="s">
        <v>334</v>
      </c>
      <c r="F2" s="10">
        <v>12.6</v>
      </c>
      <c r="G2" s="10">
        <v>10.4</v>
      </c>
      <c r="H2" s="10">
        <v>12.2</v>
      </c>
      <c r="I2" s="10">
        <v>12.3</v>
      </c>
      <c r="J2" s="10">
        <v>12.3</v>
      </c>
      <c r="K2" s="10">
        <v>12.6</v>
      </c>
      <c r="L2" s="10">
        <v>12.4</v>
      </c>
      <c r="M2" s="10">
        <v>12.1</v>
      </c>
      <c r="N2" s="10">
        <v>11.9</v>
      </c>
      <c r="O2" s="10">
        <v>12.1</v>
      </c>
      <c r="P2" s="22">
        <f t="shared" ref="P2:P21" si="0">SUM(F2:H2)</f>
        <v>35.200000000000003</v>
      </c>
      <c r="Q2" s="22">
        <f t="shared" ref="Q2:Q21" si="1">SUM(I2:L2)</f>
        <v>49.6</v>
      </c>
      <c r="R2" s="22">
        <f t="shared" ref="R2:R21" si="2">SUM(M2:O2)</f>
        <v>36.1</v>
      </c>
      <c r="S2" s="23">
        <f t="shared" ref="S2:S21" si="3">SUM(F2:J2)</f>
        <v>59.8</v>
      </c>
      <c r="T2" s="23">
        <f t="shared" ref="T2:T21" si="4">SUM(K2:O2)</f>
        <v>61.1</v>
      </c>
      <c r="U2" s="11" t="s">
        <v>180</v>
      </c>
      <c r="V2" s="11" t="s">
        <v>181</v>
      </c>
      <c r="W2" s="13" t="s">
        <v>183</v>
      </c>
      <c r="X2" s="13" t="s">
        <v>184</v>
      </c>
      <c r="Y2" s="13" t="s">
        <v>185</v>
      </c>
      <c r="Z2" s="13" t="s">
        <v>136</v>
      </c>
      <c r="AA2" s="12">
        <v>10</v>
      </c>
      <c r="AB2" s="12">
        <v>8.8000000000000007</v>
      </c>
      <c r="AC2" s="12">
        <v>9.1</v>
      </c>
      <c r="AD2" s="11" t="s">
        <v>136</v>
      </c>
      <c r="AE2" s="12">
        <v>-0.6</v>
      </c>
      <c r="AF2" s="12" t="s">
        <v>267</v>
      </c>
      <c r="AG2" s="12">
        <v>1.2</v>
      </c>
      <c r="AH2" s="12">
        <v>-1.8</v>
      </c>
      <c r="AI2" s="12"/>
      <c r="AJ2" s="11" t="s">
        <v>271</v>
      </c>
      <c r="AK2" s="11" t="s">
        <v>270</v>
      </c>
      <c r="AL2" s="11" t="s">
        <v>160</v>
      </c>
      <c r="AM2" s="8" t="s">
        <v>195</v>
      </c>
      <c r="AN2" s="8" t="s">
        <v>264</v>
      </c>
      <c r="AO2" s="27" t="s">
        <v>321</v>
      </c>
    </row>
    <row r="3" spans="1:41" s="5" customFormat="1">
      <c r="A3" s="6">
        <v>45046</v>
      </c>
      <c r="B3" s="7" t="s">
        <v>317</v>
      </c>
      <c r="C3" s="8" t="s">
        <v>370</v>
      </c>
      <c r="D3" s="9">
        <v>8.3425925925925917E-2</v>
      </c>
      <c r="E3" s="8" t="s">
        <v>371</v>
      </c>
      <c r="F3" s="10">
        <v>13</v>
      </c>
      <c r="G3" s="10">
        <v>11</v>
      </c>
      <c r="H3" s="10">
        <v>12.2</v>
      </c>
      <c r="I3" s="10">
        <v>12.1</v>
      </c>
      <c r="J3" s="10">
        <v>12.1</v>
      </c>
      <c r="K3" s="10">
        <v>12.8</v>
      </c>
      <c r="L3" s="10">
        <v>12</v>
      </c>
      <c r="M3" s="10">
        <v>12.1</v>
      </c>
      <c r="N3" s="10">
        <v>11.6</v>
      </c>
      <c r="O3" s="10">
        <v>11.9</v>
      </c>
      <c r="P3" s="22">
        <f t="shared" si="0"/>
        <v>36.200000000000003</v>
      </c>
      <c r="Q3" s="22">
        <f t="shared" si="1"/>
        <v>49</v>
      </c>
      <c r="R3" s="22">
        <f t="shared" si="2"/>
        <v>35.6</v>
      </c>
      <c r="S3" s="23">
        <f t="shared" si="3"/>
        <v>60.400000000000006</v>
      </c>
      <c r="T3" s="23">
        <f t="shared" si="4"/>
        <v>60.4</v>
      </c>
      <c r="U3" s="11" t="s">
        <v>180</v>
      </c>
      <c r="V3" s="11" t="s">
        <v>181</v>
      </c>
      <c r="W3" s="13" t="s">
        <v>222</v>
      </c>
      <c r="X3" s="13" t="s">
        <v>372</v>
      </c>
      <c r="Y3" s="13" t="s">
        <v>222</v>
      </c>
      <c r="Z3" s="13" t="s">
        <v>136</v>
      </c>
      <c r="AA3" s="12">
        <v>12.3</v>
      </c>
      <c r="AB3" s="12">
        <v>11.5</v>
      </c>
      <c r="AC3" s="12">
        <v>8.1</v>
      </c>
      <c r="AD3" s="11" t="s">
        <v>163</v>
      </c>
      <c r="AE3" s="12">
        <v>-0.7</v>
      </c>
      <c r="AF3" s="12" t="s">
        <v>267</v>
      </c>
      <c r="AG3" s="12">
        <v>0.2</v>
      </c>
      <c r="AH3" s="12">
        <v>-0.9</v>
      </c>
      <c r="AI3" s="12"/>
      <c r="AJ3" s="11" t="s">
        <v>270</v>
      </c>
      <c r="AK3" s="11" t="s">
        <v>270</v>
      </c>
      <c r="AL3" s="11" t="s">
        <v>159</v>
      </c>
      <c r="AM3" s="8"/>
      <c r="AN3" s="8" t="s">
        <v>421</v>
      </c>
      <c r="AO3" s="27" t="s">
        <v>422</v>
      </c>
    </row>
    <row r="4" spans="1:41" s="5" customFormat="1">
      <c r="A4" s="6">
        <v>45052</v>
      </c>
      <c r="B4" s="7" t="s">
        <v>140</v>
      </c>
      <c r="C4" s="8" t="s">
        <v>182</v>
      </c>
      <c r="D4" s="9">
        <v>8.2037037037037033E-2</v>
      </c>
      <c r="E4" s="8" t="s">
        <v>494</v>
      </c>
      <c r="F4" s="10">
        <v>12.7</v>
      </c>
      <c r="G4" s="10">
        <v>10.9</v>
      </c>
      <c r="H4" s="10">
        <v>12.2</v>
      </c>
      <c r="I4" s="10">
        <v>12.4</v>
      </c>
      <c r="J4" s="10">
        <v>12.2</v>
      </c>
      <c r="K4" s="10">
        <v>12.5</v>
      </c>
      <c r="L4" s="10">
        <v>11.8</v>
      </c>
      <c r="M4" s="10">
        <v>11.5</v>
      </c>
      <c r="N4" s="10">
        <v>11.2</v>
      </c>
      <c r="O4" s="10">
        <v>11.4</v>
      </c>
      <c r="P4" s="22">
        <f t="shared" si="0"/>
        <v>35.799999999999997</v>
      </c>
      <c r="Q4" s="22">
        <f t="shared" si="1"/>
        <v>48.900000000000006</v>
      </c>
      <c r="R4" s="22">
        <f t="shared" si="2"/>
        <v>34.1</v>
      </c>
      <c r="S4" s="23">
        <f t="shared" si="3"/>
        <v>60.399999999999991</v>
      </c>
      <c r="T4" s="23">
        <f t="shared" si="4"/>
        <v>58.4</v>
      </c>
      <c r="U4" s="11" t="s">
        <v>196</v>
      </c>
      <c r="V4" s="11" t="s">
        <v>197</v>
      </c>
      <c r="W4" s="13" t="s">
        <v>185</v>
      </c>
      <c r="X4" s="13" t="s">
        <v>228</v>
      </c>
      <c r="Y4" s="13" t="s">
        <v>462</v>
      </c>
      <c r="Z4" s="13" t="s">
        <v>136</v>
      </c>
      <c r="AA4" s="12">
        <v>9.9</v>
      </c>
      <c r="AB4" s="12">
        <v>7.5</v>
      </c>
      <c r="AC4" s="12">
        <v>9.5</v>
      </c>
      <c r="AD4" s="11" t="s">
        <v>136</v>
      </c>
      <c r="AE4" s="12">
        <v>-1</v>
      </c>
      <c r="AF4" s="12">
        <v>-0.7</v>
      </c>
      <c r="AG4" s="12">
        <v>0.2</v>
      </c>
      <c r="AH4" s="12">
        <v>-1.9</v>
      </c>
      <c r="AI4" s="12"/>
      <c r="AJ4" s="11" t="s">
        <v>270</v>
      </c>
      <c r="AK4" s="11" t="s">
        <v>270</v>
      </c>
      <c r="AL4" s="11" t="s">
        <v>160</v>
      </c>
      <c r="AM4" s="8"/>
      <c r="AN4" s="8" t="s">
        <v>511</v>
      </c>
      <c r="AO4" s="27" t="s">
        <v>512</v>
      </c>
    </row>
    <row r="5" spans="1:41" s="5" customFormat="1">
      <c r="A5" s="6">
        <v>45053</v>
      </c>
      <c r="B5" s="7" t="s">
        <v>139</v>
      </c>
      <c r="C5" s="8" t="s">
        <v>182</v>
      </c>
      <c r="D5" s="9">
        <v>8.548611111111111E-2</v>
      </c>
      <c r="E5" s="8" t="s">
        <v>483</v>
      </c>
      <c r="F5" s="10">
        <v>12.8</v>
      </c>
      <c r="G5" s="10">
        <v>11</v>
      </c>
      <c r="H5" s="10">
        <v>12.7</v>
      </c>
      <c r="I5" s="10">
        <v>13</v>
      </c>
      <c r="J5" s="10">
        <v>12.6</v>
      </c>
      <c r="K5" s="10">
        <v>12.7</v>
      </c>
      <c r="L5" s="10">
        <v>12.5</v>
      </c>
      <c r="M5" s="10">
        <v>12.3</v>
      </c>
      <c r="N5" s="10">
        <v>11.9</v>
      </c>
      <c r="O5" s="10">
        <v>12.1</v>
      </c>
      <c r="P5" s="22">
        <f t="shared" si="0"/>
        <v>36.5</v>
      </c>
      <c r="Q5" s="22">
        <f t="shared" si="1"/>
        <v>50.8</v>
      </c>
      <c r="R5" s="22">
        <f t="shared" si="2"/>
        <v>36.300000000000004</v>
      </c>
      <c r="S5" s="23">
        <f t="shared" si="3"/>
        <v>62.1</v>
      </c>
      <c r="T5" s="23">
        <f t="shared" si="4"/>
        <v>61.5</v>
      </c>
      <c r="U5" s="11" t="s">
        <v>196</v>
      </c>
      <c r="V5" s="11" t="s">
        <v>223</v>
      </c>
      <c r="W5" s="13" t="s">
        <v>201</v>
      </c>
      <c r="X5" s="13" t="s">
        <v>210</v>
      </c>
      <c r="Y5" s="13" t="s">
        <v>484</v>
      </c>
      <c r="Z5" s="13" t="s">
        <v>136</v>
      </c>
      <c r="AA5" s="12">
        <v>11.1</v>
      </c>
      <c r="AB5" s="12">
        <v>9.9</v>
      </c>
      <c r="AC5" s="12">
        <v>8</v>
      </c>
      <c r="AD5" s="11" t="s">
        <v>476</v>
      </c>
      <c r="AE5" s="12">
        <v>3</v>
      </c>
      <c r="AF5" s="12">
        <v>-0.4</v>
      </c>
      <c r="AG5" s="12">
        <v>0.4</v>
      </c>
      <c r="AH5" s="12">
        <v>2.2000000000000002</v>
      </c>
      <c r="AI5" s="12"/>
      <c r="AJ5" s="11" t="s">
        <v>269</v>
      </c>
      <c r="AK5" s="11" t="s">
        <v>269</v>
      </c>
      <c r="AL5" s="11" t="s">
        <v>160</v>
      </c>
      <c r="AM5" s="8"/>
      <c r="AN5" s="8" t="s">
        <v>529</v>
      </c>
      <c r="AO5" s="27" t="s">
        <v>428</v>
      </c>
    </row>
    <row r="6" spans="1:41" s="5" customFormat="1">
      <c r="A6" s="6">
        <v>45059</v>
      </c>
      <c r="B6" s="17" t="s">
        <v>138</v>
      </c>
      <c r="C6" s="8" t="s">
        <v>182</v>
      </c>
      <c r="D6" s="9">
        <v>8.3368055555555556E-2</v>
      </c>
      <c r="E6" s="8" t="s">
        <v>546</v>
      </c>
      <c r="F6" s="10">
        <v>12.2</v>
      </c>
      <c r="G6" s="10">
        <v>11</v>
      </c>
      <c r="H6" s="10">
        <v>12.6</v>
      </c>
      <c r="I6" s="10">
        <v>12.8</v>
      </c>
      <c r="J6" s="10">
        <v>12.7</v>
      </c>
      <c r="K6" s="10">
        <v>12.9</v>
      </c>
      <c r="L6" s="10">
        <v>11.9</v>
      </c>
      <c r="M6" s="10">
        <v>11.5</v>
      </c>
      <c r="N6" s="10">
        <v>11.4</v>
      </c>
      <c r="O6" s="10">
        <v>11.3</v>
      </c>
      <c r="P6" s="22">
        <f t="shared" si="0"/>
        <v>35.799999999999997</v>
      </c>
      <c r="Q6" s="22">
        <f t="shared" si="1"/>
        <v>50.3</v>
      </c>
      <c r="R6" s="22">
        <f t="shared" si="2"/>
        <v>34.200000000000003</v>
      </c>
      <c r="S6" s="23">
        <f t="shared" si="3"/>
        <v>61.3</v>
      </c>
      <c r="T6" s="23">
        <f t="shared" si="4"/>
        <v>59</v>
      </c>
      <c r="U6" s="11" t="s">
        <v>196</v>
      </c>
      <c r="V6" s="11" t="s">
        <v>197</v>
      </c>
      <c r="W6" s="13" t="s">
        <v>240</v>
      </c>
      <c r="X6" s="13" t="s">
        <v>229</v>
      </c>
      <c r="Y6" s="13" t="s">
        <v>218</v>
      </c>
      <c r="Z6" s="13" t="s">
        <v>136</v>
      </c>
      <c r="AA6" s="12">
        <v>8.3000000000000007</v>
      </c>
      <c r="AB6" s="12">
        <v>9.1999999999999993</v>
      </c>
      <c r="AC6" s="12">
        <v>9.9</v>
      </c>
      <c r="AD6" s="11" t="s">
        <v>136</v>
      </c>
      <c r="AE6" s="12">
        <v>-1.2</v>
      </c>
      <c r="AF6" s="12">
        <v>-0.9</v>
      </c>
      <c r="AG6" s="12">
        <v>0.1</v>
      </c>
      <c r="AH6" s="12">
        <v>-2.2000000000000002</v>
      </c>
      <c r="AI6" s="12"/>
      <c r="AJ6" s="11" t="s">
        <v>270</v>
      </c>
      <c r="AK6" s="11" t="s">
        <v>269</v>
      </c>
      <c r="AL6" s="11" t="s">
        <v>160</v>
      </c>
      <c r="AM6" s="8"/>
      <c r="AN6" s="8" t="s">
        <v>582</v>
      </c>
      <c r="AO6" s="27" t="s">
        <v>583</v>
      </c>
    </row>
    <row r="7" spans="1:41" s="5" customFormat="1">
      <c r="A7" s="6">
        <v>45059</v>
      </c>
      <c r="B7" s="7" t="s">
        <v>137</v>
      </c>
      <c r="C7" s="8" t="s">
        <v>182</v>
      </c>
      <c r="D7" s="9">
        <v>8.2731481481481475E-2</v>
      </c>
      <c r="E7" s="8" t="s">
        <v>553</v>
      </c>
      <c r="F7" s="10">
        <v>12.4</v>
      </c>
      <c r="G7" s="10">
        <v>11</v>
      </c>
      <c r="H7" s="10">
        <v>12.6</v>
      </c>
      <c r="I7" s="10">
        <v>12.6</v>
      </c>
      <c r="J7" s="10">
        <v>12.5</v>
      </c>
      <c r="K7" s="10">
        <v>12.8</v>
      </c>
      <c r="L7" s="10">
        <v>12.3</v>
      </c>
      <c r="M7" s="10">
        <v>11.3</v>
      </c>
      <c r="N7" s="10">
        <v>11.1</v>
      </c>
      <c r="O7" s="10">
        <v>11.3</v>
      </c>
      <c r="P7" s="22">
        <f t="shared" si="0"/>
        <v>36</v>
      </c>
      <c r="Q7" s="22">
        <f t="shared" si="1"/>
        <v>50.2</v>
      </c>
      <c r="R7" s="22">
        <f t="shared" si="2"/>
        <v>33.700000000000003</v>
      </c>
      <c r="S7" s="23">
        <f t="shared" si="3"/>
        <v>61.1</v>
      </c>
      <c r="T7" s="23">
        <f t="shared" si="4"/>
        <v>58.800000000000011</v>
      </c>
      <c r="U7" s="11" t="s">
        <v>458</v>
      </c>
      <c r="V7" s="11" t="s">
        <v>259</v>
      </c>
      <c r="W7" s="13" t="s">
        <v>222</v>
      </c>
      <c r="X7" s="13" t="s">
        <v>194</v>
      </c>
      <c r="Y7" s="13" t="s">
        <v>199</v>
      </c>
      <c r="Z7" s="13" t="s">
        <v>136</v>
      </c>
      <c r="AA7" s="12">
        <v>8.3000000000000007</v>
      </c>
      <c r="AB7" s="12">
        <v>9.1999999999999993</v>
      </c>
      <c r="AC7" s="12">
        <v>9.9</v>
      </c>
      <c r="AD7" s="11" t="s">
        <v>136</v>
      </c>
      <c r="AE7" s="12">
        <v>-0.7</v>
      </c>
      <c r="AF7" s="12">
        <v>-1</v>
      </c>
      <c r="AG7" s="12">
        <v>0.5</v>
      </c>
      <c r="AH7" s="12">
        <v>-2.2000000000000002</v>
      </c>
      <c r="AI7" s="12"/>
      <c r="AJ7" s="11" t="s">
        <v>269</v>
      </c>
      <c r="AK7" s="11" t="s">
        <v>270</v>
      </c>
      <c r="AL7" s="11" t="s">
        <v>159</v>
      </c>
      <c r="AM7" s="8"/>
      <c r="AN7" s="8" t="s">
        <v>592</v>
      </c>
      <c r="AO7" s="27" t="s">
        <v>593</v>
      </c>
    </row>
    <row r="8" spans="1:41" s="5" customFormat="1">
      <c r="A8" s="6">
        <v>45060</v>
      </c>
      <c r="B8" s="7" t="s">
        <v>138</v>
      </c>
      <c r="C8" s="8" t="s">
        <v>563</v>
      </c>
      <c r="D8" s="9">
        <v>8.4722222222222213E-2</v>
      </c>
      <c r="E8" s="8" t="s">
        <v>565</v>
      </c>
      <c r="F8" s="10">
        <v>12.7</v>
      </c>
      <c r="G8" s="10">
        <v>10.9</v>
      </c>
      <c r="H8" s="10">
        <v>12.2</v>
      </c>
      <c r="I8" s="10">
        <v>12.2</v>
      </c>
      <c r="J8" s="10">
        <v>12.2</v>
      </c>
      <c r="K8" s="10">
        <v>12.2</v>
      </c>
      <c r="L8" s="10">
        <v>11.9</v>
      </c>
      <c r="M8" s="10">
        <v>12</v>
      </c>
      <c r="N8" s="10">
        <v>12.6</v>
      </c>
      <c r="O8" s="10">
        <v>13.1</v>
      </c>
      <c r="P8" s="22">
        <f t="shared" si="0"/>
        <v>35.799999999999997</v>
      </c>
      <c r="Q8" s="22">
        <f t="shared" si="1"/>
        <v>48.499999999999993</v>
      </c>
      <c r="R8" s="22">
        <f t="shared" si="2"/>
        <v>37.700000000000003</v>
      </c>
      <c r="S8" s="23">
        <f t="shared" si="3"/>
        <v>60.2</v>
      </c>
      <c r="T8" s="23">
        <f t="shared" si="4"/>
        <v>61.800000000000004</v>
      </c>
      <c r="U8" s="11" t="s">
        <v>180</v>
      </c>
      <c r="V8" s="11" t="s">
        <v>187</v>
      </c>
      <c r="W8" s="13" t="s">
        <v>566</v>
      </c>
      <c r="X8" s="13" t="s">
        <v>244</v>
      </c>
      <c r="Y8" s="13" t="s">
        <v>214</v>
      </c>
      <c r="Z8" s="13" t="s">
        <v>136</v>
      </c>
      <c r="AA8" s="12">
        <v>12.6</v>
      </c>
      <c r="AB8" s="12">
        <v>10.9</v>
      </c>
      <c r="AC8" s="12">
        <v>8.5</v>
      </c>
      <c r="AD8" s="11" t="s">
        <v>159</v>
      </c>
      <c r="AE8" s="12">
        <v>0.5</v>
      </c>
      <c r="AF8" s="12" t="s">
        <v>267</v>
      </c>
      <c r="AG8" s="12">
        <v>1.3</v>
      </c>
      <c r="AH8" s="12">
        <v>-0.8</v>
      </c>
      <c r="AI8" s="12"/>
      <c r="AJ8" s="11" t="s">
        <v>271</v>
      </c>
      <c r="AK8" s="11" t="s">
        <v>269</v>
      </c>
      <c r="AL8" s="11" t="s">
        <v>160</v>
      </c>
      <c r="AM8" s="8"/>
      <c r="AN8" s="8" t="s">
        <v>606</v>
      </c>
      <c r="AO8" s="27" t="s">
        <v>607</v>
      </c>
    </row>
    <row r="9" spans="1:41" s="5" customFormat="1">
      <c r="A9" s="6">
        <v>45066</v>
      </c>
      <c r="B9" s="17" t="s">
        <v>142</v>
      </c>
      <c r="C9" s="8" t="s">
        <v>370</v>
      </c>
      <c r="D9" s="9">
        <v>8.2048611111111114E-2</v>
      </c>
      <c r="E9" s="8" t="s">
        <v>636</v>
      </c>
      <c r="F9" s="10">
        <v>12.6</v>
      </c>
      <c r="G9" s="10">
        <v>11.8</v>
      </c>
      <c r="H9" s="10">
        <v>12.5</v>
      </c>
      <c r="I9" s="10">
        <v>12.2</v>
      </c>
      <c r="J9" s="10">
        <v>11.8</v>
      </c>
      <c r="K9" s="10">
        <v>11.9</v>
      </c>
      <c r="L9" s="10">
        <v>11.2</v>
      </c>
      <c r="M9" s="10">
        <v>11.2</v>
      </c>
      <c r="N9" s="10">
        <v>11.6</v>
      </c>
      <c r="O9" s="10">
        <v>12.1</v>
      </c>
      <c r="P9" s="22">
        <f t="shared" si="0"/>
        <v>36.9</v>
      </c>
      <c r="Q9" s="22">
        <f t="shared" si="1"/>
        <v>47.099999999999994</v>
      </c>
      <c r="R9" s="22">
        <f t="shared" si="2"/>
        <v>34.9</v>
      </c>
      <c r="S9" s="23">
        <f t="shared" si="3"/>
        <v>60.899999999999991</v>
      </c>
      <c r="T9" s="23">
        <f t="shared" si="4"/>
        <v>58</v>
      </c>
      <c r="U9" s="11" t="s">
        <v>196</v>
      </c>
      <c r="V9" s="11" t="s">
        <v>181</v>
      </c>
      <c r="W9" s="13" t="s">
        <v>201</v>
      </c>
      <c r="X9" s="13" t="s">
        <v>210</v>
      </c>
      <c r="Y9" s="13" t="s">
        <v>637</v>
      </c>
      <c r="Z9" s="13" t="s">
        <v>163</v>
      </c>
      <c r="AA9" s="12">
        <v>11.8</v>
      </c>
      <c r="AB9" s="12">
        <v>10.5</v>
      </c>
      <c r="AC9" s="12">
        <v>8.9</v>
      </c>
      <c r="AD9" s="11" t="s">
        <v>163</v>
      </c>
      <c r="AE9" s="12">
        <v>-0.2</v>
      </c>
      <c r="AF9" s="12">
        <v>-0.5</v>
      </c>
      <c r="AG9" s="12">
        <v>0.6</v>
      </c>
      <c r="AH9" s="12">
        <v>-1.3</v>
      </c>
      <c r="AI9" s="12"/>
      <c r="AJ9" s="11" t="s">
        <v>269</v>
      </c>
      <c r="AK9" s="11" t="s">
        <v>269</v>
      </c>
      <c r="AL9" s="11" t="s">
        <v>160</v>
      </c>
      <c r="AM9" s="8"/>
      <c r="AN9" s="8" t="s">
        <v>682</v>
      </c>
      <c r="AO9" s="27" t="s">
        <v>683</v>
      </c>
    </row>
    <row r="10" spans="1:41" s="5" customFormat="1">
      <c r="A10" s="6">
        <v>45067</v>
      </c>
      <c r="B10" s="7" t="s">
        <v>138</v>
      </c>
      <c r="C10" s="8" t="s">
        <v>182</v>
      </c>
      <c r="D10" s="9">
        <v>8.340277777777777E-2</v>
      </c>
      <c r="E10" s="8" t="s">
        <v>649</v>
      </c>
      <c r="F10" s="10">
        <v>12.4</v>
      </c>
      <c r="G10" s="10">
        <v>10.7</v>
      </c>
      <c r="H10" s="10">
        <v>11.6</v>
      </c>
      <c r="I10" s="10">
        <v>11.8</v>
      </c>
      <c r="J10" s="10">
        <v>12.3</v>
      </c>
      <c r="K10" s="10">
        <v>13.3</v>
      </c>
      <c r="L10" s="10">
        <v>12.6</v>
      </c>
      <c r="M10" s="10">
        <v>11.8</v>
      </c>
      <c r="N10" s="10">
        <v>12</v>
      </c>
      <c r="O10" s="10">
        <v>12.1</v>
      </c>
      <c r="P10" s="22">
        <f t="shared" si="0"/>
        <v>34.700000000000003</v>
      </c>
      <c r="Q10" s="22">
        <f t="shared" si="1"/>
        <v>50.000000000000007</v>
      </c>
      <c r="R10" s="22">
        <f t="shared" si="2"/>
        <v>35.9</v>
      </c>
      <c r="S10" s="23">
        <f t="shared" si="3"/>
        <v>58.8</v>
      </c>
      <c r="T10" s="23">
        <f t="shared" si="4"/>
        <v>61.800000000000004</v>
      </c>
      <c r="U10" s="11" t="s">
        <v>192</v>
      </c>
      <c r="V10" s="11" t="s">
        <v>329</v>
      </c>
      <c r="W10" s="13" t="s">
        <v>650</v>
      </c>
      <c r="X10" s="13" t="s">
        <v>358</v>
      </c>
      <c r="Y10" s="13" t="s">
        <v>340</v>
      </c>
      <c r="Z10" s="13" t="s">
        <v>163</v>
      </c>
      <c r="AA10" s="12">
        <v>9.9</v>
      </c>
      <c r="AB10" s="12">
        <v>9.1999999999999993</v>
      </c>
      <c r="AC10" s="12">
        <v>9.5</v>
      </c>
      <c r="AD10" s="11" t="s">
        <v>136</v>
      </c>
      <c r="AE10" s="12">
        <v>-0.9</v>
      </c>
      <c r="AF10" s="12" t="s">
        <v>267</v>
      </c>
      <c r="AG10" s="12">
        <v>0.7</v>
      </c>
      <c r="AH10" s="12">
        <v>-1.6</v>
      </c>
      <c r="AI10" s="12"/>
      <c r="AJ10" s="11" t="s">
        <v>269</v>
      </c>
      <c r="AK10" s="11" t="s">
        <v>269</v>
      </c>
      <c r="AL10" s="11" t="s">
        <v>160</v>
      </c>
      <c r="AM10" s="8"/>
      <c r="AN10" s="8" t="s">
        <v>692</v>
      </c>
      <c r="AO10" s="27" t="s">
        <v>693</v>
      </c>
    </row>
    <row r="11" spans="1:41" s="5" customFormat="1">
      <c r="A11" s="6">
        <v>45073</v>
      </c>
      <c r="B11" s="17" t="s">
        <v>140</v>
      </c>
      <c r="C11" s="8" t="s">
        <v>182</v>
      </c>
      <c r="D11" s="9">
        <v>8.2025462962962967E-2</v>
      </c>
      <c r="E11" s="8" t="s">
        <v>714</v>
      </c>
      <c r="F11" s="10">
        <v>12.4</v>
      </c>
      <c r="G11" s="10">
        <v>11.4</v>
      </c>
      <c r="H11" s="10">
        <v>12</v>
      </c>
      <c r="I11" s="10">
        <v>11.9</v>
      </c>
      <c r="J11" s="10">
        <v>12.3</v>
      </c>
      <c r="K11" s="10">
        <v>12</v>
      </c>
      <c r="L11" s="10">
        <v>11.8</v>
      </c>
      <c r="M11" s="10">
        <v>11.5</v>
      </c>
      <c r="N11" s="10">
        <v>11.7</v>
      </c>
      <c r="O11" s="10">
        <v>11.7</v>
      </c>
      <c r="P11" s="22">
        <f t="shared" si="0"/>
        <v>35.799999999999997</v>
      </c>
      <c r="Q11" s="22">
        <f t="shared" si="1"/>
        <v>48</v>
      </c>
      <c r="R11" s="22">
        <f t="shared" si="2"/>
        <v>34.9</v>
      </c>
      <c r="S11" s="23">
        <f t="shared" si="3"/>
        <v>60</v>
      </c>
      <c r="T11" s="23">
        <f t="shared" si="4"/>
        <v>58.7</v>
      </c>
      <c r="U11" s="11" t="s">
        <v>196</v>
      </c>
      <c r="V11" s="11" t="s">
        <v>197</v>
      </c>
      <c r="W11" s="13" t="s">
        <v>201</v>
      </c>
      <c r="X11" s="13" t="s">
        <v>462</v>
      </c>
      <c r="Y11" s="13" t="s">
        <v>194</v>
      </c>
      <c r="Z11" s="13" t="s">
        <v>159</v>
      </c>
      <c r="AA11" s="12">
        <v>11.4</v>
      </c>
      <c r="AB11" s="12">
        <v>8.1</v>
      </c>
      <c r="AC11" s="12">
        <v>9.3000000000000007</v>
      </c>
      <c r="AD11" s="11" t="s">
        <v>196</v>
      </c>
      <c r="AE11" s="12">
        <v>-1.1000000000000001</v>
      </c>
      <c r="AF11" s="12">
        <v>-0.2</v>
      </c>
      <c r="AG11" s="12">
        <v>0.8</v>
      </c>
      <c r="AH11" s="12">
        <v>-2.1</v>
      </c>
      <c r="AI11" s="12"/>
      <c r="AJ11" s="11" t="s">
        <v>269</v>
      </c>
      <c r="AK11" s="11" t="s">
        <v>269</v>
      </c>
      <c r="AL11" s="11" t="s">
        <v>160</v>
      </c>
      <c r="AM11" s="8"/>
      <c r="AN11" s="8" t="s">
        <v>764</v>
      </c>
      <c r="AO11" s="27" t="s">
        <v>765</v>
      </c>
    </row>
    <row r="12" spans="1:41" s="5" customFormat="1">
      <c r="A12" s="6">
        <v>45074</v>
      </c>
      <c r="B12" s="7" t="s">
        <v>138</v>
      </c>
      <c r="C12" s="8" t="s">
        <v>182</v>
      </c>
      <c r="D12" s="9">
        <v>8.3368055555555556E-2</v>
      </c>
      <c r="E12" s="8" t="s">
        <v>735</v>
      </c>
      <c r="F12" s="10">
        <v>12.6</v>
      </c>
      <c r="G12" s="10">
        <v>11.4</v>
      </c>
      <c r="H12" s="10">
        <v>12.5</v>
      </c>
      <c r="I12" s="10">
        <v>12.5</v>
      </c>
      <c r="J12" s="10">
        <v>12.5</v>
      </c>
      <c r="K12" s="10">
        <v>12.9</v>
      </c>
      <c r="L12" s="10">
        <v>12.1</v>
      </c>
      <c r="M12" s="10">
        <v>11.4</v>
      </c>
      <c r="N12" s="10">
        <v>11.3</v>
      </c>
      <c r="O12" s="10">
        <v>11.1</v>
      </c>
      <c r="P12" s="22">
        <f t="shared" si="0"/>
        <v>36.5</v>
      </c>
      <c r="Q12" s="22">
        <f t="shared" si="1"/>
        <v>50</v>
      </c>
      <c r="R12" s="22">
        <f t="shared" si="2"/>
        <v>33.800000000000004</v>
      </c>
      <c r="S12" s="23">
        <f t="shared" si="3"/>
        <v>61.5</v>
      </c>
      <c r="T12" s="23">
        <f t="shared" si="4"/>
        <v>58.800000000000004</v>
      </c>
      <c r="U12" s="11" t="s">
        <v>458</v>
      </c>
      <c r="V12" s="11" t="s">
        <v>197</v>
      </c>
      <c r="W12" s="13" t="s">
        <v>736</v>
      </c>
      <c r="X12" s="13" t="s">
        <v>232</v>
      </c>
      <c r="Y12" s="13" t="s">
        <v>737</v>
      </c>
      <c r="Z12" s="13" t="s">
        <v>159</v>
      </c>
      <c r="AA12" s="12">
        <v>14.9</v>
      </c>
      <c r="AB12" s="12">
        <v>13</v>
      </c>
      <c r="AC12" s="12">
        <v>9.5</v>
      </c>
      <c r="AD12" s="11" t="s">
        <v>196</v>
      </c>
      <c r="AE12" s="12">
        <v>-1.2</v>
      </c>
      <c r="AF12" s="12">
        <v>-0.9</v>
      </c>
      <c r="AG12" s="12">
        <v>-0.1</v>
      </c>
      <c r="AH12" s="12">
        <v>-2</v>
      </c>
      <c r="AI12" s="12"/>
      <c r="AJ12" s="11" t="s">
        <v>270</v>
      </c>
      <c r="AK12" s="11" t="s">
        <v>269</v>
      </c>
      <c r="AL12" s="11" t="s">
        <v>272</v>
      </c>
      <c r="AM12" s="8"/>
      <c r="AN12" s="8" t="s">
        <v>775</v>
      </c>
      <c r="AO12" s="27" t="s">
        <v>776</v>
      </c>
    </row>
    <row r="13" spans="1:41" s="5" customFormat="1">
      <c r="A13" s="6">
        <v>45206</v>
      </c>
      <c r="B13" s="7" t="s">
        <v>792</v>
      </c>
      <c r="C13" s="8" t="s">
        <v>182</v>
      </c>
      <c r="D13" s="9">
        <v>8.475694444444444E-2</v>
      </c>
      <c r="E13" s="8" t="s">
        <v>812</v>
      </c>
      <c r="F13" s="10">
        <v>12.5</v>
      </c>
      <c r="G13" s="10">
        <v>11.6</v>
      </c>
      <c r="H13" s="10">
        <v>13.1</v>
      </c>
      <c r="I13" s="10">
        <v>12.8</v>
      </c>
      <c r="J13" s="10">
        <v>12.4</v>
      </c>
      <c r="K13" s="10">
        <v>12.7</v>
      </c>
      <c r="L13" s="10">
        <v>12.1</v>
      </c>
      <c r="M13" s="10">
        <v>11.8</v>
      </c>
      <c r="N13" s="10">
        <v>11.5</v>
      </c>
      <c r="O13" s="10">
        <v>11.8</v>
      </c>
      <c r="P13" s="22">
        <f t="shared" si="0"/>
        <v>37.200000000000003</v>
      </c>
      <c r="Q13" s="22">
        <f t="shared" si="1"/>
        <v>50.000000000000007</v>
      </c>
      <c r="R13" s="22">
        <f t="shared" si="2"/>
        <v>35.1</v>
      </c>
      <c r="S13" s="23">
        <f t="shared" si="3"/>
        <v>62.4</v>
      </c>
      <c r="T13" s="23">
        <f t="shared" si="4"/>
        <v>59.899999999999991</v>
      </c>
      <c r="U13" s="11" t="s">
        <v>196</v>
      </c>
      <c r="V13" s="11" t="s">
        <v>197</v>
      </c>
      <c r="W13" s="13" t="s">
        <v>813</v>
      </c>
      <c r="X13" s="13" t="s">
        <v>814</v>
      </c>
      <c r="Y13" s="13" t="s">
        <v>811</v>
      </c>
      <c r="Z13" s="13" t="s">
        <v>136</v>
      </c>
      <c r="AA13" s="12">
        <v>11.2</v>
      </c>
      <c r="AB13" s="12">
        <v>8.5</v>
      </c>
      <c r="AC13" s="12">
        <v>9.4</v>
      </c>
      <c r="AD13" s="11" t="s">
        <v>136</v>
      </c>
      <c r="AE13" s="12">
        <v>0.5</v>
      </c>
      <c r="AF13" s="12">
        <v>-0.6</v>
      </c>
      <c r="AG13" s="12">
        <v>1.5</v>
      </c>
      <c r="AH13" s="12">
        <v>-1.6</v>
      </c>
      <c r="AI13" s="12"/>
      <c r="AJ13" s="11" t="s">
        <v>274</v>
      </c>
      <c r="AK13" s="11" t="s">
        <v>270</v>
      </c>
      <c r="AL13" s="11" t="s">
        <v>160</v>
      </c>
      <c r="AM13" s="8"/>
      <c r="AN13" s="8" t="s">
        <v>856</v>
      </c>
      <c r="AO13" s="27" t="s">
        <v>857</v>
      </c>
    </row>
    <row r="14" spans="1:41" s="5" customFormat="1">
      <c r="A14" s="6">
        <v>45208</v>
      </c>
      <c r="B14" s="7" t="s">
        <v>800</v>
      </c>
      <c r="C14" s="42" t="s">
        <v>374</v>
      </c>
      <c r="D14" s="9">
        <v>8.6863425925925927E-2</v>
      </c>
      <c r="E14" s="8" t="s">
        <v>843</v>
      </c>
      <c r="F14" s="10">
        <v>12.7</v>
      </c>
      <c r="G14" s="10">
        <v>11.6</v>
      </c>
      <c r="H14" s="10">
        <v>13.8</v>
      </c>
      <c r="I14" s="10">
        <v>13.9</v>
      </c>
      <c r="J14" s="10">
        <v>13.3</v>
      </c>
      <c r="K14" s="10">
        <v>13.2</v>
      </c>
      <c r="L14" s="10">
        <v>12.6</v>
      </c>
      <c r="M14" s="10">
        <v>12.1</v>
      </c>
      <c r="N14" s="10">
        <v>11</v>
      </c>
      <c r="O14" s="10">
        <v>11.3</v>
      </c>
      <c r="P14" s="22">
        <f t="shared" si="0"/>
        <v>38.099999999999994</v>
      </c>
      <c r="Q14" s="22">
        <f t="shared" si="1"/>
        <v>53.000000000000007</v>
      </c>
      <c r="R14" s="22">
        <f t="shared" si="2"/>
        <v>34.400000000000006</v>
      </c>
      <c r="S14" s="23">
        <f t="shared" si="3"/>
        <v>65.3</v>
      </c>
      <c r="T14" s="23">
        <f t="shared" si="4"/>
        <v>60.2</v>
      </c>
      <c r="U14" s="11" t="s">
        <v>458</v>
      </c>
      <c r="V14" s="11" t="s">
        <v>197</v>
      </c>
      <c r="W14" s="13" t="s">
        <v>183</v>
      </c>
      <c r="X14" s="13" t="s">
        <v>358</v>
      </c>
      <c r="Y14" s="13" t="s">
        <v>201</v>
      </c>
      <c r="Z14" s="13" t="s">
        <v>136</v>
      </c>
      <c r="AA14" s="12">
        <v>13.4</v>
      </c>
      <c r="AB14" s="12">
        <v>11.8</v>
      </c>
      <c r="AC14" s="12">
        <v>8.1</v>
      </c>
      <c r="AD14" s="11" t="s">
        <v>159</v>
      </c>
      <c r="AE14" s="12">
        <v>3.4</v>
      </c>
      <c r="AF14" s="12">
        <v>-1.4</v>
      </c>
      <c r="AG14" s="12">
        <v>1.7</v>
      </c>
      <c r="AH14" s="12">
        <v>0.3</v>
      </c>
      <c r="AI14" s="12" t="s">
        <v>273</v>
      </c>
      <c r="AJ14" s="11" t="s">
        <v>274</v>
      </c>
      <c r="AK14" s="11" t="s">
        <v>270</v>
      </c>
      <c r="AL14" s="11" t="s">
        <v>159</v>
      </c>
      <c r="AM14" s="8"/>
      <c r="AN14" s="8" t="s">
        <v>905</v>
      </c>
      <c r="AO14" s="27" t="s">
        <v>906</v>
      </c>
    </row>
    <row r="15" spans="1:41" s="5" customFormat="1">
      <c r="A15" s="6">
        <v>45213</v>
      </c>
      <c r="B15" s="7" t="s">
        <v>140</v>
      </c>
      <c r="C15" s="42" t="s">
        <v>182</v>
      </c>
      <c r="D15" s="9">
        <v>8.3437499999999998E-2</v>
      </c>
      <c r="E15" s="8" t="s">
        <v>937</v>
      </c>
      <c r="F15" s="10">
        <v>12.8</v>
      </c>
      <c r="G15" s="10">
        <v>11.8</v>
      </c>
      <c r="H15" s="10">
        <v>13.2</v>
      </c>
      <c r="I15" s="10">
        <v>12.9</v>
      </c>
      <c r="J15" s="10">
        <v>12.5</v>
      </c>
      <c r="K15" s="10">
        <v>12.7</v>
      </c>
      <c r="L15" s="10">
        <v>11.6</v>
      </c>
      <c r="M15" s="10">
        <v>11.1</v>
      </c>
      <c r="N15" s="10">
        <v>10.9</v>
      </c>
      <c r="O15" s="10">
        <v>11.4</v>
      </c>
      <c r="P15" s="22">
        <f t="shared" si="0"/>
        <v>37.799999999999997</v>
      </c>
      <c r="Q15" s="22">
        <f t="shared" si="1"/>
        <v>49.699999999999996</v>
      </c>
      <c r="R15" s="22">
        <f t="shared" si="2"/>
        <v>33.4</v>
      </c>
      <c r="S15" s="23">
        <f t="shared" si="3"/>
        <v>63.199999999999996</v>
      </c>
      <c r="T15" s="23">
        <f t="shared" si="4"/>
        <v>57.699999999999996</v>
      </c>
      <c r="U15" s="11" t="s">
        <v>458</v>
      </c>
      <c r="V15" s="11" t="s">
        <v>197</v>
      </c>
      <c r="W15" s="13" t="s">
        <v>201</v>
      </c>
      <c r="X15" s="13" t="s">
        <v>358</v>
      </c>
      <c r="Y15" s="13" t="s">
        <v>338</v>
      </c>
      <c r="Z15" s="13" t="s">
        <v>136</v>
      </c>
      <c r="AA15" s="12">
        <v>9.1999999999999993</v>
      </c>
      <c r="AB15" s="12">
        <v>8</v>
      </c>
      <c r="AC15" s="12">
        <v>10.199999999999999</v>
      </c>
      <c r="AD15" s="11" t="s">
        <v>136</v>
      </c>
      <c r="AE15" s="12">
        <v>1.1000000000000001</v>
      </c>
      <c r="AF15" s="12">
        <v>-1.1000000000000001</v>
      </c>
      <c r="AG15" s="12">
        <v>1.6</v>
      </c>
      <c r="AH15" s="12">
        <v>-1.6</v>
      </c>
      <c r="AI15" s="12"/>
      <c r="AJ15" s="11" t="s">
        <v>274</v>
      </c>
      <c r="AK15" s="11" t="s">
        <v>269</v>
      </c>
      <c r="AL15" s="11" t="s">
        <v>160</v>
      </c>
      <c r="AM15" s="8"/>
      <c r="AN15" s="8" t="s">
        <v>969</v>
      </c>
      <c r="AO15" s="27" t="s">
        <v>970</v>
      </c>
    </row>
    <row r="16" spans="1:41" s="5" customFormat="1">
      <c r="A16" s="6">
        <v>45214</v>
      </c>
      <c r="B16" s="7" t="s">
        <v>919</v>
      </c>
      <c r="C16" s="42" t="s">
        <v>374</v>
      </c>
      <c r="D16" s="9">
        <v>8.4803240740740748E-2</v>
      </c>
      <c r="E16" s="8" t="s">
        <v>924</v>
      </c>
      <c r="F16" s="10">
        <v>12.8</v>
      </c>
      <c r="G16" s="10">
        <v>11.5</v>
      </c>
      <c r="H16" s="10">
        <v>13.5</v>
      </c>
      <c r="I16" s="10">
        <v>13.1</v>
      </c>
      <c r="J16" s="10">
        <v>11.7</v>
      </c>
      <c r="K16" s="10">
        <v>12.5</v>
      </c>
      <c r="L16" s="10">
        <v>12.5</v>
      </c>
      <c r="M16" s="10">
        <v>12</v>
      </c>
      <c r="N16" s="10">
        <v>11.4</v>
      </c>
      <c r="O16" s="10">
        <v>11.7</v>
      </c>
      <c r="P16" s="22">
        <f t="shared" si="0"/>
        <v>37.799999999999997</v>
      </c>
      <c r="Q16" s="22">
        <f t="shared" si="1"/>
        <v>49.8</v>
      </c>
      <c r="R16" s="22">
        <f t="shared" si="2"/>
        <v>35.099999999999994</v>
      </c>
      <c r="S16" s="23">
        <f t="shared" si="3"/>
        <v>62.599999999999994</v>
      </c>
      <c r="T16" s="23">
        <f t="shared" si="4"/>
        <v>60.099999999999994</v>
      </c>
      <c r="U16" s="11" t="s">
        <v>196</v>
      </c>
      <c r="V16" s="11" t="s">
        <v>197</v>
      </c>
      <c r="W16" s="13" t="s">
        <v>244</v>
      </c>
      <c r="X16" s="13" t="s">
        <v>244</v>
      </c>
      <c r="Y16" s="13" t="s">
        <v>647</v>
      </c>
      <c r="Z16" s="13" t="s">
        <v>136</v>
      </c>
      <c r="AA16" s="12">
        <v>13.2</v>
      </c>
      <c r="AB16" s="12">
        <v>11.7</v>
      </c>
      <c r="AC16" s="12">
        <v>8.6</v>
      </c>
      <c r="AD16" s="11" t="s">
        <v>159</v>
      </c>
      <c r="AE16" s="12">
        <v>0.9</v>
      </c>
      <c r="AF16" s="12">
        <v>-0.7</v>
      </c>
      <c r="AG16" s="12">
        <v>0.3</v>
      </c>
      <c r="AH16" s="12">
        <v>-0.1</v>
      </c>
      <c r="AI16" s="12"/>
      <c r="AJ16" s="11" t="s">
        <v>270</v>
      </c>
      <c r="AK16" s="11" t="s">
        <v>269</v>
      </c>
      <c r="AL16" s="11" t="s">
        <v>160</v>
      </c>
      <c r="AM16" s="8"/>
      <c r="AN16" s="8" t="s">
        <v>980</v>
      </c>
      <c r="AO16" s="27" t="s">
        <v>981</v>
      </c>
    </row>
    <row r="17" spans="1:41" s="5" customFormat="1">
      <c r="A17" s="6">
        <v>45214</v>
      </c>
      <c r="B17" s="17" t="s">
        <v>437</v>
      </c>
      <c r="C17" s="42" t="s">
        <v>370</v>
      </c>
      <c r="D17" s="9">
        <v>8.4039351851851851E-2</v>
      </c>
      <c r="E17" s="8" t="s">
        <v>925</v>
      </c>
      <c r="F17" s="10">
        <v>12.2</v>
      </c>
      <c r="G17" s="10">
        <v>11.1</v>
      </c>
      <c r="H17" s="10">
        <v>13.1</v>
      </c>
      <c r="I17" s="10">
        <v>13</v>
      </c>
      <c r="J17" s="10">
        <v>12.5</v>
      </c>
      <c r="K17" s="10">
        <v>12.9</v>
      </c>
      <c r="L17" s="10">
        <v>12.3</v>
      </c>
      <c r="M17" s="10">
        <v>11.6</v>
      </c>
      <c r="N17" s="10">
        <v>11</v>
      </c>
      <c r="O17" s="10">
        <v>11.4</v>
      </c>
      <c r="P17" s="22">
        <f t="shared" si="0"/>
        <v>36.4</v>
      </c>
      <c r="Q17" s="22">
        <f t="shared" si="1"/>
        <v>50.7</v>
      </c>
      <c r="R17" s="22">
        <f t="shared" si="2"/>
        <v>34</v>
      </c>
      <c r="S17" s="23">
        <f t="shared" si="3"/>
        <v>61.9</v>
      </c>
      <c r="T17" s="23">
        <f t="shared" si="4"/>
        <v>59.2</v>
      </c>
      <c r="U17" s="11" t="s">
        <v>458</v>
      </c>
      <c r="V17" s="11" t="s">
        <v>197</v>
      </c>
      <c r="W17" s="13" t="s">
        <v>232</v>
      </c>
      <c r="X17" s="13" t="s">
        <v>218</v>
      </c>
      <c r="Y17" s="13" t="s">
        <v>222</v>
      </c>
      <c r="Z17" s="13" t="s">
        <v>136</v>
      </c>
      <c r="AA17" s="12">
        <v>13.2</v>
      </c>
      <c r="AB17" s="12">
        <v>11.7</v>
      </c>
      <c r="AC17" s="12">
        <v>8.6</v>
      </c>
      <c r="AD17" s="11" t="s">
        <v>159</v>
      </c>
      <c r="AE17" s="12">
        <v>2.7</v>
      </c>
      <c r="AF17" s="12">
        <v>-1</v>
      </c>
      <c r="AG17" s="12">
        <v>1.8</v>
      </c>
      <c r="AH17" s="12">
        <v>-0.1</v>
      </c>
      <c r="AI17" s="12"/>
      <c r="AJ17" s="11" t="s">
        <v>274</v>
      </c>
      <c r="AK17" s="11" t="s">
        <v>186</v>
      </c>
      <c r="AL17" s="11" t="s">
        <v>159</v>
      </c>
      <c r="AM17" s="8"/>
      <c r="AN17" s="8"/>
      <c r="AO17" s="27"/>
    </row>
    <row r="18" spans="1:41" s="5" customFormat="1">
      <c r="A18" s="6">
        <v>45220</v>
      </c>
      <c r="B18" s="7" t="s">
        <v>139</v>
      </c>
      <c r="C18" s="42" t="s">
        <v>182</v>
      </c>
      <c r="D18" s="9">
        <v>8.340277777777777E-2</v>
      </c>
      <c r="E18" s="8" t="s">
        <v>1012</v>
      </c>
      <c r="F18" s="10">
        <v>12.6</v>
      </c>
      <c r="G18" s="10">
        <v>11.5</v>
      </c>
      <c r="H18" s="10">
        <v>12.7</v>
      </c>
      <c r="I18" s="10">
        <v>12</v>
      </c>
      <c r="J18" s="10">
        <v>11.9</v>
      </c>
      <c r="K18" s="10">
        <v>12.2</v>
      </c>
      <c r="L18" s="10">
        <v>12.1</v>
      </c>
      <c r="M18" s="10">
        <v>11.9</v>
      </c>
      <c r="N18" s="10">
        <v>11.6</v>
      </c>
      <c r="O18" s="10">
        <v>12.3</v>
      </c>
      <c r="P18" s="22">
        <f t="shared" si="0"/>
        <v>36.799999999999997</v>
      </c>
      <c r="Q18" s="22">
        <f t="shared" si="1"/>
        <v>48.199999999999996</v>
      </c>
      <c r="R18" s="22">
        <f t="shared" si="2"/>
        <v>35.799999999999997</v>
      </c>
      <c r="S18" s="23">
        <f t="shared" si="3"/>
        <v>60.699999999999996</v>
      </c>
      <c r="T18" s="23">
        <f t="shared" si="4"/>
        <v>60.099999999999994</v>
      </c>
      <c r="U18" s="11" t="s">
        <v>180</v>
      </c>
      <c r="V18" s="11" t="s">
        <v>181</v>
      </c>
      <c r="W18" s="13" t="s">
        <v>244</v>
      </c>
      <c r="X18" s="13" t="s">
        <v>232</v>
      </c>
      <c r="Y18" s="13" t="s">
        <v>449</v>
      </c>
      <c r="Z18" s="13" t="s">
        <v>136</v>
      </c>
      <c r="AA18" s="12">
        <v>10</v>
      </c>
      <c r="AB18" s="12">
        <v>8</v>
      </c>
      <c r="AC18" s="12">
        <v>9.4</v>
      </c>
      <c r="AD18" s="11" t="s">
        <v>163</v>
      </c>
      <c r="AE18" s="12">
        <v>0.2</v>
      </c>
      <c r="AF18" s="12">
        <v>-0.2</v>
      </c>
      <c r="AG18" s="12">
        <v>1</v>
      </c>
      <c r="AH18" s="12">
        <v>-1</v>
      </c>
      <c r="AI18" s="12"/>
      <c r="AJ18" s="11" t="s">
        <v>271</v>
      </c>
      <c r="AK18" s="11" t="s">
        <v>269</v>
      </c>
      <c r="AL18" s="11" t="s">
        <v>160</v>
      </c>
      <c r="AM18" s="8"/>
      <c r="AN18" s="8" t="s">
        <v>1042</v>
      </c>
      <c r="AO18" s="27" t="s">
        <v>1043</v>
      </c>
    </row>
    <row r="19" spans="1:41" s="5" customFormat="1">
      <c r="A19" s="6">
        <v>45221</v>
      </c>
      <c r="B19" s="7" t="s">
        <v>792</v>
      </c>
      <c r="C19" s="42" t="s">
        <v>182</v>
      </c>
      <c r="D19" s="9">
        <v>8.413194444444444E-2</v>
      </c>
      <c r="E19" s="8" t="s">
        <v>1000</v>
      </c>
      <c r="F19" s="10">
        <v>12.8</v>
      </c>
      <c r="G19" s="10">
        <v>11.2</v>
      </c>
      <c r="H19" s="10">
        <v>12.6</v>
      </c>
      <c r="I19" s="10">
        <v>12.2</v>
      </c>
      <c r="J19" s="10">
        <v>12.3</v>
      </c>
      <c r="K19" s="10">
        <v>12.9</v>
      </c>
      <c r="L19" s="10">
        <v>12.2</v>
      </c>
      <c r="M19" s="10">
        <v>11.6</v>
      </c>
      <c r="N19" s="10">
        <v>11.9</v>
      </c>
      <c r="O19" s="10">
        <v>12.2</v>
      </c>
      <c r="P19" s="22">
        <f t="shared" si="0"/>
        <v>36.6</v>
      </c>
      <c r="Q19" s="22">
        <f t="shared" si="1"/>
        <v>49.599999999999994</v>
      </c>
      <c r="R19" s="22">
        <f t="shared" si="2"/>
        <v>35.700000000000003</v>
      </c>
      <c r="S19" s="23">
        <f t="shared" si="3"/>
        <v>61.099999999999994</v>
      </c>
      <c r="T19" s="23">
        <f t="shared" si="4"/>
        <v>60.8</v>
      </c>
      <c r="U19" s="11" t="s">
        <v>196</v>
      </c>
      <c r="V19" s="11" t="s">
        <v>181</v>
      </c>
      <c r="W19" s="13" t="s">
        <v>218</v>
      </c>
      <c r="X19" s="13" t="s">
        <v>814</v>
      </c>
      <c r="Y19" s="13" t="s">
        <v>811</v>
      </c>
      <c r="Z19" s="13" t="s">
        <v>136</v>
      </c>
      <c r="AA19" s="12">
        <v>10</v>
      </c>
      <c r="AB19" s="12">
        <v>8.6999999999999993</v>
      </c>
      <c r="AC19" s="12">
        <v>9.8000000000000007</v>
      </c>
      <c r="AD19" s="11" t="s">
        <v>163</v>
      </c>
      <c r="AE19" s="12">
        <v>0.1</v>
      </c>
      <c r="AF19" s="12">
        <v>-0.3</v>
      </c>
      <c r="AG19" s="12">
        <v>1.4</v>
      </c>
      <c r="AH19" s="12">
        <v>-1.6</v>
      </c>
      <c r="AI19" s="12"/>
      <c r="AJ19" s="11" t="s">
        <v>271</v>
      </c>
      <c r="AK19" s="11" t="s">
        <v>270</v>
      </c>
      <c r="AL19" s="11" t="s">
        <v>163</v>
      </c>
      <c r="AM19" s="8"/>
      <c r="AN19" s="8" t="s">
        <v>1058</v>
      </c>
      <c r="AO19" s="27" t="s">
        <v>1059</v>
      </c>
    </row>
    <row r="20" spans="1:41" s="5" customFormat="1">
      <c r="A20" s="6">
        <v>45221</v>
      </c>
      <c r="B20" s="7" t="s">
        <v>921</v>
      </c>
      <c r="C20" s="42" t="s">
        <v>182</v>
      </c>
      <c r="D20" s="9">
        <v>8.4074074074074079E-2</v>
      </c>
      <c r="E20" s="8" t="s">
        <v>1021</v>
      </c>
      <c r="F20" s="10">
        <v>12.7</v>
      </c>
      <c r="G20" s="10">
        <v>10.7</v>
      </c>
      <c r="H20" s="10">
        <v>12.9</v>
      </c>
      <c r="I20" s="10">
        <v>12.9</v>
      </c>
      <c r="J20" s="10">
        <v>12.3</v>
      </c>
      <c r="K20" s="10">
        <v>12.6</v>
      </c>
      <c r="L20" s="10">
        <v>12.1</v>
      </c>
      <c r="M20" s="10">
        <v>11.8</v>
      </c>
      <c r="N20" s="10">
        <v>11.7</v>
      </c>
      <c r="O20" s="10">
        <v>11.7</v>
      </c>
      <c r="P20" s="22">
        <f t="shared" si="0"/>
        <v>36.299999999999997</v>
      </c>
      <c r="Q20" s="22">
        <f t="shared" si="1"/>
        <v>49.900000000000006</v>
      </c>
      <c r="R20" s="22">
        <f t="shared" si="2"/>
        <v>35.200000000000003</v>
      </c>
      <c r="S20" s="23">
        <f t="shared" si="3"/>
        <v>61.5</v>
      </c>
      <c r="T20" s="23">
        <f t="shared" si="4"/>
        <v>59.900000000000006</v>
      </c>
      <c r="U20" s="11" t="s">
        <v>196</v>
      </c>
      <c r="V20" s="11" t="s">
        <v>197</v>
      </c>
      <c r="W20" s="13" t="s">
        <v>811</v>
      </c>
      <c r="X20" s="13" t="s">
        <v>933</v>
      </c>
      <c r="Y20" s="13" t="s">
        <v>232</v>
      </c>
      <c r="Z20" s="13" t="s">
        <v>136</v>
      </c>
      <c r="AA20" s="12">
        <v>10</v>
      </c>
      <c r="AB20" s="12">
        <v>8.6999999999999993</v>
      </c>
      <c r="AC20" s="12">
        <v>9.8000000000000007</v>
      </c>
      <c r="AD20" s="11" t="s">
        <v>163</v>
      </c>
      <c r="AE20" s="12">
        <v>-0.7</v>
      </c>
      <c r="AF20" s="12">
        <v>-0.6</v>
      </c>
      <c r="AG20" s="12">
        <v>0.3</v>
      </c>
      <c r="AH20" s="12">
        <v>-1.6</v>
      </c>
      <c r="AI20" s="12"/>
      <c r="AJ20" s="11" t="s">
        <v>270</v>
      </c>
      <c r="AK20" s="11" t="s">
        <v>270</v>
      </c>
      <c r="AL20" s="11" t="s">
        <v>159</v>
      </c>
      <c r="AM20" s="8"/>
      <c r="AN20" s="8" t="s">
        <v>1062</v>
      </c>
      <c r="AO20" s="27" t="s">
        <v>1063</v>
      </c>
    </row>
    <row r="21" spans="1:41" s="5" customFormat="1">
      <c r="A21" s="6">
        <v>45227</v>
      </c>
      <c r="B21" s="7" t="s">
        <v>800</v>
      </c>
      <c r="C21" s="42" t="s">
        <v>182</v>
      </c>
      <c r="D21" s="9">
        <v>8.4074074074074079E-2</v>
      </c>
      <c r="E21" s="8" t="s">
        <v>1086</v>
      </c>
      <c r="F21" s="10">
        <v>12.7</v>
      </c>
      <c r="G21" s="10">
        <v>10.8</v>
      </c>
      <c r="H21" s="10">
        <v>12.2</v>
      </c>
      <c r="I21" s="10">
        <v>12.7</v>
      </c>
      <c r="J21" s="10">
        <v>13</v>
      </c>
      <c r="K21" s="10">
        <v>12.9</v>
      </c>
      <c r="L21" s="10">
        <v>12.3</v>
      </c>
      <c r="M21" s="10">
        <v>11.9</v>
      </c>
      <c r="N21" s="10">
        <v>11.6</v>
      </c>
      <c r="O21" s="10">
        <v>11.3</v>
      </c>
      <c r="P21" s="22">
        <f t="shared" si="0"/>
        <v>35.700000000000003</v>
      </c>
      <c r="Q21" s="22">
        <f t="shared" si="1"/>
        <v>50.900000000000006</v>
      </c>
      <c r="R21" s="22">
        <f t="shared" si="2"/>
        <v>34.799999999999997</v>
      </c>
      <c r="S21" s="23">
        <f t="shared" si="3"/>
        <v>61.400000000000006</v>
      </c>
      <c r="T21" s="23">
        <f t="shared" si="4"/>
        <v>60</v>
      </c>
      <c r="U21" s="11" t="s">
        <v>196</v>
      </c>
      <c r="V21" s="11" t="s">
        <v>197</v>
      </c>
      <c r="W21" s="13" t="s">
        <v>214</v>
      </c>
      <c r="X21" s="13" t="s">
        <v>358</v>
      </c>
      <c r="Y21" s="13" t="s">
        <v>825</v>
      </c>
      <c r="Z21" s="13" t="s">
        <v>136</v>
      </c>
      <c r="AA21" s="12">
        <v>9.6999999999999993</v>
      </c>
      <c r="AB21" s="12">
        <v>7.6</v>
      </c>
      <c r="AC21" s="12">
        <v>9.9</v>
      </c>
      <c r="AD21" s="11" t="s">
        <v>163</v>
      </c>
      <c r="AE21" s="12">
        <v>-0.7</v>
      </c>
      <c r="AF21" s="12">
        <v>-0.9</v>
      </c>
      <c r="AG21" s="12">
        <v>-0.1</v>
      </c>
      <c r="AH21" s="12">
        <v>-1.5</v>
      </c>
      <c r="AI21" s="12"/>
      <c r="AJ21" s="11" t="s">
        <v>270</v>
      </c>
      <c r="AK21" s="11" t="s">
        <v>270</v>
      </c>
      <c r="AL21" s="11" t="s">
        <v>159</v>
      </c>
      <c r="AM21" s="8"/>
      <c r="AN21" s="8" t="s">
        <v>1114</v>
      </c>
      <c r="AO21" s="27" t="s">
        <v>1115</v>
      </c>
    </row>
    <row r="22" spans="1:41" s="5" customFormat="1">
      <c r="A22" s="6">
        <v>45234</v>
      </c>
      <c r="B22" s="7" t="s">
        <v>792</v>
      </c>
      <c r="C22" s="42" t="s">
        <v>182</v>
      </c>
      <c r="D22" s="9">
        <v>8.4027777777777771E-2</v>
      </c>
      <c r="E22" s="8" t="s">
        <v>1159</v>
      </c>
      <c r="F22" s="10">
        <v>13.2</v>
      </c>
      <c r="G22" s="10">
        <v>10.9</v>
      </c>
      <c r="H22" s="10">
        <v>12.9</v>
      </c>
      <c r="I22" s="10">
        <v>12.8</v>
      </c>
      <c r="J22" s="10">
        <v>12.2</v>
      </c>
      <c r="K22" s="10">
        <v>12.7</v>
      </c>
      <c r="L22" s="10">
        <v>12.2</v>
      </c>
      <c r="M22" s="10">
        <v>11.5</v>
      </c>
      <c r="N22" s="10">
        <v>11.1</v>
      </c>
      <c r="O22" s="10">
        <v>11.5</v>
      </c>
      <c r="P22" s="22">
        <f t="shared" ref="P22:P23" si="5">SUM(F22:H22)</f>
        <v>37</v>
      </c>
      <c r="Q22" s="22">
        <f t="shared" ref="Q22:Q23" si="6">SUM(I22:L22)</f>
        <v>49.900000000000006</v>
      </c>
      <c r="R22" s="22">
        <f t="shared" ref="R22:R23" si="7">SUM(M22:O22)</f>
        <v>34.1</v>
      </c>
      <c r="S22" s="23">
        <f t="shared" ref="S22:S23" si="8">SUM(F22:J22)</f>
        <v>62</v>
      </c>
      <c r="T22" s="23">
        <f t="shared" ref="T22:T23" si="9">SUM(K22:O22)</f>
        <v>59</v>
      </c>
      <c r="U22" s="11" t="s">
        <v>196</v>
      </c>
      <c r="V22" s="11" t="s">
        <v>197</v>
      </c>
      <c r="W22" s="13" t="s">
        <v>200</v>
      </c>
      <c r="X22" s="13" t="s">
        <v>211</v>
      </c>
      <c r="Y22" s="13" t="s">
        <v>216</v>
      </c>
      <c r="Z22" s="13" t="s">
        <v>163</v>
      </c>
      <c r="AA22" s="12">
        <v>9.3000000000000007</v>
      </c>
      <c r="AB22" s="12">
        <v>8.1999999999999993</v>
      </c>
      <c r="AC22" s="12">
        <v>10</v>
      </c>
      <c r="AD22" s="11" t="s">
        <v>136</v>
      </c>
      <c r="AE22" s="12">
        <v>-0.8</v>
      </c>
      <c r="AF22" s="12">
        <v>-0.8</v>
      </c>
      <c r="AG22" s="12">
        <v>0.2</v>
      </c>
      <c r="AH22" s="12">
        <v>-1.8</v>
      </c>
      <c r="AI22" s="12"/>
      <c r="AJ22" s="11" t="s">
        <v>270</v>
      </c>
      <c r="AK22" s="11" t="s">
        <v>270</v>
      </c>
      <c r="AL22" s="11" t="s">
        <v>159</v>
      </c>
      <c r="AM22" s="8"/>
      <c r="AN22" s="8" t="s">
        <v>1184</v>
      </c>
      <c r="AO22" s="27" t="s">
        <v>1185</v>
      </c>
    </row>
    <row r="23" spans="1:41" s="5" customFormat="1">
      <c r="A23" s="6">
        <v>45234</v>
      </c>
      <c r="B23" s="7" t="s">
        <v>140</v>
      </c>
      <c r="C23" s="42" t="s">
        <v>182</v>
      </c>
      <c r="D23" s="9">
        <v>8.2662037037037034E-2</v>
      </c>
      <c r="E23" s="8" t="s">
        <v>1163</v>
      </c>
      <c r="F23" s="10">
        <v>13</v>
      </c>
      <c r="G23" s="10">
        <v>11.9</v>
      </c>
      <c r="H23" s="10">
        <v>12.7</v>
      </c>
      <c r="I23" s="10">
        <v>12.7</v>
      </c>
      <c r="J23" s="10">
        <v>11.8</v>
      </c>
      <c r="K23" s="10">
        <v>11.6</v>
      </c>
      <c r="L23" s="10">
        <v>11.3</v>
      </c>
      <c r="M23" s="10">
        <v>11.5</v>
      </c>
      <c r="N23" s="10">
        <v>11.4</v>
      </c>
      <c r="O23" s="10">
        <v>11.3</v>
      </c>
      <c r="P23" s="22">
        <f t="shared" si="5"/>
        <v>37.599999999999994</v>
      </c>
      <c r="Q23" s="22">
        <f t="shared" si="6"/>
        <v>47.400000000000006</v>
      </c>
      <c r="R23" s="22">
        <f t="shared" si="7"/>
        <v>34.200000000000003</v>
      </c>
      <c r="S23" s="23">
        <f t="shared" si="8"/>
        <v>62.099999999999994</v>
      </c>
      <c r="T23" s="23">
        <f t="shared" si="9"/>
        <v>57.099999999999994</v>
      </c>
      <c r="U23" s="11" t="s">
        <v>458</v>
      </c>
      <c r="V23" s="11" t="s">
        <v>197</v>
      </c>
      <c r="W23" s="13" t="s">
        <v>194</v>
      </c>
      <c r="X23" s="13" t="s">
        <v>358</v>
      </c>
      <c r="Y23" s="13" t="s">
        <v>229</v>
      </c>
      <c r="Z23" s="13" t="s">
        <v>163</v>
      </c>
      <c r="AA23" s="12">
        <v>9.3000000000000007</v>
      </c>
      <c r="AB23" s="12">
        <v>8.1999999999999993</v>
      </c>
      <c r="AC23" s="12">
        <v>10</v>
      </c>
      <c r="AD23" s="11" t="s">
        <v>136</v>
      </c>
      <c r="AE23" s="12">
        <v>-0.6</v>
      </c>
      <c r="AF23" s="12">
        <v>-0.9</v>
      </c>
      <c r="AG23" s="12">
        <v>0.3</v>
      </c>
      <c r="AH23" s="12">
        <v>-1.8</v>
      </c>
      <c r="AI23" s="12"/>
      <c r="AJ23" s="11" t="s">
        <v>270</v>
      </c>
      <c r="AK23" s="11" t="s">
        <v>270</v>
      </c>
      <c r="AL23" s="11" t="s">
        <v>160</v>
      </c>
      <c r="AM23" s="8"/>
      <c r="AN23" s="8" t="s">
        <v>1194</v>
      </c>
      <c r="AO23" s="27" t="s">
        <v>1195</v>
      </c>
    </row>
    <row r="24" spans="1:41" s="5" customFormat="1">
      <c r="A24" s="6">
        <v>45235</v>
      </c>
      <c r="B24" s="7" t="s">
        <v>1164</v>
      </c>
      <c r="C24" s="42" t="s">
        <v>182</v>
      </c>
      <c r="D24" s="9">
        <v>8.4722222222222213E-2</v>
      </c>
      <c r="E24" s="8" t="s">
        <v>1172</v>
      </c>
      <c r="F24" s="10">
        <v>13.1</v>
      </c>
      <c r="G24" s="10">
        <v>11.6</v>
      </c>
      <c r="H24" s="10">
        <v>13</v>
      </c>
      <c r="I24" s="10">
        <v>12.9</v>
      </c>
      <c r="J24" s="10">
        <v>12.8</v>
      </c>
      <c r="K24" s="10">
        <v>12.5</v>
      </c>
      <c r="L24" s="10">
        <v>11.7</v>
      </c>
      <c r="M24" s="10">
        <v>11.7</v>
      </c>
      <c r="N24" s="10">
        <v>11.2</v>
      </c>
      <c r="O24" s="10">
        <v>11.5</v>
      </c>
      <c r="P24" s="22">
        <f t="shared" ref="P24" si="10">SUM(F24:H24)</f>
        <v>37.700000000000003</v>
      </c>
      <c r="Q24" s="22">
        <f t="shared" ref="Q24" si="11">SUM(I24:L24)</f>
        <v>49.900000000000006</v>
      </c>
      <c r="R24" s="22">
        <f t="shared" ref="R24" si="12">SUM(M24:O24)</f>
        <v>34.4</v>
      </c>
      <c r="S24" s="23">
        <f t="shared" ref="S24" si="13">SUM(F24:J24)</f>
        <v>63.400000000000006</v>
      </c>
      <c r="T24" s="23">
        <f t="shared" ref="T24" si="14">SUM(K24:O24)</f>
        <v>58.599999999999994</v>
      </c>
      <c r="U24" s="11" t="s">
        <v>458</v>
      </c>
      <c r="V24" s="11" t="s">
        <v>197</v>
      </c>
      <c r="W24" s="13" t="s">
        <v>232</v>
      </c>
      <c r="X24" s="13" t="s">
        <v>461</v>
      </c>
      <c r="Y24" s="13" t="s">
        <v>825</v>
      </c>
      <c r="Z24" s="13" t="s">
        <v>163</v>
      </c>
      <c r="AA24" s="12">
        <v>10.199999999999999</v>
      </c>
      <c r="AB24" s="12">
        <v>7.1</v>
      </c>
      <c r="AC24" s="12">
        <v>10</v>
      </c>
      <c r="AD24" s="11" t="s">
        <v>136</v>
      </c>
      <c r="AE24" s="12">
        <v>-0.1</v>
      </c>
      <c r="AF24" s="12">
        <v>-0.8</v>
      </c>
      <c r="AG24" s="12">
        <v>0.9</v>
      </c>
      <c r="AH24" s="12">
        <v>-1.8</v>
      </c>
      <c r="AI24" s="12"/>
      <c r="AJ24" s="11" t="s">
        <v>274</v>
      </c>
      <c r="AK24" s="11" t="s">
        <v>270</v>
      </c>
      <c r="AL24" s="11" t="s">
        <v>159</v>
      </c>
      <c r="AM24" s="8"/>
      <c r="AN24" s="8" t="s">
        <v>1208</v>
      </c>
      <c r="AO24" s="27" t="s">
        <v>1209</v>
      </c>
    </row>
  </sheetData>
  <autoFilter ref="A1:AN2" xr:uid="{00000000-0009-0000-0000-000005000000}"/>
  <dataConsolidate/>
  <phoneticPr fontId="12"/>
  <conditionalFormatting sqref="F2:O2">
    <cfRule type="colorScale" priority="1863">
      <colorScale>
        <cfvo type="min"/>
        <cfvo type="percentile" val="50"/>
        <cfvo type="max"/>
        <color rgb="FFF8696B"/>
        <color rgb="FFFFEB84"/>
        <color rgb="FF63BE7B"/>
      </colorScale>
    </cfRule>
  </conditionalFormatting>
  <conditionalFormatting sqref="F3:O3">
    <cfRule type="colorScale" priority="49">
      <colorScale>
        <cfvo type="min"/>
        <cfvo type="percentile" val="50"/>
        <cfvo type="max"/>
        <color rgb="FFF8696B"/>
        <color rgb="FFFFEB84"/>
        <color rgb="FF63BE7B"/>
      </colorScale>
    </cfRule>
  </conditionalFormatting>
  <conditionalFormatting sqref="F4:O5">
    <cfRule type="colorScale" priority="45">
      <colorScale>
        <cfvo type="min"/>
        <cfvo type="percentile" val="50"/>
        <cfvo type="max"/>
        <color rgb="FFF8696B"/>
        <color rgb="FFFFEB84"/>
        <color rgb="FF63BE7B"/>
      </colorScale>
    </cfRule>
  </conditionalFormatting>
  <conditionalFormatting sqref="AD2:AD24">
    <cfRule type="containsText" dxfId="261" priority="62" operator="containsText" text="D">
      <formula>NOT(ISERROR(SEARCH("D",AD2)))</formula>
    </cfRule>
    <cfRule type="containsText" dxfId="260" priority="63" operator="containsText" text="S">
      <formula>NOT(ISERROR(SEARCH("S",AD2)))</formula>
    </cfRule>
    <cfRule type="containsText" dxfId="259" priority="64" operator="containsText" text="F">
      <formula>NOT(ISERROR(SEARCH("F",AD2)))</formula>
    </cfRule>
  </conditionalFormatting>
  <conditionalFormatting sqref="AD2:AM2 AD11:AM12">
    <cfRule type="containsText" dxfId="258" priority="65" operator="containsText" text="E">
      <formula>NOT(ISERROR(SEARCH("E",AD2)))</formula>
    </cfRule>
    <cfRule type="containsText" dxfId="257" priority="66" operator="containsText" text="B">
      <formula>NOT(ISERROR(SEARCH("B",AD2)))</formula>
    </cfRule>
    <cfRule type="containsText" dxfId="256" priority="67" operator="containsText" text="A">
      <formula>NOT(ISERROR(SEARCH("A",AD2)))</formula>
    </cfRule>
  </conditionalFormatting>
  <conditionalFormatting sqref="AD3:AM5">
    <cfRule type="containsText" dxfId="255" priority="42" operator="containsText" text="E">
      <formula>NOT(ISERROR(SEARCH("E",AD3)))</formula>
    </cfRule>
    <cfRule type="containsText" dxfId="254" priority="43" operator="containsText" text="B">
      <formula>NOT(ISERROR(SEARCH("B",AD3)))</formula>
    </cfRule>
    <cfRule type="containsText" dxfId="253" priority="44" operator="containsText" text="A">
      <formula>NOT(ISERROR(SEARCH("A",AD3)))</formula>
    </cfRule>
  </conditionalFormatting>
  <conditionalFormatting sqref="F6:O8">
    <cfRule type="colorScale" priority="41">
      <colorScale>
        <cfvo type="min"/>
        <cfvo type="percentile" val="50"/>
        <cfvo type="max"/>
        <color rgb="FFF8696B"/>
        <color rgb="FFFFEB84"/>
        <color rgb="FF63BE7B"/>
      </colorScale>
    </cfRule>
  </conditionalFormatting>
  <conditionalFormatting sqref="AD6:AM8">
    <cfRule type="containsText" dxfId="252" priority="38" operator="containsText" text="E">
      <formula>NOT(ISERROR(SEARCH("E",AD6)))</formula>
    </cfRule>
    <cfRule type="containsText" dxfId="251" priority="39" operator="containsText" text="B">
      <formula>NOT(ISERROR(SEARCH("B",AD6)))</formula>
    </cfRule>
    <cfRule type="containsText" dxfId="250" priority="40" operator="containsText" text="A">
      <formula>NOT(ISERROR(SEARCH("A",AD6)))</formula>
    </cfRule>
  </conditionalFormatting>
  <conditionalFormatting sqref="F9:O10">
    <cfRule type="colorScale" priority="37">
      <colorScale>
        <cfvo type="min"/>
        <cfvo type="percentile" val="50"/>
        <cfvo type="max"/>
        <color rgb="FFF8696B"/>
        <color rgb="FFFFEB84"/>
        <color rgb="FF63BE7B"/>
      </colorScale>
    </cfRule>
  </conditionalFormatting>
  <conditionalFormatting sqref="AD9:AM10">
    <cfRule type="containsText" dxfId="249" priority="34" operator="containsText" text="E">
      <formula>NOT(ISERROR(SEARCH("E",AD9)))</formula>
    </cfRule>
    <cfRule type="containsText" dxfId="248" priority="35" operator="containsText" text="B">
      <formula>NOT(ISERROR(SEARCH("B",AD9)))</formula>
    </cfRule>
    <cfRule type="containsText" dxfId="247" priority="36" operator="containsText" text="A">
      <formula>NOT(ISERROR(SEARCH("A",AD9)))</formula>
    </cfRule>
  </conditionalFormatting>
  <conditionalFormatting sqref="F11:O12">
    <cfRule type="colorScale" priority="2068">
      <colorScale>
        <cfvo type="min"/>
        <cfvo type="percentile" val="50"/>
        <cfvo type="max"/>
        <color rgb="FFF8696B"/>
        <color rgb="FFFFEB84"/>
        <color rgb="FF63BE7B"/>
      </colorScale>
    </cfRule>
  </conditionalFormatting>
  <conditionalFormatting sqref="AD13:AM14">
    <cfRule type="containsText" dxfId="246" priority="26" operator="containsText" text="E">
      <formula>NOT(ISERROR(SEARCH("E",AD13)))</formula>
    </cfRule>
    <cfRule type="containsText" dxfId="245" priority="27" operator="containsText" text="B">
      <formula>NOT(ISERROR(SEARCH("B",AD13)))</formula>
    </cfRule>
    <cfRule type="containsText" dxfId="244" priority="28" operator="containsText" text="A">
      <formula>NOT(ISERROR(SEARCH("A",AD13)))</formula>
    </cfRule>
  </conditionalFormatting>
  <conditionalFormatting sqref="F13:O14">
    <cfRule type="colorScale" priority="29">
      <colorScale>
        <cfvo type="min"/>
        <cfvo type="percentile" val="50"/>
        <cfvo type="max"/>
        <color rgb="FFF8696B"/>
        <color rgb="FFFFEB84"/>
        <color rgb="FF63BE7B"/>
      </colorScale>
    </cfRule>
  </conditionalFormatting>
  <conditionalFormatting sqref="AD15:AM17">
    <cfRule type="containsText" dxfId="243" priority="22" operator="containsText" text="E">
      <formula>NOT(ISERROR(SEARCH("E",AD15)))</formula>
    </cfRule>
    <cfRule type="containsText" dxfId="242" priority="23" operator="containsText" text="B">
      <formula>NOT(ISERROR(SEARCH("B",AD15)))</formula>
    </cfRule>
    <cfRule type="containsText" dxfId="241" priority="24" operator="containsText" text="A">
      <formula>NOT(ISERROR(SEARCH("A",AD15)))</formula>
    </cfRule>
  </conditionalFormatting>
  <conditionalFormatting sqref="F15:O16">
    <cfRule type="colorScale" priority="25">
      <colorScale>
        <cfvo type="min"/>
        <cfvo type="percentile" val="50"/>
        <cfvo type="max"/>
        <color rgb="FFF8696B"/>
        <color rgb="FFFFEB84"/>
        <color rgb="FF63BE7B"/>
      </colorScale>
    </cfRule>
  </conditionalFormatting>
  <conditionalFormatting sqref="F17:O17">
    <cfRule type="colorScale" priority="21">
      <colorScale>
        <cfvo type="min"/>
        <cfvo type="percentile" val="50"/>
        <cfvo type="max"/>
        <color rgb="FFF8696B"/>
        <color rgb="FFFFEB84"/>
        <color rgb="FF63BE7B"/>
      </colorScale>
    </cfRule>
  </conditionalFormatting>
  <conditionalFormatting sqref="AD18:AM19 AD19:AD24">
    <cfRule type="containsText" dxfId="240" priority="17" operator="containsText" text="E">
      <formula>NOT(ISERROR(SEARCH("E",AD18)))</formula>
    </cfRule>
    <cfRule type="containsText" dxfId="239" priority="18" operator="containsText" text="B">
      <formula>NOT(ISERROR(SEARCH("B",AD18)))</formula>
    </cfRule>
    <cfRule type="containsText" dxfId="238" priority="19" operator="containsText" text="A">
      <formula>NOT(ISERROR(SEARCH("A",AD18)))</formula>
    </cfRule>
  </conditionalFormatting>
  <conditionalFormatting sqref="F18:O19">
    <cfRule type="colorScale" priority="20">
      <colorScale>
        <cfvo type="min"/>
        <cfvo type="percentile" val="50"/>
        <cfvo type="max"/>
        <color rgb="FFF8696B"/>
        <color rgb="FFFFEB84"/>
        <color rgb="FF63BE7B"/>
      </colorScale>
    </cfRule>
  </conditionalFormatting>
  <conditionalFormatting sqref="AD20:AM20">
    <cfRule type="containsText" dxfId="237" priority="13" operator="containsText" text="E">
      <formula>NOT(ISERROR(SEARCH("E",AD20)))</formula>
    </cfRule>
    <cfRule type="containsText" dxfId="236" priority="14" operator="containsText" text="B">
      <formula>NOT(ISERROR(SEARCH("B",AD20)))</formula>
    </cfRule>
    <cfRule type="containsText" dxfId="235" priority="15" operator="containsText" text="A">
      <formula>NOT(ISERROR(SEARCH("A",AD20)))</formula>
    </cfRule>
  </conditionalFormatting>
  <conditionalFormatting sqref="F20:O20">
    <cfRule type="colorScale" priority="16">
      <colorScale>
        <cfvo type="min"/>
        <cfvo type="percentile" val="50"/>
        <cfvo type="max"/>
        <color rgb="FFF8696B"/>
        <color rgb="FFFFEB84"/>
        <color rgb="FF63BE7B"/>
      </colorScale>
    </cfRule>
  </conditionalFormatting>
  <conditionalFormatting sqref="AD21:AM21">
    <cfRule type="containsText" dxfId="234" priority="9" operator="containsText" text="E">
      <formula>NOT(ISERROR(SEARCH("E",AD21)))</formula>
    </cfRule>
    <cfRule type="containsText" dxfId="233" priority="10" operator="containsText" text="B">
      <formula>NOT(ISERROR(SEARCH("B",AD21)))</formula>
    </cfRule>
    <cfRule type="containsText" dxfId="232" priority="11" operator="containsText" text="A">
      <formula>NOT(ISERROR(SEARCH("A",AD21)))</formula>
    </cfRule>
  </conditionalFormatting>
  <conditionalFormatting sqref="F21:O21">
    <cfRule type="colorScale" priority="12">
      <colorScale>
        <cfvo type="min"/>
        <cfvo type="percentile" val="50"/>
        <cfvo type="max"/>
        <color rgb="FFF8696B"/>
        <color rgb="FFFFEB84"/>
        <color rgb="FF63BE7B"/>
      </colorScale>
    </cfRule>
  </conditionalFormatting>
  <conditionalFormatting sqref="AD22:AM23">
    <cfRule type="containsText" dxfId="231" priority="5" operator="containsText" text="E">
      <formula>NOT(ISERROR(SEARCH("E",AD22)))</formula>
    </cfRule>
    <cfRule type="containsText" dxfId="230" priority="6" operator="containsText" text="B">
      <formula>NOT(ISERROR(SEARCH("B",AD22)))</formula>
    </cfRule>
    <cfRule type="containsText" dxfId="229" priority="7" operator="containsText" text="A">
      <formula>NOT(ISERROR(SEARCH("A",AD22)))</formula>
    </cfRule>
  </conditionalFormatting>
  <conditionalFormatting sqref="F22:O23">
    <cfRule type="colorScale" priority="8">
      <colorScale>
        <cfvo type="min"/>
        <cfvo type="percentile" val="50"/>
        <cfvo type="max"/>
        <color rgb="FFF8696B"/>
        <color rgb="FFFFEB84"/>
        <color rgb="FF63BE7B"/>
      </colorScale>
    </cfRule>
  </conditionalFormatting>
  <conditionalFormatting sqref="AD24:AM24">
    <cfRule type="containsText" dxfId="2" priority="1" operator="containsText" text="E">
      <formula>NOT(ISERROR(SEARCH("E",AD24)))</formula>
    </cfRule>
    <cfRule type="containsText" dxfId="1" priority="2" operator="containsText" text="B">
      <formula>NOT(ISERROR(SEARCH("B",AD24)))</formula>
    </cfRule>
    <cfRule type="containsText" dxfId="0" priority="3" operator="containsText" text="A">
      <formula>NOT(ISERROR(SEARCH("A",AD24)))</formula>
    </cfRule>
  </conditionalFormatting>
  <conditionalFormatting sqref="F24:O24">
    <cfRule type="colorScale" priority="4">
      <colorScale>
        <cfvo type="min"/>
        <cfvo type="percentile" val="50"/>
        <cfvo type="max"/>
        <color rgb="FFF8696B"/>
        <color rgb="FFFFEB84"/>
        <color rgb="FF63BE7B"/>
      </colorScale>
    </cfRule>
  </conditionalFormatting>
  <dataValidations count="1">
    <dataValidation type="list" allowBlank="1" showInputMessage="1" showErrorMessage="1" sqref="AM2:AM24"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S2 T2 P3:T3 P4:T5 P6:T8 P9:T10 P11:T12 P13:T14 P15:T17 P18:T20 P21:T21 P22:T23 P24:T2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10"/>
  <sheetViews>
    <sheetView zoomScaleNormal="100" workbookViewId="0">
      <pane xSplit="5" ySplit="1" topLeftCell="AF2" activePane="bottomRight" state="frozen"/>
      <selection activeCell="E18" sqref="E18"/>
      <selection pane="topRight" activeCell="E18" sqref="E18"/>
      <selection pane="bottomLeft" activeCell="E18" sqref="E18"/>
      <selection pane="bottomRight" activeCell="AI10" sqref="AI10"/>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146</v>
      </c>
      <c r="V1" s="2" t="s">
        <v>49</v>
      </c>
      <c r="W1" s="2" t="s">
        <v>50</v>
      </c>
      <c r="X1" s="3" t="s">
        <v>51</v>
      </c>
      <c r="Y1" s="3" t="s">
        <v>52</v>
      </c>
      <c r="Z1" s="3" t="s">
        <v>53</v>
      </c>
      <c r="AA1" s="3" t="s">
        <v>111</v>
      </c>
      <c r="AB1" s="4" t="s">
        <v>132</v>
      </c>
      <c r="AC1" s="4" t="s">
        <v>133</v>
      </c>
      <c r="AD1" s="4" t="s">
        <v>145</v>
      </c>
      <c r="AE1" s="4" t="s">
        <v>149</v>
      </c>
      <c r="AF1" s="4" t="s">
        <v>9</v>
      </c>
      <c r="AG1" s="4" t="s">
        <v>100</v>
      </c>
      <c r="AH1" s="4" t="s">
        <v>10</v>
      </c>
      <c r="AI1" s="4" t="s">
        <v>11</v>
      </c>
      <c r="AJ1" s="4"/>
      <c r="AK1" s="4" t="s">
        <v>12</v>
      </c>
      <c r="AL1" s="4" t="s">
        <v>13</v>
      </c>
      <c r="AM1" s="4" t="s">
        <v>54</v>
      </c>
      <c r="AN1" s="4" t="s">
        <v>55</v>
      </c>
      <c r="AO1" s="14" t="s">
        <v>70</v>
      </c>
      <c r="AP1" s="14" t="s">
        <v>134</v>
      </c>
    </row>
    <row r="2" spans="1:42" s="5" customFormat="1">
      <c r="A2" s="6">
        <v>45039</v>
      </c>
      <c r="B2" s="7" t="s">
        <v>162</v>
      </c>
      <c r="C2" s="8" t="s">
        <v>205</v>
      </c>
      <c r="D2" s="9">
        <v>9.2453703703703705E-2</v>
      </c>
      <c r="E2" s="8" t="s">
        <v>254</v>
      </c>
      <c r="F2" s="10">
        <v>12.8</v>
      </c>
      <c r="G2" s="10">
        <v>12.1</v>
      </c>
      <c r="H2" s="10">
        <v>12.6</v>
      </c>
      <c r="I2" s="10">
        <v>12.9</v>
      </c>
      <c r="J2" s="10">
        <v>12.7</v>
      </c>
      <c r="K2" s="10">
        <v>12.6</v>
      </c>
      <c r="L2" s="10">
        <v>12</v>
      </c>
      <c r="M2" s="10">
        <v>11.7</v>
      </c>
      <c r="N2" s="10">
        <v>11.4</v>
      </c>
      <c r="O2" s="10">
        <v>11.6</v>
      </c>
      <c r="P2" s="10">
        <v>11.4</v>
      </c>
      <c r="Q2" s="22">
        <f t="shared" ref="Q2:Q9" si="0">SUM(F2:H2)</f>
        <v>37.5</v>
      </c>
      <c r="R2" s="22">
        <f t="shared" ref="R2:R9" si="1">SUM(I2:M2)</f>
        <v>61.900000000000006</v>
      </c>
      <c r="S2" s="22">
        <f t="shared" ref="S2:S9" si="2">SUM(N2:P2)</f>
        <v>34.4</v>
      </c>
      <c r="T2" s="23">
        <f t="shared" ref="T2:T9" si="3">SUM(F2:J2)</f>
        <v>63.099999999999994</v>
      </c>
      <c r="U2" s="23">
        <f t="shared" ref="U2:U9" si="4">SUM(L2:P2)</f>
        <v>58.1</v>
      </c>
      <c r="V2" s="11" t="s">
        <v>252</v>
      </c>
      <c r="W2" s="11" t="s">
        <v>253</v>
      </c>
      <c r="X2" s="13" t="s">
        <v>255</v>
      </c>
      <c r="Y2" s="13" t="s">
        <v>256</v>
      </c>
      <c r="Z2" s="13" t="s">
        <v>257</v>
      </c>
      <c r="AA2" s="13" t="s">
        <v>131</v>
      </c>
      <c r="AB2" s="12">
        <v>9.4</v>
      </c>
      <c r="AC2" s="12">
        <v>8.3000000000000007</v>
      </c>
      <c r="AD2" s="12">
        <v>9.5</v>
      </c>
      <c r="AE2" s="11" t="s">
        <v>131</v>
      </c>
      <c r="AF2" s="12">
        <v>0.7</v>
      </c>
      <c r="AG2" s="12">
        <v>-0.8</v>
      </c>
      <c r="AH2" s="12">
        <v>2.2999999999999998</v>
      </c>
      <c r="AI2" s="12">
        <v>-2.4</v>
      </c>
      <c r="AJ2" s="12"/>
      <c r="AK2" s="11" t="s">
        <v>274</v>
      </c>
      <c r="AL2" s="11" t="s">
        <v>270</v>
      </c>
      <c r="AM2" s="11" t="s">
        <v>161</v>
      </c>
      <c r="AN2" s="8"/>
      <c r="AO2" s="8" t="s">
        <v>311</v>
      </c>
      <c r="AP2" s="27" t="s">
        <v>312</v>
      </c>
    </row>
    <row r="3" spans="1:42" s="5" customFormat="1">
      <c r="A3" s="6">
        <v>45045</v>
      </c>
      <c r="B3" s="7" t="s">
        <v>319</v>
      </c>
      <c r="C3" s="8" t="s">
        <v>205</v>
      </c>
      <c r="D3" s="9">
        <v>9.4525462962962978E-2</v>
      </c>
      <c r="E3" s="8" t="s">
        <v>342</v>
      </c>
      <c r="F3" s="10">
        <v>12.6</v>
      </c>
      <c r="G3" s="10">
        <v>11.3</v>
      </c>
      <c r="H3" s="10">
        <v>13.3</v>
      </c>
      <c r="I3" s="10">
        <v>13.6</v>
      </c>
      <c r="J3" s="10">
        <v>13.4</v>
      </c>
      <c r="K3" s="10">
        <v>13.3</v>
      </c>
      <c r="L3" s="10">
        <v>13.2</v>
      </c>
      <c r="M3" s="10">
        <v>12.7</v>
      </c>
      <c r="N3" s="10">
        <v>11.1</v>
      </c>
      <c r="O3" s="10">
        <v>11.2</v>
      </c>
      <c r="P3" s="10">
        <v>11</v>
      </c>
      <c r="Q3" s="22">
        <f t="shared" si="0"/>
        <v>37.200000000000003</v>
      </c>
      <c r="R3" s="22">
        <f t="shared" si="1"/>
        <v>66.2</v>
      </c>
      <c r="S3" s="22">
        <f t="shared" si="2"/>
        <v>33.299999999999997</v>
      </c>
      <c r="T3" s="23">
        <f t="shared" si="3"/>
        <v>64.2</v>
      </c>
      <c r="U3" s="23">
        <f t="shared" si="4"/>
        <v>59.2</v>
      </c>
      <c r="V3" s="11" t="s">
        <v>252</v>
      </c>
      <c r="W3" s="11" t="s">
        <v>253</v>
      </c>
      <c r="X3" s="13" t="s">
        <v>256</v>
      </c>
      <c r="Y3" s="13" t="s">
        <v>343</v>
      </c>
      <c r="Z3" s="13" t="s">
        <v>344</v>
      </c>
      <c r="AA3" s="13" t="s">
        <v>131</v>
      </c>
      <c r="AB3" s="12">
        <v>10.8</v>
      </c>
      <c r="AC3" s="12">
        <v>8.6999999999999993</v>
      </c>
      <c r="AD3" s="12">
        <v>9.5</v>
      </c>
      <c r="AE3" s="11" t="s">
        <v>131</v>
      </c>
      <c r="AF3" s="12">
        <v>2.9</v>
      </c>
      <c r="AG3" s="12">
        <v>-1.6</v>
      </c>
      <c r="AH3" s="12">
        <v>3.5</v>
      </c>
      <c r="AI3" s="12">
        <v>-2.2000000000000002</v>
      </c>
      <c r="AJ3" s="12"/>
      <c r="AK3" s="11" t="s">
        <v>274</v>
      </c>
      <c r="AL3" s="11" t="s">
        <v>270</v>
      </c>
      <c r="AM3" s="11" t="s">
        <v>161</v>
      </c>
      <c r="AN3" s="8"/>
      <c r="AO3" s="8" t="s">
        <v>403</v>
      </c>
      <c r="AP3" s="27" t="s">
        <v>404</v>
      </c>
    </row>
    <row r="4" spans="1:42" s="5" customFormat="1">
      <c r="A4" s="6">
        <v>45045</v>
      </c>
      <c r="B4" s="17" t="s">
        <v>143</v>
      </c>
      <c r="C4" s="8" t="s">
        <v>205</v>
      </c>
      <c r="D4" s="9">
        <v>9.1747685185185182E-2</v>
      </c>
      <c r="E4" s="8" t="s">
        <v>351</v>
      </c>
      <c r="F4" s="10">
        <v>12.3</v>
      </c>
      <c r="G4" s="10">
        <v>10.8</v>
      </c>
      <c r="H4" s="10">
        <v>12.5</v>
      </c>
      <c r="I4" s="10">
        <v>12.5</v>
      </c>
      <c r="J4" s="10">
        <v>12.2</v>
      </c>
      <c r="K4" s="10">
        <v>12.4</v>
      </c>
      <c r="L4" s="10">
        <v>12.4</v>
      </c>
      <c r="M4" s="10">
        <v>12.1</v>
      </c>
      <c r="N4" s="10">
        <v>11.8</v>
      </c>
      <c r="O4" s="10">
        <v>12</v>
      </c>
      <c r="P4" s="10">
        <v>11.7</v>
      </c>
      <c r="Q4" s="22">
        <f t="shared" si="0"/>
        <v>35.6</v>
      </c>
      <c r="R4" s="22">
        <f t="shared" si="1"/>
        <v>61.6</v>
      </c>
      <c r="S4" s="22">
        <f t="shared" si="2"/>
        <v>35.5</v>
      </c>
      <c r="T4" s="23">
        <f t="shared" si="3"/>
        <v>60.3</v>
      </c>
      <c r="U4" s="23">
        <f t="shared" si="4"/>
        <v>60</v>
      </c>
      <c r="V4" s="11" t="s">
        <v>350</v>
      </c>
      <c r="W4" s="11" t="s">
        <v>324</v>
      </c>
      <c r="X4" s="13" t="s">
        <v>352</v>
      </c>
      <c r="Y4" s="13" t="s">
        <v>353</v>
      </c>
      <c r="Z4" s="13" t="s">
        <v>354</v>
      </c>
      <c r="AA4" s="13" t="s">
        <v>131</v>
      </c>
      <c r="AB4" s="12">
        <v>10.8</v>
      </c>
      <c r="AC4" s="12">
        <v>8.6999999999999993</v>
      </c>
      <c r="AD4" s="12">
        <v>9.5</v>
      </c>
      <c r="AE4" s="11" t="s">
        <v>131</v>
      </c>
      <c r="AF4" s="12">
        <v>-1.2</v>
      </c>
      <c r="AG4" s="12">
        <v>-0.3</v>
      </c>
      <c r="AH4" s="12">
        <v>0.7</v>
      </c>
      <c r="AI4" s="12">
        <v>-2.2000000000000002</v>
      </c>
      <c r="AJ4" s="12"/>
      <c r="AK4" s="11" t="s">
        <v>269</v>
      </c>
      <c r="AL4" s="11" t="s">
        <v>269</v>
      </c>
      <c r="AM4" s="11" t="s">
        <v>161</v>
      </c>
      <c r="AN4" s="8"/>
      <c r="AO4" s="8" t="s">
        <v>407</v>
      </c>
      <c r="AP4" s="27" t="s">
        <v>408</v>
      </c>
    </row>
    <row r="5" spans="1:42" s="5" customFormat="1">
      <c r="A5" s="6">
        <v>45052</v>
      </c>
      <c r="B5" s="7" t="s">
        <v>320</v>
      </c>
      <c r="C5" s="8" t="s">
        <v>205</v>
      </c>
      <c r="D5" s="9">
        <v>9.3067129629629639E-2</v>
      </c>
      <c r="E5" s="8" t="s">
        <v>463</v>
      </c>
      <c r="F5" s="10">
        <v>12.8</v>
      </c>
      <c r="G5" s="10">
        <v>11.7</v>
      </c>
      <c r="H5" s="10">
        <v>13.2</v>
      </c>
      <c r="I5" s="10">
        <v>13.5</v>
      </c>
      <c r="J5" s="10">
        <v>12.6</v>
      </c>
      <c r="K5" s="10">
        <v>12.2</v>
      </c>
      <c r="L5" s="10">
        <v>12.4</v>
      </c>
      <c r="M5" s="10">
        <v>11.8</v>
      </c>
      <c r="N5" s="10">
        <v>11.3</v>
      </c>
      <c r="O5" s="10">
        <v>11.2</v>
      </c>
      <c r="P5" s="10">
        <v>11.4</v>
      </c>
      <c r="Q5" s="22">
        <f t="shared" si="0"/>
        <v>37.700000000000003</v>
      </c>
      <c r="R5" s="22">
        <f t="shared" si="1"/>
        <v>62.5</v>
      </c>
      <c r="S5" s="22">
        <f t="shared" si="2"/>
        <v>33.9</v>
      </c>
      <c r="T5" s="23">
        <f t="shared" si="3"/>
        <v>63.800000000000004</v>
      </c>
      <c r="U5" s="23">
        <f t="shared" si="4"/>
        <v>58.1</v>
      </c>
      <c r="V5" s="11" t="s">
        <v>252</v>
      </c>
      <c r="W5" s="11" t="s">
        <v>253</v>
      </c>
      <c r="X5" s="13" t="s">
        <v>464</v>
      </c>
      <c r="Y5" s="13" t="s">
        <v>352</v>
      </c>
      <c r="Z5" s="13" t="s">
        <v>363</v>
      </c>
      <c r="AA5" s="13" t="s">
        <v>131</v>
      </c>
      <c r="AB5" s="12">
        <v>9.9</v>
      </c>
      <c r="AC5" s="12">
        <v>7.5</v>
      </c>
      <c r="AD5" s="12">
        <v>9.5</v>
      </c>
      <c r="AE5" s="11" t="s">
        <v>131</v>
      </c>
      <c r="AF5" s="12">
        <v>1.1000000000000001</v>
      </c>
      <c r="AG5" s="12">
        <v>-1</v>
      </c>
      <c r="AH5" s="12">
        <v>2.2000000000000002</v>
      </c>
      <c r="AI5" s="12">
        <v>-2.1</v>
      </c>
      <c r="AJ5" s="12"/>
      <c r="AK5" s="11" t="s">
        <v>274</v>
      </c>
      <c r="AL5" s="11" t="s">
        <v>270</v>
      </c>
      <c r="AM5" s="11" t="s">
        <v>158</v>
      </c>
      <c r="AN5" s="8"/>
      <c r="AO5" s="8"/>
      <c r="AP5" s="27"/>
    </row>
    <row r="6" spans="1:42" s="5" customFormat="1">
      <c r="A6" s="6">
        <v>45053</v>
      </c>
      <c r="B6" s="7" t="s">
        <v>141</v>
      </c>
      <c r="C6" s="8" t="s">
        <v>469</v>
      </c>
      <c r="D6" s="9">
        <v>9.6527777777777768E-2</v>
      </c>
      <c r="E6" s="8" t="s">
        <v>477</v>
      </c>
      <c r="F6" s="10">
        <v>12.9</v>
      </c>
      <c r="G6" s="10">
        <v>11.6</v>
      </c>
      <c r="H6" s="10">
        <v>12.8</v>
      </c>
      <c r="I6" s="10">
        <v>13</v>
      </c>
      <c r="J6" s="10">
        <v>13.1</v>
      </c>
      <c r="K6" s="10">
        <v>13.2</v>
      </c>
      <c r="L6" s="10">
        <v>13.5</v>
      </c>
      <c r="M6" s="10">
        <v>12.9</v>
      </c>
      <c r="N6" s="10">
        <v>12.1</v>
      </c>
      <c r="O6" s="10">
        <v>11.7</v>
      </c>
      <c r="P6" s="10">
        <v>12.2</v>
      </c>
      <c r="Q6" s="22">
        <f t="shared" si="0"/>
        <v>37.299999999999997</v>
      </c>
      <c r="R6" s="22">
        <f t="shared" si="1"/>
        <v>65.7</v>
      </c>
      <c r="S6" s="22">
        <f t="shared" si="2"/>
        <v>36</v>
      </c>
      <c r="T6" s="23">
        <f t="shared" si="3"/>
        <v>63.4</v>
      </c>
      <c r="U6" s="23">
        <f t="shared" si="4"/>
        <v>62.400000000000006</v>
      </c>
      <c r="V6" s="11" t="s">
        <v>345</v>
      </c>
      <c r="W6" s="11" t="s">
        <v>346</v>
      </c>
      <c r="X6" s="13" t="s">
        <v>363</v>
      </c>
      <c r="Y6" s="13" t="s">
        <v>478</v>
      </c>
      <c r="Z6" s="13" t="s">
        <v>479</v>
      </c>
      <c r="AA6" s="13" t="s">
        <v>131</v>
      </c>
      <c r="AB6" s="12">
        <v>11.1</v>
      </c>
      <c r="AC6" s="12">
        <v>9.9</v>
      </c>
      <c r="AD6" s="12">
        <v>8</v>
      </c>
      <c r="AE6" s="11" t="s">
        <v>480</v>
      </c>
      <c r="AF6" s="12">
        <v>4.2</v>
      </c>
      <c r="AG6" s="12">
        <v>-0.9</v>
      </c>
      <c r="AH6" s="12">
        <v>0.9</v>
      </c>
      <c r="AI6" s="12">
        <v>2.4</v>
      </c>
      <c r="AJ6" s="12"/>
      <c r="AK6" s="11" t="s">
        <v>274</v>
      </c>
      <c r="AL6" s="11" t="s">
        <v>270</v>
      </c>
      <c r="AM6" s="11" t="s">
        <v>161</v>
      </c>
      <c r="AN6" s="8"/>
      <c r="AO6" s="8" t="s">
        <v>525</v>
      </c>
      <c r="AP6" s="27" t="s">
        <v>526</v>
      </c>
    </row>
    <row r="7" spans="1:42" s="5" customFormat="1">
      <c r="A7" s="6">
        <v>45053</v>
      </c>
      <c r="B7" s="7" t="s">
        <v>438</v>
      </c>
      <c r="C7" s="8" t="s">
        <v>486</v>
      </c>
      <c r="D7" s="9">
        <v>9.3159722222222227E-2</v>
      </c>
      <c r="E7" s="8" t="s">
        <v>487</v>
      </c>
      <c r="F7" s="10">
        <v>12.8</v>
      </c>
      <c r="G7" s="10">
        <v>11.3</v>
      </c>
      <c r="H7" s="10">
        <v>12.3</v>
      </c>
      <c r="I7" s="10">
        <v>12.5</v>
      </c>
      <c r="J7" s="10">
        <v>12.5</v>
      </c>
      <c r="K7" s="10">
        <v>12.5</v>
      </c>
      <c r="L7" s="10">
        <v>12.6</v>
      </c>
      <c r="M7" s="10">
        <v>12.2</v>
      </c>
      <c r="N7" s="10">
        <v>12.2</v>
      </c>
      <c r="O7" s="10">
        <v>12</v>
      </c>
      <c r="P7" s="10">
        <v>12</v>
      </c>
      <c r="Q7" s="22">
        <f t="shared" si="0"/>
        <v>36.400000000000006</v>
      </c>
      <c r="R7" s="22">
        <f t="shared" si="1"/>
        <v>62.3</v>
      </c>
      <c r="S7" s="22">
        <f t="shared" si="2"/>
        <v>36.200000000000003</v>
      </c>
      <c r="T7" s="23">
        <f t="shared" si="3"/>
        <v>61.400000000000006</v>
      </c>
      <c r="U7" s="23">
        <f t="shared" si="4"/>
        <v>61</v>
      </c>
      <c r="V7" s="11" t="s">
        <v>350</v>
      </c>
      <c r="W7" s="11" t="s">
        <v>324</v>
      </c>
      <c r="X7" s="13" t="s">
        <v>348</v>
      </c>
      <c r="Y7" s="13" t="s">
        <v>488</v>
      </c>
      <c r="Z7" s="13" t="s">
        <v>489</v>
      </c>
      <c r="AA7" s="13" t="s">
        <v>131</v>
      </c>
      <c r="AB7" s="12">
        <v>11.1</v>
      </c>
      <c r="AC7" s="12">
        <v>9.9</v>
      </c>
      <c r="AD7" s="12">
        <v>8</v>
      </c>
      <c r="AE7" s="11" t="s">
        <v>480</v>
      </c>
      <c r="AF7" s="12">
        <v>2.5</v>
      </c>
      <c r="AG7" s="12" t="s">
        <v>267</v>
      </c>
      <c r="AH7" s="12">
        <v>0.1</v>
      </c>
      <c r="AI7" s="12">
        <v>2.4</v>
      </c>
      <c r="AJ7" s="12"/>
      <c r="AK7" s="11" t="s">
        <v>270</v>
      </c>
      <c r="AL7" s="11" t="s">
        <v>269</v>
      </c>
      <c r="AM7" s="11" t="s">
        <v>161</v>
      </c>
      <c r="AN7" s="8"/>
      <c r="AO7" s="8" t="s">
        <v>532</v>
      </c>
      <c r="AP7" s="27" t="s">
        <v>533</v>
      </c>
    </row>
    <row r="8" spans="1:42" s="5" customFormat="1">
      <c r="A8" s="6">
        <v>45073</v>
      </c>
      <c r="B8" s="7" t="s">
        <v>318</v>
      </c>
      <c r="C8" s="8" t="s">
        <v>205</v>
      </c>
      <c r="D8" s="9">
        <v>9.2384259259259263E-2</v>
      </c>
      <c r="E8" s="8" t="s">
        <v>719</v>
      </c>
      <c r="F8" s="10">
        <v>12.5</v>
      </c>
      <c r="G8" s="10">
        <v>11</v>
      </c>
      <c r="H8" s="10">
        <v>12.2</v>
      </c>
      <c r="I8" s="10">
        <v>12.3</v>
      </c>
      <c r="J8" s="10">
        <v>12.4</v>
      </c>
      <c r="K8" s="10">
        <v>12.6</v>
      </c>
      <c r="L8" s="10">
        <v>12.6</v>
      </c>
      <c r="M8" s="10">
        <v>12.3</v>
      </c>
      <c r="N8" s="10">
        <v>12</v>
      </c>
      <c r="O8" s="10">
        <v>11.6</v>
      </c>
      <c r="P8" s="10">
        <v>11.7</v>
      </c>
      <c r="Q8" s="22">
        <f t="shared" si="0"/>
        <v>35.700000000000003</v>
      </c>
      <c r="R8" s="22">
        <f t="shared" si="1"/>
        <v>62.2</v>
      </c>
      <c r="S8" s="22">
        <f t="shared" si="2"/>
        <v>35.299999999999997</v>
      </c>
      <c r="T8" s="23">
        <f t="shared" si="3"/>
        <v>60.4</v>
      </c>
      <c r="U8" s="23">
        <f t="shared" si="4"/>
        <v>60.2</v>
      </c>
      <c r="V8" s="11" t="s">
        <v>345</v>
      </c>
      <c r="W8" s="11" t="s">
        <v>718</v>
      </c>
      <c r="X8" s="13" t="s">
        <v>720</v>
      </c>
      <c r="Y8" s="13" t="s">
        <v>326</v>
      </c>
      <c r="Z8" s="13" t="s">
        <v>352</v>
      </c>
      <c r="AA8" s="13" t="s">
        <v>158</v>
      </c>
      <c r="AB8" s="12">
        <v>11.4</v>
      </c>
      <c r="AC8" s="12">
        <v>8.1</v>
      </c>
      <c r="AD8" s="12">
        <v>9.3000000000000007</v>
      </c>
      <c r="AE8" s="11" t="s">
        <v>345</v>
      </c>
      <c r="AF8" s="12">
        <v>-1.6</v>
      </c>
      <c r="AG8" s="12">
        <v>-0.5</v>
      </c>
      <c r="AH8" s="12">
        <v>0.2</v>
      </c>
      <c r="AI8" s="12">
        <v>-2.2999999999999998</v>
      </c>
      <c r="AJ8" s="12"/>
      <c r="AK8" s="11" t="s">
        <v>270</v>
      </c>
      <c r="AL8" s="11" t="s">
        <v>269</v>
      </c>
      <c r="AM8" s="11" t="s">
        <v>161</v>
      </c>
      <c r="AN8" s="8"/>
      <c r="AO8" s="8" t="s">
        <v>756</v>
      </c>
      <c r="AP8" s="27" t="s">
        <v>757</v>
      </c>
    </row>
    <row r="9" spans="1:42" s="5" customFormat="1">
      <c r="A9" s="6">
        <v>45207</v>
      </c>
      <c r="B9" s="7" t="s">
        <v>796</v>
      </c>
      <c r="C9" s="8" t="s">
        <v>205</v>
      </c>
      <c r="D9" s="9">
        <v>9.1666666666666674E-2</v>
      </c>
      <c r="E9" s="8" t="s">
        <v>832</v>
      </c>
      <c r="F9" s="10">
        <v>12.5</v>
      </c>
      <c r="G9" s="10">
        <v>11</v>
      </c>
      <c r="H9" s="10">
        <v>12.2</v>
      </c>
      <c r="I9" s="10">
        <v>12.3</v>
      </c>
      <c r="J9" s="10">
        <v>12.4</v>
      </c>
      <c r="K9" s="10">
        <v>12.3</v>
      </c>
      <c r="L9" s="10">
        <v>12.5</v>
      </c>
      <c r="M9" s="10">
        <v>11.7</v>
      </c>
      <c r="N9" s="10">
        <v>12.1</v>
      </c>
      <c r="O9" s="10">
        <v>11.3</v>
      </c>
      <c r="P9" s="10">
        <v>11.7</v>
      </c>
      <c r="Q9" s="22">
        <f t="shared" si="0"/>
        <v>35.700000000000003</v>
      </c>
      <c r="R9" s="22">
        <f t="shared" si="1"/>
        <v>61.2</v>
      </c>
      <c r="S9" s="22">
        <f t="shared" si="2"/>
        <v>35.099999999999994</v>
      </c>
      <c r="T9" s="23">
        <f t="shared" si="3"/>
        <v>60.4</v>
      </c>
      <c r="U9" s="23">
        <f t="shared" si="4"/>
        <v>59.3</v>
      </c>
      <c r="V9" s="11" t="s">
        <v>345</v>
      </c>
      <c r="W9" s="11" t="s">
        <v>718</v>
      </c>
      <c r="X9" s="13" t="s">
        <v>352</v>
      </c>
      <c r="Y9" s="13" t="s">
        <v>343</v>
      </c>
      <c r="Z9" s="13" t="s">
        <v>478</v>
      </c>
      <c r="AA9" s="13" t="s">
        <v>131</v>
      </c>
      <c r="AB9" s="12">
        <v>9.4</v>
      </c>
      <c r="AC9" s="12">
        <v>9.6999999999999993</v>
      </c>
      <c r="AD9" s="12">
        <v>10</v>
      </c>
      <c r="AE9" s="11" t="s">
        <v>858</v>
      </c>
      <c r="AF9" s="12">
        <v>-1.1000000000000001</v>
      </c>
      <c r="AG9" s="12" t="s">
        <v>267</v>
      </c>
      <c r="AH9" s="12">
        <v>0.1</v>
      </c>
      <c r="AI9" s="12">
        <v>-1.2</v>
      </c>
      <c r="AJ9" s="12"/>
      <c r="AK9" s="11" t="s">
        <v>270</v>
      </c>
      <c r="AL9" s="11" t="s">
        <v>270</v>
      </c>
      <c r="AM9" s="11" t="s">
        <v>158</v>
      </c>
      <c r="AN9" s="8"/>
      <c r="AO9" s="8" t="s">
        <v>889</v>
      </c>
      <c r="AP9" s="27" t="s">
        <v>890</v>
      </c>
    </row>
    <row r="10" spans="1:42" s="5" customFormat="1">
      <c r="A10" s="6">
        <v>45234</v>
      </c>
      <c r="B10" s="7" t="s">
        <v>319</v>
      </c>
      <c r="C10" s="8" t="s">
        <v>205</v>
      </c>
      <c r="D10" s="9">
        <v>9.1678240740740755E-2</v>
      </c>
      <c r="E10" s="8" t="s">
        <v>477</v>
      </c>
      <c r="F10" s="10">
        <v>12.6</v>
      </c>
      <c r="G10" s="10">
        <v>11.2</v>
      </c>
      <c r="H10" s="10">
        <v>12.1</v>
      </c>
      <c r="I10" s="10">
        <v>12.4</v>
      </c>
      <c r="J10" s="10">
        <v>12.9</v>
      </c>
      <c r="K10" s="10">
        <v>12.7</v>
      </c>
      <c r="L10" s="10">
        <v>12.4</v>
      </c>
      <c r="M10" s="10">
        <v>11.4</v>
      </c>
      <c r="N10" s="10">
        <v>11.5</v>
      </c>
      <c r="O10" s="10">
        <v>11.2</v>
      </c>
      <c r="P10" s="10">
        <v>11.7</v>
      </c>
      <c r="Q10" s="22">
        <f t="shared" ref="Q10" si="5">SUM(F10:H10)</f>
        <v>35.9</v>
      </c>
      <c r="R10" s="22">
        <f t="shared" ref="R10" si="6">SUM(I10:M10)</f>
        <v>61.8</v>
      </c>
      <c r="S10" s="22">
        <f t="shared" ref="S10" si="7">SUM(N10:P10)</f>
        <v>34.4</v>
      </c>
      <c r="T10" s="23">
        <f t="shared" ref="T10" si="8">SUM(F10:J10)</f>
        <v>61.199999999999996</v>
      </c>
      <c r="U10" s="23">
        <f t="shared" ref="U10" si="9">SUM(L10:P10)</f>
        <v>58.2</v>
      </c>
      <c r="V10" s="11" t="s">
        <v>345</v>
      </c>
      <c r="W10" s="11" t="s">
        <v>718</v>
      </c>
      <c r="X10" s="13" t="s">
        <v>363</v>
      </c>
      <c r="Y10" s="13" t="s">
        <v>363</v>
      </c>
      <c r="Z10" s="13" t="s">
        <v>464</v>
      </c>
      <c r="AA10" s="13" t="s">
        <v>858</v>
      </c>
      <c r="AB10" s="12">
        <v>9.3000000000000007</v>
      </c>
      <c r="AC10" s="12">
        <v>8.1999999999999993</v>
      </c>
      <c r="AD10" s="12">
        <v>10</v>
      </c>
      <c r="AE10" s="11" t="s">
        <v>131</v>
      </c>
      <c r="AF10" s="12">
        <v>-1.7</v>
      </c>
      <c r="AG10" s="12">
        <v>-0.7</v>
      </c>
      <c r="AH10" s="12">
        <v>-0.4</v>
      </c>
      <c r="AI10" s="12">
        <v>-2</v>
      </c>
      <c r="AJ10" s="12"/>
      <c r="AK10" s="11" t="s">
        <v>186</v>
      </c>
      <c r="AL10" s="11" t="s">
        <v>270</v>
      </c>
      <c r="AM10" s="11" t="s">
        <v>158</v>
      </c>
      <c r="AN10" s="8"/>
      <c r="AO10" s="8" t="s">
        <v>1190</v>
      </c>
      <c r="AP10" s="27" t="s">
        <v>1191</v>
      </c>
    </row>
  </sheetData>
  <autoFilter ref="A1:AO2" xr:uid="{00000000-0009-0000-0000-000006000000}"/>
  <phoneticPr fontId="3"/>
  <conditionalFormatting sqref="F2:P2">
    <cfRule type="colorScale" priority="159">
      <colorScale>
        <cfvo type="min"/>
        <cfvo type="percentile" val="50"/>
        <cfvo type="max"/>
        <color rgb="FFF8696B"/>
        <color rgb="FFFFEB84"/>
        <color rgb="FF63BE7B"/>
      </colorScale>
    </cfRule>
  </conditionalFormatting>
  <conditionalFormatting sqref="F3:P4">
    <cfRule type="colorScale" priority="17">
      <colorScale>
        <cfvo type="min"/>
        <cfvo type="percentile" val="50"/>
        <cfvo type="max"/>
        <color rgb="FFF8696B"/>
        <color rgb="FFFFEB84"/>
        <color rgb="FF63BE7B"/>
      </colorScale>
    </cfRule>
  </conditionalFormatting>
  <conditionalFormatting sqref="F5:P7">
    <cfRule type="colorScale" priority="13">
      <colorScale>
        <cfvo type="min"/>
        <cfvo type="percentile" val="50"/>
        <cfvo type="max"/>
        <color rgb="FFF8696B"/>
        <color rgb="FFFFEB84"/>
        <color rgb="FF63BE7B"/>
      </colorScale>
    </cfRule>
  </conditionalFormatting>
  <conditionalFormatting sqref="AE2:AE10">
    <cfRule type="containsText" dxfId="228" priority="166" operator="containsText" text="D">
      <formula>NOT(ISERROR(SEARCH("D",AE2)))</formula>
    </cfRule>
    <cfRule type="containsText" dxfId="227" priority="167" operator="containsText" text="S">
      <formula>NOT(ISERROR(SEARCH("S",AE2)))</formula>
    </cfRule>
    <cfRule type="containsText" dxfId="226" priority="168" operator="containsText" text="F">
      <formula>NOT(ISERROR(SEARCH("F",AE2)))</formula>
    </cfRule>
    <cfRule type="containsText" dxfId="225" priority="169" operator="containsText" text="E">
      <formula>NOT(ISERROR(SEARCH("E",AE2)))</formula>
    </cfRule>
    <cfRule type="containsText" dxfId="224" priority="170" operator="containsText" text="B">
      <formula>NOT(ISERROR(SEARCH("B",AE2)))</formula>
    </cfRule>
    <cfRule type="containsText" dxfId="223" priority="171" operator="containsText" text="A">
      <formula>NOT(ISERROR(SEARCH("A",AE2)))</formula>
    </cfRule>
  </conditionalFormatting>
  <conditionalFormatting sqref="AK2:AN2">
    <cfRule type="containsText" dxfId="222" priority="511" operator="containsText" text="E">
      <formula>NOT(ISERROR(SEARCH("E",AK2)))</formula>
    </cfRule>
    <cfRule type="containsText" dxfId="221" priority="512" operator="containsText" text="B">
      <formula>NOT(ISERROR(SEARCH("B",AK2)))</formula>
    </cfRule>
    <cfRule type="containsText" dxfId="220" priority="513" operator="containsText" text="A">
      <formula>NOT(ISERROR(SEARCH("A",AK2)))</formula>
    </cfRule>
  </conditionalFormatting>
  <conditionalFormatting sqref="AK3:AN7">
    <cfRule type="containsText" dxfId="219" priority="14" operator="containsText" text="E">
      <formula>NOT(ISERROR(SEARCH("E",AK3)))</formula>
    </cfRule>
    <cfRule type="containsText" dxfId="218" priority="15" operator="containsText" text="B">
      <formula>NOT(ISERROR(SEARCH("B",AK3)))</formula>
    </cfRule>
    <cfRule type="containsText" dxfId="217" priority="16" operator="containsText" text="A">
      <formula>NOT(ISERROR(SEARCH("A",AK3)))</formula>
    </cfRule>
  </conditionalFormatting>
  <conditionalFormatting sqref="AN2:AN10">
    <cfRule type="containsText" dxfId="216" priority="322" operator="containsText" text="E">
      <formula>NOT(ISERROR(SEARCH("E",AN2)))</formula>
    </cfRule>
    <cfRule type="containsText" dxfId="215" priority="323" operator="containsText" text="B">
      <formula>NOT(ISERROR(SEARCH("B",AN2)))</formula>
    </cfRule>
    <cfRule type="containsText" dxfId="214" priority="324" operator="containsText" text="A">
      <formula>NOT(ISERROR(SEARCH("A",AN2)))</formula>
    </cfRule>
  </conditionalFormatting>
  <conditionalFormatting sqref="F8:P8">
    <cfRule type="colorScale" priority="9">
      <colorScale>
        <cfvo type="min"/>
        <cfvo type="percentile" val="50"/>
        <cfvo type="max"/>
        <color rgb="FFF8696B"/>
        <color rgb="FFFFEB84"/>
        <color rgb="FF63BE7B"/>
      </colorScale>
    </cfRule>
  </conditionalFormatting>
  <conditionalFormatting sqref="AK8:AN8">
    <cfRule type="containsText" dxfId="213" priority="10" operator="containsText" text="E">
      <formula>NOT(ISERROR(SEARCH("E",AK8)))</formula>
    </cfRule>
    <cfRule type="containsText" dxfId="212" priority="11" operator="containsText" text="B">
      <formula>NOT(ISERROR(SEARCH("B",AK8)))</formula>
    </cfRule>
    <cfRule type="containsText" dxfId="211" priority="12" operator="containsText" text="A">
      <formula>NOT(ISERROR(SEARCH("A",AK8)))</formula>
    </cfRule>
  </conditionalFormatting>
  <conditionalFormatting sqref="F9:P9">
    <cfRule type="colorScale" priority="5">
      <colorScale>
        <cfvo type="min"/>
        <cfvo type="percentile" val="50"/>
        <cfvo type="max"/>
        <color rgb="FFF8696B"/>
        <color rgb="FFFFEB84"/>
        <color rgb="FF63BE7B"/>
      </colorScale>
    </cfRule>
  </conditionalFormatting>
  <conditionalFormatting sqref="AK9:AN9">
    <cfRule type="containsText" dxfId="210" priority="6" operator="containsText" text="E">
      <formula>NOT(ISERROR(SEARCH("E",AK9)))</formula>
    </cfRule>
    <cfRule type="containsText" dxfId="209" priority="7" operator="containsText" text="B">
      <formula>NOT(ISERROR(SEARCH("B",AK9)))</formula>
    </cfRule>
    <cfRule type="containsText" dxfId="208" priority="8" operator="containsText" text="A">
      <formula>NOT(ISERROR(SEARCH("A",AK9)))</formula>
    </cfRule>
  </conditionalFormatting>
  <conditionalFormatting sqref="F10:P10">
    <cfRule type="colorScale" priority="1">
      <colorScale>
        <cfvo type="min"/>
        <cfvo type="percentile" val="50"/>
        <cfvo type="max"/>
        <color rgb="FFF8696B"/>
        <color rgb="FFFFEB84"/>
        <color rgb="FF63BE7B"/>
      </colorScale>
    </cfRule>
  </conditionalFormatting>
  <conditionalFormatting sqref="AK10:AN10">
    <cfRule type="containsText" dxfId="207" priority="2" operator="containsText" text="E">
      <formula>NOT(ISERROR(SEARCH("E",AK10)))</formula>
    </cfRule>
    <cfRule type="containsText" dxfId="206" priority="3" operator="containsText" text="B">
      <formula>NOT(ISERROR(SEARCH("B",AK10)))</formula>
    </cfRule>
    <cfRule type="containsText" dxfId="205" priority="4" operator="containsText" text="A">
      <formula>NOT(ISERROR(SEARCH("A",AK10)))</formula>
    </cfRule>
  </conditionalFormatting>
  <dataValidations count="1">
    <dataValidation type="list" allowBlank="1" showInputMessage="1" showErrorMessage="1" sqref="AN2:AN10"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7 Q8:U8 Q9:U9 Q10:U10"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2023-11-08T07:43:25Z</dcterms:modified>
</cp:coreProperties>
</file>