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CA93FA6E-F921-8443-8302-D4229BA6A619}" xr6:coauthVersionLast="47" xr6:coauthVersionMax="47" xr10:uidLastSave="{00000000-0000-0000-0000-000000000000}"/>
  <bookViews>
    <workbookView xWindow="820" yWindow="86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芝1600m!$A$1:$AL$4</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6" i="38" l="1"/>
  <c r="V3" i="42" l="1"/>
  <c r="U3" i="42"/>
  <c r="T3" i="42"/>
  <c r="S3" i="42"/>
  <c r="V26" i="38"/>
  <c r="U26" i="38"/>
  <c r="T26" i="38"/>
  <c r="S26" i="38"/>
  <c r="T27" i="37"/>
  <c r="S27" i="37"/>
  <c r="R27" i="37"/>
  <c r="Q27" i="37"/>
  <c r="P27" i="37"/>
  <c r="T26" i="37"/>
  <c r="S26" i="37"/>
  <c r="R26" i="37"/>
  <c r="Q26" i="37"/>
  <c r="P26" i="37"/>
  <c r="S42" i="36"/>
  <c r="R42" i="36"/>
  <c r="Q42" i="36"/>
  <c r="P42" i="36"/>
  <c r="O42" i="36"/>
  <c r="S41" i="36"/>
  <c r="R41" i="36"/>
  <c r="Q41" i="36"/>
  <c r="P41" i="36"/>
  <c r="O41" i="36"/>
  <c r="S40" i="36"/>
  <c r="R40" i="36"/>
  <c r="Q40" i="36"/>
  <c r="P40" i="36"/>
  <c r="O40" i="36"/>
  <c r="R50" i="34"/>
  <c r="Q50" i="34"/>
  <c r="P50" i="34"/>
  <c r="O50" i="34"/>
  <c r="N50" i="34"/>
  <c r="R49" i="34"/>
  <c r="Q49" i="34"/>
  <c r="P49" i="34"/>
  <c r="O49" i="34"/>
  <c r="N49" i="34"/>
  <c r="R48" i="34"/>
  <c r="Q48" i="34"/>
  <c r="P48" i="34"/>
  <c r="O48" i="34"/>
  <c r="N48" i="34"/>
  <c r="P38" i="33"/>
  <c r="O38" i="33"/>
  <c r="N38" i="33"/>
  <c r="M38" i="33"/>
  <c r="P37" i="33"/>
  <c r="O37" i="33"/>
  <c r="N37" i="33"/>
  <c r="M37" i="33"/>
  <c r="P36" i="33"/>
  <c r="O36" i="33"/>
  <c r="N36" i="33"/>
  <c r="M36" i="33"/>
  <c r="R87" i="35"/>
  <c r="Q87" i="35"/>
  <c r="P87" i="35"/>
  <c r="O87" i="35"/>
  <c r="N87" i="35"/>
  <c r="R86" i="35"/>
  <c r="Q86" i="35"/>
  <c r="P86" i="35"/>
  <c r="O86" i="35"/>
  <c r="N86" i="35"/>
  <c r="R85" i="35"/>
  <c r="Q85" i="35"/>
  <c r="P85" i="35"/>
  <c r="O85" i="35"/>
  <c r="N85" i="35"/>
  <c r="R84" i="35"/>
  <c r="Q84" i="35"/>
  <c r="P84" i="35"/>
  <c r="O84" i="35"/>
  <c r="N84" i="35"/>
  <c r="R83" i="35"/>
  <c r="Q83" i="35"/>
  <c r="P83" i="35"/>
  <c r="O83" i="35"/>
  <c r="N83" i="35"/>
  <c r="P73" i="25"/>
  <c r="O73" i="25"/>
  <c r="N73" i="25"/>
  <c r="M73" i="25"/>
  <c r="P72" i="25"/>
  <c r="O72" i="25"/>
  <c r="N72" i="25"/>
  <c r="M72" i="25"/>
  <c r="P71" i="25"/>
  <c r="O71" i="25"/>
  <c r="N71" i="25"/>
  <c r="M71" i="25"/>
  <c r="O18" i="39"/>
  <c r="N18" i="39"/>
  <c r="M18" i="39"/>
  <c r="O17" i="39"/>
  <c r="N17" i="39"/>
  <c r="M17" i="39"/>
  <c r="V25" i="38"/>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R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<sst xmlns="http://schemas.openxmlformats.org/spreadsheetml/2006/main" count="6524" uniqueCount="1614">
  <si>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</si>
  <si>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</si>
  <si>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</si>
  <si>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</si>
  <si>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</si>
  <si>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</si>
  <si>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</si>
  <si>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</si>
  <si>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</si>
  <si>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</si>
  <si>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</si>
  <si>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</si>
  <si>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</si>
  <si>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</si>
  <si>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</si>
  <si>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</si>
  <si>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</si>
  <si>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</si>
  <si>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</si>
  <si>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</si>
  <si>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</si>
  <si>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</si>
  <si>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</si>
  <si>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</si>
  <si>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</si>
  <si>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</si>
  <si>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</si>
  <si>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</si>
  <si>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</si>
  <si>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</si>
  <si>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</si>
  <si>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</si>
  <si>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</si>
  <si>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</si>
  <si>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</si>
  <si>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</si>
  <si>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</si>
  <si>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</si>
  <si>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</si>
  <si>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</si>
  <si>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</si>
  <si>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</si>
  <si>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</si>
  <si>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</si>
  <si>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</si>
  <si>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</si>
  <si>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</si>
  <si>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</si>
  <si>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</si>
  <si>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</si>
  <si>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</si>
  <si>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</si>
  <si>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</si>
  <si>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</si>
  <si>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</si>
  <si>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</si>
  <si>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</si>
  <si>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</si>
  <si>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</si>
  <si>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</si>
  <si>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</si>
  <si>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</si>
  <si>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</si>
  <si>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</si>
  <si>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</si>
  <si>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</si>
  <si>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</si>
  <si>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</si>
  <si>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</si>
  <si>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</si>
  <si>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</si>
  <si>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</si>
  <si>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</si>
  <si>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</si>
  <si>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</si>
  <si>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</si>
  <si>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</si>
  <si>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</si>
  <si>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</si>
  <si>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</si>
  <si>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</si>
  <si>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</si>
  <si>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</si>
  <si>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</si>
  <si>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</si>
  <si>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</si>
  <si>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</si>
  <si>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</si>
  <si>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</si>
  <si>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</si>
  <si>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</si>
  <si>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</si>
  <si>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</si>
  <si>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</si>
  <si>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</si>
  <si>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</si>
  <si>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</si>
  <si>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</si>
  <si>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</si>
  <si>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</si>
  <si>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</si>
  <si>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</si>
  <si>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</si>
  <si>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</si>
  <si>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</si>
  <si>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</si>
  <si>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</si>
  <si>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</si>
  <si>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</si>
  <si>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</si>
  <si>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</si>
  <si>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</si>
  <si>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</si>
  <si>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</si>
  <si>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</si>
  <si>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</si>
  <si>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</si>
  <si>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</si>
  <si>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</si>
  <si>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</si>
  <si>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</si>
  <si>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</si>
  <si>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</si>
  <si>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</si>
  <si>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</si>
  <si>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</si>
  <si>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</si>
  <si>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</si>
  <si>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</si>
  <si>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</si>
  <si>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</si>
  <si>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</si>
  <si>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</si>
  <si>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</si>
  <si>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</si>
  <si>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</si>
  <si>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</si>
  <si>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</si>
  <si>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</si>
  <si>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</si>
  <si>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</si>
  <si>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</si>
  <si>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</si>
  <si>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</si>
  <si>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</si>
  <si>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</si>
  <si>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</si>
  <si>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</si>
  <si>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</si>
  <si>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</si>
  <si>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</si>
  <si>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</si>
  <si>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</si>
  <si>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</si>
  <si>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</si>
  <si>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</si>
  <si>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</si>
  <si>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</si>
  <si>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</si>
  <si>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</si>
  <si>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</si>
  <si>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</si>
  <si>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</si>
  <si>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</si>
  <si>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</si>
  <si>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</si>
  <si>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</si>
  <si>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</si>
  <si>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</si>
  <si>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</si>
  <si>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</si>
  <si>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</si>
  <si>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</si>
  <si>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</si>
  <si>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</si>
  <si>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</si>
  <si>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</si>
  <si>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</si>
  <si>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</si>
  <si>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</si>
  <si>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</si>
  <si>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</si>
  <si>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</si>
  <si>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</si>
  <si>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</si>
  <si>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</si>
  <si>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</si>
  <si>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</si>
  <si>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</si>
  <si>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</si>
  <si>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</si>
  <si>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</si>
  <si>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</si>
  <si>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</si>
  <si>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</si>
  <si>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</si>
  <si>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</si>
  <si>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</si>
  <si>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</si>
  <si>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</si>
  <si>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</si>
  <si>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</si>
  <si>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</si>
  <si>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</si>
  <si>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</si>
  <si>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</si>
  <si>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</si>
  <si>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</si>
  <si>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</si>
  <si>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</si>
  <si>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</si>
  <si>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</si>
  <si>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</si>
  <si>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</si>
  <si>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</si>
  <si>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</si>
  <si>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</si>
  <si>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</si>
  <si>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</si>
  <si>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</si>
  <si>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</si>
  <si>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</si>
  <si>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</si>
  <si>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</si>
  <si>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</si>
  <si>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</si>
  <si>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</si>
  <si>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</si>
  <si>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</si>
  <si>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</si>
  <si>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</si>
  <si>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</si>
  <si>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</si>
  <si>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</si>
  <si>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</si>
  <si>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</si>
  <si>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</si>
  <si>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</si>
  <si>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</si>
  <si>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</si>
  <si>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</si>
  <si>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</si>
  <si>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</si>
  <si>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</si>
  <si>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</si>
  <si>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</si>
  <si>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</si>
  <si>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</si>
  <si>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</si>
  <si>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</si>
  <si>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</si>
  <si>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</si>
  <si>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</si>
  <si>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</si>
  <si>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</si>
  <si>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</si>
  <si>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</si>
  <si>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</si>
  <si>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</si>
  <si>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</si>
  <si>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</si>
  <si>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</si>
  <si>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</si>
  <si>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</si>
  <si>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</si>
  <si>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</si>
  <si>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</si>
  <si>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</si>
  <si>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</si>
  <si>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</si>
  <si>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</si>
  <si>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</si>
  <si>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</si>
  <si>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</si>
  <si>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</si>
  <si>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</si>
  <si>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</si>
  <si>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</si>
  <si>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</si>
  <si>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</si>
  <si>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</si>
  <si>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</si>
  <si>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</si>
  <si>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</si>
  <si>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</si>
  <si>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</si>
  <si>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</si>
  <si>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</si>
  <si>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</si>
  <si>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</si>
  <si>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</si>
  <si>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</si>
  <si>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</si>
  <si>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</si>
  <si>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</si>
  <si>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</si>
  <si>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</si>
  <si>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</si>
  <si>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</si>
  <si>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</si>
  <si>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</si>
  <si>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</si>
  <si>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</si>
  <si>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</si>
  <si>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</si>
  <si>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</si>
  <si>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</si>
  <si>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</si>
  <si>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</si>
  <si>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</si>
  <si>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</si>
  <si>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</si>
  <si>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</si>
  <si>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</si>
  <si>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</si>
  <si>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</si>
  <si>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</si>
  <si>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</si>
  <si>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</si>
  <si>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</si>
  <si>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</si>
  <si>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</si>
  <si>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</si>
  <si>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</si>
  <si>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</si>
  <si>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</si>
  <si>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</si>
  <si>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</si>
  <si>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</si>
  <si>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</si>
  <si>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</si>
  <si>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</si>
  <si>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</si>
  <si>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</si>
  <si>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</si>
  <si>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</si>
  <si>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</si>
  <si>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</si>
  <si>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</si>
  <si>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</si>
  <si>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</si>
  <si>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</si>
  <si>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</si>
  <si>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</si>
  <si>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</si>
  <si>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</si>
  <si>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</si>
  <si>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</si>
  <si>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</si>
  <si>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</si>
  <si>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</si>
  <si>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</si>
  <si>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</si>
  <si>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</si>
  <si>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</si>
  <si>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</si>
  <si>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</si>
  <si>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</si>
  <si>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</si>
  <si>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</si>
  <si>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</si>
  <si>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</si>
  <si>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</si>
  <si>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</si>
  <si>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</si>
  <si>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</si>
  <si>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</si>
  <si>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</si>
  <si>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</si>
  <si>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</si>
  <si>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</si>
  <si>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</si>
  <si>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</si>
  <si>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</si>
  <si>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</si>
  <si>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</si>
  <si>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</si>
  <si>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</si>
  <si>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</si>
  <si>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</si>
  <si>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</si>
  <si>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</si>
  <si>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</si>
  <si>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</si>
  <si>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</si>
  <si>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</si>
  <si>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</si>
  <si>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</si>
  <si>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</si>
  <si>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</si>
  <si>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</si>
  <si>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</si>
  <si>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</si>
  <si>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</si>
  <si>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</si>
  <si>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</si>
  <si>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</si>
  <si>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</si>
  <si>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</si>
  <si>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</si>
  <si>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</si>
  <si>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</si>
  <si>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</si>
  <si>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</si>
  <si>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</si>
  <si>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</si>
  <si>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</si>
  <si>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</si>
  <si>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</si>
  <si>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</si>
  <si>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</si>
  <si>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</si>
  <si>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</si>
  <si>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</si>
  <si>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</si>
  <si>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</si>
  <si>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</si>
  <si>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</si>
  <si>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</si>
  <si>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</si>
  <si>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</si>
  <si>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</si>
  <si>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</si>
  <si>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</si>
  <si>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</si>
  <si>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</si>
  <si>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</si>
  <si>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</si>
  <si>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</si>
  <si>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</si>
  <si>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</si>
  <si>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</si>
  <si>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</si>
  <si>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</si>
  <si>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</si>
  <si>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</si>
  <si>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</si>
  <si>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</si>
  <si>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</si>
  <si>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</si>
  <si>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</si>
  <si>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</si>
  <si>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</si>
  <si>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</si>
  <si>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</si>
  <si>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</si>
  <si>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</si>
  <si>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</si>
  <si>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</si>
  <si>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</si>
  <si>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</si>
  <si>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</si>
  <si>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</si>
  <si>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</si>
  <si>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</si>
  <si>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</si>
  <si>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</si>
  <si>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</si>
  <si>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</si>
  <si>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</si>
  <si>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</si>
  <si>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</si>
  <si>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</si>
  <si>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</si>
  <si>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</si>
  <si>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</si>
  <si>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</si>
  <si>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</si>
  <si>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</si>
  <si>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</si>
  <si>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</si>
  <si>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</si>
  <si>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</si>
  <si>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</si>
  <si>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</si>
  <si>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</si>
  <si>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</si>
  <si>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</si>
  <si>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</si>
  <si>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</si>
  <si>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</si>
  <si>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</si>
  <si>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</si>
  <si>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</si>
  <si>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</si>
  <si>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</si>
  <si>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</si>
  <si>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</si>
  <si>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</si>
  <si>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</si>
  <si>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</si>
  <si>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</si>
  <si>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</si>
  <si>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</si>
  <si>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</si>
  <si>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</si>
  <si>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</si>
  <si>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</si>
  <si>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</si>
  <si>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</si>
  <si>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</si>
  <si>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</si>
  <si>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</si>
  <si>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</si>
  <si>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</si>
  <si>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</si>
  <si>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</si>
  <si>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</si>
  <si>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</si>
  <si>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</si>
  <si>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</si>
  <si>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</si>
  <si>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</si>
  <si>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</si>
  <si>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</si>
  <si>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</si>
  <si>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</si>
  <si>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</si>
  <si>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</si>
  <si>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</si>
  <si>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</si>
  <si>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</si>
  <si>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</si>
  <si>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</si>
  <si>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</si>
  <si>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</si>
  <si>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</si>
  <si>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</si>
  <si>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</si>
  <si>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</si>
  <si>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</si>
  <si>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</si>
  <si>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</si>
  <si>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</si>
  <si>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</si>
  <si>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</si>
  <si>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</si>
  <si>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</si>
  <si>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</si>
  <si>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</si>
  <si>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</si>
  <si>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</si>
  <si>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</si>
  <si>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</si>
  <si>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</si>
  <si>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</si>
  <si>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</si>
  <si>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</si>
  <si>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</si>
  <si>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</si>
  <si>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</si>
  <si>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</si>
  <si>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</si>
  <si>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</si>
  <si>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</si>
  <si>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</si>
  <si>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</si>
  <si>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</si>
  <si>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</si>
  <si>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</si>
  <si>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</si>
  <si>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</si>
  <si>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</si>
  <si>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</si>
  <si>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</si>
  <si>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</si>
  <si>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</si>
  <si>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</si>
  <si>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</si>
  <si>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</si>
  <si>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</si>
  <si>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</si>
  <si>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</si>
  <si>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</si>
  <si>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</si>
  <si>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</si>
  <si>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</si>
  <si>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</si>
  <si>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</si>
  <si>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</si>
  <si>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</si>
  <si>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</si>
  <si>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</si>
  <si>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</si>
  <si>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</si>
  <si>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</si>
  <si>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</si>
  <si>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</si>
  <si>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</si>
  <si>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</si>
  <si>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</si>
  <si>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</si>
  <si>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</si>
  <si>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</si>
  <si>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</si>
  <si>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</si>
  <si>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</si>
  <si>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</si>
  <si>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</si>
  <si>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</si>
  <si>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</si>
  <si>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</si>
  <si>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</si>
  <si>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</si>
  <si>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</si>
  <si>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</si>
  <si>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</si>
  <si>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</si>
  <si>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</si>
  <si>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</si>
  <si>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</si>
  <si>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</si>
  <si>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</si>
  <si>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</si>
  <si>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</si>
  <si>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</si>
  <si>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</si>
  <si>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</si>
  <si>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</si>
  <si>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</si>
  <si>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</si>
  <si>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</si>
  <si>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</si>
  <si>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</si>
  <si>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</si>
  <si>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</si>
  <si>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</si>
  <si>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</si>
  <si>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</si>
  <si>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</si>
  <si>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</si>
  <si>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</si>
  <si>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</si>
  <si>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</si>
  <si>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</si>
  <si>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</si>
  <si>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</si>
  <si>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</si>
  <si>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</si>
  <si>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</si>
  <si>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</si>
  <si>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</si>
  <si>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</si>
  <si>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</si>
  <si>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</si>
  <si>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</si>
  <si>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</si>
  <si>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</si>
  <si>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</si>
  <si>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</si>
  <si>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</si>
  <si>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</si>
  <si>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</si>
  <si>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</si>
  <si>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</si>
  <si>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</si>
  <si>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</si>
  <si>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</si>
  <si>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</si>
  <si>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</si>
  <si>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</si>
  <si>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</si>
  <si>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</si>
  <si>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</si>
  <si>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</si>
  <si>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</si>
  <si>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</si>
  <si>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</si>
  <si>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</si>
  <si>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</si>
  <si>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</si>
  <si>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</si>
  <si>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</si>
  <si>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</si>
  <si>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</si>
  <si>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</si>
  <si>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</si>
  <si>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</si>
  <si>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</si>
  <si>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</si>
  <si>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</si>
  <si>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</si>
  <si>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</si>
  <si>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</si>
  <si>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</si>
  <si>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</si>
  <si>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</si>
  <si>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</si>
  <si>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</si>
  <si>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</si>
  <si>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</si>
  <si>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</si>
  <si>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</si>
  <si>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</si>
  <si>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</si>
  <si>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</si>
  <si>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</si>
  <si>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</si>
  <si>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</si>
  <si>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</si>
  <si>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</si>
  <si>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</si>
  <si>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</si>
  <si>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</si>
  <si>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</si>
  <si>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</si>
  <si>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</si>
  <si>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</si>
  <si>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</si>
  <si>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</si>
  <si>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</si>
  <si>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</si>
  <si>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</si>
  <si>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</si>
  <si>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</si>
  <si>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</si>
  <si>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</si>
  <si>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</si>
  <si>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</si>
  <si>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</si>
  <si>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</si>
  <si>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</si>
  <si>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</si>
  <si>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</si>
  <si>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</si>
  <si>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</si>
  <si>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</si>
  <si>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</si>
  <si>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</si>
  <si>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</si>
  <si>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</si>
  <si>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</si>
  <si>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</si>
  <si>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</si>
  <si>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</si>
  <si>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</si>
  <si>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</si>
  <si>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</si>
  <si>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</si>
  <si>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</si>
  <si>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</si>
  <si>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</si>
  <si>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</si>
  <si>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</si>
  <si>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</si>
  <si>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</si>
  <si>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</si>
  <si>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</si>
  <si>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</si>
  <si>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</si>
  <si>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</si>
  <si>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</si>
  <si>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</si>
  <si>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</si>
  <si>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</si>
  <si>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</si>
  <si>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</si>
  <si>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</si>
  <si>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</si>
  <si>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</si>
  <si>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</si>
  <si>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</si>
  <si>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</si>
  <si>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</si>
  <si>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</si>
  <si>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</si>
  <si>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</si>
  <si>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</si>
  <si>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</si>
  <si>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</si>
  <si>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</si>
  <si>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</si>
  <si>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</si>
  <si>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</si>
  <si>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</si>
  <si>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</si>
  <si>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</si>
  <si>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</si>
  <si>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</si>
  <si>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</si>
  <si>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</si>
  <si>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</si>
  <si>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</si>
  <si>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</si>
  <si>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</si>
  <si>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</si>
  <si>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</si>
  <si>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</si>
  <si>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</si>
  <si>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</si>
  <si>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</si>
  <si>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</si>
  <si>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</si>
  <si>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</si>
  <si>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</si>
  <si>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</si>
  <si>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</si>
  <si>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</si>
  <si>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</si>
  <si>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</si>
  <si>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</si>
  <si>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</si>
  <si>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</si>
  <si>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</si>
  <si>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</si>
  <si>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</si>
  <si>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</si>
  <si>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</si>
  <si>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</si>
  <si>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</si>
  <si>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</si>
  <si>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</si>
  <si>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</si>
  <si>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</si>
  <si>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</si>
  <si>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</si>
  <si>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</si>
  <si>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</si>
  <si>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</si>
  <si>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</si>
  <si>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</si>
  <si>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</si>
  <si>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</si>
  <si>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</si>
  <si>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</si>
  <si>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</si>
  <si>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</si>
  <si>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</si>
  <si>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</si>
  <si>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</si>
  <si>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</si>
  <si>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</si>
  <si>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</si>
  <si>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</si>
  <si>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</si>
  <si>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</si>
  <si>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</si>
  <si>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</si>
  <si>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</si>
  <si>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</si>
  <si>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</si>
  <si>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</si>
  <si>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</si>
  <si>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</si>
  <si>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</si>
  <si>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</si>
  <si>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</si>
  <si>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</si>
  <si>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</si>
  <si>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</si>
  <si>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</si>
  <si>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</si>
  <si>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</si>
  <si>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</si>
  <si>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</si>
  <si>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</si>
  <si>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</si>
  <si>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</si>
  <si>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</si>
  <si>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</si>
  <si>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</si>
  <si>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</si>
  <si>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</si>
  <si>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</si>
  <si>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</si>
  <si>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</si>
  <si>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</si>
  <si>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</si>
  <si>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</si>
  <si>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</si>
  <si>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</si>
  <si>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</si>
  <si>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</si>
  <si>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</si>
  <si>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</si>
  <si>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</si>
  <si>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</si>
  <si>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</si>
  <si>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</si>
  <si>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</si>
  <si>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</si>
  <si>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</si>
  <si>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</si>
  <si>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</si>
  <si>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</si>
  <si>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</si>
  <si>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</si>
  <si>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</si>
  <si>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</si>
  <si>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</si>
  <si>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</si>
  <si>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</si>
  <si>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</si>
  <si>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</si>
  <si>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</si>
  <si>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</si>
  <si>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</si>
  <si>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</si>
  <si>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</si>
  <si>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</si>
  <si>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</si>
  <si>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</si>
  <si>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</si>
  <si>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</si>
  <si>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</si>
  <si>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</si>
  <si>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</si>
  <si>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</si>
  <si>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</si>
  <si>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</si>
  <si>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</si>
  <si>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</si>
  <si>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</si>
  <si>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</si>
  <si>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</si>
  <si>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</si>
  <si>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</si>
  <si>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</si>
  <si>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</si>
  <si>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</si>
  <si>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</si>
  <si>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</si>
  <si>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</si>
  <si>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</si>
  <si>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</si>
  <si>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</si>
  <si>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</si>
  <si>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</si>
  <si>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</si>
  <si>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</si>
  <si>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</si>
  <si>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</si>
  <si>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</si>
  <si>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</si>
  <si>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</si>
  <si>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</si>
  <si>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</si>
  <si>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</si>
  <si>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</si>
  <si>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</si>
  <si>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</si>
  <si>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</si>
  <si>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</si>
  <si>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</si>
  <si>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</si>
  <si>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</si>
  <si>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</si>
  <si>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</si>
  <si>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</si>
  <si>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</si>
  <si>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</si>
  <si>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</si>
  <si>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</si>
  <si>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</si>
  <si>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</si>
  <si>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</si>
  <si>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</si>
  <si>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</si>
  <si>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</si>
  <si>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</si>
  <si>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</si>
  <si>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</si>
  <si>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</si>
  <si>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</si>
  <si>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</si>
  <si>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</si>
  <si>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</si>
  <si>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</si>
  <si>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</si>
  <si>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</si>
  <si>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</si>
  <si>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</si>
  <si>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</si>
  <si>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</si>
  <si>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</si>
  <si>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</si>
  <si>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</si>
  <si>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</si>
  <si>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</si>
  <si>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</si>
  <si>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</si>
  <si>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</si>
  <si>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</si>
  <si>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</si>
  <si>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</si>
  <si>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</si>
  <si>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</si>
  <si>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</si>
  <si>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</si>
  <si>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</si>
  <si>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</si>
  <si>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</si>
  <si>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</si>
  <si>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</si>
  <si>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</si>
  <si>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</si>
  <si>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</si>
  <si>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</si>
  <si>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</si>
  <si>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</si>
  <si>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</si>
  <si>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</si>
  <si>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</si>
  <si>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</si>
  <si>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</si>
  <si>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</si>
  <si>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</si>
  <si>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</si>
  <si>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</si>
  <si>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</si>
  <si>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</si>
  <si>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</si>
  <si>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</si>
  <si>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</si>
  <si>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</si>
  <si>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</si>
  <si>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</si>
  <si>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</si>
  <si>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</si>
  <si>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</si>
  <si>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</si>
  <si>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</si>
  <si>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</si>
  <si>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</si>
  <si>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</si>
  <si>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</si>
  <si>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</si>
  <si>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</si>
  <si>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</si>
  <si>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</si>
  <si>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</si>
  <si>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</si>
  <si>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</si>
  <si>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</si>
  <si>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</si>
  <si>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</si>
  <si>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</si>
  <si>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</si>
  <si>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</si>
  <si>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</si>
  <si>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</si>
  <si>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</si>
  <si>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</si>
  <si>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</si>
  <si>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</si>
  <si>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</si>
  <si>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</si>
  <si>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</si>
  <si>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</si>
  <si>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</si>
  <si>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</si>
  <si>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</si>
  <si>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</si>
  <si>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</si>
  <si>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</si>
  <si>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</si>
  <si>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</si>
  <si>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</si>
  <si>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</si>
  <si>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</si>
  <si>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</si>
  <si>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</si>
  <si>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</si>
  <si>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</si>
  <si>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</si>
  <si>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</si>
  <si>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</si>
  <si>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</si>
  <si>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</si>
  <si>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</si>
  <si>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</si>
  <si>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</si>
  <si>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</si>
  <si>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</si>
  <si>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</si>
  <si>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</si>
  <si>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</si>
  <si>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</si>
  <si>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</si>
  <si>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</si>
  <si>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</si>
  <si>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</si>
  <si>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</si>
  <si>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</si>
  <si>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</si>
  <si>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</si>
  <si>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</si>
  <si>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</si>
  <si>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</si>
  <si>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</si>
  <si>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</si>
  <si>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</si>
  <si>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</si>
  <si>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</si>
  <si>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</si>
  <si>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</si>
  <si>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</si>
  <si>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</si>
  <si>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</si>
  <si>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</si>
  <si>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</si>
  <si>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</si>
  <si>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</si>
  <si>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</si>
  <si>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</si>
  <si>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</si>
  <si>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</si>
  <si>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</si>
  <si>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</si>
  <si>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</si>
  <si>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</si>
  <si>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</si>
  <si>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</si>
  <si>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</si>
  <si>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</si>
  <si>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</si>
  <si>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</si>
  <si>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</si>
  <si>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</si>
  <si>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</si>
  <si>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</si>
  <si>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</si>
  <si>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</si>
  <si>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</si>
  <si>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</si>
  <si>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</si>
  <si>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</si>
  <si>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</si>
  <si>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</si>
  <si>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</si>
  <si>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</si>
  <si>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</si>
  <si>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</si>
  <si>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</si>
  <si>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</si>
  <si>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</si>
  <si>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</si>
  <si>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</si>
  <si>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</si>
  <si>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</si>
  <si>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</si>
  <si>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</si>
  <si>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</si>
  <si>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</si>
  <si>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</si>
  <si>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</si>
  <si>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</si>
  <si>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</si>
  <si>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</si>
  <si>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</si>
  <si>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</si>
  <si>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</si>
  <si>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</si>
  <si>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</si>
  <si>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</si>
  <si>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</si>
  <si>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</si>
  <si>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</si>
  <si>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</si>
  <si>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</si>
  <si>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</si>
  <si>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</si>
  <si>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</si>
  <si>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</si>
  <si>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</si>
  <si>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</si>
  <si>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</si>
  <si>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</si>
  <si>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</si>
  <si>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</si>
  <si>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</si>
  <si>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</si>
  <si>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</si>
  <si>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</si>
  <si>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</si>
  <si>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</si>
  <si>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</si>
  <si>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</si>
  <si>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</si>
  <si>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</si>
  <si>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</si>
  <si>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</si>
  <si>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</si>
  <si>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</si>
  <si>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</si>
  <si>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</si>
  <si>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</si>
  <si>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</si>
  <si>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</si>
  <si>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</si>
  <si>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</si>
  <si>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</si>
  <si>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</si>
  <si>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</si>
  <si>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</si>
  <si>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</si>
  <si>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</si>
  <si>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</si>
  <si>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</si>
  <si>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</si>
  <si>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</si>
  <si>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</si>
  <si>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</si>
  <si>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</si>
  <si>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</si>
  <si>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</si>
  <si>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</si>
  <si>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</si>
  <si>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</si>
  <si>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</si>
  <si>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</si>
  <si>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</si>
  <si>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</si>
  <si>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</si>
  <si>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</si>
  <si>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</si>
  <si>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</si>
  <si>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</si>
  <si>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</si>
  <si>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</si>
  <si>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</si>
  <si>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</si>
  <si>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</si>
  <si>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</si>
  <si>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</si>
  <si>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</si>
  <si>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</si>
  <si>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</si>
  <si>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</si>
  <si>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</si>
  <si>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</si>
  <si>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</si>
  <si>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</si>
  <si>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</si>
  <si>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</si>
  <si>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</si>
  <si>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</si>
  <si>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</si>
  <si>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</si>
  <si>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</si>
  <si>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</si>
  <si>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</si>
  <si>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</si>
  <si>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</si>
  <si>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</si>
  <si>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</si>
  <si>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</si>
  <si>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</si>
  <si>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</si>
  <si>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</si>
  <si>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</si>
  <si>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</si>
  <si>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</si>
  <si>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</si>
  <si>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</si>
  <si>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</si>
  <si>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</si>
  <si>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</si>
  <si>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</si>
  <si>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</si>
  <si>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</si>
  <si>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</si>
  <si>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</si>
  <si>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</si>
  <si>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</si>
  <si>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</si>
  <si>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</si>
  <si>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</si>
  <si>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</si>
  <si>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</si>
  <si>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</si>
  <si>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</si>
  <si>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</si>
  <si>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</si>
  <si>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</si>
  <si>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</si>
  <si>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</si>
  <si>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</si>
  <si>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</si>
  <si>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</si>
  <si>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</si>
  <si>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</si>
  <si>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</si>
  <si>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</si>
  <si>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</si>
  <si>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</si>
  <si>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</si>
  <si>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</si>
  <si>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</si>
  <si>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</si>
  <si>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</si>
  <si>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</si>
  <si>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</si>
  <si>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</si>
  <si>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</si>
  <si>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</si>
  <si>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</si>
  <si>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</si>
  <si>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</si>
  <si>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</si>
  <si>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</si>
  <si>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</si>
  <si>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</si>
  <si>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</si>
  <si>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</si>
  <si>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</si>
  <si>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</si>
  <si>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</si>
  <si>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</si>
  <si>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</si>
  <si>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</si>
  <si>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</si>
  <si>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</si>
  <si>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</si>
  <si>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</si>
  <si>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</si>
  <si>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</si>
  <si>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</si>
  <si>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</si>
  <si>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</si>
  <si>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</si>
  <si>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</si>
  <si>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</si>
  <si>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</si>
  <si>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</si>
  <si>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</si>
  <si>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</si>
  <si>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</si>
  <si>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</si>
  <si>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</si>
  <si>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</si>
  <si>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</si>
  <si>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</si>
  <si>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</si>
  <si>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</si>
  <si>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</si>
  <si>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</si>
  <si>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</si>
  <si>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</si>
  <si>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</si>
  <si>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</si>
  <si>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</si>
  <si>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</si>
  <si>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</si>
  <si>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</si>
  <si>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</si>
  <si>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</si>
  <si>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</si>
  <si>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</si>
  <si>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</si>
  <si>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</si>
  <si>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</si>
  <si>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</si>
  <si>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</si>
  <si>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</si>
  <si>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</si>
  <si>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</si>
  <si>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</si>
  <si>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</si>
  <si>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</si>
  <si>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</si>
  <si>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</si>
  <si>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</si>
  <si>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</si>
  <si>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</si>
  <si>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</si>
  <si>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</si>
  <si>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</si>
  <si>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</si>
  <si>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</si>
  <si>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</si>
  <si>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</si>
  <si>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</si>
  <si>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</si>
  <si>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</si>
  <si>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</si>
  <si>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</si>
  <si>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</si>
  <si>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</si>
  <si>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</si>
  <si>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</si>
  <si>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</si>
  <si>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</si>
  <si>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</si>
  <si>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</si>
  <si>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</si>
  <si>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</si>
  <si>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</si>
  <si>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</si>
  <si>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</si>
  <si>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</si>
  <si>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</si>
  <si>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</si>
  <si>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</si>
  <si>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</si>
  <si>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</si>
  <si>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</si>
  <si>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</si>
  <si>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</si>
  <si>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</si>
  <si>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</si>
  <si>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</si>
  <si>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</si>
  <si>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</si>
  <si>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</si>
  <si>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</si>
  <si>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</si>
  <si>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</si>
  <si>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</si>
  <si>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</si>
  <si>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</si>
  <si>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</si>
  <si>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</si>
  <si>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</si>
  <si>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</si>
  <si>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</si>
  <si>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</si>
  <si>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</si>
  <si>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</si>
  <si>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</si>
  <si>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</si>
  <si>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</si>
  <si>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</si>
  <si>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</si>
  <si>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</si>
  <si>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</si>
  <si>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</si>
  <si>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</si>
  <si>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</si>
  <si>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</si>
  <si>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</si>
  <si>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</si>
  <si>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</si>
  <si>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</si>
  <si>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</si>
  <si>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</si>
  <si>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</si>
  <si>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</si>
  <si>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</si>
  <si>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</si>
  <si>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</si>
  <si>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</si>
  <si>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</si>
  <si>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</si>
  <si>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</si>
  <si>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</si>
  <si>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</si>
  <si>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</si>
  <si>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</si>
  <si>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</si>
  <si>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</si>
  <si>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</si>
  <si>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</si>
  <si>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</si>
  <si>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</si>
  <si>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</si>
  <si>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</si>
  <si>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</si>
  <si>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</si>
  <si>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</si>
  <si>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</si>
  <si>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</si>
  <si>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</si>
  <si>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</si>
  <si>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</si>
  <si>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</si>
  <si>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</si>
  <si>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</si>
  <si>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</si>
  <si>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</si>
  <si>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</si>
  <si>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</si>
  <si>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</si>
  <si>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</si>
  <si>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</si>
  <si>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</si>
  <si>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</si>
  <si>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</si>
  <si>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</si>
  <si>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</si>
  <si>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</si>
  <si>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</si>
  <si>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</si>
  <si>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</si>
  <si>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</si>
  <si>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</si>
  <si>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</si>
  <si>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</si>
  <si>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</si>
  <si>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</si>
  <si>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</si>
  <si>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</si>
  <si>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</si>
  <si>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</si>
  <si>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</si>
  <si>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</si>
  <si>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</si>
  <si>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</si>
  <si>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</si>
  <si>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</si>
  <si>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</si>
  <si>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</si>
  <si>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</si>
  <si>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</si>
  <si>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</si>
  <si>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</si>
  <si>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</si>
  <si>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</si>
  <si>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</si>
  <si>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</si>
  <si>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</si>
  <si>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</si>
  <si>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</si>
  <si>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</si>
  <si>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</si>
  <si>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</si>
  <si>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</si>
  <si>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</si>
  <si>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</si>
  <si>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</si>
  <si>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</si>
  <si>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</si>
  <si>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</si>
  <si>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</si>
  <si>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</si>
  <si>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</si>
  <si>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</si>
  <si>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</si>
  <si>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</si>
  <si>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</si>
  <si>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</si>
  <si>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</si>
  <si>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</si>
  <si>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</si>
  <si>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</si>
  <si>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</si>
  <si>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</si>
  <si>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</si>
  <si>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</si>
  <si>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</si>
  <si>
    <t>2 1勝</t>
    <rPh sb="3" eb="4">
      <t>ショウ</t>
    </rPh>
    <phoneticPr fontId="13"/>
  </si>
  <si>
    <t>レオノーレ</t>
    <phoneticPr fontId="5"/>
  </si>
  <si>
    <t>ヘヴンリーハンド</t>
    <phoneticPr fontId="13"/>
  </si>
  <si>
    <t>リーチザクラウン</t>
    <phoneticPr fontId="13"/>
  </si>
  <si>
    <t>エピカリス</t>
    <phoneticPr fontId="13"/>
  </si>
  <si>
    <t>ロードヴェスパー</t>
    <phoneticPr fontId="13"/>
  </si>
  <si>
    <t>ソンシ</t>
    <phoneticPr fontId="13"/>
  </si>
  <si>
    <t>ナイトオブサンダー</t>
    <phoneticPr fontId="13"/>
  </si>
  <si>
    <t>ウォーフロント</t>
    <phoneticPr fontId="13"/>
  </si>
  <si>
    <t>ルカランフィースト</t>
    <phoneticPr fontId="13"/>
  </si>
  <si>
    <t>グラスシフォン</t>
    <phoneticPr fontId="5"/>
  </si>
  <si>
    <t>エクセレントタイム</t>
    <phoneticPr fontId="13"/>
  </si>
  <si>
    <t>コスモスプモーニ</t>
    <phoneticPr fontId="13"/>
  </si>
  <si>
    <t>イーグルノワール</t>
    <phoneticPr fontId="13"/>
  </si>
  <si>
    <t>ジューンオレンジ</t>
    <phoneticPr fontId="13"/>
  </si>
  <si>
    <t>ディヴィーナ</t>
    <phoneticPr fontId="13"/>
  </si>
  <si>
    <t>リッキーマジック</t>
    <phoneticPr fontId="13"/>
  </si>
  <si>
    <t>キャンディライド</t>
    <phoneticPr fontId="13"/>
  </si>
  <si>
    <t>タリスマン</t>
    <phoneticPr fontId="5"/>
  </si>
  <si>
    <t>ホーエリート</t>
    <phoneticPr fontId="13"/>
  </si>
  <si>
    <t>レイデオロ</t>
    <phoneticPr fontId="13"/>
  </si>
  <si>
    <t>ロジリオン</t>
    <phoneticPr fontId="13"/>
  </si>
  <si>
    <t>ミッキーファイト</t>
    <phoneticPr fontId="13"/>
  </si>
  <si>
    <t>カンサロス</t>
    <phoneticPr fontId="13"/>
  </si>
  <si>
    <t>メイショウボーラー</t>
    <phoneticPr fontId="13"/>
  </si>
  <si>
    <t>カルツァクライン</t>
    <phoneticPr fontId="13"/>
  </si>
  <si>
    <t>クオリティロード</t>
    <phoneticPr fontId="13"/>
  </si>
  <si>
    <t>コパノサントス</t>
    <phoneticPr fontId="13"/>
  </si>
  <si>
    <t>ヤマニンサルバム</t>
    <phoneticPr fontId="13"/>
  </si>
  <si>
    <t>フランケル</t>
    <phoneticPr fontId="13"/>
  </si>
  <si>
    <t>デビルシズカチャンが逃げたが序盤からかなり速い流れに。最後は上がりが掛かる展開をヘヴンリーハンドが差し切って勝利。</t>
    <phoneticPr fontId="13"/>
  </si>
  <si>
    <t>芝スタートで行き足微妙だったが、ハイペースで展開が向いた印象。昇級すると展開待ちの馬になりそうだ。</t>
    <phoneticPr fontId="13"/>
  </si>
  <si>
    <t>少頭数で想定通りの超スローペース戦に。２番手から完璧な競馬ができたロードヴェスパーが後続を突き放して勝利となった。</t>
    <phoneticPr fontId="13"/>
  </si>
  <si>
    <t>キタサンブラック産駒らしい長く脚が使えそうな馬。使いつつ良くなってきているが、今回は横山武史騎手がフルに力を使い切っている。</t>
    <phoneticPr fontId="13"/>
  </si>
  <si>
    <t>新馬戦らしいスローペースから上がりの速い展開に。人気のソンシが逃げ馬を捕らえて順当に勝利となった。</t>
    <phoneticPr fontId="13"/>
  </si>
  <si>
    <t>スローペースを好位から完璧な競馬ができていた。センスはかなり高そうで、この騎手と調教師のコンビならそれなりにやれる馬なんじゃないでしょうか。</t>
    <phoneticPr fontId="13"/>
  </si>
  <si>
    <t>断然人気のブレイゼストにロジホームが競りかけてハイペースの展開。最後にブレイゼストが失速したところを外から差し馬が２頭突っこんできた。</t>
    <phoneticPr fontId="13"/>
  </si>
  <si>
    <t>ルメール騎手の好騎乗もあって持ち前の末脚を存分に活かし切れた。今回は展開も向いているが東京マイルならやれて良さそうな馬だ。</t>
    <phoneticPr fontId="13"/>
  </si>
  <si>
    <t>超スローペースからかなり上がりの速い展開に。前有利の展開だったが、それでいて４着以下を突き放した上位３頭は普通に強そうだ。</t>
    <phoneticPr fontId="13"/>
  </si>
  <si>
    <t>スタートを決めて２番手から完璧な競馬ができた。イスラボニータ産駒らしくトップスピードを維持するのが得意なタイプ。今回はハイレベル戦なので上でも期待。</t>
    <phoneticPr fontId="13"/>
  </si>
  <si>
    <t>中盤ペースが緩んでスローペースの流れ。上がりの速い展開で前に行った馬が有利だったが、グラスシフォンが素晴らしい末脚を見せて差し切り勝ち。</t>
    <phoneticPr fontId="5"/>
  </si>
  <si>
    <t>スローペースで前残りの展開で一頭だけ鬼脚を繰り出した。成長著しい感じで上のクラスでもいきなり差し込んで来れていいはず。</t>
    <phoneticPr fontId="5"/>
  </si>
  <si>
    <t>プリマヴィータが大逃げを打ってこの条件の少頭数にしてはスタミナが問われる展開。スタミナ上位のハーツクライ産駒のワンツーとなった。</t>
    <phoneticPr fontId="13"/>
  </si>
  <si>
    <t>長く脚は使えるが器用さがなかった馬。今回は少頭数で低調なメンバーで、なおかつ上がりのかかるスタミナ勝負も向いていた感じ。</t>
    <phoneticPr fontId="13"/>
  </si>
  <si>
    <t>コスモスプモーニが逃げてややゆったりとしたペース。上位５頭が６着以下を突き放して力が違った感じだった。</t>
    <phoneticPr fontId="13"/>
  </si>
  <si>
    <t>抜群のスタートから先手を奪って押し切り勝ち。緩いペースで行けたとはいえなかなかのメンバー相手に勝ち切った点は評価。</t>
    <phoneticPr fontId="13"/>
  </si>
  <si>
    <t>かなりの好メンバーがそろっていた一戦。スムーズに先行できた２頭が３着以下を突き放してワンツー決着となった。</t>
    <phoneticPr fontId="13"/>
  </si>
  <si>
    <t>抜群のスタートからスムーズな競馬ができた。これだけのメンバー相手に勝ったので素質は高そうだが、揉まれた際にどうなるかは半信半疑。</t>
    <phoneticPr fontId="13"/>
  </si>
  <si>
    <t>スローペースから速い上がりが問われる展開に。スッと好位ポジションが取れたジューンオレンジがあっさりと突き抜けて勝利。</t>
    <phoneticPr fontId="13"/>
  </si>
  <si>
    <t>スローペースの瞬発戦で好位からあっさりと突き抜けた。ここに来てスタートが改善して本格化してきている。オープンでも通用している。</t>
    <phoneticPr fontId="13"/>
  </si>
  <si>
    <t>淀みないペースで流れて最後の最後に差し馬が突っこんでくる展開。追い込み２頭が飛んできたが、リッキーマジックの勝利となった。</t>
    <phoneticPr fontId="13"/>
  </si>
  <si>
    <t>１勝クラス勝ちはタイムランクAで勝利していた馬。近走は溜める競馬で復調してきていた。さすがに上のクラスでは展開待ちになるか。</t>
    <phoneticPr fontId="13"/>
  </si>
  <si>
    <t>東京ダートは大雨の影響で水が浮く馬場。スッと先行したタリスマンが初ダートでいきなり結果を出して押し切り勝ち。</t>
    <phoneticPr fontId="5"/>
  </si>
  <si>
    <t>初ダートで先行してあっさりと押し切った。ダートは合いそうだが、今回は特殊な馬場なので評価が難しいところ。</t>
    <phoneticPr fontId="5"/>
  </si>
  <si>
    <t>東京芝は朝からの大雨の影響で若干時計が掛かる馬場。ここは実力差がはっきりしていた感じで、人気３頭が人気通りに走ってきた。</t>
    <phoneticPr fontId="13"/>
  </si>
  <si>
    <t>逃げ馬をマークする形で最後に競り落とした。まだ底を見せていないが、強い相手と戦ってどこまでやれるかは様子見。</t>
    <phoneticPr fontId="13"/>
  </si>
  <si>
    <t>東京芝は朝からの大雨の影響で若干時計が掛かる馬場。そんな馬場でもスローペースだった感じで、瞬発戦を人気のロジリオンが順当に差し切って勝利。</t>
    <phoneticPr fontId="13"/>
  </si>
  <si>
    <t>ここに入れば決め手が抜けていた。今回は相手に恵まれた感じがあるので、昇級して強い相手と戦ってどこまで。</t>
    <phoneticPr fontId="13"/>
  </si>
  <si>
    <t>東京ダートは大雨の影響で水が浮く馬場。セントラルヴァレーが勝利確実のレースだったが、ゴール手前で寄れたことで最後にミッキーファイトが差し切り勝ち。</t>
    <phoneticPr fontId="13"/>
  </si>
  <si>
    <t>スタートで行き足つかず後ろから。水が浮く馬場で最後にグイグイ伸びてきて、２着馬が大きく寄れたこともあって差し切れた。普通に素質は高そうだ。</t>
    <phoneticPr fontId="13"/>
  </si>
  <si>
    <t>東京芝は朝からの大雨の影響で若干時計が掛かる馬場。そんな馬場にしても中弛みのスローになったが、最後はキレる脚を使えた馬がズバッと差し込んできた。</t>
    <phoneticPr fontId="13"/>
  </si>
  <si>
    <t>初戦からタフな馬場で素晴らしい末脚で差し込むことができた。初戦からブリンカーを着用しているあたり精神的に難しいところはあるかも。</t>
    <phoneticPr fontId="13"/>
  </si>
  <si>
    <t>東京ダートは大雨の影響で水が浮く馬場。２頭が競り合いながら先行する展開になり、最後はウォルラスが外から差し切って勝利。</t>
    <phoneticPr fontId="13"/>
  </si>
  <si>
    <t>未勝利勝ちと同じ舞台でしっかりと決め手を活かすことができた。今回は特殊な馬場だったので評価が難しいところ。</t>
    <phoneticPr fontId="13"/>
  </si>
  <si>
    <t>東京芝は朝からの大雨の影響で若干時計が掛かる馬場。レストアが逃げてペースも流れてはっきりスタミナが問われるレースになった。</t>
    <phoneticPr fontId="13"/>
  </si>
  <si>
    <t>長丁場でスタミナを活かす競馬が合っていた模様。これで一度、休養を挟みそうだが、再度の１勝クラスなら当然上位だろう。</t>
    <phoneticPr fontId="13"/>
  </si>
  <si>
    <t>東京ダートは大雨の影響で水が浮く馬場。ナンヨーヴィオレが速いペースで粘り込みを狙ったが、最後はリバートゥルーが鬼脚で捕らえて差し切り勝ち。</t>
    <phoneticPr fontId="13"/>
  </si>
  <si>
    <t>レパードSは単純に条件が合わなかった。今回は少頭数が良かったが、東京コースで決め手を活かす競馬ならオープンまで行けそう。</t>
    <phoneticPr fontId="13"/>
  </si>
  <si>
    <t>東京ダートは大雨の影響で水が浮く馬場。人気馬が枠やスタートが原因で結果を出せず、伏兵が上位独占で波乱の結果に。</t>
    <phoneticPr fontId="5"/>
  </si>
  <si>
    <t>近走は適性外条件や内枠で揉まれる競馬で結果を出せず。外枠から揉まれずにスムーズな競馬ならこれぐらいはやれる。</t>
    <phoneticPr fontId="5"/>
  </si>
  <si>
    <t>昼過ぎに雨が止んだのでこの頃には少し馬場は乾いてきたか。それでも重馬場で1:58:0は優秀な時計ですし、まずまず評価してもいいか。</t>
    <phoneticPr fontId="13"/>
  </si>
  <si>
    <t>ハミ掛かりに課題がある馬だったがここに来て解消した感じ。いかにも持続力を活かしてこそのイスラボニータ産駒でいずれ重賞級になりそう。</t>
    <phoneticPr fontId="13"/>
  </si>
  <si>
    <t>昼過ぎに雨が止んだのでこの頃には少し馬場は乾いてきたか。一団馬群で最後は追い比べになり、大外に出したニシノライコウが鮮やかに差し切って勝利。</t>
    <phoneticPr fontId="13"/>
  </si>
  <si>
    <t>内枠で直線でも進路を探すのに手間取ったが、大外に出してからは脚力が違った。おそらくマイルならオープン級の馬だろう。</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</si>
</sst>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xf numFmtId="0" fontId="0" fillId="5" borderId="1" xfId="0" applyFont="1" applyFill="1" applyBorder="1" applyAlignment="1">
      <alignment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40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7" t="s">
        <v>95</v>
      </c>
      <c r="G2" s="48"/>
      <c r="H2" s="48"/>
      <c r="I2" s="48"/>
      <c r="J2" s="48"/>
      <c r="K2" s="49"/>
      <c r="L2" s="19" t="s">
        <v>39</v>
      </c>
      <c r="M2" s="19" t="s">
        <v>40</v>
      </c>
      <c r="N2" s="19" t="s">
        <v>57</v>
      </c>
      <c r="O2" s="19"/>
      <c r="P2" s="19"/>
      <c r="Q2" s="47" t="s">
        <v>41</v>
      </c>
      <c r="R2" s="48"/>
      <c r="S2" s="49"/>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18"/>
  <sheetViews>
    <sheetView workbookViewId="0">
      <pane xSplit="5" ySplit="1" topLeftCell="S2" activePane="bottomRight" state="frozen"/>
      <selection activeCell="E15" sqref="E15"/>
      <selection pane="topRight" activeCell="E15" sqref="E15"/>
      <selection pane="bottomLeft" activeCell="E15" sqref="E15"/>
      <selection pane="bottomRight" activeCell="W18" sqref="W18"/>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SUM(F13:H13)</f>
        <v>29</v>
      </c>
      <c r="N13" s="31">
        <f>I13</f>
        <v>11.7</v>
      </c>
      <c r="O13" s="31">
        <f>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SUM(F14:H14)</f>
        <v>30.6</v>
      </c>
      <c r="N14" s="31">
        <f>I14</f>
        <v>12.7</v>
      </c>
      <c r="O14" s="31">
        <f>SUM(J14:L14)</f>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ref="M15:M16" si="3">SUM(F15:H15)</f>
        <v>29.799999999999997</v>
      </c>
      <c r="N15" s="31">
        <f t="shared" ref="N15:N16" si="4">I15</f>
        <v>12.7</v>
      </c>
      <c r="O15" s="31">
        <f t="shared" ref="O15:O16" si="5">SUM(J15:L15)</f>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row r="17" spans="1:34" s="5" customFormat="1">
      <c r="A17" s="6">
        <v>45213</v>
      </c>
      <c r="B17" s="7" t="s">
        <v>187</v>
      </c>
      <c r="C17" s="8" t="s">
        <v>223</v>
      </c>
      <c r="D17" s="9">
        <v>5.4166666666666669E-2</v>
      </c>
      <c r="E17" s="8" t="s">
        <v>1556</v>
      </c>
      <c r="F17" s="34">
        <v>7.1</v>
      </c>
      <c r="G17" s="10">
        <v>11.1</v>
      </c>
      <c r="H17" s="10">
        <v>11.1</v>
      </c>
      <c r="I17" s="10">
        <v>11.9</v>
      </c>
      <c r="J17" s="10">
        <v>12.2</v>
      </c>
      <c r="K17" s="10">
        <v>12.2</v>
      </c>
      <c r="L17" s="10">
        <v>12.4</v>
      </c>
      <c r="M17" s="31">
        <f t="shared" ref="M17:M18" si="6">SUM(F17:H17)</f>
        <v>29.299999999999997</v>
      </c>
      <c r="N17" s="31">
        <f t="shared" ref="N17:N18" si="7">I17</f>
        <v>11.9</v>
      </c>
      <c r="O17" s="31">
        <f t="shared" ref="O17:O18" si="8">SUM(J17:L17)</f>
        <v>36.799999999999997</v>
      </c>
      <c r="P17" s="11" t="s">
        <v>228</v>
      </c>
      <c r="Q17" s="11" t="s">
        <v>252</v>
      </c>
      <c r="R17" s="13" t="s">
        <v>504</v>
      </c>
      <c r="S17" s="13" t="s">
        <v>824</v>
      </c>
      <c r="T17" s="13" t="s">
        <v>1557</v>
      </c>
      <c r="U17" s="12">
        <v>3.8</v>
      </c>
      <c r="V17" s="12">
        <v>5</v>
      </c>
      <c r="W17" s="11" t="s">
        <v>197</v>
      </c>
      <c r="X17" s="8">
        <v>0.1</v>
      </c>
      <c r="Y17" s="11" t="s">
        <v>335</v>
      </c>
      <c r="Z17" s="12">
        <v>0.5</v>
      </c>
      <c r="AA17" s="8">
        <v>-0.4</v>
      </c>
      <c r="AB17" s="11"/>
      <c r="AC17" s="11" t="s">
        <v>336</v>
      </c>
      <c r="AD17" s="11" t="s">
        <v>337</v>
      </c>
      <c r="AE17" s="11" t="s">
        <v>197</v>
      </c>
      <c r="AF17" s="8"/>
      <c r="AG17" s="8" t="s">
        <v>1590</v>
      </c>
      <c r="AH17" s="35" t="s">
        <v>1591</v>
      </c>
    </row>
    <row r="18" spans="1:34" s="5" customFormat="1">
      <c r="A18" s="6">
        <v>45214</v>
      </c>
      <c r="B18" s="7" t="s">
        <v>186</v>
      </c>
      <c r="C18" s="8" t="s">
        <v>466</v>
      </c>
      <c r="D18" s="9">
        <v>5.3576388888888889E-2</v>
      </c>
      <c r="E18" s="8" t="s">
        <v>899</v>
      </c>
      <c r="F18" s="34">
        <v>7</v>
      </c>
      <c r="G18" s="10">
        <v>10.9</v>
      </c>
      <c r="H18" s="10">
        <v>11.4</v>
      </c>
      <c r="I18" s="10">
        <v>12.2</v>
      </c>
      <c r="J18" s="10">
        <v>12.5</v>
      </c>
      <c r="K18" s="10">
        <v>11.6</v>
      </c>
      <c r="L18" s="10">
        <v>12.3</v>
      </c>
      <c r="M18" s="31">
        <f t="shared" si="6"/>
        <v>29.299999999999997</v>
      </c>
      <c r="N18" s="31">
        <f t="shared" si="7"/>
        <v>12.2</v>
      </c>
      <c r="O18" s="31">
        <f t="shared" si="8"/>
        <v>36.400000000000006</v>
      </c>
      <c r="P18" s="11" t="s">
        <v>221</v>
      </c>
      <c r="Q18" s="11" t="s">
        <v>252</v>
      </c>
      <c r="R18" s="13" t="s">
        <v>226</v>
      </c>
      <c r="S18" s="13" t="s">
        <v>1566</v>
      </c>
      <c r="T18" s="13" t="s">
        <v>412</v>
      </c>
      <c r="U18" s="12">
        <v>6.6</v>
      </c>
      <c r="V18" s="12">
        <v>7.5</v>
      </c>
      <c r="W18" s="11" t="s">
        <v>196</v>
      </c>
      <c r="X18" s="8">
        <v>-0.6</v>
      </c>
      <c r="Y18" s="11" t="s">
        <v>335</v>
      </c>
      <c r="Z18" s="12">
        <v>0.4</v>
      </c>
      <c r="AA18" s="8">
        <v>-1</v>
      </c>
      <c r="AB18" s="11"/>
      <c r="AC18" s="11" t="s">
        <v>336</v>
      </c>
      <c r="AD18" s="11" t="s">
        <v>336</v>
      </c>
      <c r="AE18" s="11" t="s">
        <v>180</v>
      </c>
      <c r="AF18" s="8"/>
      <c r="AG18" s="8" t="s">
        <v>1602</v>
      </c>
      <c r="AH18" s="35" t="s">
        <v>1603</v>
      </c>
    </row>
  </sheetData>
  <autoFilter ref="A1:AH2" xr:uid="{00000000-0009-0000-0000-000009000000}"/>
  <phoneticPr fontId="13"/>
  <conditionalFormatting sqref="G2:L2">
    <cfRule type="colorScale" priority="1416">
      <colorScale>
        <cfvo type="min"/>
        <cfvo type="percentile" val="50"/>
        <cfvo type="max"/>
        <color rgb="FFF8696B"/>
        <color rgb="FFFFEB84"/>
        <color rgb="FF63BE7B"/>
      </colorScale>
    </cfRule>
  </conditionalFormatting>
  <conditionalFormatting sqref="G3:L3">
    <cfRule type="colorScale" priority="71">
      <colorScale>
        <cfvo type="min"/>
        <cfvo type="percentile" val="50"/>
        <cfvo type="max"/>
        <color rgb="FFF8696B"/>
        <color rgb="FFFFEB84"/>
        <color rgb="FF63BE7B"/>
      </colorScale>
    </cfRule>
  </conditionalFormatting>
  <conditionalFormatting sqref="G4:L4">
    <cfRule type="colorScale" priority="64">
      <colorScale>
        <cfvo type="min"/>
        <cfvo type="percentile" val="50"/>
        <cfvo type="max"/>
        <color rgb="FFF8696B"/>
        <color rgb="FFFFEB84"/>
        <color rgb="FF63BE7B"/>
      </colorScale>
    </cfRule>
  </conditionalFormatting>
  <conditionalFormatting sqref="G5:L5">
    <cfRule type="colorScale" priority="57">
      <colorScale>
        <cfvo type="min"/>
        <cfvo type="percentile" val="50"/>
        <cfvo type="max"/>
        <color rgb="FFF8696B"/>
        <color rgb="FFFFEB84"/>
        <color rgb="FF63BE7B"/>
      </colorScale>
    </cfRule>
  </conditionalFormatting>
  <conditionalFormatting sqref="G6:L6">
    <cfRule type="colorScale" priority="50">
      <colorScale>
        <cfvo type="min"/>
        <cfvo type="percentile" val="50"/>
        <cfvo type="max"/>
        <color rgb="FFF8696B"/>
        <color rgb="FFFFEB84"/>
        <color rgb="FF63BE7B"/>
      </colorScale>
    </cfRule>
  </conditionalFormatting>
  <conditionalFormatting sqref="G7:L9">
    <cfRule type="colorScale" priority="42">
      <colorScale>
        <cfvo type="min"/>
        <cfvo type="percentile" val="50"/>
        <cfvo type="max"/>
        <color rgb="FFF8696B"/>
        <color rgb="FFFFEB84"/>
        <color rgb="FF63BE7B"/>
      </colorScale>
    </cfRule>
  </conditionalFormatting>
  <conditionalFormatting sqref="W2:W18">
    <cfRule type="containsText" dxfId="153" priority="445" operator="containsText" text="D">
      <formula>NOT(ISERROR(SEARCH("D",W2)))</formula>
    </cfRule>
    <cfRule type="containsText" dxfId="152" priority="446" operator="containsText" text="S">
      <formula>NOT(ISERROR(SEARCH("S",W2)))</formula>
    </cfRule>
    <cfRule type="containsText" dxfId="151" priority="447" operator="containsText" text="F">
      <formula>NOT(ISERROR(SEARCH("F",W2)))</formula>
    </cfRule>
    <cfRule type="containsText" dxfId="150" priority="448" operator="containsText" text="E">
      <formula>NOT(ISERROR(SEARCH("E",W2)))</formula>
    </cfRule>
    <cfRule type="containsText" dxfId="149" priority="449" operator="containsText" text="B">
      <formula>NOT(ISERROR(SEARCH("B",W2)))</formula>
    </cfRule>
    <cfRule type="containsText" dxfId="148" priority="450" operator="containsText" text="A">
      <formula>NOT(ISERROR(SEARCH("A",W2)))</formula>
    </cfRule>
  </conditionalFormatting>
  <conditionalFormatting sqref="AC2:AD2">
    <cfRule type="containsText" dxfId="147" priority="1183" operator="containsText" text="A">
      <formula>NOT(ISERROR(SEARCH("A",AC2)))</formula>
    </cfRule>
  </conditionalFormatting>
  <conditionalFormatting sqref="AC4:AD5">
    <cfRule type="containsText" dxfId="146" priority="56" operator="containsText" text="A">
      <formula>NOT(ISERROR(SEARCH("A",AC4)))</formula>
    </cfRule>
  </conditionalFormatting>
  <conditionalFormatting sqref="AC2:AF9">
    <cfRule type="containsText" dxfId="145" priority="33" operator="containsText" text="E">
      <formula>NOT(ISERROR(SEARCH("E",AC2)))</formula>
    </cfRule>
    <cfRule type="containsText" dxfId="144" priority="34" operator="containsText" text="B">
      <formula>NOT(ISERROR(SEARCH("B",AC2)))</formula>
    </cfRule>
  </conditionalFormatting>
  <conditionalFormatting sqref="AC3:AF3">
    <cfRule type="containsText" dxfId="143" priority="67" operator="containsText" text="A">
      <formula>NOT(ISERROR(SEARCH("A",AC3)))</formula>
    </cfRule>
  </conditionalFormatting>
  <conditionalFormatting sqref="AC6:AF9">
    <cfRule type="containsText" dxfId="142" priority="35" operator="containsText" text="A">
      <formula>NOT(ISERROR(SEARCH("A",AC6)))</formula>
    </cfRule>
  </conditionalFormatting>
  <conditionalFormatting sqref="AE2:AF5">
    <cfRule type="containsText" dxfId="141" priority="53" operator="containsText" text="A">
      <formula>NOT(ISERROR(SEARCH("A",AE2)))</formula>
    </cfRule>
  </conditionalFormatting>
  <conditionalFormatting sqref="G10:L10">
    <cfRule type="colorScale" priority="32">
      <colorScale>
        <cfvo type="min"/>
        <cfvo type="percentile" val="50"/>
        <cfvo type="max"/>
        <color rgb="FFF8696B"/>
        <color rgb="FFFFEB84"/>
        <color rgb="FF63BE7B"/>
      </colorScale>
    </cfRule>
  </conditionalFormatting>
  <conditionalFormatting sqref="AC10:AF10">
    <cfRule type="containsText" dxfId="140" priority="29" operator="containsText" text="E">
      <formula>NOT(ISERROR(SEARCH("E",AC10)))</formula>
    </cfRule>
    <cfRule type="containsText" dxfId="139" priority="30" operator="containsText" text="B">
      <formula>NOT(ISERROR(SEARCH("B",AC10)))</formula>
    </cfRule>
  </conditionalFormatting>
  <conditionalFormatting sqref="AC10:AF10">
    <cfRule type="containsText" dxfId="138" priority="31" operator="containsText" text="A">
      <formula>NOT(ISERROR(SEARCH("A",AC10)))</formula>
    </cfRule>
  </conditionalFormatting>
  <conditionalFormatting sqref="G11:L11">
    <cfRule type="colorScale" priority="28">
      <colorScale>
        <cfvo type="min"/>
        <cfvo type="percentile" val="50"/>
        <cfvo type="max"/>
        <color rgb="FFF8696B"/>
        <color rgb="FFFFEB84"/>
        <color rgb="FF63BE7B"/>
      </colorScale>
    </cfRule>
  </conditionalFormatting>
  <conditionalFormatting sqref="AC11:AF11">
    <cfRule type="containsText" dxfId="137" priority="25" operator="containsText" text="E">
      <formula>NOT(ISERROR(SEARCH("E",AC11)))</formula>
    </cfRule>
    <cfRule type="containsText" dxfId="136" priority="26" operator="containsText" text="B">
      <formula>NOT(ISERROR(SEARCH("B",AC11)))</formula>
    </cfRule>
  </conditionalFormatting>
  <conditionalFormatting sqref="AC11:AF11">
    <cfRule type="containsText" dxfId="135" priority="27" operator="containsText" text="A">
      <formula>NOT(ISERROR(SEARCH("A",AC11)))</formula>
    </cfRule>
  </conditionalFormatting>
  <conditionalFormatting sqref="G12:L12">
    <cfRule type="colorScale" priority="20">
      <colorScale>
        <cfvo type="min"/>
        <cfvo type="percentile" val="50"/>
        <cfvo type="max"/>
        <color rgb="FFF8696B"/>
        <color rgb="FFFFEB84"/>
        <color rgb="FF63BE7B"/>
      </colorScale>
    </cfRule>
  </conditionalFormatting>
  <conditionalFormatting sqref="AC12:AF12">
    <cfRule type="containsText" dxfId="134" priority="17" operator="containsText" text="E">
      <formula>NOT(ISERROR(SEARCH("E",AC12)))</formula>
    </cfRule>
    <cfRule type="containsText" dxfId="133" priority="18" operator="containsText" text="B">
      <formula>NOT(ISERROR(SEARCH("B",AC12)))</formula>
    </cfRule>
  </conditionalFormatting>
  <conditionalFormatting sqref="AC12:AF12">
    <cfRule type="containsText" dxfId="132" priority="19" operator="containsText" text="A">
      <formula>NOT(ISERROR(SEARCH("A",AC12)))</formula>
    </cfRule>
  </conditionalFormatting>
  <conditionalFormatting sqref="G13:L13">
    <cfRule type="colorScale" priority="16">
      <colorScale>
        <cfvo type="min"/>
        <cfvo type="percentile" val="50"/>
        <cfvo type="max"/>
        <color rgb="FFF8696B"/>
        <color rgb="FFFFEB84"/>
        <color rgb="FF63BE7B"/>
      </colorScale>
    </cfRule>
  </conditionalFormatting>
  <conditionalFormatting sqref="AC13:AF13">
    <cfRule type="containsText" dxfId="131" priority="13" operator="containsText" text="E">
      <formula>NOT(ISERROR(SEARCH("E",AC13)))</formula>
    </cfRule>
    <cfRule type="containsText" dxfId="130" priority="14" operator="containsText" text="B">
      <formula>NOT(ISERROR(SEARCH("B",AC13)))</formula>
    </cfRule>
  </conditionalFormatting>
  <conditionalFormatting sqref="AC13:AF13">
    <cfRule type="containsText" dxfId="129" priority="15" operator="containsText" text="A">
      <formula>NOT(ISERROR(SEARCH("A",AC13)))</formula>
    </cfRule>
  </conditionalFormatting>
  <conditionalFormatting sqref="G14:L14">
    <cfRule type="colorScale" priority="12">
      <colorScale>
        <cfvo type="min"/>
        <cfvo type="percentile" val="50"/>
        <cfvo type="max"/>
        <color rgb="FFF8696B"/>
        <color rgb="FFFFEB84"/>
        <color rgb="FF63BE7B"/>
      </colorScale>
    </cfRule>
  </conditionalFormatting>
  <conditionalFormatting sqref="AC14:AF14">
    <cfRule type="containsText" dxfId="128" priority="9" operator="containsText" text="E">
      <formula>NOT(ISERROR(SEARCH("E",AC14)))</formula>
    </cfRule>
    <cfRule type="containsText" dxfId="127" priority="10" operator="containsText" text="B">
      <formula>NOT(ISERROR(SEARCH("B",AC14)))</formula>
    </cfRule>
  </conditionalFormatting>
  <conditionalFormatting sqref="AC14:AF14">
    <cfRule type="containsText" dxfId="126" priority="11" operator="containsText" text="A">
      <formula>NOT(ISERROR(SEARCH("A",AC14)))</formula>
    </cfRule>
  </conditionalFormatting>
  <conditionalFormatting sqref="G15:L16">
    <cfRule type="colorScale" priority="8">
      <colorScale>
        <cfvo type="min"/>
        <cfvo type="percentile" val="50"/>
        <cfvo type="max"/>
        <color rgb="FFF8696B"/>
        <color rgb="FFFFEB84"/>
        <color rgb="FF63BE7B"/>
      </colorScale>
    </cfRule>
  </conditionalFormatting>
  <conditionalFormatting sqref="AC15:AF16">
    <cfRule type="containsText" dxfId="125" priority="5" operator="containsText" text="E">
      <formula>NOT(ISERROR(SEARCH("E",AC15)))</formula>
    </cfRule>
    <cfRule type="containsText" dxfId="124" priority="6" operator="containsText" text="B">
      <formula>NOT(ISERROR(SEARCH("B",AC15)))</formula>
    </cfRule>
  </conditionalFormatting>
  <conditionalFormatting sqref="AC15:AF16">
    <cfRule type="containsText" dxfId="123" priority="7" operator="containsText" text="A">
      <formula>NOT(ISERROR(SEARCH("A",AC15)))</formula>
    </cfRule>
  </conditionalFormatting>
  <conditionalFormatting sqref="G17:L18">
    <cfRule type="colorScale" priority="4">
      <colorScale>
        <cfvo type="min"/>
        <cfvo type="percentile" val="50"/>
        <cfvo type="max"/>
        <color rgb="FFF8696B"/>
        <color rgb="FFFFEB84"/>
        <color rgb="FF63BE7B"/>
      </colorScale>
    </cfRule>
  </conditionalFormatting>
  <conditionalFormatting sqref="AC17:AF18">
    <cfRule type="containsText" dxfId="122" priority="1" operator="containsText" text="E">
      <formula>NOT(ISERROR(SEARCH("E",AC17)))</formula>
    </cfRule>
    <cfRule type="containsText" dxfId="121" priority="2" operator="containsText" text="B">
      <formula>NOT(ISERROR(SEARCH("B",AC17)))</formula>
    </cfRule>
  </conditionalFormatting>
  <conditionalFormatting sqref="AC17:AF18">
    <cfRule type="containsText" dxfId="120" priority="3" operator="containsText" text="A">
      <formula>NOT(ISERROR(SEARCH("A",AC17)))</formula>
    </cfRule>
  </conditionalFormatting>
  <dataValidations count="1">
    <dataValidation type="list" allowBlank="1" showInputMessage="1" showErrorMessage="1" sqref="AF2:AF18"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M17:O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73"/>
  <sheetViews>
    <sheetView zoomScaleNormal="100" workbookViewId="0">
      <pane xSplit="5" ySplit="1" topLeftCell="V48" activePane="bottomRight" state="frozen"/>
      <selection activeCell="E15" sqref="E15"/>
      <selection pane="topRight" activeCell="E15" sqref="E15"/>
      <selection pane="bottomLeft" activeCell="E15" sqref="E15"/>
      <selection pane="bottomRight" activeCell="AI76" sqref="AI7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69" si="25">SUM(F65:H65)</f>
        <v>36.200000000000003</v>
      </c>
      <c r="N65" s="31">
        <f t="shared" ref="N65:N69" si="26">I65</f>
        <v>13.2</v>
      </c>
      <c r="O65" s="31">
        <f t="shared" ref="O65:O69" si="27">SUM(J65:L65)</f>
        <v>38.200000000000003</v>
      </c>
      <c r="P65" s="32">
        <f t="shared" ref="P65:P69"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ref="M70" si="29">SUM(F70:H70)</f>
        <v>35.699999999999996</v>
      </c>
      <c r="N70" s="31">
        <f t="shared" ref="N70" si="30">I70</f>
        <v>12.6</v>
      </c>
      <c r="O70" s="31">
        <f t="shared" ref="O70" si="31">SUM(J70:L70)</f>
        <v>38</v>
      </c>
      <c r="P70" s="32">
        <f t="shared" ref="P70" si="32">SUM(F70:J70)</f>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row r="71" spans="1:35" s="5" customFormat="1" ht="15" customHeight="1">
      <c r="A71" s="6">
        <v>45213</v>
      </c>
      <c r="B71" s="27" t="s">
        <v>183</v>
      </c>
      <c r="C71" s="8" t="s">
        <v>205</v>
      </c>
      <c r="D71" s="9">
        <v>5.9050925925925923E-2</v>
      </c>
      <c r="E71" s="46" t="s">
        <v>1550</v>
      </c>
      <c r="F71" s="10">
        <v>12.5</v>
      </c>
      <c r="G71" s="10">
        <v>11.2</v>
      </c>
      <c r="H71" s="10">
        <v>12.3</v>
      </c>
      <c r="I71" s="10">
        <v>12.5</v>
      </c>
      <c r="J71" s="10">
        <v>12.2</v>
      </c>
      <c r="K71" s="10">
        <v>11.9</v>
      </c>
      <c r="L71" s="10">
        <v>12.6</v>
      </c>
      <c r="M71" s="31">
        <f t="shared" ref="M71:M73" si="33">SUM(F71:H71)</f>
        <v>36</v>
      </c>
      <c r="N71" s="31">
        <f t="shared" ref="N71:N73" si="34">I71</f>
        <v>12.5</v>
      </c>
      <c r="O71" s="31">
        <f t="shared" ref="O71:O73" si="35">SUM(J71:L71)</f>
        <v>36.700000000000003</v>
      </c>
      <c r="P71" s="32">
        <f t="shared" ref="P71:P73" si="36">SUM(F71:J71)</f>
        <v>60.7</v>
      </c>
      <c r="Q71" s="11" t="s">
        <v>209</v>
      </c>
      <c r="R71" s="11" t="s">
        <v>200</v>
      </c>
      <c r="S71" s="13" t="s">
        <v>220</v>
      </c>
      <c r="T71" s="13" t="s">
        <v>1447</v>
      </c>
      <c r="U71" s="13" t="s">
        <v>271</v>
      </c>
      <c r="V71" s="12">
        <v>3.8</v>
      </c>
      <c r="W71" s="12">
        <v>5</v>
      </c>
      <c r="X71" s="11" t="s">
        <v>199</v>
      </c>
      <c r="Y71" s="8">
        <v>0.3</v>
      </c>
      <c r="Z71" s="11" t="s">
        <v>335</v>
      </c>
      <c r="AA71" s="8">
        <v>0.7</v>
      </c>
      <c r="AB71" s="8">
        <v>-0.4</v>
      </c>
      <c r="AC71" s="11"/>
      <c r="AD71" s="11" t="s">
        <v>336</v>
      </c>
      <c r="AE71" s="11" t="s">
        <v>336</v>
      </c>
      <c r="AF71" s="11" t="s">
        <v>199</v>
      </c>
      <c r="AG71" s="8"/>
      <c r="AH71" s="8" t="s">
        <v>1580</v>
      </c>
      <c r="AI71" s="35" t="s">
        <v>1581</v>
      </c>
    </row>
    <row r="72" spans="1:35" s="5" customFormat="1" ht="15" customHeight="1">
      <c r="A72" s="6">
        <v>45214</v>
      </c>
      <c r="B72" s="27" t="s">
        <v>1421</v>
      </c>
      <c r="C72" s="8" t="s">
        <v>471</v>
      </c>
      <c r="D72" s="9">
        <v>5.903935185185185E-2</v>
      </c>
      <c r="E72" s="46" t="s">
        <v>1558</v>
      </c>
      <c r="F72" s="10">
        <v>12.6</v>
      </c>
      <c r="G72" s="10">
        <v>10.9</v>
      </c>
      <c r="H72" s="10">
        <v>11.6</v>
      </c>
      <c r="I72" s="10">
        <v>12.4</v>
      </c>
      <c r="J72" s="10">
        <v>12.7</v>
      </c>
      <c r="K72" s="10">
        <v>12.3</v>
      </c>
      <c r="L72" s="10">
        <v>12.6</v>
      </c>
      <c r="M72" s="31">
        <f t="shared" si="33"/>
        <v>35.1</v>
      </c>
      <c r="N72" s="31">
        <f t="shared" si="34"/>
        <v>12.4</v>
      </c>
      <c r="O72" s="31">
        <f t="shared" si="35"/>
        <v>37.6</v>
      </c>
      <c r="P72" s="32">
        <f t="shared" si="36"/>
        <v>60.2</v>
      </c>
      <c r="Q72" s="11" t="s">
        <v>244</v>
      </c>
      <c r="R72" s="11" t="s">
        <v>200</v>
      </c>
      <c r="S72" s="13" t="s">
        <v>573</v>
      </c>
      <c r="T72" s="13" t="s">
        <v>362</v>
      </c>
      <c r="U72" s="13" t="s">
        <v>581</v>
      </c>
      <c r="V72" s="12">
        <v>6.6</v>
      </c>
      <c r="W72" s="12">
        <v>7.5</v>
      </c>
      <c r="X72" s="11" t="s">
        <v>654</v>
      </c>
      <c r="Y72" s="8">
        <v>-0.8</v>
      </c>
      <c r="Z72" s="11" t="s">
        <v>335</v>
      </c>
      <c r="AA72" s="8">
        <v>0.3</v>
      </c>
      <c r="AB72" s="8">
        <v>-1.1000000000000001</v>
      </c>
      <c r="AC72" s="11"/>
      <c r="AD72" s="11" t="s">
        <v>336</v>
      </c>
      <c r="AE72" s="11" t="s">
        <v>336</v>
      </c>
      <c r="AF72" s="11" t="s">
        <v>198</v>
      </c>
      <c r="AG72" s="8"/>
      <c r="AH72" s="8" t="s">
        <v>1592</v>
      </c>
      <c r="AI72" s="35" t="s">
        <v>1593</v>
      </c>
    </row>
    <row r="73" spans="1:35" s="5" customFormat="1" ht="15" customHeight="1">
      <c r="A73" s="6">
        <v>45214</v>
      </c>
      <c r="B73" s="27" t="s">
        <v>357</v>
      </c>
      <c r="C73" s="8" t="s">
        <v>471</v>
      </c>
      <c r="D73" s="9">
        <v>5.635416666666667E-2</v>
      </c>
      <c r="E73" s="46" t="s">
        <v>1541</v>
      </c>
      <c r="F73" s="10">
        <v>12.2</v>
      </c>
      <c r="G73" s="10">
        <v>10.6</v>
      </c>
      <c r="H73" s="10">
        <v>11.6</v>
      </c>
      <c r="I73" s="10">
        <v>12</v>
      </c>
      <c r="J73" s="10">
        <v>11.9</v>
      </c>
      <c r="K73" s="10">
        <v>11.5</v>
      </c>
      <c r="L73" s="10">
        <v>12.1</v>
      </c>
      <c r="M73" s="31">
        <f t="shared" si="33"/>
        <v>34.4</v>
      </c>
      <c r="N73" s="31">
        <f t="shared" si="34"/>
        <v>12</v>
      </c>
      <c r="O73" s="31">
        <f t="shared" si="35"/>
        <v>35.5</v>
      </c>
      <c r="P73" s="32">
        <f t="shared" si="36"/>
        <v>58.3</v>
      </c>
      <c r="Q73" s="11" t="s">
        <v>484</v>
      </c>
      <c r="R73" s="11" t="s">
        <v>200</v>
      </c>
      <c r="S73" s="13" t="s">
        <v>1122</v>
      </c>
      <c r="T73" s="13" t="s">
        <v>213</v>
      </c>
      <c r="U73" s="13" t="s">
        <v>409</v>
      </c>
      <c r="V73" s="12">
        <v>6.6</v>
      </c>
      <c r="W73" s="12">
        <v>7.5</v>
      </c>
      <c r="X73" s="11" t="s">
        <v>542</v>
      </c>
      <c r="Y73" s="8">
        <v>-1.6</v>
      </c>
      <c r="Z73" s="11" t="s">
        <v>335</v>
      </c>
      <c r="AA73" s="8">
        <v>0.1</v>
      </c>
      <c r="AB73" s="8">
        <v>-1.7</v>
      </c>
      <c r="AC73" s="11"/>
      <c r="AD73" s="11" t="s">
        <v>337</v>
      </c>
      <c r="AE73" s="11" t="s">
        <v>336</v>
      </c>
      <c r="AF73" s="11" t="s">
        <v>198</v>
      </c>
      <c r="AG73" s="8"/>
      <c r="AH73" s="8" t="s">
        <v>1608</v>
      </c>
      <c r="AI73" s="35" t="s">
        <v>1609</v>
      </c>
    </row>
  </sheetData>
  <autoFilter ref="A1:AH7" xr:uid="{00000000-0009-0000-0000-00000A000000}"/>
  <phoneticPr fontId="5"/>
  <conditionalFormatting sqref="F2:L6">
    <cfRule type="colorScale" priority="340">
      <colorScale>
        <cfvo type="min"/>
        <cfvo type="percentile" val="50"/>
        <cfvo type="max"/>
        <color rgb="FFF8696B"/>
        <color rgb="FFFFEB84"/>
        <color rgb="FF63BE7B"/>
      </colorScale>
    </cfRule>
  </conditionalFormatting>
  <conditionalFormatting sqref="F7:L7">
    <cfRule type="colorScale" priority="71">
      <colorScale>
        <cfvo type="min"/>
        <cfvo type="percentile" val="50"/>
        <cfvo type="max"/>
        <color rgb="FFF8696B"/>
        <color rgb="FFFFEB84"/>
        <color rgb="FF63BE7B"/>
      </colorScale>
    </cfRule>
  </conditionalFormatting>
  <conditionalFormatting sqref="F8:L11">
    <cfRule type="colorScale" priority="67">
      <colorScale>
        <cfvo type="min"/>
        <cfvo type="percentile" val="50"/>
        <cfvo type="max"/>
        <color rgb="FFF8696B"/>
        <color rgb="FFFFEB84"/>
        <color rgb="FF63BE7B"/>
      </colorScale>
    </cfRule>
  </conditionalFormatting>
  <conditionalFormatting sqref="F12:L16">
    <cfRule type="colorScale" priority="63">
      <colorScale>
        <cfvo type="min"/>
        <cfvo type="percentile" val="50"/>
        <cfvo type="max"/>
        <color rgb="FFF8696B"/>
        <color rgb="FFFFEB84"/>
        <color rgb="FF63BE7B"/>
      </colorScale>
    </cfRule>
  </conditionalFormatting>
  <conditionalFormatting sqref="F17:L22">
    <cfRule type="colorScale" priority="62">
      <colorScale>
        <cfvo type="min"/>
        <cfvo type="percentile" val="50"/>
        <cfvo type="max"/>
        <color rgb="FFF8696B"/>
        <color rgb="FFFFEB84"/>
        <color rgb="FF63BE7B"/>
      </colorScale>
    </cfRule>
  </conditionalFormatting>
  <conditionalFormatting sqref="F23:L28">
    <cfRule type="colorScale" priority="58">
      <colorScale>
        <cfvo type="min"/>
        <cfvo type="percentile" val="50"/>
        <cfvo type="max"/>
        <color rgb="FFF8696B"/>
        <color rgb="FFFFEB84"/>
        <color rgb="FF63BE7B"/>
      </colorScale>
    </cfRule>
  </conditionalFormatting>
  <conditionalFormatting sqref="F29:L32">
    <cfRule type="colorScale" priority="54">
      <colorScale>
        <cfvo type="min"/>
        <cfvo type="percentile" val="50"/>
        <cfvo type="max"/>
        <color rgb="FFF8696B"/>
        <color rgb="FFFFEB84"/>
        <color rgb="FF63BE7B"/>
      </colorScale>
    </cfRule>
  </conditionalFormatting>
  <conditionalFormatting sqref="F33:L35">
    <cfRule type="colorScale" priority="50">
      <colorScale>
        <cfvo type="min"/>
        <cfvo type="percentile" val="50"/>
        <cfvo type="max"/>
        <color rgb="FFF8696B"/>
        <color rgb="FFFFEB84"/>
        <color rgb="FF63BE7B"/>
      </colorScale>
    </cfRule>
  </conditionalFormatting>
  <conditionalFormatting sqref="X2:X73">
    <cfRule type="containsText" dxfId="119" priority="312" operator="containsText" text="D">
      <formula>NOT(ISERROR(SEARCH("D",X2)))</formula>
    </cfRule>
    <cfRule type="containsText" dxfId="118" priority="313" operator="containsText" text="S">
      <formula>NOT(ISERROR(SEARCH("S",X2)))</formula>
    </cfRule>
    <cfRule type="containsText" dxfId="117" priority="314" operator="containsText" text="F">
      <formula>NOT(ISERROR(SEARCH("F",X2)))</formula>
    </cfRule>
    <cfRule type="containsText" dxfId="116" priority="315" operator="containsText" text="E">
      <formula>NOT(ISERROR(SEARCH("E",X2)))</formula>
    </cfRule>
    <cfRule type="containsText" dxfId="115" priority="316" operator="containsText" text="B">
      <formula>NOT(ISERROR(SEARCH("B",X2)))</formula>
    </cfRule>
    <cfRule type="containsText" dxfId="114" priority="317" operator="containsText" text="A">
      <formula>NOT(ISERROR(SEARCH("A",X2)))</formula>
    </cfRule>
  </conditionalFormatting>
  <conditionalFormatting sqref="AD2:AG35">
    <cfRule type="containsText" dxfId="113" priority="44" operator="containsText" text="E">
      <formula>NOT(ISERROR(SEARCH("E",AD2)))</formula>
    </cfRule>
    <cfRule type="containsText" dxfId="112" priority="45" operator="containsText" text="B">
      <formula>NOT(ISERROR(SEARCH("B",AD2)))</formula>
    </cfRule>
    <cfRule type="containsText" dxfId="111" priority="46" operator="containsText" text="A">
      <formula>NOT(ISERROR(SEARCH("A",AD2)))</formula>
    </cfRule>
  </conditionalFormatting>
  <conditionalFormatting sqref="F36:L39">
    <cfRule type="colorScale" priority="43">
      <colorScale>
        <cfvo type="min"/>
        <cfvo type="percentile" val="50"/>
        <cfvo type="max"/>
        <color rgb="FFF8696B"/>
        <color rgb="FFFFEB84"/>
        <color rgb="FF63BE7B"/>
      </colorScale>
    </cfRule>
  </conditionalFormatting>
  <conditionalFormatting sqref="AD36:AG39">
    <cfRule type="containsText" dxfId="110" priority="40" operator="containsText" text="E">
      <formula>NOT(ISERROR(SEARCH("E",AD36)))</formula>
    </cfRule>
    <cfRule type="containsText" dxfId="109" priority="41" operator="containsText" text="B">
      <formula>NOT(ISERROR(SEARCH("B",AD36)))</formula>
    </cfRule>
    <cfRule type="containsText" dxfId="108" priority="42" operator="containsText" text="A">
      <formula>NOT(ISERROR(SEARCH("A",AD36)))</formula>
    </cfRule>
  </conditionalFormatting>
  <conditionalFormatting sqref="F40:L43">
    <cfRule type="colorScale" priority="39">
      <colorScale>
        <cfvo type="min"/>
        <cfvo type="percentile" val="50"/>
        <cfvo type="max"/>
        <color rgb="FFF8696B"/>
        <color rgb="FFFFEB84"/>
        <color rgb="FF63BE7B"/>
      </colorScale>
    </cfRule>
  </conditionalFormatting>
  <conditionalFormatting sqref="AD40:AG43">
    <cfRule type="containsText" dxfId="107" priority="36" operator="containsText" text="E">
      <formula>NOT(ISERROR(SEARCH("E",AD40)))</formula>
    </cfRule>
    <cfRule type="containsText" dxfId="106" priority="37" operator="containsText" text="B">
      <formula>NOT(ISERROR(SEARCH("B",AD40)))</formula>
    </cfRule>
    <cfRule type="containsText" dxfId="105" priority="38" operator="containsText" text="A">
      <formula>NOT(ISERROR(SEARCH("A",AD40)))</formula>
    </cfRule>
  </conditionalFormatting>
  <conditionalFormatting sqref="F44:L48">
    <cfRule type="colorScale" priority="35">
      <colorScale>
        <cfvo type="min"/>
        <cfvo type="percentile" val="50"/>
        <cfvo type="max"/>
        <color rgb="FFF8696B"/>
        <color rgb="FFFFEB84"/>
        <color rgb="FF63BE7B"/>
      </colorScale>
    </cfRule>
  </conditionalFormatting>
  <conditionalFormatting sqref="AD44:AG48">
    <cfRule type="containsText" dxfId="104" priority="32" operator="containsText" text="E">
      <formula>NOT(ISERROR(SEARCH("E",AD44)))</formula>
    </cfRule>
    <cfRule type="containsText" dxfId="103" priority="33" operator="containsText" text="B">
      <formula>NOT(ISERROR(SEARCH("B",AD44)))</formula>
    </cfRule>
    <cfRule type="containsText" dxfId="102" priority="34" operator="containsText" text="A">
      <formula>NOT(ISERROR(SEARCH("A",AD44)))</formula>
    </cfRule>
  </conditionalFormatting>
  <conditionalFormatting sqref="F49:L53">
    <cfRule type="colorScale" priority="31">
      <colorScale>
        <cfvo type="min"/>
        <cfvo type="percentile" val="50"/>
        <cfvo type="max"/>
        <color rgb="FFF8696B"/>
        <color rgb="FFFFEB84"/>
        <color rgb="FF63BE7B"/>
      </colorScale>
    </cfRule>
  </conditionalFormatting>
  <conditionalFormatting sqref="AD49:AG50 AD51:AF53">
    <cfRule type="containsText" dxfId="101" priority="28" operator="containsText" text="E">
      <formula>NOT(ISERROR(SEARCH("E",AD49)))</formula>
    </cfRule>
    <cfRule type="containsText" dxfId="100" priority="29" operator="containsText" text="B">
      <formula>NOT(ISERROR(SEARCH("B",AD49)))</formula>
    </cfRule>
    <cfRule type="containsText" dxfId="99" priority="30" operator="containsText" text="A">
      <formula>NOT(ISERROR(SEARCH("A",AD49)))</formula>
    </cfRule>
  </conditionalFormatting>
  <conditionalFormatting sqref="AG51:AG73">
    <cfRule type="containsText" dxfId="98" priority="25" operator="containsText" text="E">
      <formula>NOT(ISERROR(SEARCH("E",AG51)))</formula>
    </cfRule>
    <cfRule type="containsText" dxfId="97" priority="26" operator="containsText" text="B">
      <formula>NOT(ISERROR(SEARCH("B",AG51)))</formula>
    </cfRule>
  </conditionalFormatting>
  <conditionalFormatting sqref="AG51:AG73">
    <cfRule type="containsText" dxfId="96" priority="27" operator="containsText" text="A">
      <formula>NOT(ISERROR(SEARCH("A",AG51)))</formula>
    </cfRule>
  </conditionalFormatting>
  <conditionalFormatting sqref="F54:L56">
    <cfRule type="colorScale" priority="24">
      <colorScale>
        <cfvo type="min"/>
        <cfvo type="percentile" val="50"/>
        <cfvo type="max"/>
        <color rgb="FFF8696B"/>
        <color rgb="FFFFEB84"/>
        <color rgb="FF63BE7B"/>
      </colorScale>
    </cfRule>
  </conditionalFormatting>
  <conditionalFormatting sqref="AD54:AF56">
    <cfRule type="containsText" dxfId="95" priority="21" operator="containsText" text="E">
      <formula>NOT(ISERROR(SEARCH("E",AD54)))</formula>
    </cfRule>
    <cfRule type="containsText" dxfId="94" priority="22" operator="containsText" text="B">
      <formula>NOT(ISERROR(SEARCH("B",AD54)))</formula>
    </cfRule>
    <cfRule type="containsText" dxfId="93" priority="23" operator="containsText" text="A">
      <formula>NOT(ISERROR(SEARCH("A",AD54)))</formula>
    </cfRule>
  </conditionalFormatting>
  <conditionalFormatting sqref="F57:L61">
    <cfRule type="colorScale" priority="20">
      <colorScale>
        <cfvo type="min"/>
        <cfvo type="percentile" val="50"/>
        <cfvo type="max"/>
        <color rgb="FFF8696B"/>
        <color rgb="FFFFEB84"/>
        <color rgb="FF63BE7B"/>
      </colorScale>
    </cfRule>
  </conditionalFormatting>
  <conditionalFormatting sqref="AD57:AF61">
    <cfRule type="containsText" dxfId="92" priority="17" operator="containsText" text="E">
      <formula>NOT(ISERROR(SEARCH("E",AD57)))</formula>
    </cfRule>
    <cfRule type="containsText" dxfId="91" priority="18" operator="containsText" text="B">
      <formula>NOT(ISERROR(SEARCH("B",AD57)))</formula>
    </cfRule>
    <cfRule type="containsText" dxfId="90" priority="19" operator="containsText" text="A">
      <formula>NOT(ISERROR(SEARCH("A",AD57)))</formula>
    </cfRule>
  </conditionalFormatting>
  <conditionalFormatting sqref="F62:L64">
    <cfRule type="colorScale" priority="16">
      <colorScale>
        <cfvo type="min"/>
        <cfvo type="percentile" val="50"/>
        <cfvo type="max"/>
        <color rgb="FFF8696B"/>
        <color rgb="FFFFEB84"/>
        <color rgb="FF63BE7B"/>
      </colorScale>
    </cfRule>
  </conditionalFormatting>
  <conditionalFormatting sqref="AD62:AF64">
    <cfRule type="containsText" dxfId="89" priority="13" operator="containsText" text="E">
      <formula>NOT(ISERROR(SEARCH("E",AD62)))</formula>
    </cfRule>
    <cfRule type="containsText" dxfId="88" priority="14" operator="containsText" text="B">
      <formula>NOT(ISERROR(SEARCH("B",AD62)))</formula>
    </cfRule>
    <cfRule type="containsText" dxfId="87" priority="15" operator="containsText" text="A">
      <formula>NOT(ISERROR(SEARCH("A",AD62)))</formula>
    </cfRule>
  </conditionalFormatting>
  <conditionalFormatting sqref="F65:L69">
    <cfRule type="colorScale" priority="12">
      <colorScale>
        <cfvo type="min"/>
        <cfvo type="percentile" val="50"/>
        <cfvo type="max"/>
        <color rgb="FFF8696B"/>
        <color rgb="FFFFEB84"/>
        <color rgb="FF63BE7B"/>
      </colorScale>
    </cfRule>
  </conditionalFormatting>
  <conditionalFormatting sqref="AD65:AF69">
    <cfRule type="containsText" dxfId="86" priority="9" operator="containsText" text="E">
      <formula>NOT(ISERROR(SEARCH("E",AD65)))</formula>
    </cfRule>
    <cfRule type="containsText" dxfId="85" priority="10" operator="containsText" text="B">
      <formula>NOT(ISERROR(SEARCH("B",AD65)))</formula>
    </cfRule>
    <cfRule type="containsText" dxfId="84" priority="11" operator="containsText" text="A">
      <formula>NOT(ISERROR(SEARCH("A",AD65)))</formula>
    </cfRule>
  </conditionalFormatting>
  <conditionalFormatting sqref="F70:L70">
    <cfRule type="colorScale" priority="8">
      <colorScale>
        <cfvo type="min"/>
        <cfvo type="percentile" val="50"/>
        <cfvo type="max"/>
        <color rgb="FFF8696B"/>
        <color rgb="FFFFEB84"/>
        <color rgb="FF63BE7B"/>
      </colorScale>
    </cfRule>
  </conditionalFormatting>
  <conditionalFormatting sqref="AD70:AF70">
    <cfRule type="containsText" dxfId="83" priority="5" operator="containsText" text="E">
      <formula>NOT(ISERROR(SEARCH("E",AD70)))</formula>
    </cfRule>
    <cfRule type="containsText" dxfId="82" priority="6" operator="containsText" text="B">
      <formula>NOT(ISERROR(SEARCH("B",AD70)))</formula>
    </cfRule>
    <cfRule type="containsText" dxfId="81" priority="7" operator="containsText" text="A">
      <formula>NOT(ISERROR(SEARCH("A",AD70)))</formula>
    </cfRule>
  </conditionalFormatting>
  <conditionalFormatting sqref="F71:L73">
    <cfRule type="colorScale" priority="4">
      <colorScale>
        <cfvo type="min"/>
        <cfvo type="percentile" val="50"/>
        <cfvo type="max"/>
        <color rgb="FFF8696B"/>
        <color rgb="FFFFEB84"/>
        <color rgb="FF63BE7B"/>
      </colorScale>
    </cfRule>
  </conditionalFormatting>
  <conditionalFormatting sqref="AD71:AF73">
    <cfRule type="containsText" dxfId="80" priority="1" operator="containsText" text="E">
      <formula>NOT(ISERROR(SEARCH("E",AD71)))</formula>
    </cfRule>
    <cfRule type="containsText" dxfId="79" priority="2" operator="containsText" text="B">
      <formula>NOT(ISERROR(SEARCH("B",AD71)))</formula>
    </cfRule>
    <cfRule type="containsText" dxfId="78" priority="3" operator="containsText" text="A">
      <formula>NOT(ISERROR(SEARCH("A",AD71)))</formula>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73"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M71:P7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87"/>
  <sheetViews>
    <sheetView workbookViewId="0">
      <pane xSplit="5" ySplit="1" topLeftCell="AJ63" activePane="bottomRight" state="frozen"/>
      <selection activeCell="E24" sqref="E24"/>
      <selection pane="topRight" activeCell="E24" sqref="E24"/>
      <selection pane="bottomLeft" activeCell="E24" sqref="E24"/>
      <selection pane="bottomRight" activeCell="AK88" sqref="AK8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8"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row r="83" spans="1:37" s="5" customFormat="1" ht="15" customHeight="1">
      <c r="A83" s="6">
        <v>45213</v>
      </c>
      <c r="B83" s="27" t="s">
        <v>1341</v>
      </c>
      <c r="C83" s="8" t="s">
        <v>223</v>
      </c>
      <c r="D83" s="9">
        <v>6.8773148148148153E-2</v>
      </c>
      <c r="E83" s="8" t="s">
        <v>1542</v>
      </c>
      <c r="F83" s="10">
        <v>12.4</v>
      </c>
      <c r="G83" s="10">
        <v>11.1</v>
      </c>
      <c r="H83" s="10">
        <v>11.7</v>
      </c>
      <c r="I83" s="10">
        <v>12.1</v>
      </c>
      <c r="J83" s="10">
        <v>12.6</v>
      </c>
      <c r="K83" s="10">
        <v>13</v>
      </c>
      <c r="L83" s="10">
        <v>12.9</v>
      </c>
      <c r="M83" s="10">
        <v>13.4</v>
      </c>
      <c r="N83" s="31">
        <f t="shared" ref="N83:N87" si="40">SUM(F83:H83)</f>
        <v>35.200000000000003</v>
      </c>
      <c r="O83" s="31">
        <f t="shared" ref="O83:O87" si="41">SUM(I83:J83)</f>
        <v>24.7</v>
      </c>
      <c r="P83" s="31">
        <f t="shared" ref="P83:P87" si="42">SUM(K83:M83)</f>
        <v>39.299999999999997</v>
      </c>
      <c r="Q83" s="32">
        <f t="shared" ref="Q83:Q87" si="43">SUM(F83:J83)</f>
        <v>59.900000000000006</v>
      </c>
      <c r="R83" s="32">
        <f t="shared" ref="R83:R87" si="44">SUM(I83:M83)</f>
        <v>64</v>
      </c>
      <c r="S83" s="11" t="s">
        <v>228</v>
      </c>
      <c r="T83" s="11" t="s">
        <v>222</v>
      </c>
      <c r="U83" s="13" t="s">
        <v>381</v>
      </c>
      <c r="V83" s="13" t="s">
        <v>1543</v>
      </c>
      <c r="W83" s="13" t="s">
        <v>1544</v>
      </c>
      <c r="X83" s="12">
        <v>3.8</v>
      </c>
      <c r="Y83" s="12">
        <v>5</v>
      </c>
      <c r="Z83" s="11" t="s">
        <v>197</v>
      </c>
      <c r="AA83" s="12">
        <v>-0.1</v>
      </c>
      <c r="AB83" s="12" t="s">
        <v>335</v>
      </c>
      <c r="AC83" s="12">
        <v>0.4</v>
      </c>
      <c r="AD83" s="12">
        <v>-0.5</v>
      </c>
      <c r="AE83" s="12"/>
      <c r="AF83" s="11" t="s">
        <v>336</v>
      </c>
      <c r="AG83" s="11" t="s">
        <v>336</v>
      </c>
      <c r="AH83" s="11" t="s">
        <v>180</v>
      </c>
      <c r="AI83" s="8"/>
      <c r="AJ83" s="8" t="s">
        <v>1570</v>
      </c>
      <c r="AK83" s="35" t="s">
        <v>1571</v>
      </c>
    </row>
    <row r="84" spans="1:37" s="5" customFormat="1" ht="15" customHeight="1">
      <c r="A84" s="6">
        <v>45213</v>
      </c>
      <c r="B84" s="27" t="s">
        <v>186</v>
      </c>
      <c r="C84" s="8" t="s">
        <v>223</v>
      </c>
      <c r="D84" s="9">
        <v>6.7418981481481483E-2</v>
      </c>
      <c r="E84" s="8" t="s">
        <v>224</v>
      </c>
      <c r="F84" s="10">
        <v>12.4</v>
      </c>
      <c r="G84" s="10">
        <v>10.8</v>
      </c>
      <c r="H84" s="10">
        <v>11.3</v>
      </c>
      <c r="I84" s="10">
        <v>12.2</v>
      </c>
      <c r="J84" s="10">
        <v>12.7</v>
      </c>
      <c r="K84" s="10">
        <v>12.6</v>
      </c>
      <c r="L84" s="10">
        <v>12.5</v>
      </c>
      <c r="M84" s="10">
        <v>13</v>
      </c>
      <c r="N84" s="31">
        <f t="shared" si="40"/>
        <v>34.5</v>
      </c>
      <c r="O84" s="31">
        <f t="shared" si="41"/>
        <v>24.9</v>
      </c>
      <c r="P84" s="31">
        <f t="shared" si="42"/>
        <v>38.1</v>
      </c>
      <c r="Q84" s="32">
        <f t="shared" si="43"/>
        <v>59.400000000000006</v>
      </c>
      <c r="R84" s="32">
        <f t="shared" si="44"/>
        <v>63</v>
      </c>
      <c r="S84" s="11" t="s">
        <v>228</v>
      </c>
      <c r="T84" s="11" t="s">
        <v>222</v>
      </c>
      <c r="U84" s="13" t="s">
        <v>225</v>
      </c>
      <c r="V84" s="13" t="s">
        <v>227</v>
      </c>
      <c r="W84" s="13" t="s">
        <v>258</v>
      </c>
      <c r="X84" s="12">
        <v>3.8</v>
      </c>
      <c r="Y84" s="12">
        <v>5</v>
      </c>
      <c r="Z84" s="11" t="s">
        <v>197</v>
      </c>
      <c r="AA84" s="12">
        <v>-0.5</v>
      </c>
      <c r="AB84" s="12" t="s">
        <v>335</v>
      </c>
      <c r="AC84" s="12" t="s">
        <v>339</v>
      </c>
      <c r="AD84" s="12">
        <v>-0.5</v>
      </c>
      <c r="AE84" s="12"/>
      <c r="AF84" s="11" t="s">
        <v>337</v>
      </c>
      <c r="AG84" s="11" t="s">
        <v>337</v>
      </c>
      <c r="AH84" s="11" t="s">
        <v>197</v>
      </c>
      <c r="AI84" s="8"/>
      <c r="AJ84" s="8" t="s">
        <v>1576</v>
      </c>
      <c r="AK84" s="35" t="s">
        <v>1577</v>
      </c>
    </row>
    <row r="85" spans="1:37" s="5" customFormat="1" ht="15" customHeight="1">
      <c r="A85" s="6">
        <v>45213</v>
      </c>
      <c r="B85" s="27" t="s">
        <v>1540</v>
      </c>
      <c r="C85" s="8" t="s">
        <v>223</v>
      </c>
      <c r="D85" s="9">
        <v>6.7395833333333335E-2</v>
      </c>
      <c r="E85" s="8" t="s">
        <v>1553</v>
      </c>
      <c r="F85" s="10">
        <v>12.3</v>
      </c>
      <c r="G85" s="10">
        <v>10.9</v>
      </c>
      <c r="H85" s="10">
        <v>11.9</v>
      </c>
      <c r="I85" s="10">
        <v>12.3</v>
      </c>
      <c r="J85" s="10">
        <v>12.4</v>
      </c>
      <c r="K85" s="10">
        <v>12.5</v>
      </c>
      <c r="L85" s="10">
        <v>12.2</v>
      </c>
      <c r="M85" s="10">
        <v>12.8</v>
      </c>
      <c r="N85" s="31">
        <f t="shared" si="40"/>
        <v>35.1</v>
      </c>
      <c r="O85" s="31">
        <f t="shared" si="41"/>
        <v>24.700000000000003</v>
      </c>
      <c r="P85" s="31">
        <f t="shared" si="42"/>
        <v>37.5</v>
      </c>
      <c r="Q85" s="32">
        <f t="shared" si="43"/>
        <v>59.800000000000004</v>
      </c>
      <c r="R85" s="32">
        <f t="shared" si="44"/>
        <v>62.2</v>
      </c>
      <c r="S85" s="11" t="s">
        <v>221</v>
      </c>
      <c r="T85" s="11" t="s">
        <v>252</v>
      </c>
      <c r="U85" s="13" t="s">
        <v>1201</v>
      </c>
      <c r="V85" s="13" t="s">
        <v>231</v>
      </c>
      <c r="W85" s="13" t="s">
        <v>254</v>
      </c>
      <c r="X85" s="12">
        <v>3.8</v>
      </c>
      <c r="Y85" s="12">
        <v>5</v>
      </c>
      <c r="Z85" s="11" t="s">
        <v>197</v>
      </c>
      <c r="AA85" s="12">
        <v>-1.1000000000000001</v>
      </c>
      <c r="AB85" s="12" t="s">
        <v>335</v>
      </c>
      <c r="AC85" s="12">
        <v>-0.6</v>
      </c>
      <c r="AD85" s="12">
        <v>-0.5</v>
      </c>
      <c r="AE85" s="12"/>
      <c r="AF85" s="11" t="s">
        <v>341</v>
      </c>
      <c r="AG85" s="11" t="s">
        <v>337</v>
      </c>
      <c r="AH85" s="11" t="s">
        <v>196</v>
      </c>
      <c r="AI85" s="8"/>
      <c r="AJ85" s="8" t="s">
        <v>1586</v>
      </c>
      <c r="AK85" s="35" t="s">
        <v>1587</v>
      </c>
    </row>
    <row r="86" spans="1:37" s="5" customFormat="1" ht="15" customHeight="1">
      <c r="A86" s="6">
        <v>45214</v>
      </c>
      <c r="B86" s="27" t="s">
        <v>1119</v>
      </c>
      <c r="C86" s="8" t="s">
        <v>466</v>
      </c>
      <c r="D86" s="9">
        <v>6.8101851851851858E-2</v>
      </c>
      <c r="E86" s="8" t="s">
        <v>1562</v>
      </c>
      <c r="F86" s="10">
        <v>12.7</v>
      </c>
      <c r="G86" s="10">
        <v>11.3</v>
      </c>
      <c r="H86" s="10">
        <v>11.7</v>
      </c>
      <c r="I86" s="10">
        <v>12.1</v>
      </c>
      <c r="J86" s="10">
        <v>12.3</v>
      </c>
      <c r="K86" s="10">
        <v>12.7</v>
      </c>
      <c r="L86" s="10">
        <v>12.5</v>
      </c>
      <c r="M86" s="10">
        <v>13.1</v>
      </c>
      <c r="N86" s="31">
        <f t="shared" si="40"/>
        <v>35.700000000000003</v>
      </c>
      <c r="O86" s="31">
        <f t="shared" si="41"/>
        <v>24.4</v>
      </c>
      <c r="P86" s="31">
        <f t="shared" si="42"/>
        <v>38.299999999999997</v>
      </c>
      <c r="Q86" s="32">
        <f t="shared" si="43"/>
        <v>60.100000000000009</v>
      </c>
      <c r="R86" s="32">
        <f t="shared" si="44"/>
        <v>62.699999999999996</v>
      </c>
      <c r="S86" s="11" t="s">
        <v>221</v>
      </c>
      <c r="T86" s="11" t="s">
        <v>222</v>
      </c>
      <c r="U86" s="13" t="s">
        <v>233</v>
      </c>
      <c r="V86" s="13" t="s">
        <v>1563</v>
      </c>
      <c r="W86" s="13" t="s">
        <v>1564</v>
      </c>
      <c r="X86" s="12">
        <v>6.6</v>
      </c>
      <c r="Y86" s="12">
        <v>7.5</v>
      </c>
      <c r="Z86" s="11" t="s">
        <v>196</v>
      </c>
      <c r="AA86" s="12">
        <v>-1.2</v>
      </c>
      <c r="AB86" s="12" t="s">
        <v>335</v>
      </c>
      <c r="AC86" s="12" t="s">
        <v>339</v>
      </c>
      <c r="AD86" s="12">
        <v>-1.2</v>
      </c>
      <c r="AE86" s="12"/>
      <c r="AF86" s="11" t="s">
        <v>337</v>
      </c>
      <c r="AG86" s="11" t="s">
        <v>337</v>
      </c>
      <c r="AH86" s="11" t="s">
        <v>197</v>
      </c>
      <c r="AI86" s="8"/>
      <c r="AJ86" s="8" t="s">
        <v>1598</v>
      </c>
      <c r="AK86" s="35" t="s">
        <v>1599</v>
      </c>
    </row>
    <row r="87" spans="1:37" s="5" customFormat="1" ht="15" customHeight="1">
      <c r="A87" s="6">
        <v>45214</v>
      </c>
      <c r="B87" s="27" t="s">
        <v>187</v>
      </c>
      <c r="C87" s="8" t="s">
        <v>466</v>
      </c>
      <c r="D87" s="9">
        <v>6.5972222222222224E-2</v>
      </c>
      <c r="E87" s="8" t="s">
        <v>1216</v>
      </c>
      <c r="F87" s="10">
        <v>12.4</v>
      </c>
      <c r="G87" s="10">
        <v>10.8</v>
      </c>
      <c r="H87" s="10">
        <v>11.5</v>
      </c>
      <c r="I87" s="10">
        <v>12</v>
      </c>
      <c r="J87" s="10">
        <v>12.1</v>
      </c>
      <c r="K87" s="10">
        <v>12.1</v>
      </c>
      <c r="L87" s="10">
        <v>11.9</v>
      </c>
      <c r="M87" s="10">
        <v>12.2</v>
      </c>
      <c r="N87" s="31">
        <f t="shared" si="40"/>
        <v>34.700000000000003</v>
      </c>
      <c r="O87" s="31">
        <f t="shared" si="41"/>
        <v>24.1</v>
      </c>
      <c r="P87" s="31">
        <f t="shared" si="42"/>
        <v>36.200000000000003</v>
      </c>
      <c r="Q87" s="32">
        <f t="shared" si="43"/>
        <v>58.800000000000004</v>
      </c>
      <c r="R87" s="32">
        <f t="shared" si="44"/>
        <v>60.3</v>
      </c>
      <c r="S87" s="11" t="s">
        <v>228</v>
      </c>
      <c r="T87" s="11" t="s">
        <v>252</v>
      </c>
      <c r="U87" s="13" t="s">
        <v>663</v>
      </c>
      <c r="V87" s="13" t="s">
        <v>232</v>
      </c>
      <c r="W87" s="13" t="s">
        <v>502</v>
      </c>
      <c r="X87" s="12">
        <v>6.6</v>
      </c>
      <c r="Y87" s="12">
        <v>7.5</v>
      </c>
      <c r="Z87" s="11" t="s">
        <v>201</v>
      </c>
      <c r="AA87" s="12">
        <v>-2.2000000000000002</v>
      </c>
      <c r="AB87" s="12" t="s">
        <v>335</v>
      </c>
      <c r="AC87" s="12">
        <v>-0.4</v>
      </c>
      <c r="AD87" s="12">
        <v>-1.8</v>
      </c>
      <c r="AE87" s="12"/>
      <c r="AF87" s="11" t="s">
        <v>341</v>
      </c>
      <c r="AG87" s="11" t="s">
        <v>336</v>
      </c>
      <c r="AH87" s="11" t="s">
        <v>180</v>
      </c>
      <c r="AI87" s="8"/>
      <c r="AJ87" s="8" t="s">
        <v>1606</v>
      </c>
      <c r="AK87" s="35" t="s">
        <v>1607</v>
      </c>
    </row>
  </sheetData>
  <autoFilter ref="A1:AJ43" xr:uid="{00000000-0009-0000-0000-00000B000000}"/>
  <phoneticPr fontId="13"/>
  <conditionalFormatting sqref="F2:M5">
    <cfRule type="colorScale" priority="837">
      <colorScale>
        <cfvo type="min"/>
        <cfvo type="percentile" val="50"/>
        <cfvo type="max"/>
        <color rgb="FFF8696B"/>
        <color rgb="FFFFEB84"/>
        <color rgb="FF63BE7B"/>
      </colorScale>
    </cfRule>
  </conditionalFormatting>
  <conditionalFormatting sqref="F6:M6">
    <cfRule type="colorScale" priority="2209">
      <colorScale>
        <cfvo type="min"/>
        <cfvo type="percentile" val="50"/>
        <cfvo type="max"/>
        <color rgb="FFF8696B"/>
        <color rgb="FFFFEB84"/>
        <color rgb="FF63BE7B"/>
      </colorScale>
    </cfRule>
  </conditionalFormatting>
  <conditionalFormatting sqref="F7:M11">
    <cfRule type="colorScale" priority="73">
      <colorScale>
        <cfvo type="min"/>
        <cfvo type="percentile" val="50"/>
        <cfvo type="max"/>
        <color rgb="FFF8696B"/>
        <color rgb="FFFFEB84"/>
        <color rgb="FF63BE7B"/>
      </colorScale>
    </cfRule>
  </conditionalFormatting>
  <conditionalFormatting sqref="F12:M16">
    <cfRule type="colorScale" priority="69">
      <colorScale>
        <cfvo type="min"/>
        <cfvo type="percentile" val="50"/>
        <cfvo type="max"/>
        <color rgb="FFF8696B"/>
        <color rgb="FFFFEB84"/>
        <color rgb="FF63BE7B"/>
      </colorScale>
    </cfRule>
  </conditionalFormatting>
  <conditionalFormatting sqref="F17:M21">
    <cfRule type="colorScale" priority="65">
      <colorScale>
        <cfvo type="min"/>
        <cfvo type="percentile" val="50"/>
        <cfvo type="max"/>
        <color rgb="FFF8696B"/>
        <color rgb="FFFFEB84"/>
        <color rgb="FF63BE7B"/>
      </colorScale>
    </cfRule>
  </conditionalFormatting>
  <conditionalFormatting sqref="F22:M27">
    <cfRule type="colorScale" priority="58">
      <colorScale>
        <cfvo type="min"/>
        <cfvo type="percentile" val="50"/>
        <cfvo type="max"/>
        <color rgb="FFF8696B"/>
        <color rgb="FFFFEB84"/>
        <color rgb="FF63BE7B"/>
      </colorScale>
    </cfRule>
  </conditionalFormatting>
  <conditionalFormatting sqref="F28:M31">
    <cfRule type="colorScale" priority="54">
      <colorScale>
        <cfvo type="min"/>
        <cfvo type="percentile" val="50"/>
        <cfvo type="max"/>
        <color rgb="FFF8696B"/>
        <color rgb="FFFFEB84"/>
        <color rgb="FF63BE7B"/>
      </colorScale>
    </cfRule>
  </conditionalFormatting>
  <conditionalFormatting sqref="F32:M37">
    <cfRule type="colorScale" priority="47">
      <colorScale>
        <cfvo type="min"/>
        <cfvo type="percentile" val="50"/>
        <cfvo type="max"/>
        <color rgb="FFF8696B"/>
        <color rgb="FFFFEB84"/>
        <color rgb="FF63BE7B"/>
      </colorScale>
    </cfRule>
  </conditionalFormatting>
  <conditionalFormatting sqref="Z2:Z87">
    <cfRule type="containsText" dxfId="77" priority="353" operator="containsText" text="D">
      <formula>NOT(ISERROR(SEARCH("D",Z2)))</formula>
    </cfRule>
    <cfRule type="containsText" dxfId="76" priority="354" operator="containsText" text="S">
      <formula>NOT(ISERROR(SEARCH("S",Z2)))</formula>
    </cfRule>
    <cfRule type="containsText" dxfId="75" priority="355" operator="containsText" text="F">
      <formula>NOT(ISERROR(SEARCH("F",Z2)))</formula>
    </cfRule>
    <cfRule type="containsText" dxfId="74" priority="356" operator="containsText" text="E">
      <formula>NOT(ISERROR(SEARCH("E",Z2)))</formula>
    </cfRule>
    <cfRule type="containsText" dxfId="73" priority="357" operator="containsText" text="B">
      <formula>NOT(ISERROR(SEARCH("B",Z2)))</formula>
    </cfRule>
    <cfRule type="containsText" dxfId="72" priority="358" operator="containsText" text="A">
      <formula>NOT(ISERROR(SEARCH("A",Z2)))</formula>
    </cfRule>
  </conditionalFormatting>
  <conditionalFormatting sqref="AF2:AI37">
    <cfRule type="containsText" dxfId="71" priority="41" operator="containsText" text="E">
      <formula>NOT(ISERROR(SEARCH("E",AF2)))</formula>
    </cfRule>
    <cfRule type="containsText" dxfId="70" priority="42" operator="containsText" text="B">
      <formula>NOT(ISERROR(SEARCH("B",AF2)))</formula>
    </cfRule>
    <cfRule type="containsText" dxfId="69" priority="43" operator="containsText" text="A">
      <formula>NOT(ISERROR(SEARCH("A",AF2)))</formula>
    </cfRule>
  </conditionalFormatting>
  <conditionalFormatting sqref="F38:M43">
    <cfRule type="colorScale" priority="40">
      <colorScale>
        <cfvo type="min"/>
        <cfvo type="percentile" val="50"/>
        <cfvo type="max"/>
        <color rgb="FFF8696B"/>
        <color rgb="FFFFEB84"/>
        <color rgb="FF63BE7B"/>
      </colorScale>
    </cfRule>
  </conditionalFormatting>
  <conditionalFormatting sqref="AF38:AI43">
    <cfRule type="containsText" dxfId="68" priority="37" operator="containsText" text="E">
      <formula>NOT(ISERROR(SEARCH("E",AF38)))</formula>
    </cfRule>
    <cfRule type="containsText" dxfId="67" priority="38" operator="containsText" text="B">
      <formula>NOT(ISERROR(SEARCH("B",AF38)))</formula>
    </cfRule>
    <cfRule type="containsText" dxfId="66" priority="39" operator="containsText" text="A">
      <formula>NOT(ISERROR(SEARCH("A",AF38)))</formula>
    </cfRule>
  </conditionalFormatting>
  <conditionalFormatting sqref="F44:M47">
    <cfRule type="colorScale" priority="36">
      <colorScale>
        <cfvo type="min"/>
        <cfvo type="percentile" val="50"/>
        <cfvo type="max"/>
        <color rgb="FFF8696B"/>
        <color rgb="FFFFEB84"/>
        <color rgb="FF63BE7B"/>
      </colorScale>
    </cfRule>
  </conditionalFormatting>
  <conditionalFormatting sqref="AF44:AI47">
    <cfRule type="containsText" dxfId="65" priority="33" operator="containsText" text="E">
      <formula>NOT(ISERROR(SEARCH("E",AF44)))</formula>
    </cfRule>
    <cfRule type="containsText" dxfId="64" priority="34" operator="containsText" text="B">
      <formula>NOT(ISERROR(SEARCH("B",AF44)))</formula>
    </cfRule>
    <cfRule type="containsText" dxfId="63" priority="35" operator="containsText" text="A">
      <formula>NOT(ISERROR(SEARCH("A",AF44)))</formula>
    </cfRule>
  </conditionalFormatting>
  <conditionalFormatting sqref="F48:M53">
    <cfRule type="colorScale" priority="32">
      <colorScale>
        <cfvo type="min"/>
        <cfvo type="percentile" val="50"/>
        <cfvo type="max"/>
        <color rgb="FFF8696B"/>
        <color rgb="FFFFEB84"/>
        <color rgb="FF63BE7B"/>
      </colorScale>
    </cfRule>
  </conditionalFormatting>
  <conditionalFormatting sqref="AF48:AI53">
    <cfRule type="containsText" dxfId="62" priority="29" operator="containsText" text="E">
      <formula>NOT(ISERROR(SEARCH("E",AF48)))</formula>
    </cfRule>
    <cfRule type="containsText" dxfId="61" priority="30" operator="containsText" text="B">
      <formula>NOT(ISERROR(SEARCH("B",AF48)))</formula>
    </cfRule>
    <cfRule type="containsText" dxfId="60" priority="31" operator="containsText" text="A">
      <formula>NOT(ISERROR(SEARCH("A",AF48)))</formula>
    </cfRule>
  </conditionalFormatting>
  <conditionalFormatting sqref="F54:M58">
    <cfRule type="colorScale" priority="28">
      <colorScale>
        <cfvo type="min"/>
        <cfvo type="percentile" val="50"/>
        <cfvo type="max"/>
        <color rgb="FFF8696B"/>
        <color rgb="FFFFEB84"/>
        <color rgb="FF63BE7B"/>
      </colorScale>
    </cfRule>
  </conditionalFormatting>
  <conditionalFormatting sqref="AF54:AI56 AF57:AH58">
    <cfRule type="containsText" dxfId="59" priority="25" operator="containsText" text="E">
      <formula>NOT(ISERROR(SEARCH("E",AF54)))</formula>
    </cfRule>
    <cfRule type="containsText" dxfId="58" priority="26" operator="containsText" text="B">
      <formula>NOT(ISERROR(SEARCH("B",AF54)))</formula>
    </cfRule>
    <cfRule type="containsText" dxfId="57" priority="27" operator="containsText" text="A">
      <formula>NOT(ISERROR(SEARCH("A",AF54)))</formula>
    </cfRule>
  </conditionalFormatting>
  <conditionalFormatting sqref="AI57:AI87">
    <cfRule type="containsText" dxfId="56" priority="22" operator="containsText" text="E">
      <formula>NOT(ISERROR(SEARCH("E",AI57)))</formula>
    </cfRule>
    <cfRule type="containsText" dxfId="55" priority="23" operator="containsText" text="B">
      <formula>NOT(ISERROR(SEARCH("B",AI57)))</formula>
    </cfRule>
  </conditionalFormatting>
  <conditionalFormatting sqref="AI57:AI87">
    <cfRule type="containsText" dxfId="54" priority="24" operator="containsText" text="A">
      <formula>NOT(ISERROR(SEARCH("A",AI57)))</formula>
    </cfRule>
  </conditionalFormatting>
  <conditionalFormatting sqref="F59:M64">
    <cfRule type="colorScale" priority="21">
      <colorScale>
        <cfvo type="min"/>
        <cfvo type="percentile" val="50"/>
        <cfvo type="max"/>
        <color rgb="FFF8696B"/>
        <color rgb="FFFFEB84"/>
        <color rgb="FF63BE7B"/>
      </colorScale>
    </cfRule>
  </conditionalFormatting>
  <conditionalFormatting sqref="AF59:AH64">
    <cfRule type="containsText" dxfId="53" priority="18" operator="containsText" text="E">
      <formula>NOT(ISERROR(SEARCH("E",AF59)))</formula>
    </cfRule>
    <cfRule type="containsText" dxfId="52" priority="19" operator="containsText" text="B">
      <formula>NOT(ISERROR(SEARCH("B",AF59)))</formula>
    </cfRule>
    <cfRule type="containsText" dxfId="51" priority="20" operator="containsText" text="A">
      <formula>NOT(ISERROR(SEARCH("A",AF59)))</formula>
    </cfRule>
  </conditionalFormatting>
  <conditionalFormatting sqref="F65:M67">
    <cfRule type="colorScale" priority="17">
      <colorScale>
        <cfvo type="min"/>
        <cfvo type="percentile" val="50"/>
        <cfvo type="max"/>
        <color rgb="FFF8696B"/>
        <color rgb="FFFFEB84"/>
        <color rgb="FF63BE7B"/>
      </colorScale>
    </cfRule>
  </conditionalFormatting>
  <conditionalFormatting sqref="AF65:AH68">
    <cfRule type="containsText" dxfId="50" priority="14" operator="containsText" text="E">
      <formula>NOT(ISERROR(SEARCH("E",AF65)))</formula>
    </cfRule>
    <cfRule type="containsText" dxfId="49" priority="15" operator="containsText" text="B">
      <formula>NOT(ISERROR(SEARCH("B",AF65)))</formula>
    </cfRule>
    <cfRule type="containsText" dxfId="48" priority="16" operator="containsText" text="A">
      <formula>NOT(ISERROR(SEARCH("A",AF65)))</formula>
    </cfRule>
  </conditionalFormatting>
  <conditionalFormatting sqref="F68:M68">
    <cfRule type="colorScale" priority="13">
      <colorScale>
        <cfvo type="min"/>
        <cfvo type="percentile" val="50"/>
        <cfvo type="max"/>
        <color rgb="FFF8696B"/>
        <color rgb="FFFFEB84"/>
        <color rgb="FF63BE7B"/>
      </colorScale>
    </cfRule>
  </conditionalFormatting>
  <conditionalFormatting sqref="AF69:AH74">
    <cfRule type="containsText" dxfId="47" priority="10" operator="containsText" text="E">
      <formula>NOT(ISERROR(SEARCH("E",AF69)))</formula>
    </cfRule>
    <cfRule type="containsText" dxfId="46" priority="11" operator="containsText" text="B">
      <formula>NOT(ISERROR(SEARCH("B",AF69)))</formula>
    </cfRule>
    <cfRule type="containsText" dxfId="45" priority="12" operator="containsText" text="A">
      <formula>NOT(ISERROR(SEARCH("A",AF69)))</formula>
    </cfRule>
  </conditionalFormatting>
  <conditionalFormatting sqref="F69:M74">
    <cfRule type="colorScale" priority="9">
      <colorScale>
        <cfvo type="min"/>
        <cfvo type="percentile" val="50"/>
        <cfvo type="max"/>
        <color rgb="FFF8696B"/>
        <color rgb="FFFFEB84"/>
        <color rgb="FF63BE7B"/>
      </colorScale>
    </cfRule>
  </conditionalFormatting>
  <conditionalFormatting sqref="AF75:AH82">
    <cfRule type="containsText" dxfId="44" priority="6" operator="containsText" text="E">
      <formula>NOT(ISERROR(SEARCH("E",AF75)))</formula>
    </cfRule>
    <cfRule type="containsText" dxfId="43" priority="7" operator="containsText" text="B">
      <formula>NOT(ISERROR(SEARCH("B",AF75)))</formula>
    </cfRule>
    <cfRule type="containsText" dxfId="42" priority="8" operator="containsText" text="A">
      <formula>NOT(ISERROR(SEARCH("A",AF75)))</formula>
    </cfRule>
  </conditionalFormatting>
  <conditionalFormatting sqref="F75:M82">
    <cfRule type="colorScale" priority="5">
      <colorScale>
        <cfvo type="min"/>
        <cfvo type="percentile" val="50"/>
        <cfvo type="max"/>
        <color rgb="FFF8696B"/>
        <color rgb="FFFFEB84"/>
        <color rgb="FF63BE7B"/>
      </colorScale>
    </cfRule>
  </conditionalFormatting>
  <conditionalFormatting sqref="AF83:AH87">
    <cfRule type="containsText" dxfId="41" priority="2" operator="containsText" text="E">
      <formula>NOT(ISERROR(SEARCH("E",AF83)))</formula>
    </cfRule>
    <cfRule type="containsText" dxfId="40" priority="3" operator="containsText" text="B">
      <formula>NOT(ISERROR(SEARCH("B",AF83)))</formula>
    </cfRule>
    <cfRule type="containsText" dxfId="39" priority="4" operator="containsText" text="A">
      <formula>NOT(ISERROR(SEARCH("A",AF83)))</formula>
    </cfRule>
  </conditionalFormatting>
  <conditionalFormatting sqref="F83:M87">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87"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N83:R87"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2"/>
  <sheetViews>
    <sheetView workbookViewId="0">
      <pane xSplit="5" ySplit="1" topLeftCell="T8" activePane="bottomRight" state="frozen"/>
      <selection activeCell="E18" sqref="E18"/>
      <selection pane="topRight" activeCell="E18" sqref="E18"/>
      <selection pane="bottomLeft" activeCell="E18" sqref="E18"/>
      <selection pane="bottomRight" activeCell="X31" sqref="X3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SUM(F27:H27)</f>
        <v>31.2</v>
      </c>
      <c r="R27" s="31">
        <f>SUM(I27:M27)</f>
        <v>61.599999999999994</v>
      </c>
      <c r="S27" s="31">
        <f>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SUM(F28:H28)</f>
        <v>31.8</v>
      </c>
      <c r="R28" s="31">
        <f>SUM(I28:M28)</f>
        <v>63.7</v>
      </c>
      <c r="S28" s="31">
        <f>SUM(N28:P28)</f>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SUM(F29:H29)</f>
        <v>31.1</v>
      </c>
      <c r="R29" s="31">
        <f>SUM(I29:M29)</f>
        <v>63.5</v>
      </c>
      <c r="S29" s="31">
        <f>SUM(N29:P29)</f>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SUM(F30:H30)</f>
        <v>31.3</v>
      </c>
      <c r="R30" s="31">
        <f>SUM(I30:M30)</f>
        <v>64</v>
      </c>
      <c r="S30" s="31">
        <f>SUM(N30:P30)</f>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ref="Q31:Q32" si="6">SUM(F31:H31)</f>
        <v>30.599999999999998</v>
      </c>
      <c r="R31" s="31">
        <f t="shared" ref="R31:R32" si="7">SUM(I31:M31)</f>
        <v>62.7</v>
      </c>
      <c r="S31" s="31">
        <f t="shared" ref="S31:S32" si="8">SUM(N31:P31)</f>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sheetData>
  <autoFilter ref="A1:AK22" xr:uid="{00000000-0009-0000-0000-00000C000000}"/>
  <phoneticPr fontId="5"/>
  <conditionalFormatting sqref="G2:P4">
    <cfRule type="colorScale" priority="734">
      <colorScale>
        <cfvo type="min"/>
        <cfvo type="percentile" val="50"/>
        <cfvo type="max"/>
        <color rgb="FFF8696B"/>
        <color rgb="FFFFEB84"/>
        <color rgb="FF63BE7B"/>
      </colorScale>
    </cfRule>
  </conditionalFormatting>
  <conditionalFormatting sqref="G5:P5">
    <cfRule type="colorScale" priority="65">
      <colorScale>
        <cfvo type="min"/>
        <cfvo type="percentile" val="50"/>
        <cfvo type="max"/>
        <color rgb="FFF8696B"/>
        <color rgb="FFFFEB84"/>
        <color rgb="FF63BE7B"/>
      </colorScale>
    </cfRule>
  </conditionalFormatting>
  <conditionalFormatting sqref="G6:P7">
    <cfRule type="colorScale" priority="61">
      <colorScale>
        <cfvo type="min"/>
        <cfvo type="percentile" val="50"/>
        <cfvo type="max"/>
        <color rgb="FFF8696B"/>
        <color rgb="FFFFEB84"/>
        <color rgb="FF63BE7B"/>
      </colorScale>
    </cfRule>
  </conditionalFormatting>
  <conditionalFormatting sqref="G8:P10">
    <cfRule type="colorScale" priority="57">
      <colorScale>
        <cfvo type="min"/>
        <cfvo type="percentile" val="50"/>
        <cfvo type="max"/>
        <color rgb="FFF8696B"/>
        <color rgb="FFFFEB84"/>
        <color rgb="FF63BE7B"/>
      </colorScale>
    </cfRule>
  </conditionalFormatting>
  <conditionalFormatting sqref="G11:P11">
    <cfRule type="colorScale" priority="53">
      <colorScale>
        <cfvo type="min"/>
        <cfvo type="percentile" val="50"/>
        <cfvo type="max"/>
        <color rgb="FFF8696B"/>
        <color rgb="FFFFEB84"/>
        <color rgb="FF63BE7B"/>
      </colorScale>
    </cfRule>
  </conditionalFormatting>
  <conditionalFormatting sqref="G12:P15">
    <cfRule type="colorScale" priority="49">
      <colorScale>
        <cfvo type="min"/>
        <cfvo type="percentile" val="50"/>
        <cfvo type="max"/>
        <color rgb="FFF8696B"/>
        <color rgb="FFFFEB84"/>
        <color rgb="FF63BE7B"/>
      </colorScale>
    </cfRule>
  </conditionalFormatting>
  <conditionalFormatting sqref="G16:P16">
    <cfRule type="colorScale" priority="45">
      <colorScale>
        <cfvo type="min"/>
        <cfvo type="percentile" val="50"/>
        <cfvo type="max"/>
        <color rgb="FFF8696B"/>
        <color rgb="FFFFEB84"/>
        <color rgb="FF63BE7B"/>
      </colorScale>
    </cfRule>
  </conditionalFormatting>
  <conditionalFormatting sqref="AA2:AA32">
    <cfRule type="containsText" dxfId="38" priority="318" operator="containsText" text="D">
      <formula>NOT(ISERROR(SEARCH("D",AA2)))</formula>
    </cfRule>
    <cfRule type="containsText" dxfId="37" priority="319" operator="containsText" text="S">
      <formula>NOT(ISERROR(SEARCH("S",AA2)))</formula>
    </cfRule>
    <cfRule type="containsText" dxfId="36" priority="320" operator="containsText" text="F">
      <formula>NOT(ISERROR(SEARCH("F",AA2)))</formula>
    </cfRule>
    <cfRule type="containsText" dxfId="35" priority="321" operator="containsText" text="E">
      <formula>NOT(ISERROR(SEARCH("E",AA2)))</formula>
    </cfRule>
    <cfRule type="containsText" dxfId="34" priority="322" operator="containsText" text="B">
      <formula>NOT(ISERROR(SEARCH("B",AA2)))</formula>
    </cfRule>
    <cfRule type="containsText" dxfId="33" priority="323" operator="containsText" text="A">
      <formula>NOT(ISERROR(SEARCH("A",AA2)))</formula>
    </cfRule>
  </conditionalFormatting>
  <conditionalFormatting sqref="AG2:AJ16">
    <cfRule type="containsText" dxfId="32" priority="36" operator="containsText" text="E">
      <formula>NOT(ISERROR(SEARCH("E",AG2)))</formula>
    </cfRule>
    <cfRule type="containsText" dxfId="31" priority="37" operator="containsText" text="B">
      <formula>NOT(ISERROR(SEARCH("B",AG2)))</formula>
    </cfRule>
    <cfRule type="containsText" dxfId="30" priority="38" operator="containsText" text="A">
      <formula>NOT(ISERROR(SEARCH("A",AG2)))</formula>
    </cfRule>
  </conditionalFormatting>
  <conditionalFormatting sqref="G17:P18">
    <cfRule type="colorScale" priority="35">
      <colorScale>
        <cfvo type="min"/>
        <cfvo type="percentile" val="50"/>
        <cfvo type="max"/>
        <color rgb="FFF8696B"/>
        <color rgb="FFFFEB84"/>
        <color rgb="FF63BE7B"/>
      </colorScale>
    </cfRule>
  </conditionalFormatting>
  <conditionalFormatting sqref="AG17:AJ18">
    <cfRule type="containsText" dxfId="29" priority="32" operator="containsText" text="E">
      <formula>NOT(ISERROR(SEARCH("E",AG17)))</formula>
    </cfRule>
    <cfRule type="containsText" dxfId="28" priority="33" operator="containsText" text="B">
      <formula>NOT(ISERROR(SEARCH("B",AG17)))</formula>
    </cfRule>
    <cfRule type="containsText" dxfId="27" priority="34" operator="containsText" text="A">
      <formula>NOT(ISERROR(SEARCH("A",AG17)))</formula>
    </cfRule>
  </conditionalFormatting>
  <conditionalFormatting sqref="G19:P21">
    <cfRule type="colorScale" priority="31">
      <colorScale>
        <cfvo type="min"/>
        <cfvo type="percentile" val="50"/>
        <cfvo type="max"/>
        <color rgb="FFF8696B"/>
        <color rgb="FFFFEB84"/>
        <color rgb="FF63BE7B"/>
      </colorScale>
    </cfRule>
  </conditionalFormatting>
  <conditionalFormatting sqref="AG19:AJ21">
    <cfRule type="containsText" dxfId="26" priority="28" operator="containsText" text="E">
      <formula>NOT(ISERROR(SEARCH("E",AG19)))</formula>
    </cfRule>
    <cfRule type="containsText" dxfId="25" priority="29" operator="containsText" text="B">
      <formula>NOT(ISERROR(SEARCH("B",AG19)))</formula>
    </cfRule>
    <cfRule type="containsText" dxfId="24" priority="30" operator="containsText" text="A">
      <formula>NOT(ISERROR(SEARCH("A",AG19)))</formula>
    </cfRule>
  </conditionalFormatting>
  <conditionalFormatting sqref="G22:P22">
    <cfRule type="colorScale" priority="27">
      <colorScale>
        <cfvo type="min"/>
        <cfvo type="percentile" val="50"/>
        <cfvo type="max"/>
        <color rgb="FFF8696B"/>
        <color rgb="FFFFEB84"/>
        <color rgb="FF63BE7B"/>
      </colorScale>
    </cfRule>
  </conditionalFormatting>
  <conditionalFormatting sqref="AG22:AJ22">
    <cfRule type="containsText" dxfId="23" priority="24" operator="containsText" text="E">
      <formula>NOT(ISERROR(SEARCH("E",AG22)))</formula>
    </cfRule>
    <cfRule type="containsText" dxfId="22" priority="25" operator="containsText" text="B">
      <formula>NOT(ISERROR(SEARCH("B",AG22)))</formula>
    </cfRule>
    <cfRule type="containsText" dxfId="21" priority="26" operator="containsText" text="A">
      <formula>NOT(ISERROR(SEARCH("A",AG22)))</formula>
    </cfRule>
  </conditionalFormatting>
  <conditionalFormatting sqref="G23:P23">
    <cfRule type="colorScale" priority="23">
      <colorScale>
        <cfvo type="min"/>
        <cfvo type="percentile" val="50"/>
        <cfvo type="max"/>
        <color rgb="FFF8696B"/>
        <color rgb="FFFFEB84"/>
        <color rgb="FF63BE7B"/>
      </colorScale>
    </cfRule>
  </conditionalFormatting>
  <conditionalFormatting sqref="AG23:AI23">
    <cfRule type="containsText" dxfId="20" priority="20" operator="containsText" text="E">
      <formula>NOT(ISERROR(SEARCH("E",AG23)))</formula>
    </cfRule>
    <cfRule type="containsText" dxfId="19" priority="21" operator="containsText" text="B">
      <formula>NOT(ISERROR(SEARCH("B",AG23)))</formula>
    </cfRule>
    <cfRule type="containsText" dxfId="18" priority="22" operator="containsText" text="A">
      <formula>NOT(ISERROR(SEARCH("A",AG23)))</formula>
    </cfRule>
  </conditionalFormatting>
  <conditionalFormatting sqref="AJ23:AJ32">
    <cfRule type="containsText" dxfId="17" priority="17" operator="containsText" text="E">
      <formula>NOT(ISERROR(SEARCH("E",AJ23)))</formula>
    </cfRule>
    <cfRule type="containsText" dxfId="16" priority="18" operator="containsText" text="B">
      <formula>NOT(ISERROR(SEARCH("B",AJ23)))</formula>
    </cfRule>
  </conditionalFormatting>
  <conditionalFormatting sqref="AJ23:AJ32">
    <cfRule type="containsText" dxfId="15" priority="19" operator="containsText" text="A">
      <formula>NOT(ISERROR(SEARCH("A",AJ23)))</formula>
    </cfRule>
  </conditionalFormatting>
  <conditionalFormatting sqref="G24:P26">
    <cfRule type="colorScale" priority="16">
      <colorScale>
        <cfvo type="min"/>
        <cfvo type="percentile" val="50"/>
        <cfvo type="max"/>
        <color rgb="FFF8696B"/>
        <color rgb="FFFFEB84"/>
        <color rgb="FF63BE7B"/>
      </colorScale>
    </cfRule>
  </conditionalFormatting>
  <conditionalFormatting sqref="AG24:AI26">
    <cfRule type="containsText" dxfId="14" priority="13" operator="containsText" text="E">
      <formula>NOT(ISERROR(SEARCH("E",AG24)))</formula>
    </cfRule>
    <cfRule type="containsText" dxfId="13" priority="14" operator="containsText" text="B">
      <formula>NOT(ISERROR(SEARCH("B",AG24)))</formula>
    </cfRule>
    <cfRule type="containsText" dxfId="12" priority="15" operator="containsText" text="A">
      <formula>NOT(ISERROR(SEARCH("A",AG24)))</formula>
    </cfRule>
  </conditionalFormatting>
  <conditionalFormatting sqref="G27:P28">
    <cfRule type="colorScale" priority="12">
      <colorScale>
        <cfvo type="min"/>
        <cfvo type="percentile" val="50"/>
        <cfvo type="max"/>
        <color rgb="FFF8696B"/>
        <color rgb="FFFFEB84"/>
        <color rgb="FF63BE7B"/>
      </colorScale>
    </cfRule>
  </conditionalFormatting>
  <conditionalFormatting sqref="AG27:AI28">
    <cfRule type="containsText" dxfId="11" priority="9" operator="containsText" text="E">
      <formula>NOT(ISERROR(SEARCH("E",AG27)))</formula>
    </cfRule>
    <cfRule type="containsText" dxfId="10" priority="10" operator="containsText" text="B">
      <formula>NOT(ISERROR(SEARCH("B",AG27)))</formula>
    </cfRule>
    <cfRule type="containsText" dxfId="9" priority="11" operator="containsText" text="A">
      <formula>NOT(ISERROR(SEARCH("A",AG27)))</formula>
    </cfRule>
  </conditionalFormatting>
  <conditionalFormatting sqref="G29:P30">
    <cfRule type="colorScale" priority="8">
      <colorScale>
        <cfvo type="min"/>
        <cfvo type="percentile" val="50"/>
        <cfvo type="max"/>
        <color rgb="FFF8696B"/>
        <color rgb="FFFFEB84"/>
        <color rgb="FF63BE7B"/>
      </colorScale>
    </cfRule>
  </conditionalFormatting>
  <conditionalFormatting sqref="AG29:AI30">
    <cfRule type="containsText" dxfId="8" priority="5" operator="containsText" text="E">
      <formula>NOT(ISERROR(SEARCH("E",AG29)))</formula>
    </cfRule>
    <cfRule type="containsText" dxfId="7" priority="6" operator="containsText" text="B">
      <formula>NOT(ISERROR(SEARCH("B",AG29)))</formula>
    </cfRule>
    <cfRule type="containsText" dxfId="6" priority="7" operator="containsText" text="A">
      <formula>NOT(ISERROR(SEARCH("A",AG29)))</formula>
    </cfRule>
  </conditionalFormatting>
  <conditionalFormatting sqref="G31:P32">
    <cfRule type="colorScale" priority="4">
      <colorScale>
        <cfvo type="min"/>
        <cfvo type="percentile" val="50"/>
        <cfvo type="max"/>
        <color rgb="FFF8696B"/>
        <color rgb="FFFFEB84"/>
        <color rgb="FF63BE7B"/>
      </colorScale>
    </cfRule>
  </conditionalFormatting>
  <conditionalFormatting sqref="AG31:AI32">
    <cfRule type="containsText" dxfId="5" priority="1" operator="containsText" text="E">
      <formula>NOT(ISERROR(SEARCH("E",AG31)))</formula>
    </cfRule>
    <cfRule type="containsText" dxfId="4" priority="2" operator="containsText" text="B">
      <formula>NOT(ISERROR(SEARCH("B",AG31)))</formula>
    </cfRule>
    <cfRule type="containsText" dxfId="3" priority="3" operator="containsText" text="A">
      <formula>NOT(ISERROR(SEARCH("A",AG31)))</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2"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F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38"/>
  <sheetViews>
    <sheetView tabSelected="1" zoomScaleNormal="100" workbookViewId="0">
      <pane xSplit="5" ySplit="1" topLeftCell="T15" activePane="bottomRight" state="frozen"/>
      <selection activeCell="E15" sqref="E15"/>
      <selection pane="topRight" activeCell="E15" sqref="E15"/>
      <selection pane="bottomLeft" activeCell="E15" sqref="E15"/>
      <selection pane="bottomRight" activeCell="AK38" sqref="AK3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35" si="12">SUM(F33:H33)</f>
        <v>35.599999999999994</v>
      </c>
      <c r="N33" s="31">
        <f t="shared" ref="N33:N35" si="13">I33</f>
        <v>12.2</v>
      </c>
      <c r="O33" s="31">
        <f t="shared" ref="O33:O35" si="14">SUM(J33:L33)</f>
        <v>33.9</v>
      </c>
      <c r="P33" s="32">
        <f t="shared" ref="P33:P35"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8"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row r="36" spans="1:37" s="5" customFormat="1">
      <c r="A36" s="28">
        <v>45213</v>
      </c>
      <c r="B36" s="27" t="s">
        <v>1118</v>
      </c>
      <c r="C36" s="8" t="s">
        <v>223</v>
      </c>
      <c r="D36" s="9">
        <v>5.7037037037037032E-2</v>
      </c>
      <c r="E36" s="8" t="s">
        <v>1546</v>
      </c>
      <c r="F36" s="10">
        <v>12.6</v>
      </c>
      <c r="G36" s="10">
        <v>11.3</v>
      </c>
      <c r="H36" s="10">
        <v>11.9</v>
      </c>
      <c r="I36" s="10">
        <v>12.8</v>
      </c>
      <c r="J36" s="10">
        <v>11.7</v>
      </c>
      <c r="K36" s="10">
        <v>11.2</v>
      </c>
      <c r="L36" s="10">
        <v>11.3</v>
      </c>
      <c r="M36" s="31">
        <f t="shared" ref="M36:M38" si="16">SUM(F36:H36)</f>
        <v>35.799999999999997</v>
      </c>
      <c r="N36" s="31">
        <f t="shared" ref="N36:N38" si="17">I36</f>
        <v>12.8</v>
      </c>
      <c r="O36" s="31">
        <f t="shared" ref="O36:O38" si="18">SUM(J36:L36)</f>
        <v>34.200000000000003</v>
      </c>
      <c r="P36" s="32">
        <f t="shared" ref="P36:P38" si="19">SUM(F36:J36)</f>
        <v>60.3</v>
      </c>
      <c r="Q36" s="11" t="s">
        <v>234</v>
      </c>
      <c r="R36" s="11" t="s">
        <v>235</v>
      </c>
      <c r="S36" s="13" t="s">
        <v>1547</v>
      </c>
      <c r="T36" s="13" t="s">
        <v>1548</v>
      </c>
      <c r="U36" s="13" t="s">
        <v>811</v>
      </c>
      <c r="V36" s="13" t="s">
        <v>201</v>
      </c>
      <c r="W36" s="12">
        <v>14</v>
      </c>
      <c r="X36" s="12">
        <v>13.8</v>
      </c>
      <c r="Y36" s="12">
        <v>8.9</v>
      </c>
      <c r="Z36" s="11" t="s">
        <v>196</v>
      </c>
      <c r="AA36" s="25">
        <v>-0.3</v>
      </c>
      <c r="AB36" s="11">
        <v>-0.4</v>
      </c>
      <c r="AC36" s="11">
        <v>0.4</v>
      </c>
      <c r="AD36" s="11">
        <v>-1.1000000000000001</v>
      </c>
      <c r="AE36" s="11" t="s">
        <v>343</v>
      </c>
      <c r="AF36" s="11" t="s">
        <v>336</v>
      </c>
      <c r="AG36" s="11" t="s">
        <v>337</v>
      </c>
      <c r="AH36" s="11" t="s">
        <v>197</v>
      </c>
      <c r="AI36" s="8"/>
      <c r="AJ36" s="8" t="s">
        <v>1574</v>
      </c>
      <c r="AK36" s="35" t="s">
        <v>1575</v>
      </c>
    </row>
    <row r="37" spans="1:37" s="5" customFormat="1">
      <c r="A37" s="28">
        <v>45213</v>
      </c>
      <c r="B37" s="27" t="s">
        <v>189</v>
      </c>
      <c r="C37" s="8" t="s">
        <v>223</v>
      </c>
      <c r="D37" s="9">
        <v>5.5648148148148148E-2</v>
      </c>
      <c r="E37" s="8" t="s">
        <v>1554</v>
      </c>
      <c r="F37" s="10">
        <v>12.4</v>
      </c>
      <c r="G37" s="10">
        <v>11.3</v>
      </c>
      <c r="H37" s="10">
        <v>11.5</v>
      </c>
      <c r="I37" s="10">
        <v>11.9</v>
      </c>
      <c r="J37" s="10">
        <v>11.2</v>
      </c>
      <c r="K37" s="10">
        <v>11.1</v>
      </c>
      <c r="L37" s="10">
        <v>11.4</v>
      </c>
      <c r="M37" s="31">
        <f t="shared" si="16"/>
        <v>35.200000000000003</v>
      </c>
      <c r="N37" s="31">
        <f t="shared" si="17"/>
        <v>11.9</v>
      </c>
      <c r="O37" s="31">
        <f t="shared" si="18"/>
        <v>33.699999999999996</v>
      </c>
      <c r="P37" s="32">
        <f t="shared" si="19"/>
        <v>58.3</v>
      </c>
      <c r="Q37" s="11" t="s">
        <v>234</v>
      </c>
      <c r="R37" s="11" t="s">
        <v>235</v>
      </c>
      <c r="S37" s="13" t="s">
        <v>265</v>
      </c>
      <c r="T37" s="13" t="s">
        <v>243</v>
      </c>
      <c r="U37" s="13" t="s">
        <v>226</v>
      </c>
      <c r="V37" s="13" t="s">
        <v>201</v>
      </c>
      <c r="W37" s="12">
        <v>14</v>
      </c>
      <c r="X37" s="12">
        <v>13.8</v>
      </c>
      <c r="Y37" s="12">
        <v>8.9</v>
      </c>
      <c r="Z37" s="11" t="s">
        <v>196</v>
      </c>
      <c r="AA37" s="25">
        <v>-0.4</v>
      </c>
      <c r="AB37" s="11">
        <v>-0.4</v>
      </c>
      <c r="AC37" s="11">
        <v>0.3</v>
      </c>
      <c r="AD37" s="11">
        <v>-1.1000000000000001</v>
      </c>
      <c r="AE37" s="11"/>
      <c r="AF37" s="11" t="s">
        <v>336</v>
      </c>
      <c r="AG37" s="11" t="s">
        <v>336</v>
      </c>
      <c r="AH37" s="11" t="s">
        <v>180</v>
      </c>
      <c r="AI37" s="8"/>
      <c r="AJ37" s="8" t="s">
        <v>1588</v>
      </c>
      <c r="AK37" s="35" t="s">
        <v>1589</v>
      </c>
    </row>
    <row r="38" spans="1:37" s="5" customFormat="1">
      <c r="A38" s="28">
        <v>45214</v>
      </c>
      <c r="B38" s="27" t="s">
        <v>1428</v>
      </c>
      <c r="C38" s="8" t="s">
        <v>1130</v>
      </c>
      <c r="D38" s="9">
        <v>5.7650462962962966E-2</v>
      </c>
      <c r="E38" s="8" t="s">
        <v>1561</v>
      </c>
      <c r="F38" s="10">
        <v>12.6</v>
      </c>
      <c r="G38" s="10">
        <v>11</v>
      </c>
      <c r="H38" s="10">
        <v>11.9</v>
      </c>
      <c r="I38" s="10">
        <v>12.6</v>
      </c>
      <c r="J38" s="10">
        <v>11.7</v>
      </c>
      <c r="K38" s="10">
        <v>11.5</v>
      </c>
      <c r="L38" s="10">
        <v>11.8</v>
      </c>
      <c r="M38" s="31">
        <f t="shared" si="16"/>
        <v>35.5</v>
      </c>
      <c r="N38" s="31">
        <f t="shared" si="17"/>
        <v>12.6</v>
      </c>
      <c r="O38" s="31">
        <f t="shared" si="18"/>
        <v>35</v>
      </c>
      <c r="P38" s="32">
        <f t="shared" si="19"/>
        <v>59.8</v>
      </c>
      <c r="Q38" s="11" t="s">
        <v>234</v>
      </c>
      <c r="R38" s="11" t="s">
        <v>252</v>
      </c>
      <c r="S38" s="13" t="s">
        <v>408</v>
      </c>
      <c r="T38" s="13" t="s">
        <v>509</v>
      </c>
      <c r="U38" s="13" t="s">
        <v>1434</v>
      </c>
      <c r="V38" s="13" t="s">
        <v>201</v>
      </c>
      <c r="W38" s="12">
        <v>14.6</v>
      </c>
      <c r="X38" s="12">
        <v>13.6</v>
      </c>
      <c r="Y38" s="12">
        <v>8.4</v>
      </c>
      <c r="Z38" s="11" t="s">
        <v>197</v>
      </c>
      <c r="AA38" s="25">
        <v>0.2</v>
      </c>
      <c r="AB38" s="11" t="s">
        <v>335</v>
      </c>
      <c r="AC38" s="11">
        <v>0.7</v>
      </c>
      <c r="AD38" s="11">
        <v>-0.5</v>
      </c>
      <c r="AE38" s="11"/>
      <c r="AF38" s="11" t="s">
        <v>336</v>
      </c>
      <c r="AG38" s="11" t="s">
        <v>336</v>
      </c>
      <c r="AH38" s="11" t="s">
        <v>180</v>
      </c>
      <c r="AI38" s="8"/>
      <c r="AJ38" s="8" t="s">
        <v>1596</v>
      </c>
      <c r="AK38" s="35" t="s">
        <v>1597</v>
      </c>
    </row>
  </sheetData>
  <autoFilter ref="A1:AJ2" xr:uid="{00000000-0009-0000-0000-000001000000}"/>
  <phoneticPr fontId="13"/>
  <conditionalFormatting sqref="F2:L2">
    <cfRule type="colorScale" priority="753">
      <colorScale>
        <cfvo type="min"/>
        <cfvo type="percentile" val="50"/>
        <cfvo type="max"/>
        <color rgb="FFF8696B"/>
        <color rgb="FFFFEB84"/>
        <color rgb="FF63BE7B"/>
      </colorScale>
    </cfRule>
  </conditionalFormatting>
  <conditionalFormatting sqref="F3:L4">
    <cfRule type="colorScale" priority="62">
      <colorScale>
        <cfvo type="min"/>
        <cfvo type="percentile" val="50"/>
        <cfvo type="max"/>
        <color rgb="FFF8696B"/>
        <color rgb="FFFFEB84"/>
        <color rgb="FF63BE7B"/>
      </colorScale>
    </cfRule>
  </conditionalFormatting>
  <conditionalFormatting sqref="F5:L6">
    <cfRule type="colorScale" priority="55">
      <colorScale>
        <cfvo type="min"/>
        <cfvo type="percentile" val="50"/>
        <cfvo type="max"/>
        <color rgb="FFF8696B"/>
        <color rgb="FFFFEB84"/>
        <color rgb="FF63BE7B"/>
      </colorScale>
    </cfRule>
  </conditionalFormatting>
  <conditionalFormatting sqref="F7:L7">
    <cfRule type="colorScale" priority="54">
      <colorScale>
        <cfvo type="min"/>
        <cfvo type="percentile" val="50"/>
        <cfvo type="max"/>
        <color rgb="FFF8696B"/>
        <color rgb="FFFFEB84"/>
        <color rgb="FF63BE7B"/>
      </colorScale>
    </cfRule>
  </conditionalFormatting>
  <conditionalFormatting sqref="F8:L8">
    <cfRule type="colorScale" priority="47">
      <colorScale>
        <cfvo type="min"/>
        <cfvo type="percentile" val="50"/>
        <cfvo type="max"/>
        <color rgb="FFF8696B"/>
        <color rgb="FFFFEB84"/>
        <color rgb="FF63BE7B"/>
      </colorScale>
    </cfRule>
  </conditionalFormatting>
  <conditionalFormatting sqref="F9:L11">
    <cfRule type="colorScale" priority="42">
      <colorScale>
        <cfvo type="min"/>
        <cfvo type="percentile" val="50"/>
        <cfvo type="max"/>
        <color rgb="FFF8696B"/>
        <color rgb="FFFFEB84"/>
        <color rgb="FF63BE7B"/>
      </colorScale>
    </cfRule>
  </conditionalFormatting>
  <conditionalFormatting sqref="F12:L12">
    <cfRule type="colorScale" priority="38">
      <colorScale>
        <cfvo type="min"/>
        <cfvo type="percentile" val="50"/>
        <cfvo type="max"/>
        <color rgb="FFF8696B"/>
        <color rgb="FFFFEB84"/>
        <color rgb="FF63BE7B"/>
      </colorScale>
    </cfRule>
  </conditionalFormatting>
  <conditionalFormatting sqref="F13:L15">
    <cfRule type="colorScale" priority="34">
      <colorScale>
        <cfvo type="min"/>
        <cfvo type="percentile" val="50"/>
        <cfvo type="max"/>
        <color rgb="FFF8696B"/>
        <color rgb="FFFFEB84"/>
        <color rgb="FF63BE7B"/>
      </colorScale>
    </cfRule>
  </conditionalFormatting>
  <conditionalFormatting sqref="Z2:Z38">
    <cfRule type="containsText" dxfId="407" priority="754" operator="containsText" text="D">
      <formula>NOT(ISERROR(SEARCH("D",Z2)))</formula>
    </cfRule>
    <cfRule type="containsText" dxfId="406" priority="755" operator="containsText" text="S">
      <formula>NOT(ISERROR(SEARCH("S",Z2)))</formula>
    </cfRule>
    <cfRule type="containsText" dxfId="405" priority="756" operator="containsText" text="F">
      <formula>NOT(ISERROR(SEARCH("F",Z2)))</formula>
    </cfRule>
    <cfRule type="containsText" dxfId="404" priority="757" operator="containsText" text="E">
      <formula>NOT(ISERROR(SEARCH("E",Z2)))</formula>
    </cfRule>
    <cfRule type="containsText" dxfId="403" priority="758" operator="containsText" text="B">
      <formula>NOT(ISERROR(SEARCH("B",Z2)))</formula>
    </cfRule>
    <cfRule type="containsText" dxfId="402" priority="759" operator="containsText" text="A">
      <formula>NOT(ISERROR(SEARCH("A",Z2)))</formula>
    </cfRule>
  </conditionalFormatting>
  <conditionalFormatting sqref="AF2:AG2">
    <cfRule type="containsText" dxfId="401" priority="1513" operator="containsText" text="A">
      <formula>NOT(ISERROR(SEARCH("A",AF2)))</formula>
    </cfRule>
  </conditionalFormatting>
  <conditionalFormatting sqref="AF5:AG8">
    <cfRule type="containsText" dxfId="400" priority="53" operator="containsText" text="A">
      <formula>NOT(ISERROR(SEARCH("A",AF5)))</formula>
    </cfRule>
  </conditionalFormatting>
  <conditionalFormatting sqref="AF2:AI15">
    <cfRule type="containsText" dxfId="399" priority="35" operator="containsText" text="E">
      <formula>NOT(ISERROR(SEARCH("E",AF2)))</formula>
    </cfRule>
    <cfRule type="containsText" dxfId="398" priority="36" operator="containsText" text="B">
      <formula>NOT(ISERROR(SEARCH("B",AF2)))</formula>
    </cfRule>
  </conditionalFormatting>
  <conditionalFormatting sqref="AF3:AI4">
    <cfRule type="containsText" dxfId="397" priority="65" operator="containsText" text="A">
      <formula>NOT(ISERROR(SEARCH("A",AF3)))</formula>
    </cfRule>
  </conditionalFormatting>
  <conditionalFormatting sqref="AF9:AI15">
    <cfRule type="containsText" dxfId="396" priority="37" operator="containsText" text="A">
      <formula>NOT(ISERROR(SEARCH("A",AF9)))</formula>
    </cfRule>
  </conditionalFormatting>
  <conditionalFormatting sqref="AH2:AI8">
    <cfRule type="containsText" dxfId="395" priority="50" operator="containsText" text="A">
      <formula>NOT(ISERROR(SEARCH("A",AH2)))</formula>
    </cfRule>
  </conditionalFormatting>
  <conditionalFormatting sqref="F17:L17">
    <cfRule type="colorScale" priority="30">
      <colorScale>
        <cfvo type="min"/>
        <cfvo type="percentile" val="50"/>
        <cfvo type="max"/>
        <color rgb="FFF8696B"/>
        <color rgb="FFFFEB84"/>
        <color rgb="FF63BE7B"/>
      </colorScale>
    </cfRule>
  </conditionalFormatting>
  <conditionalFormatting sqref="AF16:AI17">
    <cfRule type="containsText" dxfId="394" priority="31" operator="containsText" text="E">
      <formula>NOT(ISERROR(SEARCH("E",AF16)))</formula>
    </cfRule>
    <cfRule type="containsText" dxfId="393" priority="32" operator="containsText" text="B">
      <formula>NOT(ISERROR(SEARCH("B",AF16)))</formula>
    </cfRule>
  </conditionalFormatting>
  <conditionalFormatting sqref="AF16:AI17">
    <cfRule type="containsText" dxfId="392" priority="33" operator="containsText" text="A">
      <formula>NOT(ISERROR(SEARCH("A",AF16)))</formula>
    </cfRule>
  </conditionalFormatting>
  <conditionalFormatting sqref="F16:L16">
    <cfRule type="colorScale" priority="29">
      <colorScale>
        <cfvo type="min"/>
        <cfvo type="percentile" val="50"/>
        <cfvo type="max"/>
        <color rgb="FFF8696B"/>
        <color rgb="FFFFEB84"/>
        <color rgb="FF63BE7B"/>
      </colorScale>
    </cfRule>
  </conditionalFormatting>
  <conditionalFormatting sqref="F18:L20">
    <cfRule type="colorScale" priority="25">
      <colorScale>
        <cfvo type="min"/>
        <cfvo type="percentile" val="50"/>
        <cfvo type="max"/>
        <color rgb="FFF8696B"/>
        <color rgb="FFFFEB84"/>
        <color rgb="FF63BE7B"/>
      </colorScale>
    </cfRule>
  </conditionalFormatting>
  <conditionalFormatting sqref="AF18:AI20">
    <cfRule type="containsText" dxfId="391" priority="26" operator="containsText" text="E">
      <formula>NOT(ISERROR(SEARCH("E",AF18)))</formula>
    </cfRule>
    <cfRule type="containsText" dxfId="390" priority="27" operator="containsText" text="B">
      <formula>NOT(ISERROR(SEARCH("B",AF18)))</formula>
    </cfRule>
  </conditionalFormatting>
  <conditionalFormatting sqref="AF18:AI20">
    <cfRule type="containsText" dxfId="389" priority="28" operator="containsText" text="A">
      <formula>NOT(ISERROR(SEARCH("A",AF18)))</formula>
    </cfRule>
  </conditionalFormatting>
  <conditionalFormatting sqref="F21:L21">
    <cfRule type="colorScale" priority="21">
      <colorScale>
        <cfvo type="min"/>
        <cfvo type="percentile" val="50"/>
        <cfvo type="max"/>
        <color rgb="FFF8696B"/>
        <color rgb="FFFFEB84"/>
        <color rgb="FF63BE7B"/>
      </colorScale>
    </cfRule>
  </conditionalFormatting>
  <conditionalFormatting sqref="AF21:AI21">
    <cfRule type="containsText" dxfId="388" priority="22" operator="containsText" text="E">
      <formula>NOT(ISERROR(SEARCH("E",AF21)))</formula>
    </cfRule>
    <cfRule type="containsText" dxfId="387" priority="23" operator="containsText" text="B">
      <formula>NOT(ISERROR(SEARCH("B",AF21)))</formula>
    </cfRule>
  </conditionalFormatting>
  <conditionalFormatting sqref="AF21:AI21">
    <cfRule type="containsText" dxfId="386" priority="24" operator="containsText" text="A">
      <formula>NOT(ISERROR(SEARCH("A",AF21)))</formula>
    </cfRule>
  </conditionalFormatting>
  <conditionalFormatting sqref="F22:L25">
    <cfRule type="colorScale" priority="17">
      <colorScale>
        <cfvo type="min"/>
        <cfvo type="percentile" val="50"/>
        <cfvo type="max"/>
        <color rgb="FFF8696B"/>
        <color rgb="FFFFEB84"/>
        <color rgb="FF63BE7B"/>
      </colorScale>
    </cfRule>
  </conditionalFormatting>
  <conditionalFormatting sqref="AF22:AI25">
    <cfRule type="containsText" dxfId="385" priority="18" operator="containsText" text="E">
      <formula>NOT(ISERROR(SEARCH("E",AF22)))</formula>
    </cfRule>
    <cfRule type="containsText" dxfId="384" priority="19" operator="containsText" text="B">
      <formula>NOT(ISERROR(SEARCH("B",AF22)))</formula>
    </cfRule>
  </conditionalFormatting>
  <conditionalFormatting sqref="AF22:AI25">
    <cfRule type="containsText" dxfId="383" priority="20" operator="containsText" text="A">
      <formula>NOT(ISERROR(SEARCH("A",AF22)))</formula>
    </cfRule>
  </conditionalFormatting>
  <conditionalFormatting sqref="F26:L30">
    <cfRule type="colorScale" priority="13">
      <colorScale>
        <cfvo type="min"/>
        <cfvo type="percentile" val="50"/>
        <cfvo type="max"/>
        <color rgb="FFF8696B"/>
        <color rgb="FFFFEB84"/>
        <color rgb="FF63BE7B"/>
      </colorScale>
    </cfRule>
  </conditionalFormatting>
  <conditionalFormatting sqref="AF26:AI30">
    <cfRule type="containsText" dxfId="382" priority="14" operator="containsText" text="E">
      <formula>NOT(ISERROR(SEARCH("E",AF26)))</formula>
    </cfRule>
    <cfRule type="containsText" dxfId="381" priority="15" operator="containsText" text="B">
      <formula>NOT(ISERROR(SEARCH("B",AF26)))</formula>
    </cfRule>
  </conditionalFormatting>
  <conditionalFormatting sqref="AF26:AI30">
    <cfRule type="containsText" dxfId="380" priority="16" operator="containsText" text="A">
      <formula>NOT(ISERROR(SEARCH("A",AF26)))</formula>
    </cfRule>
  </conditionalFormatting>
  <conditionalFormatting sqref="F31:L32">
    <cfRule type="colorScale" priority="9">
      <colorScale>
        <cfvo type="min"/>
        <cfvo type="percentile" val="50"/>
        <cfvo type="max"/>
        <color rgb="FFF8696B"/>
        <color rgb="FFFFEB84"/>
        <color rgb="FF63BE7B"/>
      </colorScale>
    </cfRule>
  </conditionalFormatting>
  <conditionalFormatting sqref="AF31:AI32">
    <cfRule type="containsText" dxfId="379" priority="10" operator="containsText" text="E">
      <formula>NOT(ISERROR(SEARCH("E",AF31)))</formula>
    </cfRule>
    <cfRule type="containsText" dxfId="378" priority="11" operator="containsText" text="B">
      <formula>NOT(ISERROR(SEARCH("B",AF31)))</formula>
    </cfRule>
  </conditionalFormatting>
  <conditionalFormatting sqref="AF31:AI32">
    <cfRule type="containsText" dxfId="377" priority="12" operator="containsText" text="A">
      <formula>NOT(ISERROR(SEARCH("A",AF31)))</formula>
    </cfRule>
  </conditionalFormatting>
  <conditionalFormatting sqref="F33:L35">
    <cfRule type="colorScale" priority="5">
      <colorScale>
        <cfvo type="min"/>
        <cfvo type="percentile" val="50"/>
        <cfvo type="max"/>
        <color rgb="FFF8696B"/>
        <color rgb="FFFFEB84"/>
        <color rgb="FF63BE7B"/>
      </colorScale>
    </cfRule>
  </conditionalFormatting>
  <conditionalFormatting sqref="AF33:AI35">
    <cfRule type="containsText" dxfId="376" priority="6" operator="containsText" text="E">
      <formula>NOT(ISERROR(SEARCH("E",AF33)))</formula>
    </cfRule>
    <cfRule type="containsText" dxfId="375" priority="7" operator="containsText" text="B">
      <formula>NOT(ISERROR(SEARCH("B",AF33)))</formula>
    </cfRule>
  </conditionalFormatting>
  <conditionalFormatting sqref="AF33:AI35">
    <cfRule type="containsText" dxfId="374" priority="8" operator="containsText" text="A">
      <formula>NOT(ISERROR(SEARCH("A",AF33)))</formula>
    </cfRule>
  </conditionalFormatting>
  <conditionalFormatting sqref="F36:L38">
    <cfRule type="colorScale" priority="1">
      <colorScale>
        <cfvo type="min"/>
        <cfvo type="percentile" val="50"/>
        <cfvo type="max"/>
        <color rgb="FFF8696B"/>
        <color rgb="FFFFEB84"/>
        <color rgb="FF63BE7B"/>
      </colorScale>
    </cfRule>
  </conditionalFormatting>
  <conditionalFormatting sqref="AF36:AI38">
    <cfRule type="containsText" dxfId="373" priority="2" operator="containsText" text="E">
      <formula>NOT(ISERROR(SEARCH("E",AF36)))</formula>
    </cfRule>
    <cfRule type="containsText" dxfId="372" priority="3" operator="containsText" text="B">
      <formula>NOT(ISERROR(SEARCH("B",AF36)))</formula>
    </cfRule>
  </conditionalFormatting>
  <conditionalFormatting sqref="AF36:AI38">
    <cfRule type="containsText" dxfId="371" priority="4" operator="containsText" text="A">
      <formula>NOT(ISERROR(SEARCH("A",AF36)))</formula>
    </cfRule>
  </conditionalFormatting>
  <dataValidations count="1">
    <dataValidation type="list" allowBlank="1" showInputMessage="1" showErrorMessage="1" sqref="AI2:AI38"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M36:P3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0"/>
  <sheetViews>
    <sheetView zoomScaleNormal="100" workbookViewId="0">
      <pane xSplit="5" ySplit="1" topLeftCell="W23" activePane="bottomRight" state="frozen"/>
      <selection activeCell="E24" sqref="E24"/>
      <selection pane="topRight" activeCell="E24" sqref="E24"/>
      <selection pane="bottomLeft" activeCell="E24" sqref="E24"/>
      <selection pane="bottomRight" activeCell="AB52" sqref="AB5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182</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row r="48" spans="1:39" s="5" customFormat="1">
      <c r="A48" s="6">
        <v>45213</v>
      </c>
      <c r="B48" s="7" t="s">
        <v>186</v>
      </c>
      <c r="C48" s="29" t="s">
        <v>223</v>
      </c>
      <c r="D48" s="9">
        <v>6.4641203703703701E-2</v>
      </c>
      <c r="E48" s="29" t="s">
        <v>1552</v>
      </c>
      <c r="F48" s="10">
        <v>12.4</v>
      </c>
      <c r="G48" s="10">
        <v>11.1</v>
      </c>
      <c r="H48" s="10">
        <v>11.7</v>
      </c>
      <c r="I48" s="10">
        <v>11.9</v>
      </c>
      <c r="J48" s="10">
        <v>11.8</v>
      </c>
      <c r="K48" s="10">
        <v>11.1</v>
      </c>
      <c r="L48" s="10">
        <v>11.6</v>
      </c>
      <c r="M48" s="10">
        <v>11.9</v>
      </c>
      <c r="N48" s="31">
        <f t="shared" ref="N48:N50" si="20">SUM(F48:H48)</f>
        <v>35.200000000000003</v>
      </c>
      <c r="O48" s="31">
        <f t="shared" ref="O48:O50" si="21">SUM(I48:J48)</f>
        <v>23.700000000000003</v>
      </c>
      <c r="P48" s="31">
        <f t="shared" ref="P48:P50" si="22">SUM(K48:M48)</f>
        <v>34.6</v>
      </c>
      <c r="Q48" s="32">
        <f t="shared" ref="Q48:Q50" si="23">SUM(F48:J48)</f>
        <v>58.900000000000006</v>
      </c>
      <c r="R48" s="32">
        <f t="shared" ref="R48:R50" si="24">SUM(I48:M48)</f>
        <v>58.300000000000004</v>
      </c>
      <c r="S48" s="11" t="s">
        <v>234</v>
      </c>
      <c r="T48" s="11" t="s">
        <v>235</v>
      </c>
      <c r="U48" s="13" t="s">
        <v>400</v>
      </c>
      <c r="V48" s="13" t="s">
        <v>265</v>
      </c>
      <c r="W48" s="13" t="s">
        <v>283</v>
      </c>
      <c r="X48" s="13" t="s">
        <v>201</v>
      </c>
      <c r="Y48" s="12">
        <v>14</v>
      </c>
      <c r="Z48" s="12">
        <v>13.8</v>
      </c>
      <c r="AA48" s="12">
        <v>8.9</v>
      </c>
      <c r="AB48" s="11" t="s">
        <v>196</v>
      </c>
      <c r="AC48" s="12">
        <v>-1.3</v>
      </c>
      <c r="AD48" s="12" t="s">
        <v>335</v>
      </c>
      <c r="AE48" s="12" t="s">
        <v>339</v>
      </c>
      <c r="AF48" s="12">
        <v>-1.3</v>
      </c>
      <c r="AG48" s="12"/>
      <c r="AH48" s="11" t="s">
        <v>337</v>
      </c>
      <c r="AI48" s="11" t="s">
        <v>336</v>
      </c>
      <c r="AJ48" s="11" t="s">
        <v>180</v>
      </c>
      <c r="AK48" s="8"/>
      <c r="AL48" s="8" t="s">
        <v>1584</v>
      </c>
      <c r="AM48" s="35" t="s">
        <v>1585</v>
      </c>
    </row>
    <row r="49" spans="1:39" s="5" customFormat="1">
      <c r="A49" s="6">
        <v>45214</v>
      </c>
      <c r="B49" s="7" t="s">
        <v>1118</v>
      </c>
      <c r="C49" s="29" t="s">
        <v>1130</v>
      </c>
      <c r="D49" s="9">
        <v>6.805555555555555E-2</v>
      </c>
      <c r="E49" s="29" t="s">
        <v>1565</v>
      </c>
      <c r="F49" s="10">
        <v>13</v>
      </c>
      <c r="G49" s="10">
        <v>11.4</v>
      </c>
      <c r="H49" s="10">
        <v>11.8</v>
      </c>
      <c r="I49" s="10">
        <v>13</v>
      </c>
      <c r="J49" s="10">
        <v>13.2</v>
      </c>
      <c r="K49" s="10">
        <v>12.5</v>
      </c>
      <c r="L49" s="10">
        <v>11.4</v>
      </c>
      <c r="M49" s="10">
        <v>11.7</v>
      </c>
      <c r="N49" s="31">
        <f t="shared" si="20"/>
        <v>36.200000000000003</v>
      </c>
      <c r="O49" s="31">
        <f t="shared" si="21"/>
        <v>26.2</v>
      </c>
      <c r="P49" s="31">
        <f t="shared" si="22"/>
        <v>35.599999999999994</v>
      </c>
      <c r="Q49" s="32">
        <f t="shared" si="23"/>
        <v>62.400000000000006</v>
      </c>
      <c r="R49" s="32">
        <f t="shared" si="24"/>
        <v>61.8</v>
      </c>
      <c r="S49" s="11" t="s">
        <v>234</v>
      </c>
      <c r="T49" s="11" t="s">
        <v>235</v>
      </c>
      <c r="U49" s="13" t="s">
        <v>226</v>
      </c>
      <c r="V49" s="13" t="s">
        <v>239</v>
      </c>
      <c r="W49" s="13" t="s">
        <v>509</v>
      </c>
      <c r="X49" s="13" t="s">
        <v>201</v>
      </c>
      <c r="Y49" s="12">
        <v>14.6</v>
      </c>
      <c r="Z49" s="12">
        <v>13.6</v>
      </c>
      <c r="AA49" s="12">
        <v>8.4</v>
      </c>
      <c r="AB49" s="11" t="s">
        <v>197</v>
      </c>
      <c r="AC49" s="12">
        <v>2.1</v>
      </c>
      <c r="AD49" s="12" t="s">
        <v>335</v>
      </c>
      <c r="AE49" s="12">
        <v>2.5</v>
      </c>
      <c r="AF49" s="12">
        <v>-0.4</v>
      </c>
      <c r="AG49" s="12"/>
      <c r="AH49" s="11" t="s">
        <v>338</v>
      </c>
      <c r="AI49" s="11" t="s">
        <v>336</v>
      </c>
      <c r="AJ49" s="11" t="s">
        <v>197</v>
      </c>
      <c r="AK49" s="8"/>
      <c r="AL49" s="8" t="s">
        <v>1600</v>
      </c>
      <c r="AM49" s="35" t="s">
        <v>1601</v>
      </c>
    </row>
    <row r="50" spans="1:39" s="5" customFormat="1">
      <c r="A50" s="6">
        <v>45214</v>
      </c>
      <c r="B50" s="7" t="s">
        <v>187</v>
      </c>
      <c r="C50" s="29" t="s">
        <v>1130</v>
      </c>
      <c r="D50" s="9">
        <v>6.4606481481481473E-2</v>
      </c>
      <c r="E50" s="51" t="s">
        <v>743</v>
      </c>
      <c r="F50" s="10">
        <v>12.3</v>
      </c>
      <c r="G50" s="10">
        <v>11</v>
      </c>
      <c r="H50" s="10">
        <v>11.3</v>
      </c>
      <c r="I50" s="10">
        <v>11.6</v>
      </c>
      <c r="J50" s="10">
        <v>12</v>
      </c>
      <c r="K50" s="10">
        <v>11.6</v>
      </c>
      <c r="L50" s="10">
        <v>11.6</v>
      </c>
      <c r="M50" s="10">
        <v>11.8</v>
      </c>
      <c r="N50" s="31">
        <f t="shared" si="20"/>
        <v>34.6</v>
      </c>
      <c r="O50" s="31">
        <f t="shared" si="21"/>
        <v>23.6</v>
      </c>
      <c r="P50" s="31">
        <f t="shared" si="22"/>
        <v>35</v>
      </c>
      <c r="Q50" s="32">
        <f t="shared" si="23"/>
        <v>58.2</v>
      </c>
      <c r="R50" s="32">
        <f t="shared" si="24"/>
        <v>58.600000000000009</v>
      </c>
      <c r="S50" s="11" t="s">
        <v>221</v>
      </c>
      <c r="T50" s="11" t="s">
        <v>252</v>
      </c>
      <c r="U50" s="13" t="s">
        <v>505</v>
      </c>
      <c r="V50" s="13" t="s">
        <v>1569</v>
      </c>
      <c r="W50" s="13" t="s">
        <v>243</v>
      </c>
      <c r="X50" s="13" t="s">
        <v>201</v>
      </c>
      <c r="Y50" s="12">
        <v>14.6</v>
      </c>
      <c r="Z50" s="12">
        <v>13.6</v>
      </c>
      <c r="AA50" s="12">
        <v>8.4</v>
      </c>
      <c r="AB50" s="11" t="s">
        <v>196</v>
      </c>
      <c r="AC50" s="12">
        <v>-1</v>
      </c>
      <c r="AD50" s="12" t="s">
        <v>335</v>
      </c>
      <c r="AE50" s="12">
        <v>-0.1</v>
      </c>
      <c r="AF50" s="12">
        <v>-0.9</v>
      </c>
      <c r="AG50" s="12"/>
      <c r="AH50" s="11" t="s">
        <v>337</v>
      </c>
      <c r="AI50" s="11" t="s">
        <v>337</v>
      </c>
      <c r="AJ50" s="11" t="s">
        <v>197</v>
      </c>
      <c r="AK50" s="8"/>
      <c r="AL50" s="8" t="s">
        <v>1612</v>
      </c>
      <c r="AM50" s="35" t="s">
        <v>1613</v>
      </c>
    </row>
  </sheetData>
  <autoFilter ref="A1:AL4" xr:uid="{00000000-0009-0000-0000-000002000000}"/>
  <phoneticPr fontId="13"/>
  <conditionalFormatting sqref="F2:M4">
    <cfRule type="colorScale" priority="869">
      <colorScale>
        <cfvo type="min"/>
        <cfvo type="percentile" val="50"/>
        <cfvo type="max"/>
        <color rgb="FFF8696B"/>
        <color rgb="FFFFEB84"/>
        <color rgb="FF63BE7B"/>
      </colorScale>
    </cfRule>
  </conditionalFormatting>
  <conditionalFormatting sqref="F5:M7">
    <cfRule type="colorScale" priority="2220">
      <colorScale>
        <cfvo type="min"/>
        <cfvo type="percentile" val="50"/>
        <cfvo type="max"/>
        <color rgb="FFF8696B"/>
        <color rgb="FFFFEB84"/>
        <color rgb="FF63BE7B"/>
      </colorScale>
    </cfRule>
  </conditionalFormatting>
  <conditionalFormatting sqref="F8:M8">
    <cfRule type="colorScale" priority="79">
      <colorScale>
        <cfvo type="min"/>
        <cfvo type="percentile" val="50"/>
        <cfvo type="max"/>
        <color rgb="FFF8696B"/>
        <color rgb="FFFFEB84"/>
        <color rgb="FF63BE7B"/>
      </colorScale>
    </cfRule>
  </conditionalFormatting>
  <conditionalFormatting sqref="F9:M9">
    <cfRule type="colorScale" priority="74">
      <colorScale>
        <cfvo type="min"/>
        <cfvo type="percentile" val="50"/>
        <cfvo type="max"/>
        <color rgb="FFF8696B"/>
        <color rgb="FFFFEB84"/>
        <color rgb="FF63BE7B"/>
      </colorScale>
    </cfRule>
  </conditionalFormatting>
  <conditionalFormatting sqref="F10:M10">
    <cfRule type="colorScale" priority="75">
      <colorScale>
        <cfvo type="min"/>
        <cfvo type="percentile" val="50"/>
        <cfvo type="max"/>
        <color rgb="FFF8696B"/>
        <color rgb="FFFFEB84"/>
        <color rgb="FF63BE7B"/>
      </colorScale>
    </cfRule>
  </conditionalFormatting>
  <conditionalFormatting sqref="F11:M12">
    <cfRule type="colorScale" priority="67">
      <colorScale>
        <cfvo type="min"/>
        <cfvo type="percentile" val="50"/>
        <cfvo type="max"/>
        <color rgb="FFF8696B"/>
        <color rgb="FFFFEB84"/>
        <color rgb="FF63BE7B"/>
      </colorScale>
    </cfRule>
  </conditionalFormatting>
  <conditionalFormatting sqref="F13:M14">
    <cfRule type="colorScale" priority="63">
      <colorScale>
        <cfvo type="min"/>
        <cfvo type="percentile" val="50"/>
        <cfvo type="max"/>
        <color rgb="FFF8696B"/>
        <color rgb="FFFFEB84"/>
        <color rgb="FF63BE7B"/>
      </colorScale>
    </cfRule>
  </conditionalFormatting>
  <conditionalFormatting sqref="F15:M17">
    <cfRule type="colorScale" priority="59">
      <colorScale>
        <cfvo type="min"/>
        <cfvo type="percentile" val="50"/>
        <cfvo type="max"/>
        <color rgb="FFF8696B"/>
        <color rgb="FFFFEB84"/>
        <color rgb="FF63BE7B"/>
      </colorScale>
    </cfRule>
  </conditionalFormatting>
  <conditionalFormatting sqref="F18:M18">
    <cfRule type="colorScale" priority="55">
      <colorScale>
        <cfvo type="min"/>
        <cfvo type="percentile" val="50"/>
        <cfvo type="max"/>
        <color rgb="FFF8696B"/>
        <color rgb="FFFFEB84"/>
        <color rgb="FF63BE7B"/>
      </colorScale>
    </cfRule>
  </conditionalFormatting>
  <conditionalFormatting sqref="F19:M19">
    <cfRule type="colorScale" priority="46">
      <colorScale>
        <cfvo type="min"/>
        <cfvo type="percentile" val="50"/>
        <cfvo type="max"/>
        <color rgb="FFF8696B"/>
        <color rgb="FFFFEB84"/>
        <color rgb="FF63BE7B"/>
      </colorScale>
    </cfRule>
  </conditionalFormatting>
  <conditionalFormatting sqref="F20:M20">
    <cfRule type="colorScale" priority="47">
      <colorScale>
        <cfvo type="min"/>
        <cfvo type="percentile" val="50"/>
        <cfvo type="max"/>
        <color rgb="FFF8696B"/>
        <color rgb="FFFFEB84"/>
        <color rgb="FF63BE7B"/>
      </colorScale>
    </cfRule>
  </conditionalFormatting>
  <conditionalFormatting sqref="AB2:AB50">
    <cfRule type="containsText" dxfId="370" priority="842" operator="containsText" text="D">
      <formula>NOT(ISERROR(SEARCH("D",AB2)))</formula>
    </cfRule>
    <cfRule type="containsText" dxfId="369" priority="843" operator="containsText" text="S">
      <formula>NOT(ISERROR(SEARCH("S",AB2)))</formula>
    </cfRule>
    <cfRule type="containsText" dxfId="368" priority="844" operator="containsText" text="F">
      <formula>NOT(ISERROR(SEARCH("F",AB2)))</formula>
    </cfRule>
    <cfRule type="containsText" dxfId="367" priority="845" operator="containsText" text="E">
      <formula>NOT(ISERROR(SEARCH("E",AB2)))</formula>
    </cfRule>
    <cfRule type="containsText" dxfId="366" priority="846" operator="containsText" text="B">
      <formula>NOT(ISERROR(SEARCH("B",AB2)))</formula>
    </cfRule>
    <cfRule type="containsText" dxfId="365" priority="847" operator="containsText" text="A">
      <formula>NOT(ISERROR(SEARCH("A",AB2)))</formula>
    </cfRule>
  </conditionalFormatting>
  <conditionalFormatting sqref="AH2:AK20">
    <cfRule type="containsText" dxfId="364" priority="49" operator="containsText" text="E">
      <formula>NOT(ISERROR(SEARCH("E",AH2)))</formula>
    </cfRule>
    <cfRule type="containsText" dxfId="363" priority="50" operator="containsText" text="B">
      <formula>NOT(ISERROR(SEARCH("B",AH2)))</formula>
    </cfRule>
    <cfRule type="containsText" dxfId="362" priority="51" operator="containsText" text="A">
      <formula>NOT(ISERROR(SEARCH("A",AH2)))</formula>
    </cfRule>
  </conditionalFormatting>
  <conditionalFormatting sqref="AK2:AK8">
    <cfRule type="containsText" dxfId="361" priority="863" operator="containsText" text="E">
      <formula>NOT(ISERROR(SEARCH("E",AK2)))</formula>
    </cfRule>
    <cfRule type="containsText" dxfId="360" priority="864" operator="containsText" text="B">
      <formula>NOT(ISERROR(SEARCH("B",AK2)))</formula>
    </cfRule>
    <cfRule type="containsText" dxfId="359" priority="865" operator="containsText" text="A">
      <formula>NOT(ISERROR(SEARCH("A",AK2)))</formula>
    </cfRule>
  </conditionalFormatting>
  <conditionalFormatting sqref="F21:M23">
    <cfRule type="colorScale" priority="42">
      <colorScale>
        <cfvo type="min"/>
        <cfvo type="percentile" val="50"/>
        <cfvo type="max"/>
        <color rgb="FFF8696B"/>
        <color rgb="FFFFEB84"/>
        <color rgb="FF63BE7B"/>
      </colorScale>
    </cfRule>
  </conditionalFormatting>
  <conditionalFormatting sqref="AH21:AK23">
    <cfRule type="containsText" dxfId="358" priority="43" operator="containsText" text="E">
      <formula>NOT(ISERROR(SEARCH("E",AH21)))</formula>
    </cfRule>
    <cfRule type="containsText" dxfId="357" priority="44" operator="containsText" text="B">
      <formula>NOT(ISERROR(SEARCH("B",AH21)))</formula>
    </cfRule>
    <cfRule type="containsText" dxfId="356" priority="45" operator="containsText" text="A">
      <formula>NOT(ISERROR(SEARCH("A",AH21)))</formula>
    </cfRule>
  </conditionalFormatting>
  <conditionalFormatting sqref="F24:M25">
    <cfRule type="colorScale" priority="38">
      <colorScale>
        <cfvo type="min"/>
        <cfvo type="percentile" val="50"/>
        <cfvo type="max"/>
        <color rgb="FFF8696B"/>
        <color rgb="FFFFEB84"/>
        <color rgb="FF63BE7B"/>
      </colorScale>
    </cfRule>
  </conditionalFormatting>
  <conditionalFormatting sqref="AH24:AK25">
    <cfRule type="containsText" dxfId="355" priority="39" operator="containsText" text="E">
      <formula>NOT(ISERROR(SEARCH("E",AH24)))</formula>
    </cfRule>
    <cfRule type="containsText" dxfId="354" priority="40" operator="containsText" text="B">
      <formula>NOT(ISERROR(SEARCH("B",AH24)))</formula>
    </cfRule>
    <cfRule type="containsText" dxfId="353" priority="41" operator="containsText" text="A">
      <formula>NOT(ISERROR(SEARCH("A",AH24)))</formula>
    </cfRule>
  </conditionalFormatting>
  <conditionalFormatting sqref="F26:M27">
    <cfRule type="colorScale" priority="34">
      <colorScale>
        <cfvo type="min"/>
        <cfvo type="percentile" val="50"/>
        <cfvo type="max"/>
        <color rgb="FFF8696B"/>
        <color rgb="FFFFEB84"/>
        <color rgb="FF63BE7B"/>
      </colorScale>
    </cfRule>
  </conditionalFormatting>
  <conditionalFormatting sqref="AH26:AK27">
    <cfRule type="containsText" dxfId="352" priority="35" operator="containsText" text="E">
      <formula>NOT(ISERROR(SEARCH("E",AH26)))</formula>
    </cfRule>
    <cfRule type="containsText" dxfId="351" priority="36" operator="containsText" text="B">
      <formula>NOT(ISERROR(SEARCH("B",AH26)))</formula>
    </cfRule>
    <cfRule type="containsText" dxfId="350" priority="37" operator="containsText" text="A">
      <formula>NOT(ISERROR(SEARCH("A",AH26)))</formula>
    </cfRule>
  </conditionalFormatting>
  <conditionalFormatting sqref="F28:M29">
    <cfRule type="colorScale" priority="30">
      <colorScale>
        <cfvo type="min"/>
        <cfvo type="percentile" val="50"/>
        <cfvo type="max"/>
        <color rgb="FFF8696B"/>
        <color rgb="FFFFEB84"/>
        <color rgb="FF63BE7B"/>
      </colorScale>
    </cfRule>
  </conditionalFormatting>
  <conditionalFormatting sqref="AH28:AK28 AH29:AJ30">
    <cfRule type="containsText" dxfId="349" priority="31" operator="containsText" text="E">
      <formula>NOT(ISERROR(SEARCH("E",AH28)))</formula>
    </cfRule>
    <cfRule type="containsText" dxfId="348" priority="32" operator="containsText" text="B">
      <formula>NOT(ISERROR(SEARCH("B",AH28)))</formula>
    </cfRule>
    <cfRule type="containsText" dxfId="347" priority="33" operator="containsText" text="A">
      <formula>NOT(ISERROR(SEARCH("A",AH28)))</formula>
    </cfRule>
  </conditionalFormatting>
  <conditionalFormatting sqref="F30:M30">
    <cfRule type="colorScale" priority="29">
      <colorScale>
        <cfvo type="min"/>
        <cfvo type="percentile" val="50"/>
        <cfvo type="max"/>
        <color rgb="FFF8696B"/>
        <color rgb="FFFFEB84"/>
        <color rgb="FF63BE7B"/>
      </colorScale>
    </cfRule>
  </conditionalFormatting>
  <conditionalFormatting sqref="AK29:AK50">
    <cfRule type="containsText" dxfId="346" priority="26" operator="containsText" text="E">
      <formula>NOT(ISERROR(SEARCH("E",AK29)))</formula>
    </cfRule>
    <cfRule type="containsText" dxfId="345" priority="27" operator="containsText" text="B">
      <formula>NOT(ISERROR(SEARCH("B",AK29)))</formula>
    </cfRule>
  </conditionalFormatting>
  <conditionalFormatting sqref="AK29:AK50">
    <cfRule type="containsText" dxfId="344" priority="28" operator="containsText" text="A">
      <formula>NOT(ISERROR(SEARCH("A",AK29)))</formula>
    </cfRule>
  </conditionalFormatting>
  <conditionalFormatting sqref="AH31:AJ35">
    <cfRule type="containsText" dxfId="343" priority="23" operator="containsText" text="E">
      <formula>NOT(ISERROR(SEARCH("E",AH31)))</formula>
    </cfRule>
    <cfRule type="containsText" dxfId="342" priority="24" operator="containsText" text="B">
      <formula>NOT(ISERROR(SEARCH("B",AH31)))</formula>
    </cfRule>
    <cfRule type="containsText" dxfId="341" priority="25" operator="containsText" text="A">
      <formula>NOT(ISERROR(SEARCH("A",AH31)))</formula>
    </cfRule>
  </conditionalFormatting>
  <conditionalFormatting sqref="F31:M35">
    <cfRule type="colorScale" priority="22">
      <colorScale>
        <cfvo type="min"/>
        <cfvo type="percentile" val="50"/>
        <cfvo type="max"/>
        <color rgb="FFF8696B"/>
        <color rgb="FFFFEB84"/>
        <color rgb="FF63BE7B"/>
      </colorScale>
    </cfRule>
  </conditionalFormatting>
  <conditionalFormatting sqref="AH36:AJ37">
    <cfRule type="containsText" dxfId="340" priority="19" operator="containsText" text="E">
      <formula>NOT(ISERROR(SEARCH("E",AH36)))</formula>
    </cfRule>
    <cfRule type="containsText" dxfId="339" priority="20" operator="containsText" text="B">
      <formula>NOT(ISERROR(SEARCH("B",AH36)))</formula>
    </cfRule>
    <cfRule type="containsText" dxfId="338" priority="21" operator="containsText" text="A">
      <formula>NOT(ISERROR(SEARCH("A",AH36)))</formula>
    </cfRule>
  </conditionalFormatting>
  <conditionalFormatting sqref="F36:M37">
    <cfRule type="colorScale" priority="18">
      <colorScale>
        <cfvo type="min"/>
        <cfvo type="percentile" val="50"/>
        <cfvo type="max"/>
        <color rgb="FFF8696B"/>
        <color rgb="FFFFEB84"/>
        <color rgb="FF63BE7B"/>
      </colorScale>
    </cfRule>
  </conditionalFormatting>
  <conditionalFormatting sqref="AH38:AJ41">
    <cfRule type="containsText" dxfId="337" priority="15" operator="containsText" text="E">
      <formula>NOT(ISERROR(SEARCH("E",AH38)))</formula>
    </cfRule>
    <cfRule type="containsText" dxfId="336" priority="16" operator="containsText" text="B">
      <formula>NOT(ISERROR(SEARCH("B",AH38)))</formula>
    </cfRule>
    <cfRule type="containsText" dxfId="335" priority="17" operator="containsText" text="A">
      <formula>NOT(ISERROR(SEARCH("A",AH38)))</formula>
    </cfRule>
  </conditionalFormatting>
  <conditionalFormatting sqref="F38:M41">
    <cfRule type="colorScale" priority="14">
      <colorScale>
        <cfvo type="min"/>
        <cfvo type="percentile" val="50"/>
        <cfvo type="max"/>
        <color rgb="FFF8696B"/>
        <color rgb="FFFFEB84"/>
        <color rgb="FF63BE7B"/>
      </colorScale>
    </cfRule>
  </conditionalFormatting>
  <conditionalFormatting sqref="AH42:AJ47">
    <cfRule type="containsText" dxfId="334" priority="11" operator="containsText" text="E">
      <formula>NOT(ISERROR(SEARCH("E",AH42)))</formula>
    </cfRule>
    <cfRule type="containsText" dxfId="333" priority="12" operator="containsText" text="B">
      <formula>NOT(ISERROR(SEARCH("B",AH42)))</formula>
    </cfRule>
    <cfRule type="containsText" dxfId="332" priority="13" operator="containsText" text="A">
      <formula>NOT(ISERROR(SEARCH("A",AH42)))</formula>
    </cfRule>
  </conditionalFormatting>
  <conditionalFormatting sqref="F42:M42 F44:M47">
    <cfRule type="colorScale" priority="10">
      <colorScale>
        <cfvo type="min"/>
        <cfvo type="percentile" val="50"/>
        <cfvo type="max"/>
        <color rgb="FFF8696B"/>
        <color rgb="FFFFEB84"/>
        <color rgb="FF63BE7B"/>
      </colorScale>
    </cfRule>
  </conditionalFormatting>
  <conditionalFormatting sqref="F43:M43">
    <cfRule type="colorScale" priority="9">
      <colorScale>
        <cfvo type="min"/>
        <cfvo type="percentile" val="50"/>
        <cfvo type="max"/>
        <color rgb="FFF8696B"/>
        <color rgb="FFFFEB84"/>
        <color rgb="FF63BE7B"/>
      </colorScale>
    </cfRule>
  </conditionalFormatting>
  <conditionalFormatting sqref="AH48:AJ49">
    <cfRule type="containsText" dxfId="331" priority="6" operator="containsText" text="E">
      <formula>NOT(ISERROR(SEARCH("E",AH48)))</formula>
    </cfRule>
    <cfRule type="containsText" dxfId="330" priority="7" operator="containsText" text="B">
      <formula>NOT(ISERROR(SEARCH("B",AH48)))</formula>
    </cfRule>
    <cfRule type="containsText" dxfId="329" priority="8" operator="containsText" text="A">
      <formula>NOT(ISERROR(SEARCH("A",AH48)))</formula>
    </cfRule>
  </conditionalFormatting>
  <conditionalFormatting sqref="F48:M49">
    <cfRule type="colorScale" priority="5">
      <colorScale>
        <cfvo type="min"/>
        <cfvo type="percentile" val="50"/>
        <cfvo type="max"/>
        <color rgb="FFF8696B"/>
        <color rgb="FFFFEB84"/>
        <color rgb="FF63BE7B"/>
      </colorScale>
    </cfRule>
  </conditionalFormatting>
  <conditionalFormatting sqref="AH50:AJ50">
    <cfRule type="containsText" dxfId="328" priority="2" operator="containsText" text="E">
      <formula>NOT(ISERROR(SEARCH("E",AH50)))</formula>
    </cfRule>
    <cfRule type="containsText" dxfId="327" priority="3" operator="containsText" text="B">
      <formula>NOT(ISERROR(SEARCH("B",AH50)))</formula>
    </cfRule>
    <cfRule type="containsText" dxfId="326" priority="4" operator="containsText" text="A">
      <formula>NOT(ISERROR(SEARCH("A",AH50)))</formula>
    </cfRule>
  </conditionalFormatting>
  <conditionalFormatting sqref="F50:M50">
    <cfRule type="colorScale" priority="1">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50"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N48:R5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2"/>
  <sheetViews>
    <sheetView workbookViewId="0">
      <pane xSplit="5" ySplit="1" topLeftCell="Y17" activePane="bottomRight" state="frozen"/>
      <selection activeCell="E24" sqref="E24"/>
      <selection pane="topRight" activeCell="E24" sqref="E24"/>
      <selection pane="bottomLeft" activeCell="E24" sqref="E24"/>
      <selection pane="bottomRight" activeCell="AN41" sqref="AN4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SUM(F32:H32)</f>
        <v>36.5</v>
      </c>
      <c r="P32" s="31">
        <f>SUM(I32:K32)</f>
        <v>36.599999999999994</v>
      </c>
      <c r="Q32" s="31">
        <f>SUM(L32:N32)</f>
        <v>34.200000000000003</v>
      </c>
      <c r="R32" s="32">
        <f>SUM(F32:J32)</f>
        <v>60.900000000000006</v>
      </c>
      <c r="S32" s="32">
        <f>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SUM(F33:H33)</f>
        <v>35.1</v>
      </c>
      <c r="P33" s="31">
        <f>SUM(I33:K33)</f>
        <v>35.4</v>
      </c>
      <c r="Q33" s="31">
        <f>SUM(L33:N33)</f>
        <v>35</v>
      </c>
      <c r="R33" s="32">
        <f>SUM(F33:J33)</f>
        <v>58.6</v>
      </c>
      <c r="S33" s="32">
        <f>SUM(J33:N33)</f>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SUM(F34:H34)</f>
        <v>37.799999999999997</v>
      </c>
      <c r="P34" s="31">
        <f>SUM(I34:K34)</f>
        <v>37.700000000000003</v>
      </c>
      <c r="Q34" s="31">
        <f>SUM(L34:N34)</f>
        <v>33.799999999999997</v>
      </c>
      <c r="R34" s="32">
        <f>SUM(F34:J34)</f>
        <v>63.399999999999991</v>
      </c>
      <c r="S34" s="32">
        <f>SUM(J34:N34)</f>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SUM(F35:H35)</f>
        <v>35.799999999999997</v>
      </c>
      <c r="P35" s="31">
        <f>SUM(I35:K35)</f>
        <v>35.9</v>
      </c>
      <c r="Q35" s="31">
        <f>SUM(L35:N35)</f>
        <v>34.5</v>
      </c>
      <c r="R35" s="32">
        <f>SUM(F35:J35)</f>
        <v>59.6</v>
      </c>
      <c r="S35" s="32">
        <f>SUM(J35:N35)</f>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ref="O36:O39" si="10">SUM(F36:H36)</f>
        <v>36.400000000000006</v>
      </c>
      <c r="P36" s="31">
        <f t="shared" ref="P36:P39" si="11">SUM(I36:K36)</f>
        <v>38.400000000000006</v>
      </c>
      <c r="Q36" s="31">
        <f t="shared" ref="Q36:Q39" si="12">SUM(L36:N36)</f>
        <v>34.1</v>
      </c>
      <c r="R36" s="32">
        <f t="shared" ref="R36:R39" si="13">SUM(F36:J36)</f>
        <v>62</v>
      </c>
      <c r="S36" s="32">
        <f t="shared" ref="S36:S39" si="14">SUM(J36:N36)</f>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row r="40" spans="1:40" s="5" customFormat="1">
      <c r="A40" s="28">
        <v>45213</v>
      </c>
      <c r="B40" s="27" t="s">
        <v>1118</v>
      </c>
      <c r="C40" s="29" t="s">
        <v>223</v>
      </c>
      <c r="D40" s="30">
        <v>7.5729166666666667E-2</v>
      </c>
      <c r="E40" s="8" t="s">
        <v>1549</v>
      </c>
      <c r="F40" s="10">
        <v>13.3</v>
      </c>
      <c r="G40" s="10">
        <v>11.8</v>
      </c>
      <c r="H40" s="10">
        <v>12.3</v>
      </c>
      <c r="I40" s="10">
        <v>12.4</v>
      </c>
      <c r="J40" s="10">
        <v>12.7</v>
      </c>
      <c r="K40" s="10">
        <v>13</v>
      </c>
      <c r="L40" s="10">
        <v>11.8</v>
      </c>
      <c r="M40" s="10">
        <v>11</v>
      </c>
      <c r="N40" s="10">
        <v>11</v>
      </c>
      <c r="O40" s="31">
        <f t="shared" ref="O40:O42" si="15">SUM(F40:H40)</f>
        <v>37.400000000000006</v>
      </c>
      <c r="P40" s="31">
        <f t="shared" ref="P40:P42" si="16">SUM(I40:K40)</f>
        <v>38.1</v>
      </c>
      <c r="Q40" s="31">
        <f t="shared" ref="Q40:Q42" si="17">SUM(L40:N40)</f>
        <v>33.799999999999997</v>
      </c>
      <c r="R40" s="32">
        <f t="shared" ref="R40:R42" si="18">SUM(F40:J40)</f>
        <v>62.5</v>
      </c>
      <c r="S40" s="32">
        <f t="shared" ref="S40:S42" si="19">SUM(J40:N40)</f>
        <v>59.5</v>
      </c>
      <c r="T40" s="11" t="s">
        <v>240</v>
      </c>
      <c r="U40" s="11" t="s">
        <v>235</v>
      </c>
      <c r="V40" s="13" t="s">
        <v>226</v>
      </c>
      <c r="W40" s="13" t="s">
        <v>283</v>
      </c>
      <c r="X40" s="13" t="s">
        <v>381</v>
      </c>
      <c r="Y40" s="13" t="s">
        <v>201</v>
      </c>
      <c r="Z40" s="12">
        <v>14</v>
      </c>
      <c r="AA40" s="12">
        <v>13.8</v>
      </c>
      <c r="AB40" s="12">
        <v>8.9</v>
      </c>
      <c r="AC40" s="11" t="s">
        <v>196</v>
      </c>
      <c r="AD40" s="12">
        <v>0.3</v>
      </c>
      <c r="AE40" s="12">
        <v>-1.1000000000000001</v>
      </c>
      <c r="AF40" s="12">
        <v>0.6</v>
      </c>
      <c r="AG40" s="12">
        <v>-1.4</v>
      </c>
      <c r="AH40" s="12"/>
      <c r="AI40" s="11" t="s">
        <v>336</v>
      </c>
      <c r="AJ40" s="11" t="s">
        <v>337</v>
      </c>
      <c r="AK40" s="11" t="s">
        <v>197</v>
      </c>
      <c r="AL40" s="8"/>
      <c r="AM40" s="8" t="s">
        <v>1578</v>
      </c>
      <c r="AN40" s="35" t="s">
        <v>1579</v>
      </c>
    </row>
    <row r="41" spans="1:40" s="5" customFormat="1">
      <c r="A41" s="28">
        <v>45213</v>
      </c>
      <c r="B41" s="26" t="s">
        <v>179</v>
      </c>
      <c r="C41" s="29" t="s">
        <v>223</v>
      </c>
      <c r="D41" s="30">
        <v>7.362268518518518E-2</v>
      </c>
      <c r="E41" s="50" t="s">
        <v>1555</v>
      </c>
      <c r="F41" s="10">
        <v>12.9</v>
      </c>
      <c r="G41" s="10">
        <v>11.3</v>
      </c>
      <c r="H41" s="10">
        <v>11.7</v>
      </c>
      <c r="I41" s="10">
        <v>12.1</v>
      </c>
      <c r="J41" s="10">
        <v>12</v>
      </c>
      <c r="K41" s="10">
        <v>12.2</v>
      </c>
      <c r="L41" s="10">
        <v>11.3</v>
      </c>
      <c r="M41" s="10">
        <v>11.2</v>
      </c>
      <c r="N41" s="10">
        <v>11.4</v>
      </c>
      <c r="O41" s="31">
        <f t="shared" si="15"/>
        <v>35.900000000000006</v>
      </c>
      <c r="P41" s="31">
        <f t="shared" si="16"/>
        <v>36.299999999999997</v>
      </c>
      <c r="Q41" s="31">
        <f t="shared" si="17"/>
        <v>33.9</v>
      </c>
      <c r="R41" s="32">
        <f t="shared" si="18"/>
        <v>60.000000000000007</v>
      </c>
      <c r="S41" s="32">
        <f t="shared" si="19"/>
        <v>58.1</v>
      </c>
      <c r="T41" s="11" t="s">
        <v>240</v>
      </c>
      <c r="U41" s="11" t="s">
        <v>235</v>
      </c>
      <c r="V41" s="13" t="s">
        <v>283</v>
      </c>
      <c r="W41" s="13" t="s">
        <v>265</v>
      </c>
      <c r="X41" s="13" t="s">
        <v>381</v>
      </c>
      <c r="Y41" s="13" t="s">
        <v>201</v>
      </c>
      <c r="Z41" s="12">
        <v>14</v>
      </c>
      <c r="AA41" s="12">
        <v>13.8</v>
      </c>
      <c r="AB41" s="12">
        <v>8.9</v>
      </c>
      <c r="AC41" s="11" t="s">
        <v>196</v>
      </c>
      <c r="AD41" s="12">
        <v>0.5</v>
      </c>
      <c r="AE41" s="12">
        <v>-0.6</v>
      </c>
      <c r="AF41" s="12">
        <v>1.3</v>
      </c>
      <c r="AG41" s="12">
        <v>-1.4</v>
      </c>
      <c r="AH41" s="12"/>
      <c r="AI41" s="11" t="s">
        <v>342</v>
      </c>
      <c r="AJ41" s="11" t="s">
        <v>337</v>
      </c>
      <c r="AK41" s="11" t="s">
        <v>197</v>
      </c>
      <c r="AL41" s="8"/>
      <c r="AM41" s="8"/>
      <c r="AN41" s="35"/>
    </row>
    <row r="42" spans="1:40" s="5" customFormat="1">
      <c r="A42" s="28">
        <v>45214</v>
      </c>
      <c r="B42" s="27" t="s">
        <v>1428</v>
      </c>
      <c r="C42" s="29" t="s">
        <v>1130</v>
      </c>
      <c r="D42" s="30">
        <v>7.5775462962962961E-2</v>
      </c>
      <c r="E42" s="8" t="s">
        <v>1559</v>
      </c>
      <c r="F42" s="10">
        <v>13.1</v>
      </c>
      <c r="G42" s="10">
        <v>11.7</v>
      </c>
      <c r="H42" s="10">
        <v>12.4</v>
      </c>
      <c r="I42" s="10">
        <v>12.5</v>
      </c>
      <c r="J42" s="10">
        <v>12.5</v>
      </c>
      <c r="K42" s="10">
        <v>12.7</v>
      </c>
      <c r="L42" s="10">
        <v>11.5</v>
      </c>
      <c r="M42" s="10">
        <v>11.4</v>
      </c>
      <c r="N42" s="10">
        <v>11.9</v>
      </c>
      <c r="O42" s="31">
        <f t="shared" si="15"/>
        <v>37.199999999999996</v>
      </c>
      <c r="P42" s="31">
        <f t="shared" si="16"/>
        <v>37.700000000000003</v>
      </c>
      <c r="Q42" s="31">
        <f t="shared" si="17"/>
        <v>34.799999999999997</v>
      </c>
      <c r="R42" s="32">
        <f t="shared" si="18"/>
        <v>62.199999999999996</v>
      </c>
      <c r="S42" s="32">
        <f t="shared" si="19"/>
        <v>60</v>
      </c>
      <c r="T42" s="11" t="s">
        <v>234</v>
      </c>
      <c r="U42" s="11" t="s">
        <v>235</v>
      </c>
      <c r="V42" s="13" t="s">
        <v>232</v>
      </c>
      <c r="W42" s="13" t="s">
        <v>1560</v>
      </c>
      <c r="X42" s="13" t="s">
        <v>265</v>
      </c>
      <c r="Y42" s="13" t="s">
        <v>201</v>
      </c>
      <c r="Z42" s="12">
        <v>14.6</v>
      </c>
      <c r="AA42" s="12">
        <v>13.6</v>
      </c>
      <c r="AB42" s="12">
        <v>8.4</v>
      </c>
      <c r="AC42" s="11" t="s">
        <v>197</v>
      </c>
      <c r="AD42" s="12">
        <v>1</v>
      </c>
      <c r="AE42" s="12">
        <v>-0.7</v>
      </c>
      <c r="AF42" s="12">
        <v>1</v>
      </c>
      <c r="AG42" s="12">
        <v>-0.7</v>
      </c>
      <c r="AH42" s="12"/>
      <c r="AI42" s="11" t="s">
        <v>342</v>
      </c>
      <c r="AJ42" s="11" t="s">
        <v>336</v>
      </c>
      <c r="AK42" s="11" t="s">
        <v>180</v>
      </c>
      <c r="AL42" s="8"/>
      <c r="AM42" s="8" t="s">
        <v>1594</v>
      </c>
      <c r="AN42" s="35" t="s">
        <v>1595</v>
      </c>
    </row>
  </sheetData>
  <autoFilter ref="A1:AM5" xr:uid="{00000000-0009-0000-0000-000003000000}"/>
  <phoneticPr fontId="13"/>
  <conditionalFormatting sqref="F2:N3">
    <cfRule type="colorScale" priority="1197">
      <colorScale>
        <cfvo type="min"/>
        <cfvo type="percentile" val="50"/>
        <cfvo type="max"/>
        <color rgb="FFF8696B"/>
        <color rgb="FFFFEB84"/>
        <color rgb="FF63BE7B"/>
      </colorScale>
    </cfRule>
  </conditionalFormatting>
  <conditionalFormatting sqref="F4:N4">
    <cfRule type="colorScale" priority="1187">
      <colorScale>
        <cfvo type="min"/>
        <cfvo type="percentile" val="50"/>
        <cfvo type="max"/>
        <color rgb="FFF8696B"/>
        <color rgb="FFFFEB84"/>
        <color rgb="FF63BE7B"/>
      </colorScale>
    </cfRule>
  </conditionalFormatting>
  <conditionalFormatting sqref="F5:N5">
    <cfRule type="colorScale" priority="825">
      <colorScale>
        <cfvo type="min"/>
        <cfvo type="percentile" val="50"/>
        <cfvo type="max"/>
        <color rgb="FFF8696B"/>
        <color rgb="FFFFEB84"/>
        <color rgb="FF63BE7B"/>
      </colorScale>
    </cfRule>
  </conditionalFormatting>
  <conditionalFormatting sqref="F6:N6">
    <cfRule type="colorScale" priority="62">
      <colorScale>
        <cfvo type="min"/>
        <cfvo type="percentile" val="50"/>
        <cfvo type="max"/>
        <color rgb="FFF8696B"/>
        <color rgb="FFFFEB84"/>
        <color rgb="FF63BE7B"/>
      </colorScale>
    </cfRule>
  </conditionalFormatting>
  <conditionalFormatting sqref="F7:N9">
    <cfRule type="colorScale" priority="58">
      <colorScale>
        <cfvo type="min"/>
        <cfvo type="percentile" val="50"/>
        <cfvo type="max"/>
        <color rgb="FFF8696B"/>
        <color rgb="FFFFEB84"/>
        <color rgb="FF63BE7B"/>
      </colorScale>
    </cfRule>
  </conditionalFormatting>
  <conditionalFormatting sqref="F10:N10">
    <cfRule type="colorScale" priority="57">
      <colorScale>
        <cfvo type="min"/>
        <cfvo type="percentile" val="50"/>
        <cfvo type="max"/>
        <color rgb="FFF8696B"/>
        <color rgb="FFFFEB84"/>
        <color rgb="FF63BE7B"/>
      </colorScale>
    </cfRule>
  </conditionalFormatting>
  <conditionalFormatting sqref="F11:N13">
    <cfRule type="colorScale" priority="50">
      <colorScale>
        <cfvo type="min"/>
        <cfvo type="percentile" val="50"/>
        <cfvo type="max"/>
        <color rgb="FFF8696B"/>
        <color rgb="FFFFEB84"/>
        <color rgb="FF63BE7B"/>
      </colorScale>
    </cfRule>
  </conditionalFormatting>
  <conditionalFormatting sqref="F14:N15">
    <cfRule type="colorScale" priority="46">
      <colorScale>
        <cfvo type="min"/>
        <cfvo type="percentile" val="50"/>
        <cfvo type="max"/>
        <color rgb="FFF8696B"/>
        <color rgb="FFFFEB84"/>
        <color rgb="FF63BE7B"/>
      </colorScale>
    </cfRule>
  </conditionalFormatting>
  <conditionalFormatting sqref="F16:N17">
    <cfRule type="colorScale" priority="42">
      <colorScale>
        <cfvo type="min"/>
        <cfvo type="percentile" val="50"/>
        <cfvo type="max"/>
        <color rgb="FFF8696B"/>
        <color rgb="FFFFEB84"/>
        <color rgb="FF63BE7B"/>
      </colorScale>
    </cfRule>
  </conditionalFormatting>
  <conditionalFormatting sqref="F18:N18">
    <cfRule type="colorScale" priority="35">
      <colorScale>
        <cfvo type="min"/>
        <cfvo type="percentile" val="50"/>
        <cfvo type="max"/>
        <color rgb="FFF8696B"/>
        <color rgb="FFFFEB84"/>
        <color rgb="FF63BE7B"/>
      </colorScale>
    </cfRule>
  </conditionalFormatting>
  <conditionalFormatting sqref="AC2:AC42">
    <cfRule type="containsText" dxfId="325" priority="826" operator="containsText" text="D">
      <formula>NOT(ISERROR(SEARCH("D",AC2)))</formula>
    </cfRule>
    <cfRule type="containsText" dxfId="324" priority="827" operator="containsText" text="S">
      <formula>NOT(ISERROR(SEARCH("S",AC2)))</formula>
    </cfRule>
    <cfRule type="containsText" dxfId="323" priority="828" operator="containsText" text="F">
      <formula>NOT(ISERROR(SEARCH("F",AC2)))</formula>
    </cfRule>
    <cfRule type="containsText" dxfId="322" priority="829" operator="containsText" text="E">
      <formula>NOT(ISERROR(SEARCH("E",AC2)))</formula>
    </cfRule>
    <cfRule type="containsText" dxfId="321" priority="830" operator="containsText" text="B">
      <formula>NOT(ISERROR(SEARCH("B",AC2)))</formula>
    </cfRule>
    <cfRule type="containsText" dxfId="320" priority="831" operator="containsText" text="A">
      <formula>NOT(ISERROR(SEARCH("A",AC2)))</formula>
    </cfRule>
  </conditionalFormatting>
  <conditionalFormatting sqref="AI5:AJ18">
    <cfRule type="containsText" dxfId="319" priority="36" operator="containsText" text="E">
      <formula>NOT(ISERROR(SEARCH("E",AI5)))</formula>
    </cfRule>
    <cfRule type="containsText" dxfId="318" priority="37" operator="containsText" text="B">
      <formula>NOT(ISERROR(SEARCH("B",AI5)))</formula>
    </cfRule>
    <cfRule type="containsText" dxfId="317" priority="38" operator="containsText" text="A">
      <formula>NOT(ISERROR(SEARCH("A",AI5)))</formula>
    </cfRule>
  </conditionalFormatting>
  <conditionalFormatting sqref="AI2:AL4">
    <cfRule type="containsText" dxfId="316" priority="1184" operator="containsText" text="E">
      <formula>NOT(ISERROR(SEARCH("E",AI2)))</formula>
    </cfRule>
    <cfRule type="containsText" dxfId="315" priority="1185" operator="containsText" text="B">
      <formula>NOT(ISERROR(SEARCH("B",AI2)))</formula>
    </cfRule>
    <cfRule type="containsText" dxfId="314" priority="1186" operator="containsText" text="A">
      <formula>NOT(ISERROR(SEARCH("A",AI2)))</formula>
    </cfRule>
  </conditionalFormatting>
  <conditionalFormatting sqref="AK5:AK42">
    <cfRule type="containsText" dxfId="313" priority="1178" operator="containsText" text="E">
      <formula>NOT(ISERROR(SEARCH("E",AK5)))</formula>
    </cfRule>
    <cfRule type="containsText" dxfId="312" priority="1179" operator="containsText" text="B">
      <formula>NOT(ISERROR(SEARCH("B",AK5)))</formula>
    </cfRule>
    <cfRule type="containsText" dxfId="311" priority="1180" operator="containsText" text="A">
      <formula>NOT(ISERROR(SEARCH("A",AK5)))</formula>
    </cfRule>
  </conditionalFormatting>
  <conditionalFormatting sqref="AL5:AL6">
    <cfRule type="containsText" dxfId="310" priority="1174" operator="containsText" text="E">
      <formula>NOT(ISERROR(SEARCH("E",AL5)))</formula>
    </cfRule>
    <cfRule type="containsText" dxfId="309" priority="1175" operator="containsText" text="B">
      <formula>NOT(ISERROR(SEARCH("B",AL5)))</formula>
    </cfRule>
    <cfRule type="containsText" dxfId="308" priority="1176" operator="containsText" text="A">
      <formula>NOT(ISERROR(SEARCH("A",AL5)))</formula>
    </cfRule>
  </conditionalFormatting>
  <conditionalFormatting sqref="AL7:AL42">
    <cfRule type="containsText" dxfId="307" priority="39" operator="containsText" text="E">
      <formula>NOT(ISERROR(SEARCH("E",AL7)))</formula>
    </cfRule>
    <cfRule type="containsText" dxfId="306" priority="40" operator="containsText" text="B">
      <formula>NOT(ISERROR(SEARCH("B",AL7)))</formula>
    </cfRule>
    <cfRule type="containsText" dxfId="305" priority="41" operator="containsText" text="A">
      <formula>NOT(ISERROR(SEARCH("A",AL7)))</formula>
    </cfRule>
  </conditionalFormatting>
  <conditionalFormatting sqref="F19:N22">
    <cfRule type="colorScale" priority="31">
      <colorScale>
        <cfvo type="min"/>
        <cfvo type="percentile" val="50"/>
        <cfvo type="max"/>
        <color rgb="FFF8696B"/>
        <color rgb="FFFFEB84"/>
        <color rgb="FF63BE7B"/>
      </colorScale>
    </cfRule>
  </conditionalFormatting>
  <conditionalFormatting sqref="AI19:AJ22">
    <cfRule type="containsText" dxfId="304" priority="32" operator="containsText" text="E">
      <formula>NOT(ISERROR(SEARCH("E",AI19)))</formula>
    </cfRule>
    <cfRule type="containsText" dxfId="303" priority="33" operator="containsText" text="B">
      <formula>NOT(ISERROR(SEARCH("B",AI19)))</formula>
    </cfRule>
    <cfRule type="containsText" dxfId="302" priority="34" operator="containsText" text="A">
      <formula>NOT(ISERROR(SEARCH("A",AI19)))</formula>
    </cfRule>
  </conditionalFormatting>
  <conditionalFormatting sqref="F23:N25">
    <cfRule type="colorScale" priority="27">
      <colorScale>
        <cfvo type="min"/>
        <cfvo type="percentile" val="50"/>
        <cfvo type="max"/>
        <color rgb="FFF8696B"/>
        <color rgb="FFFFEB84"/>
        <color rgb="FF63BE7B"/>
      </colorScale>
    </cfRule>
  </conditionalFormatting>
  <conditionalFormatting sqref="AI23:AJ25">
    <cfRule type="containsText" dxfId="301" priority="28" operator="containsText" text="E">
      <formula>NOT(ISERROR(SEARCH("E",AI23)))</formula>
    </cfRule>
    <cfRule type="containsText" dxfId="300" priority="29" operator="containsText" text="B">
      <formula>NOT(ISERROR(SEARCH("B",AI23)))</formula>
    </cfRule>
    <cfRule type="containsText" dxfId="299" priority="30" operator="containsText" text="A">
      <formula>NOT(ISERROR(SEARCH("A",AI23)))</formula>
    </cfRule>
  </conditionalFormatting>
  <conditionalFormatting sqref="F26:N28">
    <cfRule type="colorScale" priority="23">
      <colorScale>
        <cfvo type="min"/>
        <cfvo type="percentile" val="50"/>
        <cfvo type="max"/>
        <color rgb="FFF8696B"/>
        <color rgb="FFFFEB84"/>
        <color rgb="FF63BE7B"/>
      </colorScale>
    </cfRule>
  </conditionalFormatting>
  <conditionalFormatting sqref="AI26:AJ28">
    <cfRule type="containsText" dxfId="298" priority="24" operator="containsText" text="E">
      <formula>NOT(ISERROR(SEARCH("E",AI26)))</formula>
    </cfRule>
    <cfRule type="containsText" dxfId="297" priority="25" operator="containsText" text="B">
      <formula>NOT(ISERROR(SEARCH("B",AI26)))</formula>
    </cfRule>
    <cfRule type="containsText" dxfId="296" priority="26" operator="containsText" text="A">
      <formula>NOT(ISERROR(SEARCH("A",AI26)))</formula>
    </cfRule>
  </conditionalFormatting>
  <conditionalFormatting sqref="F29:N31">
    <cfRule type="colorScale" priority="19">
      <colorScale>
        <cfvo type="min"/>
        <cfvo type="percentile" val="50"/>
        <cfvo type="max"/>
        <color rgb="FFF8696B"/>
        <color rgb="FFFFEB84"/>
        <color rgb="FF63BE7B"/>
      </colorScale>
    </cfRule>
  </conditionalFormatting>
  <conditionalFormatting sqref="AI29:AJ31">
    <cfRule type="containsText" dxfId="295" priority="20" operator="containsText" text="E">
      <formula>NOT(ISERROR(SEARCH("E",AI29)))</formula>
    </cfRule>
    <cfRule type="containsText" dxfId="294" priority="21" operator="containsText" text="B">
      <formula>NOT(ISERROR(SEARCH("B",AI29)))</formula>
    </cfRule>
    <cfRule type="containsText" dxfId="293" priority="22" operator="containsText" text="A">
      <formula>NOT(ISERROR(SEARCH("A",AI29)))</formula>
    </cfRule>
  </conditionalFormatting>
  <conditionalFormatting sqref="F32:N33">
    <cfRule type="colorScale" priority="15">
      <colorScale>
        <cfvo type="min"/>
        <cfvo type="percentile" val="50"/>
        <cfvo type="max"/>
        <color rgb="FFF8696B"/>
        <color rgb="FFFFEB84"/>
        <color rgb="FF63BE7B"/>
      </colorScale>
    </cfRule>
  </conditionalFormatting>
  <conditionalFormatting sqref="AI32:AJ33">
    <cfRule type="containsText" dxfId="292" priority="16" operator="containsText" text="E">
      <formula>NOT(ISERROR(SEARCH("E",AI32)))</formula>
    </cfRule>
    <cfRule type="containsText" dxfId="291" priority="17" operator="containsText" text="B">
      <formula>NOT(ISERROR(SEARCH("B",AI32)))</formula>
    </cfRule>
    <cfRule type="containsText" dxfId="290" priority="18" operator="containsText" text="A">
      <formula>NOT(ISERROR(SEARCH("A",AI32)))</formula>
    </cfRule>
  </conditionalFormatting>
  <conditionalFormatting sqref="F34:N35">
    <cfRule type="colorScale" priority="11">
      <colorScale>
        <cfvo type="min"/>
        <cfvo type="percentile" val="50"/>
        <cfvo type="max"/>
        <color rgb="FFF8696B"/>
        <color rgb="FFFFEB84"/>
        <color rgb="FF63BE7B"/>
      </colorScale>
    </cfRule>
  </conditionalFormatting>
  <conditionalFormatting sqref="AI34:AJ35">
    <cfRule type="containsText" dxfId="289" priority="12" operator="containsText" text="E">
      <formula>NOT(ISERROR(SEARCH("E",AI34)))</formula>
    </cfRule>
    <cfRule type="containsText" dxfId="288" priority="13" operator="containsText" text="B">
      <formula>NOT(ISERROR(SEARCH("B",AI34)))</formula>
    </cfRule>
    <cfRule type="containsText" dxfId="287" priority="14" operator="containsText" text="A">
      <formula>NOT(ISERROR(SEARCH("A",AI34)))</formula>
    </cfRule>
  </conditionalFormatting>
  <conditionalFormatting sqref="F36:N37 F39:N39">
    <cfRule type="colorScale" priority="7">
      <colorScale>
        <cfvo type="min"/>
        <cfvo type="percentile" val="50"/>
        <cfvo type="max"/>
        <color rgb="FFF8696B"/>
        <color rgb="FFFFEB84"/>
        <color rgb="FF63BE7B"/>
      </colorScale>
    </cfRule>
  </conditionalFormatting>
  <conditionalFormatting sqref="AI36:AJ39">
    <cfRule type="containsText" dxfId="286" priority="8" operator="containsText" text="E">
      <formula>NOT(ISERROR(SEARCH("E",AI36)))</formula>
    </cfRule>
    <cfRule type="containsText" dxfId="285" priority="9" operator="containsText" text="B">
      <formula>NOT(ISERROR(SEARCH("B",AI36)))</formula>
    </cfRule>
    <cfRule type="containsText" dxfId="284" priority="10" operator="containsText" text="A">
      <formula>NOT(ISERROR(SEARCH("A",AI36)))</formula>
    </cfRule>
  </conditionalFormatting>
  <conditionalFormatting sqref="F38:N38">
    <cfRule type="colorScale" priority="6">
      <colorScale>
        <cfvo type="min"/>
        <cfvo type="percentile" val="50"/>
        <cfvo type="max"/>
        <color rgb="FFF8696B"/>
        <color rgb="FFFFEB84"/>
        <color rgb="FF63BE7B"/>
      </colorScale>
    </cfRule>
  </conditionalFormatting>
  <conditionalFormatting sqref="F40:N40 F42:N42">
    <cfRule type="colorScale" priority="2">
      <colorScale>
        <cfvo type="min"/>
        <cfvo type="percentile" val="50"/>
        <cfvo type="max"/>
        <color rgb="FFF8696B"/>
        <color rgb="FFFFEB84"/>
        <color rgb="FF63BE7B"/>
      </colorScale>
    </cfRule>
  </conditionalFormatting>
  <conditionalFormatting sqref="AI40:AJ42">
    <cfRule type="containsText" dxfId="283" priority="3" operator="containsText" text="E">
      <formula>NOT(ISERROR(SEARCH("E",AI40)))</formula>
    </cfRule>
    <cfRule type="containsText" dxfId="282" priority="4" operator="containsText" text="B">
      <formula>NOT(ISERROR(SEARCH("B",AI40)))</formula>
    </cfRule>
    <cfRule type="containsText" dxfId="281" priority="5" operator="containsText" text="A">
      <formula>NOT(ISERROR(SEARCH("A",AI40)))</formula>
    </cfRule>
  </conditionalFormatting>
  <conditionalFormatting sqref="F41:N41">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42"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O40:S4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27"/>
  <sheetViews>
    <sheetView workbookViewId="0">
      <pane xSplit="5" ySplit="1" topLeftCell="AA2" activePane="bottomRight" state="frozen"/>
      <selection activeCell="E24" sqref="E24"/>
      <selection pane="topRight" activeCell="E24" sqref="E24"/>
      <selection pane="bottomLeft" activeCell="E24" sqref="E24"/>
      <selection pane="bottomRight" activeCell="AD27" sqref="AD2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SUM(F21:H21)</f>
        <v>37</v>
      </c>
      <c r="Q21" s="31">
        <f>SUM(I21:L21)</f>
        <v>49.2</v>
      </c>
      <c r="R21" s="31">
        <f>SUM(M21:O21)</f>
        <v>33.9</v>
      </c>
      <c r="S21" s="32">
        <f>SUM(F21:J21)</f>
        <v>62.4</v>
      </c>
      <c r="T21" s="32">
        <f>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SUM(F22:H22)</f>
        <v>35.1</v>
      </c>
      <c r="Q22" s="31">
        <f>SUM(I22:L22)</f>
        <v>48.6</v>
      </c>
      <c r="R22" s="31">
        <f>SUM(M22:O22)</f>
        <v>34.200000000000003</v>
      </c>
      <c r="S22" s="32">
        <f>SUM(F22:J22)</f>
        <v>58.900000000000006</v>
      </c>
      <c r="T22" s="32">
        <f>SUM(K22:O22)</f>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ref="P23:P25" si="5">SUM(F23:H23)</f>
        <v>35.5</v>
      </c>
      <c r="Q23" s="31">
        <f t="shared" ref="Q23:Q25" si="6">SUM(I23:L23)</f>
        <v>46.8</v>
      </c>
      <c r="R23" s="31">
        <f t="shared" ref="R23:R25" si="7">SUM(M23:O23)</f>
        <v>34.9</v>
      </c>
      <c r="S23" s="32">
        <f t="shared" ref="S23:S25" si="8">SUM(F23:J23)</f>
        <v>58.900000000000006</v>
      </c>
      <c r="T23" s="32">
        <f t="shared" ref="T23:T25" si="9">SUM(K23:O23)</f>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row r="26" spans="1:41" s="5" customFormat="1">
      <c r="A26" s="6">
        <v>45213</v>
      </c>
      <c r="B26" s="38" t="s">
        <v>1428</v>
      </c>
      <c r="C26" s="39" t="s">
        <v>223</v>
      </c>
      <c r="D26" s="40">
        <v>8.4733796296296293E-2</v>
      </c>
      <c r="E26" s="8" t="s">
        <v>1545</v>
      </c>
      <c r="F26" s="10">
        <v>13.3</v>
      </c>
      <c r="G26" s="10">
        <v>11.7</v>
      </c>
      <c r="H26" s="10">
        <v>12.2</v>
      </c>
      <c r="I26" s="10">
        <v>12.5</v>
      </c>
      <c r="J26" s="10">
        <v>13</v>
      </c>
      <c r="K26" s="10">
        <v>12.7</v>
      </c>
      <c r="L26" s="10">
        <v>12.5</v>
      </c>
      <c r="M26" s="10">
        <v>11.3</v>
      </c>
      <c r="N26" s="10">
        <v>11.2</v>
      </c>
      <c r="O26" s="10">
        <v>11.7</v>
      </c>
      <c r="P26" s="31">
        <f t="shared" ref="P26:P27" si="10">SUM(F26:H26)</f>
        <v>37.200000000000003</v>
      </c>
      <c r="Q26" s="31">
        <f t="shared" ref="Q26:Q27" si="11">SUM(I26:L26)</f>
        <v>50.7</v>
      </c>
      <c r="R26" s="31">
        <f t="shared" ref="R26:R27" si="12">SUM(M26:O26)</f>
        <v>34.200000000000003</v>
      </c>
      <c r="S26" s="32">
        <f t="shared" ref="S26:S27" si="13">SUM(F26:J26)</f>
        <v>62.7</v>
      </c>
      <c r="T26" s="32">
        <f t="shared" ref="T26:T27" si="14">SUM(K26:O26)</f>
        <v>59.400000000000006</v>
      </c>
      <c r="U26" s="11" t="s">
        <v>240</v>
      </c>
      <c r="V26" s="11" t="s">
        <v>235</v>
      </c>
      <c r="W26" s="13" t="s">
        <v>237</v>
      </c>
      <c r="X26" s="13" t="s">
        <v>1201</v>
      </c>
      <c r="Y26" s="13" t="s">
        <v>600</v>
      </c>
      <c r="Z26" s="13" t="s">
        <v>201</v>
      </c>
      <c r="AA26" s="12">
        <v>14</v>
      </c>
      <c r="AB26" s="12">
        <v>13.8</v>
      </c>
      <c r="AC26" s="12">
        <v>8.9</v>
      </c>
      <c r="AD26" s="11" t="s">
        <v>196</v>
      </c>
      <c r="AE26" s="12">
        <v>0.1</v>
      </c>
      <c r="AF26" s="12">
        <v>-1</v>
      </c>
      <c r="AG26" s="12">
        <v>0.7</v>
      </c>
      <c r="AH26" s="12">
        <v>-1.6</v>
      </c>
      <c r="AI26" s="12"/>
      <c r="AJ26" s="11" t="s">
        <v>336</v>
      </c>
      <c r="AK26" s="11" t="s">
        <v>336</v>
      </c>
      <c r="AL26" s="11" t="s">
        <v>180</v>
      </c>
      <c r="AM26" s="8"/>
      <c r="AN26" s="8" t="s">
        <v>1572</v>
      </c>
      <c r="AO26" s="35" t="s">
        <v>1573</v>
      </c>
    </row>
    <row r="27" spans="1:41" s="5" customFormat="1">
      <c r="A27" s="6">
        <v>45214</v>
      </c>
      <c r="B27" s="38" t="s">
        <v>179</v>
      </c>
      <c r="C27" s="39" t="s">
        <v>1130</v>
      </c>
      <c r="D27" s="40">
        <v>8.1944444444444445E-2</v>
      </c>
      <c r="E27" s="50" t="s">
        <v>1568</v>
      </c>
      <c r="F27" s="10">
        <v>12.9</v>
      </c>
      <c r="G27" s="10">
        <v>11.5</v>
      </c>
      <c r="H27" s="10">
        <v>11.5</v>
      </c>
      <c r="I27" s="10">
        <v>11.9</v>
      </c>
      <c r="J27" s="10">
        <v>12.4</v>
      </c>
      <c r="K27" s="10">
        <v>11.7</v>
      </c>
      <c r="L27" s="10">
        <v>11.5</v>
      </c>
      <c r="M27" s="10">
        <v>11.3</v>
      </c>
      <c r="N27" s="10">
        <v>11.5</v>
      </c>
      <c r="O27" s="10">
        <v>11.8</v>
      </c>
      <c r="P27" s="31">
        <f t="shared" si="10"/>
        <v>35.9</v>
      </c>
      <c r="Q27" s="31">
        <f t="shared" si="11"/>
        <v>47.5</v>
      </c>
      <c r="R27" s="31">
        <f t="shared" si="12"/>
        <v>34.6</v>
      </c>
      <c r="S27" s="32">
        <f t="shared" si="13"/>
        <v>60.199999999999996</v>
      </c>
      <c r="T27" s="32">
        <f t="shared" si="14"/>
        <v>57.8</v>
      </c>
      <c r="U27" s="11" t="s">
        <v>221</v>
      </c>
      <c r="V27" s="11" t="s">
        <v>252</v>
      </c>
      <c r="W27" s="13" t="s">
        <v>226</v>
      </c>
      <c r="X27" s="13" t="s">
        <v>291</v>
      </c>
      <c r="Y27" s="13" t="s">
        <v>261</v>
      </c>
      <c r="Z27" s="13" t="s">
        <v>201</v>
      </c>
      <c r="AA27" s="12">
        <v>14.6</v>
      </c>
      <c r="AB27" s="12">
        <v>13.6</v>
      </c>
      <c r="AC27" s="12">
        <v>8.4</v>
      </c>
      <c r="AD27" s="11" t="s">
        <v>196</v>
      </c>
      <c r="AE27" s="12">
        <v>-0.9</v>
      </c>
      <c r="AF27" s="12" t="s">
        <v>335</v>
      </c>
      <c r="AG27" s="12">
        <v>0.1</v>
      </c>
      <c r="AH27" s="12">
        <v>-1</v>
      </c>
      <c r="AI27" s="12"/>
      <c r="AJ27" s="11" t="s">
        <v>337</v>
      </c>
      <c r="AK27" s="11" t="s">
        <v>336</v>
      </c>
      <c r="AL27" s="11" t="s">
        <v>180</v>
      </c>
      <c r="AM27" s="8"/>
      <c r="AN27" s="8" t="s">
        <v>1610</v>
      </c>
      <c r="AO27" s="35" t="s">
        <v>1611</v>
      </c>
    </row>
  </sheetData>
  <autoFilter ref="A1:AN3" xr:uid="{00000000-0009-0000-0000-000004000000}"/>
  <phoneticPr fontId="13"/>
  <conditionalFormatting sqref="F2:O2">
    <cfRule type="colorScale" priority="978">
      <colorScale>
        <cfvo type="min"/>
        <cfvo type="percentile" val="50"/>
        <cfvo type="max"/>
        <color rgb="FFF8696B"/>
        <color rgb="FFFFEB84"/>
        <color rgb="FF63BE7B"/>
      </colorScale>
    </cfRule>
  </conditionalFormatting>
  <conditionalFormatting sqref="F3:O3">
    <cfRule type="colorScale" priority="694">
      <colorScale>
        <cfvo type="min"/>
        <cfvo type="percentile" val="50"/>
        <cfvo type="max"/>
        <color rgb="FFF8696B"/>
        <color rgb="FFFFEB84"/>
        <color rgb="FF63BE7B"/>
      </colorScale>
    </cfRule>
  </conditionalFormatting>
  <conditionalFormatting sqref="F4:O4">
    <cfRule type="colorScale" priority="83">
      <colorScale>
        <cfvo type="min"/>
        <cfvo type="percentile" val="50"/>
        <cfvo type="max"/>
        <color rgb="FFF8696B"/>
        <color rgb="FFFFEB84"/>
        <color rgb="FF63BE7B"/>
      </colorScale>
    </cfRule>
  </conditionalFormatting>
  <conditionalFormatting sqref="F5:O6">
    <cfRule type="colorScale" priority="79">
      <colorScale>
        <cfvo type="min"/>
        <cfvo type="percentile" val="50"/>
        <cfvo type="max"/>
        <color rgb="FFF8696B"/>
        <color rgb="FFFFEB84"/>
        <color rgb="FF63BE7B"/>
      </colorScale>
    </cfRule>
  </conditionalFormatting>
  <conditionalFormatting sqref="F7:O8">
    <cfRule type="colorScale" priority="73">
      <colorScale>
        <cfvo type="min"/>
        <cfvo type="percentile" val="50"/>
        <cfvo type="max"/>
        <color rgb="FFF8696B"/>
        <color rgb="FFFFEB84"/>
        <color rgb="FF63BE7B"/>
      </colorScale>
    </cfRule>
  </conditionalFormatting>
  <conditionalFormatting sqref="F9:O11">
    <cfRule type="colorScale" priority="70">
      <colorScale>
        <cfvo type="min"/>
        <cfvo type="percentile" val="50"/>
        <cfvo type="max"/>
        <color rgb="FFF8696B"/>
        <color rgb="FFFFEB84"/>
        <color rgb="FF63BE7B"/>
      </colorScale>
    </cfRule>
  </conditionalFormatting>
  <conditionalFormatting sqref="F12:O13">
    <cfRule type="colorScale" priority="61">
      <colorScale>
        <cfvo type="min"/>
        <cfvo type="percentile" val="50"/>
        <cfvo type="max"/>
        <color rgb="FFF8696B"/>
        <color rgb="FFFFEB84"/>
        <color rgb="FF63BE7B"/>
      </colorScale>
    </cfRule>
  </conditionalFormatting>
  <conditionalFormatting sqref="AD2:AD27">
    <cfRule type="containsText" dxfId="280" priority="673" operator="containsText" text="D">
      <formula>NOT(ISERROR(SEARCH("D",AD2)))</formula>
    </cfRule>
    <cfRule type="containsText" dxfId="279" priority="674" operator="containsText" text="S">
      <formula>NOT(ISERROR(SEARCH("S",AD2)))</formula>
    </cfRule>
    <cfRule type="containsText" dxfId="278" priority="675" operator="containsText" text="F">
      <formula>NOT(ISERROR(SEARCH("F",AD2)))</formula>
    </cfRule>
    <cfRule type="containsText" dxfId="277" priority="676" operator="containsText" text="E">
      <formula>NOT(ISERROR(SEARCH("E",AD2)))</formula>
    </cfRule>
  </conditionalFormatting>
  <conditionalFormatting sqref="AD9:AL9 AD10:AM11">
    <cfRule type="containsText" dxfId="276" priority="71" operator="containsText" text="B">
      <formula>NOT(ISERROR(SEARCH("B",AD9)))</formula>
    </cfRule>
    <cfRule type="containsText" dxfId="275" priority="72" operator="containsText" text="A">
      <formula>NOT(ISERROR(SEARCH("A",AD9)))</formula>
    </cfRule>
  </conditionalFormatting>
  <conditionalFormatting sqref="AD12:AL13">
    <cfRule type="containsText" dxfId="274" priority="62" operator="containsText" text="B">
      <formula>NOT(ISERROR(SEARCH("B",AD12)))</formula>
    </cfRule>
    <cfRule type="containsText" dxfId="273" priority="63" operator="containsText" text="A">
      <formula>NOT(ISERROR(SEARCH("A",AD12)))</formula>
    </cfRule>
  </conditionalFormatting>
  <conditionalFormatting sqref="AD2:AM8">
    <cfRule type="containsText" dxfId="272" priority="677" operator="containsText" text="B">
      <formula>NOT(ISERROR(SEARCH("B",AD2)))</formula>
    </cfRule>
    <cfRule type="containsText" dxfId="271" priority="678" operator="containsText" text="A">
      <formula>NOT(ISERROR(SEARCH("A",AD2)))</formula>
    </cfRule>
  </conditionalFormatting>
  <conditionalFormatting sqref="AJ2:AL2">
    <cfRule type="containsText" dxfId="270" priority="981" operator="containsText" text="A">
      <formula>NOT(ISERROR(SEARCH("A",AJ2)))</formula>
    </cfRule>
  </conditionalFormatting>
  <conditionalFormatting sqref="AJ2:AL11">
    <cfRule type="containsText" dxfId="269" priority="68" operator="containsText" text="B">
      <formula>NOT(ISERROR(SEARCH("B",AJ2)))</formula>
    </cfRule>
  </conditionalFormatting>
  <conditionalFormatting sqref="AJ3:AL11">
    <cfRule type="containsText" dxfId="268" priority="69" operator="containsText" text="A">
      <formula>NOT(ISERROR(SEARCH("A",AJ3)))</formula>
    </cfRule>
  </conditionalFormatting>
  <conditionalFormatting sqref="AJ2:AM13">
    <cfRule type="containsText" dxfId="267" priority="52" operator="containsText" text="E">
      <formula>NOT(ISERROR(SEARCH("E",AJ2)))</formula>
    </cfRule>
  </conditionalFormatting>
  <conditionalFormatting sqref="AJ12:AM13">
    <cfRule type="containsText" dxfId="266" priority="53" operator="containsText" text="B">
      <formula>NOT(ISERROR(SEARCH("B",AJ12)))</formula>
    </cfRule>
    <cfRule type="containsText" dxfId="265" priority="54" operator="containsText" text="A">
      <formula>NOT(ISERROR(SEARCH("A",AJ12)))</formula>
    </cfRule>
  </conditionalFormatting>
  <conditionalFormatting sqref="AM9">
    <cfRule type="containsText" dxfId="264" priority="65" operator="containsText" text="B">
      <formula>NOT(ISERROR(SEARCH("B",AM9)))</formula>
    </cfRule>
    <cfRule type="containsText" dxfId="263" priority="66" operator="containsText" text="A">
      <formula>NOT(ISERROR(SEARCH("A",AM9)))</formula>
    </cfRule>
  </conditionalFormatting>
  <conditionalFormatting sqref="F14:O14">
    <cfRule type="colorScale" priority="49">
      <colorScale>
        <cfvo type="min"/>
        <cfvo type="percentile" val="50"/>
        <cfvo type="max"/>
        <color rgb="FFF8696B"/>
        <color rgb="FFFFEB84"/>
        <color rgb="FF63BE7B"/>
      </colorScale>
    </cfRule>
  </conditionalFormatting>
  <conditionalFormatting sqref="AD14:AL14">
    <cfRule type="containsText" dxfId="262" priority="50" operator="containsText" text="B">
      <formula>NOT(ISERROR(SEARCH("B",AD14)))</formula>
    </cfRule>
    <cfRule type="containsText" dxfId="261" priority="51" operator="containsText" text="A">
      <formula>NOT(ISERROR(SEARCH("A",AD14)))</formula>
    </cfRule>
  </conditionalFormatting>
  <conditionalFormatting sqref="AJ14:AM14">
    <cfRule type="containsText" dxfId="260" priority="46" operator="containsText" text="E">
      <formula>NOT(ISERROR(SEARCH("E",AJ14)))</formula>
    </cfRule>
  </conditionalFormatting>
  <conditionalFormatting sqref="AJ14:AM14">
    <cfRule type="containsText" dxfId="259" priority="47" operator="containsText" text="B">
      <formula>NOT(ISERROR(SEARCH("B",AJ14)))</formula>
    </cfRule>
    <cfRule type="containsText" dxfId="258" priority="48" operator="containsText" text="A">
      <formula>NOT(ISERROR(SEARCH("A",AJ14)))</formula>
    </cfRule>
  </conditionalFormatting>
  <conditionalFormatting sqref="F15:O15">
    <cfRule type="colorScale" priority="43">
      <colorScale>
        <cfvo type="min"/>
        <cfvo type="percentile" val="50"/>
        <cfvo type="max"/>
        <color rgb="FFF8696B"/>
        <color rgb="FFFFEB84"/>
        <color rgb="FF63BE7B"/>
      </colorScale>
    </cfRule>
  </conditionalFormatting>
  <conditionalFormatting sqref="AD15:AL15">
    <cfRule type="containsText" dxfId="257" priority="44" operator="containsText" text="B">
      <formula>NOT(ISERROR(SEARCH("B",AD15)))</formula>
    </cfRule>
    <cfRule type="containsText" dxfId="256" priority="45" operator="containsText" text="A">
      <formula>NOT(ISERROR(SEARCH("A",AD15)))</formula>
    </cfRule>
  </conditionalFormatting>
  <conditionalFormatting sqref="AJ15:AM15">
    <cfRule type="containsText" dxfId="255" priority="40" operator="containsText" text="E">
      <formula>NOT(ISERROR(SEARCH("E",AJ15)))</formula>
    </cfRule>
  </conditionalFormatting>
  <conditionalFormatting sqref="AJ15:AM15">
    <cfRule type="containsText" dxfId="254" priority="41" operator="containsText" text="B">
      <formula>NOT(ISERROR(SEARCH("B",AJ15)))</formula>
    </cfRule>
    <cfRule type="containsText" dxfId="253" priority="42" operator="containsText" text="A">
      <formula>NOT(ISERROR(SEARCH("A",AJ15)))</formula>
    </cfRule>
  </conditionalFormatting>
  <conditionalFormatting sqref="F16:O16">
    <cfRule type="colorScale" priority="37">
      <colorScale>
        <cfvo type="min"/>
        <cfvo type="percentile" val="50"/>
        <cfvo type="max"/>
        <color rgb="FFF8696B"/>
        <color rgb="FFFFEB84"/>
        <color rgb="FF63BE7B"/>
      </colorScale>
    </cfRule>
  </conditionalFormatting>
  <conditionalFormatting sqref="AD16:AL16">
    <cfRule type="containsText" dxfId="252" priority="38" operator="containsText" text="B">
      <formula>NOT(ISERROR(SEARCH("B",AD16)))</formula>
    </cfRule>
    <cfRule type="containsText" dxfId="251" priority="39" operator="containsText" text="A">
      <formula>NOT(ISERROR(SEARCH("A",AD16)))</formula>
    </cfRule>
  </conditionalFormatting>
  <conditionalFormatting sqref="AJ16:AM16">
    <cfRule type="containsText" dxfId="250" priority="34" operator="containsText" text="E">
      <formula>NOT(ISERROR(SEARCH("E",AJ16)))</formula>
    </cfRule>
  </conditionalFormatting>
  <conditionalFormatting sqref="AJ16:AM16">
    <cfRule type="containsText" dxfId="249" priority="35" operator="containsText" text="B">
      <formula>NOT(ISERROR(SEARCH("B",AJ16)))</formula>
    </cfRule>
    <cfRule type="containsText" dxfId="248" priority="36" operator="containsText" text="A">
      <formula>NOT(ISERROR(SEARCH("A",AJ16)))</formula>
    </cfRule>
  </conditionalFormatting>
  <conditionalFormatting sqref="F17:O19">
    <cfRule type="colorScale" priority="31">
      <colorScale>
        <cfvo type="min"/>
        <cfvo type="percentile" val="50"/>
        <cfvo type="max"/>
        <color rgb="FFF8696B"/>
        <color rgb="FFFFEB84"/>
        <color rgb="FF63BE7B"/>
      </colorScale>
    </cfRule>
  </conditionalFormatting>
  <conditionalFormatting sqref="AD17:AL19">
    <cfRule type="containsText" dxfId="247" priority="32" operator="containsText" text="B">
      <formula>NOT(ISERROR(SEARCH("B",AD17)))</formula>
    </cfRule>
    <cfRule type="containsText" dxfId="246" priority="33" operator="containsText" text="A">
      <formula>NOT(ISERROR(SEARCH("A",AD17)))</formula>
    </cfRule>
  </conditionalFormatting>
  <conditionalFormatting sqref="AJ17:AM17 AJ18:AL19">
    <cfRule type="containsText" dxfId="245" priority="28" operator="containsText" text="E">
      <formula>NOT(ISERROR(SEARCH("E",AJ17)))</formula>
    </cfRule>
  </conditionalFormatting>
  <conditionalFormatting sqref="AJ17:AM17 AJ18:AL19">
    <cfRule type="containsText" dxfId="244" priority="29" operator="containsText" text="B">
      <formula>NOT(ISERROR(SEARCH("B",AJ17)))</formula>
    </cfRule>
    <cfRule type="containsText" dxfId="243" priority="30" operator="containsText" text="A">
      <formula>NOT(ISERROR(SEARCH("A",AJ17)))</formula>
    </cfRule>
  </conditionalFormatting>
  <conditionalFormatting sqref="AM18:AM27">
    <cfRule type="containsText" dxfId="242" priority="25" operator="containsText" text="E">
      <formula>NOT(ISERROR(SEARCH("E",AM18)))</formula>
    </cfRule>
    <cfRule type="containsText" dxfId="241" priority="26" operator="containsText" text="B">
      <formula>NOT(ISERROR(SEARCH("B",AM18)))</formula>
    </cfRule>
  </conditionalFormatting>
  <conditionalFormatting sqref="AM18:AM27">
    <cfRule type="containsText" dxfId="240" priority="27" operator="containsText" text="A">
      <formula>NOT(ISERROR(SEARCH("A",AM18)))</formula>
    </cfRule>
  </conditionalFormatting>
  <conditionalFormatting sqref="F20:O20">
    <cfRule type="colorScale" priority="22">
      <colorScale>
        <cfvo type="min"/>
        <cfvo type="percentile" val="50"/>
        <cfvo type="max"/>
        <color rgb="FFF8696B"/>
        <color rgb="FFFFEB84"/>
        <color rgb="FF63BE7B"/>
      </colorScale>
    </cfRule>
  </conditionalFormatting>
  <conditionalFormatting sqref="AD20:AL20">
    <cfRule type="containsText" dxfId="239" priority="23" operator="containsText" text="B">
      <formula>NOT(ISERROR(SEARCH("B",AD20)))</formula>
    </cfRule>
    <cfRule type="containsText" dxfId="238" priority="24" operator="containsText" text="A">
      <formula>NOT(ISERROR(SEARCH("A",AD20)))</formula>
    </cfRule>
  </conditionalFormatting>
  <conditionalFormatting sqref="AJ20:AL20">
    <cfRule type="containsText" dxfId="237" priority="19" operator="containsText" text="E">
      <formula>NOT(ISERROR(SEARCH("E",AJ20)))</formula>
    </cfRule>
  </conditionalFormatting>
  <conditionalFormatting sqref="AJ20:AL20">
    <cfRule type="containsText" dxfId="236" priority="20" operator="containsText" text="B">
      <formula>NOT(ISERROR(SEARCH("B",AJ20)))</formula>
    </cfRule>
    <cfRule type="containsText" dxfId="235" priority="21" operator="containsText" text="A">
      <formula>NOT(ISERROR(SEARCH("A",AJ20)))</formula>
    </cfRule>
  </conditionalFormatting>
  <conditionalFormatting sqref="F21:O22">
    <cfRule type="colorScale" priority="16">
      <colorScale>
        <cfvo type="min"/>
        <cfvo type="percentile" val="50"/>
        <cfvo type="max"/>
        <color rgb="FFF8696B"/>
        <color rgb="FFFFEB84"/>
        <color rgb="FF63BE7B"/>
      </colorScale>
    </cfRule>
  </conditionalFormatting>
  <conditionalFormatting sqref="AD21:AL22">
    <cfRule type="containsText" dxfId="234" priority="17" operator="containsText" text="B">
      <formula>NOT(ISERROR(SEARCH("B",AD21)))</formula>
    </cfRule>
    <cfRule type="containsText" dxfId="233" priority="18" operator="containsText" text="A">
      <formula>NOT(ISERROR(SEARCH("A",AD21)))</formula>
    </cfRule>
  </conditionalFormatting>
  <conditionalFormatting sqref="AJ21:AL22">
    <cfRule type="containsText" dxfId="232" priority="13" operator="containsText" text="E">
      <formula>NOT(ISERROR(SEARCH("E",AJ21)))</formula>
    </cfRule>
  </conditionalFormatting>
  <conditionalFormatting sqref="AJ21:AL22">
    <cfRule type="containsText" dxfId="231" priority="14" operator="containsText" text="B">
      <formula>NOT(ISERROR(SEARCH("B",AJ21)))</formula>
    </cfRule>
    <cfRule type="containsText" dxfId="230" priority="15" operator="containsText" text="A">
      <formula>NOT(ISERROR(SEARCH("A",AJ21)))</formula>
    </cfRule>
  </conditionalFormatting>
  <conditionalFormatting sqref="F23:O25">
    <cfRule type="colorScale" priority="10">
      <colorScale>
        <cfvo type="min"/>
        <cfvo type="percentile" val="50"/>
        <cfvo type="max"/>
        <color rgb="FFF8696B"/>
        <color rgb="FFFFEB84"/>
        <color rgb="FF63BE7B"/>
      </colorScale>
    </cfRule>
  </conditionalFormatting>
  <conditionalFormatting sqref="AD23:AL25">
    <cfRule type="containsText" dxfId="229" priority="11" operator="containsText" text="B">
      <formula>NOT(ISERROR(SEARCH("B",AD23)))</formula>
    </cfRule>
    <cfRule type="containsText" dxfId="228" priority="12" operator="containsText" text="A">
      <formula>NOT(ISERROR(SEARCH("A",AD23)))</formula>
    </cfRule>
  </conditionalFormatting>
  <conditionalFormatting sqref="AJ23:AL25">
    <cfRule type="containsText" dxfId="227" priority="7" operator="containsText" text="E">
      <formula>NOT(ISERROR(SEARCH("E",AJ23)))</formula>
    </cfRule>
  </conditionalFormatting>
  <conditionalFormatting sqref="AJ23:AL25">
    <cfRule type="containsText" dxfId="226" priority="8" operator="containsText" text="B">
      <formula>NOT(ISERROR(SEARCH("B",AJ23)))</formula>
    </cfRule>
    <cfRule type="containsText" dxfId="225" priority="9" operator="containsText" text="A">
      <formula>NOT(ISERROR(SEARCH("A",AJ23)))</formula>
    </cfRule>
  </conditionalFormatting>
  <conditionalFormatting sqref="F26:O27">
    <cfRule type="colorScale" priority="4">
      <colorScale>
        <cfvo type="min"/>
        <cfvo type="percentile" val="50"/>
        <cfvo type="max"/>
        <color rgb="FFF8696B"/>
        <color rgb="FFFFEB84"/>
        <color rgb="FF63BE7B"/>
      </colorScale>
    </cfRule>
  </conditionalFormatting>
  <conditionalFormatting sqref="AD26:AL27">
    <cfRule type="containsText" dxfId="224" priority="5" operator="containsText" text="B">
      <formula>NOT(ISERROR(SEARCH("B",AD26)))</formula>
    </cfRule>
    <cfRule type="containsText" dxfId="223" priority="6" operator="containsText" text="A">
      <formula>NOT(ISERROR(SEARCH("A",AD26)))</formula>
    </cfRule>
  </conditionalFormatting>
  <conditionalFormatting sqref="AJ26:AL27">
    <cfRule type="containsText" dxfId="222" priority="1" operator="containsText" text="E">
      <formula>NOT(ISERROR(SEARCH("E",AJ26)))</formula>
    </cfRule>
  </conditionalFormatting>
  <conditionalFormatting sqref="AJ26:AL27">
    <cfRule type="containsText" dxfId="221" priority="2" operator="containsText" text="B">
      <formula>NOT(ISERROR(SEARCH("B",AJ26)))</formula>
    </cfRule>
    <cfRule type="containsText" dxfId="220" priority="3" operator="containsText" text="A">
      <formula>NOT(ISERROR(SEARCH("A",AJ26)))</formula>
    </cfRule>
  </conditionalFormatting>
  <dataValidations count="2">
    <dataValidation type="list" allowBlank="1" showInputMessage="1" showErrorMessage="1" sqref="AM2:AM8 AM10:AM27"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P26:T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219" priority="31" operator="containsText" text="D">
      <formula>NOT(ISERROR(SEARCH("D",AE2)))</formula>
    </cfRule>
    <cfRule type="containsText" dxfId="218" priority="32" operator="containsText" text="S">
      <formula>NOT(ISERROR(SEARCH("S",AE2)))</formula>
    </cfRule>
    <cfRule type="containsText" dxfId="217" priority="33" operator="containsText" text="F">
      <formula>NOT(ISERROR(SEARCH("F",AE2)))</formula>
    </cfRule>
    <cfRule type="containsText" dxfId="216" priority="34" operator="containsText" text="E">
      <formula>NOT(ISERROR(SEARCH("E",AE2)))</formula>
    </cfRule>
    <cfRule type="containsText" dxfId="215" priority="35" operator="containsText" text="B">
      <formula>NOT(ISERROR(SEARCH("B",AE2)))</formula>
    </cfRule>
    <cfRule type="containsText" dxfId="214" priority="36" operator="containsText" text="A">
      <formula>NOT(ISERROR(SEARCH("A",AE2)))</formula>
    </cfRule>
  </conditionalFormatting>
  <conditionalFormatting sqref="AK2:AN3">
    <cfRule type="containsText" dxfId="213" priority="2" operator="containsText" text="E">
      <formula>NOT(ISERROR(SEARCH("E",AK2)))</formula>
    </cfRule>
    <cfRule type="containsText" dxfId="212" priority="3" operator="containsText" text="B">
      <formula>NOT(ISERROR(SEARCH("B",AK2)))</formula>
    </cfRule>
    <cfRule type="containsText" dxfId="211"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6"/>
  <sheetViews>
    <sheetView workbookViewId="0">
      <pane xSplit="5" ySplit="1" topLeftCell="J2" activePane="bottomRight" state="frozen"/>
      <selection activeCell="E24" sqref="E24"/>
      <selection pane="topRight" activeCell="E24" sqref="E24"/>
      <selection pane="bottomLeft" activeCell="E24" sqref="E24"/>
      <selection pane="bottomRight" activeCell="L26" sqref="L26"/>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 t="shared" ref="R2:R7" si="0">SUM(F2:H2)</f>
        <v>36.299999999999997</v>
      </c>
      <c r="S2" s="31">
        <f t="shared" ref="S2:S7" si="1">SUM(I2:N2)</f>
        <v>74.2</v>
      </c>
      <c r="T2" s="31">
        <f t="shared" ref="T2:T7" si="2">SUM(O2:Q2)</f>
        <v>35.4</v>
      </c>
      <c r="U2" s="32">
        <f t="shared" ref="U2:U7" si="3">SUM(F2:J2)</f>
        <v>61.099999999999994</v>
      </c>
      <c r="V2" s="32">
        <f t="shared" ref="V2:V7" si="4">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si="0"/>
        <v>36.900000000000006</v>
      </c>
      <c r="S3" s="31">
        <f t="shared" si="1"/>
        <v>73.800000000000011</v>
      </c>
      <c r="T3" s="31">
        <f t="shared" si="2"/>
        <v>34.700000000000003</v>
      </c>
      <c r="U3" s="32">
        <f t="shared" si="3"/>
        <v>60.7</v>
      </c>
      <c r="V3" s="32">
        <f t="shared" si="4"/>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0"/>
        <v>35.700000000000003</v>
      </c>
      <c r="S4" s="31">
        <f t="shared" si="1"/>
        <v>73.900000000000006</v>
      </c>
      <c r="T4" s="31">
        <f t="shared" si="2"/>
        <v>35.200000000000003</v>
      </c>
      <c r="U4" s="32">
        <f t="shared" si="3"/>
        <v>60.000000000000007</v>
      </c>
      <c r="V4" s="32">
        <f t="shared" si="4"/>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0"/>
        <v>37.6</v>
      </c>
      <c r="S5" s="31">
        <f t="shared" si="1"/>
        <v>75</v>
      </c>
      <c r="T5" s="31">
        <f t="shared" si="2"/>
        <v>33.700000000000003</v>
      </c>
      <c r="U5" s="32">
        <f t="shared" si="3"/>
        <v>61.900000000000006</v>
      </c>
      <c r="V5" s="32">
        <f t="shared" si="4"/>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0"/>
        <v>37.6</v>
      </c>
      <c r="S6" s="31">
        <f t="shared" si="1"/>
        <v>72.3</v>
      </c>
      <c r="T6" s="31">
        <f t="shared" si="2"/>
        <v>35.6</v>
      </c>
      <c r="U6" s="32">
        <f t="shared" si="3"/>
        <v>62.400000000000006</v>
      </c>
      <c r="V6" s="32">
        <f t="shared" si="4"/>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0"/>
        <v>35.700000000000003</v>
      </c>
      <c r="S7" s="31">
        <f t="shared" si="1"/>
        <v>74.899999999999991</v>
      </c>
      <c r="T7" s="31">
        <f t="shared" si="2"/>
        <v>35.599999999999994</v>
      </c>
      <c r="U7" s="32">
        <f t="shared" si="3"/>
        <v>60.7</v>
      </c>
      <c r="V7" s="32">
        <f t="shared" si="4"/>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SUM(F22:H22)</f>
        <v>37.1</v>
      </c>
      <c r="S22" s="31">
        <f>SUM(I22:N22)</f>
        <v>73.400000000000006</v>
      </c>
      <c r="T22" s="31">
        <f>SUM(O22:Q22)</f>
        <v>34.400000000000006</v>
      </c>
      <c r="U22" s="32">
        <f>SUM(F22:J22)</f>
        <v>61.7</v>
      </c>
      <c r="V22" s="32">
        <f>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SUM(F23:H23)</f>
        <v>38.9</v>
      </c>
      <c r="S23" s="31">
        <f>SUM(I23:N23)</f>
        <v>73.5</v>
      </c>
      <c r="T23" s="31">
        <f>SUM(O23:Q23)</f>
        <v>34</v>
      </c>
      <c r="U23" s="32">
        <f>SUM(F23:J23)</f>
        <v>64.900000000000006</v>
      </c>
      <c r="V23" s="32">
        <f>SUM(M23:Q23)</f>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SUM(F24:H24)</f>
        <v>37.200000000000003</v>
      </c>
      <c r="S24" s="31">
        <f>SUM(I24:N24)</f>
        <v>76.699999999999989</v>
      </c>
      <c r="T24" s="31">
        <f>SUM(O24:Q24)</f>
        <v>34.200000000000003</v>
      </c>
      <c r="U24" s="32">
        <f>SUM(F24:J24)</f>
        <v>62.7</v>
      </c>
      <c r="V24" s="32">
        <f>SUM(M24:Q24)</f>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SUM(F25:H25)</f>
        <v>35.9</v>
      </c>
      <c r="S25" s="31">
        <f>SUM(I25:N25)</f>
        <v>72.5</v>
      </c>
      <c r="T25" s="31">
        <f>SUM(O25:Q25)</f>
        <v>35.6</v>
      </c>
      <c r="U25" s="32">
        <f>SUM(F25:J25)</f>
        <v>60.300000000000004</v>
      </c>
      <c r="V25" s="32">
        <f>SUM(M25:Q25)</f>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row r="26" spans="1:43" s="5" customFormat="1">
      <c r="A26" s="6">
        <v>45214</v>
      </c>
      <c r="B26" s="7" t="s">
        <v>186</v>
      </c>
      <c r="C26" s="8" t="s">
        <v>1130</v>
      </c>
      <c r="D26" s="9">
        <v>0.1007986111111111</v>
      </c>
      <c r="E26" s="50" t="s">
        <v>1567</v>
      </c>
      <c r="F26" s="33">
        <v>13.2</v>
      </c>
      <c r="G26" s="33">
        <v>11.5</v>
      </c>
      <c r="H26" s="33">
        <v>11.9</v>
      </c>
      <c r="I26" s="33">
        <v>12.3</v>
      </c>
      <c r="J26" s="33">
        <v>12.1</v>
      </c>
      <c r="K26" s="33">
        <v>12.3</v>
      </c>
      <c r="L26" s="33">
        <v>12.3</v>
      </c>
      <c r="M26" s="33">
        <v>12.1</v>
      </c>
      <c r="N26" s="33">
        <v>12.1</v>
      </c>
      <c r="O26" s="33">
        <v>11.8</v>
      </c>
      <c r="P26" s="33">
        <v>12.3</v>
      </c>
      <c r="Q26" s="33">
        <v>12</v>
      </c>
      <c r="R26" s="31">
        <f>SUM(F26:H26)</f>
        <v>36.6</v>
      </c>
      <c r="S26" s="31">
        <f>SUM(I26:N26)</f>
        <v>73.2</v>
      </c>
      <c r="T26" s="31">
        <f>SUM(O26:Q26)</f>
        <v>36.1</v>
      </c>
      <c r="U26" s="32">
        <f>SUM(F26:J26)</f>
        <v>61.000000000000007</v>
      </c>
      <c r="V26" s="32">
        <f>SUM(M26:Q26)</f>
        <v>60.3</v>
      </c>
      <c r="W26" s="11" t="s">
        <v>221</v>
      </c>
      <c r="X26" s="11" t="s">
        <v>252</v>
      </c>
      <c r="Y26" s="13" t="s">
        <v>226</v>
      </c>
      <c r="Z26" s="13" t="s">
        <v>281</v>
      </c>
      <c r="AA26" s="13" t="s">
        <v>289</v>
      </c>
      <c r="AB26" s="11" t="s">
        <v>201</v>
      </c>
      <c r="AC26" s="12">
        <v>14.6</v>
      </c>
      <c r="AD26" s="12">
        <v>13.6</v>
      </c>
      <c r="AE26" s="12">
        <v>8.4</v>
      </c>
      <c r="AF26" s="11" t="s">
        <v>197</v>
      </c>
      <c r="AG26" s="12">
        <v>-1</v>
      </c>
      <c r="AH26" s="12" t="s">
        <v>335</v>
      </c>
      <c r="AI26" s="12">
        <v>-0.2</v>
      </c>
      <c r="AJ26" s="12">
        <v>-0.8</v>
      </c>
      <c r="AK26" s="12"/>
      <c r="AL26" s="11" t="s">
        <v>337</v>
      </c>
      <c r="AM26" s="11" t="s">
        <v>337</v>
      </c>
      <c r="AN26" s="11" t="s">
        <v>197</v>
      </c>
      <c r="AO26" s="8"/>
      <c r="AP26" s="8" t="s">
        <v>1604</v>
      </c>
      <c r="AQ26" s="35" t="s">
        <v>1605</v>
      </c>
    </row>
  </sheetData>
  <autoFilter ref="A1:AQ1" xr:uid="{00000000-0009-0000-0000-000006000000}"/>
  <phoneticPr fontId="13"/>
  <conditionalFormatting sqref="F2:Q2">
    <cfRule type="colorScale" priority="271">
      <colorScale>
        <cfvo type="min"/>
        <cfvo type="percentile" val="50"/>
        <cfvo type="max"/>
        <color rgb="FFF8696B"/>
        <color rgb="FFFFEB84"/>
        <color rgb="FF63BE7B"/>
      </colorScale>
    </cfRule>
  </conditionalFormatting>
  <conditionalFormatting sqref="F3:Q4">
    <cfRule type="colorScale" priority="64">
      <colorScale>
        <cfvo type="min"/>
        <cfvo type="percentile" val="50"/>
        <cfvo type="max"/>
        <color rgb="FFF8696B"/>
        <color rgb="FFFFEB84"/>
        <color rgb="FF63BE7B"/>
      </colorScale>
    </cfRule>
  </conditionalFormatting>
  <conditionalFormatting sqref="F5:Q6">
    <cfRule type="colorScale" priority="60">
      <colorScale>
        <cfvo type="min"/>
        <cfvo type="percentile" val="50"/>
        <cfvo type="max"/>
        <color rgb="FFF8696B"/>
        <color rgb="FFFFEB84"/>
        <color rgb="FF63BE7B"/>
      </colorScale>
    </cfRule>
  </conditionalFormatting>
  <conditionalFormatting sqref="F7:Q7">
    <cfRule type="colorScale" priority="53">
      <colorScale>
        <cfvo type="min"/>
        <cfvo type="percentile" val="50"/>
        <cfvo type="max"/>
        <color rgb="FFF8696B"/>
        <color rgb="FFFFEB84"/>
        <color rgb="FF63BE7B"/>
      </colorScale>
    </cfRule>
  </conditionalFormatting>
  <conditionalFormatting sqref="F8:Q8">
    <cfRule type="colorScale" priority="49">
      <colorScale>
        <cfvo type="min"/>
        <cfvo type="percentile" val="50"/>
        <cfvo type="max"/>
        <color rgb="FFF8696B"/>
        <color rgb="FFFFEB84"/>
        <color rgb="FF63BE7B"/>
      </colorScale>
    </cfRule>
  </conditionalFormatting>
  <conditionalFormatting sqref="F9:Q10">
    <cfRule type="colorScale" priority="45">
      <colorScale>
        <cfvo type="min"/>
        <cfvo type="percentile" val="50"/>
        <cfvo type="max"/>
        <color rgb="FFF8696B"/>
        <color rgb="FFFFEB84"/>
        <color rgb="FF63BE7B"/>
      </colorScale>
    </cfRule>
  </conditionalFormatting>
  <conditionalFormatting sqref="F11:Q11">
    <cfRule type="colorScale" priority="41">
      <colorScale>
        <cfvo type="min"/>
        <cfvo type="percentile" val="50"/>
        <cfvo type="max"/>
        <color rgb="FFF8696B"/>
        <color rgb="FFFFEB84"/>
        <color rgb="FF63BE7B"/>
      </colorScale>
    </cfRule>
  </conditionalFormatting>
  <conditionalFormatting sqref="AF2:AF26">
    <cfRule type="containsText" dxfId="210" priority="726" operator="containsText" text="D">
      <formula>NOT(ISERROR(SEARCH("D",AF2)))</formula>
    </cfRule>
    <cfRule type="containsText" dxfId="209" priority="727" operator="containsText" text="S">
      <formula>NOT(ISERROR(SEARCH("S",AF2)))</formula>
    </cfRule>
    <cfRule type="containsText" dxfId="208" priority="728" operator="containsText" text="F">
      <formula>NOT(ISERROR(SEARCH("F",AF2)))</formula>
    </cfRule>
    <cfRule type="containsText" dxfId="207" priority="729" operator="containsText" text="E">
      <formula>NOT(ISERROR(SEARCH("E",AF2)))</formula>
    </cfRule>
    <cfRule type="containsText" dxfId="206" priority="730" operator="containsText" text="B">
      <formula>NOT(ISERROR(SEARCH("B",AF2)))</formula>
    </cfRule>
    <cfRule type="containsText" dxfId="205" priority="731" operator="containsText" text="A">
      <formula>NOT(ISERROR(SEARCH("A",AF2)))</formula>
    </cfRule>
  </conditionalFormatting>
  <conditionalFormatting sqref="AL2:AO11">
    <cfRule type="containsText" dxfId="204" priority="38" operator="containsText" text="E">
      <formula>NOT(ISERROR(SEARCH("E",AL2)))</formula>
    </cfRule>
    <cfRule type="containsText" dxfId="203" priority="39" operator="containsText" text="B">
      <formula>NOT(ISERROR(SEARCH("B",AL2)))</formula>
    </cfRule>
    <cfRule type="containsText" dxfId="202" priority="40" operator="containsText" text="A">
      <formula>NOT(ISERROR(SEARCH("A",AL2)))</formula>
    </cfRule>
  </conditionalFormatting>
  <conditionalFormatting sqref="F12:Q12">
    <cfRule type="colorScale" priority="37">
      <colorScale>
        <cfvo type="min"/>
        <cfvo type="percentile" val="50"/>
        <cfvo type="max"/>
        <color rgb="FFF8696B"/>
        <color rgb="FFFFEB84"/>
        <color rgb="FF63BE7B"/>
      </colorScale>
    </cfRule>
  </conditionalFormatting>
  <conditionalFormatting sqref="AL12:AO12">
    <cfRule type="containsText" dxfId="201" priority="34" operator="containsText" text="E">
      <formula>NOT(ISERROR(SEARCH("E",AL12)))</formula>
    </cfRule>
    <cfRule type="containsText" dxfId="200" priority="35" operator="containsText" text="B">
      <formula>NOT(ISERROR(SEARCH("B",AL12)))</formula>
    </cfRule>
    <cfRule type="containsText" dxfId="199" priority="36" operator="containsText" text="A">
      <formula>NOT(ISERROR(SEARCH("A",AL12)))</formula>
    </cfRule>
  </conditionalFormatting>
  <conditionalFormatting sqref="F13:Q15">
    <cfRule type="colorScale" priority="33">
      <colorScale>
        <cfvo type="min"/>
        <cfvo type="percentile" val="50"/>
        <cfvo type="max"/>
        <color rgb="FFF8696B"/>
        <color rgb="FFFFEB84"/>
        <color rgb="FF63BE7B"/>
      </colorScale>
    </cfRule>
  </conditionalFormatting>
  <conditionalFormatting sqref="AL13:AO15">
    <cfRule type="containsText" dxfId="198" priority="30" operator="containsText" text="E">
      <formula>NOT(ISERROR(SEARCH("E",AL13)))</formula>
    </cfRule>
    <cfRule type="containsText" dxfId="197" priority="31" operator="containsText" text="B">
      <formula>NOT(ISERROR(SEARCH("B",AL13)))</formula>
    </cfRule>
    <cfRule type="containsText" dxfId="196" priority="32" operator="containsText" text="A">
      <formula>NOT(ISERROR(SEARCH("A",AL13)))</formula>
    </cfRule>
  </conditionalFormatting>
  <conditionalFormatting sqref="F16:Q17">
    <cfRule type="colorScale" priority="29">
      <colorScale>
        <cfvo type="min"/>
        <cfvo type="percentile" val="50"/>
        <cfvo type="max"/>
        <color rgb="FFF8696B"/>
        <color rgb="FFFFEB84"/>
        <color rgb="FF63BE7B"/>
      </colorScale>
    </cfRule>
  </conditionalFormatting>
  <conditionalFormatting sqref="AL16:AO18">
    <cfRule type="containsText" dxfId="195" priority="26" operator="containsText" text="E">
      <formula>NOT(ISERROR(SEARCH("E",AL16)))</formula>
    </cfRule>
    <cfRule type="containsText" dxfId="194" priority="27" operator="containsText" text="B">
      <formula>NOT(ISERROR(SEARCH("B",AL16)))</formula>
    </cfRule>
    <cfRule type="containsText" dxfId="193" priority="28" operator="containsText" text="A">
      <formula>NOT(ISERROR(SEARCH("A",AL16)))</formula>
    </cfRule>
  </conditionalFormatting>
  <conditionalFormatting sqref="F18:Q18">
    <cfRule type="colorScale" priority="25">
      <colorScale>
        <cfvo type="min"/>
        <cfvo type="percentile" val="50"/>
        <cfvo type="max"/>
        <color rgb="FFF8696B"/>
        <color rgb="FFFFEB84"/>
        <color rgb="FF63BE7B"/>
      </colorScale>
    </cfRule>
  </conditionalFormatting>
  <conditionalFormatting sqref="AL19:AO19">
    <cfRule type="containsText" dxfId="192" priority="22" operator="containsText" text="E">
      <formula>NOT(ISERROR(SEARCH("E",AL19)))</formula>
    </cfRule>
    <cfRule type="containsText" dxfId="191" priority="23" operator="containsText" text="B">
      <formula>NOT(ISERROR(SEARCH("B",AL19)))</formula>
    </cfRule>
    <cfRule type="containsText" dxfId="190" priority="24" operator="containsText" text="A">
      <formula>NOT(ISERROR(SEARCH("A",AL19)))</formula>
    </cfRule>
  </conditionalFormatting>
  <conditionalFormatting sqref="F19:Q19">
    <cfRule type="colorScale" priority="21">
      <colorScale>
        <cfvo type="min"/>
        <cfvo type="percentile" val="50"/>
        <cfvo type="max"/>
        <color rgb="FFF8696B"/>
        <color rgb="FFFFEB84"/>
        <color rgb="FF63BE7B"/>
      </colorScale>
    </cfRule>
  </conditionalFormatting>
  <conditionalFormatting sqref="AL20:AO21">
    <cfRule type="containsText" dxfId="189" priority="18" operator="containsText" text="E">
      <formula>NOT(ISERROR(SEARCH("E",AL20)))</formula>
    </cfRule>
    <cfRule type="containsText" dxfId="188" priority="19" operator="containsText" text="B">
      <formula>NOT(ISERROR(SEARCH("B",AL20)))</formula>
    </cfRule>
    <cfRule type="containsText" dxfId="187" priority="20" operator="containsText" text="A">
      <formula>NOT(ISERROR(SEARCH("A",AL20)))</formula>
    </cfRule>
  </conditionalFormatting>
  <conditionalFormatting sqref="F20:Q21">
    <cfRule type="colorScale" priority="17">
      <colorScale>
        <cfvo type="min"/>
        <cfvo type="percentile" val="50"/>
        <cfvo type="max"/>
        <color rgb="FFF8696B"/>
        <color rgb="FFFFEB84"/>
        <color rgb="FF63BE7B"/>
      </colorScale>
    </cfRule>
  </conditionalFormatting>
  <conditionalFormatting sqref="AL22:AO23">
    <cfRule type="containsText" dxfId="186" priority="14" operator="containsText" text="E">
      <formula>NOT(ISERROR(SEARCH("E",AL22)))</formula>
    </cfRule>
    <cfRule type="containsText" dxfId="185" priority="15" operator="containsText" text="B">
      <formula>NOT(ISERROR(SEARCH("B",AL22)))</formula>
    </cfRule>
    <cfRule type="containsText" dxfId="184" priority="16" operator="containsText" text="A">
      <formula>NOT(ISERROR(SEARCH("A",AL22)))</formula>
    </cfRule>
  </conditionalFormatting>
  <conditionalFormatting sqref="F22:Q23">
    <cfRule type="colorScale" priority="13">
      <colorScale>
        <cfvo type="min"/>
        <cfvo type="percentile" val="50"/>
        <cfvo type="max"/>
        <color rgb="FFF8696B"/>
        <color rgb="FFFFEB84"/>
        <color rgb="FF63BE7B"/>
      </colorScale>
    </cfRule>
  </conditionalFormatting>
  <conditionalFormatting sqref="AL24:AO24">
    <cfRule type="containsText" dxfId="183" priority="10" operator="containsText" text="E">
      <formula>NOT(ISERROR(SEARCH("E",AL24)))</formula>
    </cfRule>
    <cfRule type="containsText" dxfId="182" priority="11" operator="containsText" text="B">
      <formula>NOT(ISERROR(SEARCH("B",AL24)))</formula>
    </cfRule>
    <cfRule type="containsText" dxfId="181" priority="12" operator="containsText" text="A">
      <formula>NOT(ISERROR(SEARCH("A",AL24)))</formula>
    </cfRule>
  </conditionalFormatting>
  <conditionalFormatting sqref="F24:Q24">
    <cfRule type="colorScale" priority="9">
      <colorScale>
        <cfvo type="min"/>
        <cfvo type="percentile" val="50"/>
        <cfvo type="max"/>
        <color rgb="FFF8696B"/>
        <color rgb="FFFFEB84"/>
        <color rgb="FF63BE7B"/>
      </colorScale>
    </cfRule>
  </conditionalFormatting>
  <conditionalFormatting sqref="AL25:AO25">
    <cfRule type="containsText" dxfId="180" priority="6" operator="containsText" text="E">
      <formula>NOT(ISERROR(SEARCH("E",AL25)))</formula>
    </cfRule>
    <cfRule type="containsText" dxfId="179" priority="7" operator="containsText" text="B">
      <formula>NOT(ISERROR(SEARCH("B",AL25)))</formula>
    </cfRule>
    <cfRule type="containsText" dxfId="178" priority="8" operator="containsText" text="A">
      <formula>NOT(ISERROR(SEARCH("A",AL25)))</formula>
    </cfRule>
  </conditionalFormatting>
  <conditionalFormatting sqref="F25:Q25">
    <cfRule type="colorScale" priority="5">
      <colorScale>
        <cfvo type="min"/>
        <cfvo type="percentile" val="50"/>
        <cfvo type="max"/>
        <color rgb="FFF8696B"/>
        <color rgb="FFFFEB84"/>
        <color rgb="FF63BE7B"/>
      </colorScale>
    </cfRule>
  </conditionalFormatting>
  <conditionalFormatting sqref="AL26:AO26">
    <cfRule type="containsText" dxfId="177" priority="2" operator="containsText" text="E">
      <formula>NOT(ISERROR(SEARCH("E",AL26)))</formula>
    </cfRule>
    <cfRule type="containsText" dxfId="176" priority="3" operator="containsText" text="B">
      <formula>NOT(ISERROR(SEARCH("B",AL26)))</formula>
    </cfRule>
    <cfRule type="containsText" dxfId="175" priority="4" operator="containsText" text="A">
      <formula>NOT(ISERROR(SEARCH("A",AL26)))</formula>
    </cfRule>
  </conditionalFormatting>
  <conditionalFormatting sqref="F26:Q2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26"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R2:V2 R3:V4 R5:V6 R7:V7 R8:V8 R9:V10 R11:V11 R12:V12 R13:V15 R16:V18 R19:V19 R20:V21 R22:V23 R24:V24 R25:V25 R26:V2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3"/>
  <sheetViews>
    <sheetView workbookViewId="0">
      <pane xSplit="5" ySplit="1" topLeftCell="F2" activePane="bottomRight" state="frozen"/>
      <selection activeCell="E24" sqref="E24"/>
      <selection pane="topRight" activeCell="E24" sqref="E24"/>
      <selection pane="bottomLeft" activeCell="E24" sqref="E24"/>
      <selection pane="bottomRight" activeCell="C3" sqref="C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row r="3" spans="1:43" s="5" customFormat="1" ht="18" customHeight="1">
      <c r="A3" s="6">
        <v>45213</v>
      </c>
      <c r="B3" s="7" t="s">
        <v>186</v>
      </c>
      <c r="C3" s="8" t="s">
        <v>223</v>
      </c>
      <c r="D3" s="9">
        <v>0.10555555555555556</v>
      </c>
      <c r="E3" s="8" t="s">
        <v>1551</v>
      </c>
      <c r="F3" s="43">
        <v>7.4</v>
      </c>
      <c r="G3" s="33">
        <v>11.3</v>
      </c>
      <c r="H3" s="33">
        <v>11</v>
      </c>
      <c r="I3" s="33">
        <v>11.7</v>
      </c>
      <c r="J3" s="33">
        <v>12</v>
      </c>
      <c r="K3" s="33">
        <v>12</v>
      </c>
      <c r="L3" s="33">
        <v>11.7</v>
      </c>
      <c r="M3" s="33">
        <v>11.9</v>
      </c>
      <c r="N3" s="33">
        <v>12.4</v>
      </c>
      <c r="O3" s="33">
        <v>12.8</v>
      </c>
      <c r="P3" s="33">
        <v>12.5</v>
      </c>
      <c r="Q3" s="33">
        <v>13.1</v>
      </c>
      <c r="R3" s="33">
        <v>12.2</v>
      </c>
      <c r="S3" s="31">
        <f>SUM(F3:H3)</f>
        <v>29.700000000000003</v>
      </c>
      <c r="T3" s="31">
        <f>SUM(I3:O3)</f>
        <v>84.5</v>
      </c>
      <c r="U3" s="31">
        <f>SUM(P3:R3)</f>
        <v>37.799999999999997</v>
      </c>
      <c r="V3" s="31">
        <f>SUM(N3:R3)</f>
        <v>63</v>
      </c>
      <c r="W3" s="11" t="s">
        <v>221</v>
      </c>
      <c r="X3" s="11" t="s">
        <v>222</v>
      </c>
      <c r="Y3" s="13" t="s">
        <v>242</v>
      </c>
      <c r="Z3" s="13" t="s">
        <v>242</v>
      </c>
      <c r="AA3" s="13" t="s">
        <v>663</v>
      </c>
      <c r="AB3" s="13" t="s">
        <v>201</v>
      </c>
      <c r="AC3" s="12">
        <v>14</v>
      </c>
      <c r="AD3" s="12">
        <v>13.8</v>
      </c>
      <c r="AE3" s="12">
        <v>8.9</v>
      </c>
      <c r="AF3" s="11" t="s">
        <v>196</v>
      </c>
      <c r="AG3" s="12">
        <v>-0.8</v>
      </c>
      <c r="AH3" s="12" t="s">
        <v>335</v>
      </c>
      <c r="AI3" s="12">
        <v>1.2</v>
      </c>
      <c r="AJ3" s="12">
        <v>-2</v>
      </c>
      <c r="AK3" s="12"/>
      <c r="AL3" s="11" t="s">
        <v>338</v>
      </c>
      <c r="AM3" s="11" t="s">
        <v>336</v>
      </c>
      <c r="AN3" s="11" t="s">
        <v>180</v>
      </c>
      <c r="AO3" s="8"/>
      <c r="AP3" s="8" t="s">
        <v>1582</v>
      </c>
      <c r="AQ3" s="35" t="s">
        <v>1583</v>
      </c>
    </row>
  </sheetData>
  <autoFilter ref="A1:AQ2" xr:uid="{00000000-0001-0000-0700-000000000000}"/>
  <phoneticPr fontId="13"/>
  <conditionalFormatting sqref="F2:R2">
    <cfRule type="colorScale" priority="115">
      <colorScale>
        <cfvo type="min"/>
        <cfvo type="percentile" val="50"/>
        <cfvo type="max"/>
        <color rgb="FFF8696B"/>
        <color rgb="FFFFEB84"/>
        <color rgb="FF63BE7B"/>
      </colorScale>
    </cfRule>
  </conditionalFormatting>
  <conditionalFormatting sqref="AF2:AF3">
    <cfRule type="containsText" dxfId="174" priority="25" operator="containsText" text="D">
      <formula>NOT(ISERROR(SEARCH("D",AF2)))</formula>
    </cfRule>
    <cfRule type="containsText" dxfId="173" priority="26" operator="containsText" text="S">
      <formula>NOT(ISERROR(SEARCH("S",AF2)))</formula>
    </cfRule>
    <cfRule type="containsText" dxfId="172" priority="27" operator="containsText" text="F">
      <formula>NOT(ISERROR(SEARCH("F",AF2)))</formula>
    </cfRule>
    <cfRule type="containsText" dxfId="171" priority="28" operator="containsText" text="E">
      <formula>NOT(ISERROR(SEARCH("E",AF2)))</formula>
    </cfRule>
    <cfRule type="containsText" dxfId="170" priority="29" operator="containsText" text="B">
      <formula>NOT(ISERROR(SEARCH("B",AF2)))</formula>
    </cfRule>
    <cfRule type="containsText" dxfId="169" priority="30" operator="containsText" text="A">
      <formula>NOT(ISERROR(SEARCH("A",AF2)))</formula>
    </cfRule>
  </conditionalFormatting>
  <conditionalFormatting sqref="AL2:AO2">
    <cfRule type="containsText" dxfId="168" priority="116" operator="containsText" text="E">
      <formula>NOT(ISERROR(SEARCH("E",AL2)))</formula>
    </cfRule>
    <cfRule type="containsText" dxfId="167" priority="117" operator="containsText" text="B">
      <formula>NOT(ISERROR(SEARCH("B",AL2)))</formula>
    </cfRule>
    <cfRule type="containsText" dxfId="166" priority="118" operator="containsText" text="A">
      <formula>NOT(ISERROR(SEARCH("A",AL2)))</formula>
    </cfRule>
  </conditionalFormatting>
  <conditionalFormatting sqref="F3:R3">
    <cfRule type="colorScale" priority="1">
      <colorScale>
        <cfvo type="min"/>
        <cfvo type="percentile" val="50"/>
        <cfvo type="max"/>
        <color rgb="FFF8696B"/>
        <color rgb="FFFFEB84"/>
        <color rgb="FF63BE7B"/>
      </colorScale>
    </cfRule>
  </conditionalFormatting>
  <conditionalFormatting sqref="AL3:AO3">
    <cfRule type="containsText" dxfId="165" priority="2" operator="containsText" text="E">
      <formula>NOT(ISERROR(SEARCH("E",AL3)))</formula>
    </cfRule>
    <cfRule type="containsText" dxfId="164" priority="3" operator="containsText" text="B">
      <formula>NOT(ISERROR(SEARCH("B",AL3)))</formula>
    </cfRule>
    <cfRule type="containsText" dxfId="163" priority="4" operator="containsText" text="A">
      <formula>NOT(ISERROR(SEARCH("A",AL3)))</formula>
    </cfRule>
  </conditionalFormatting>
  <dataValidations count="1">
    <dataValidation type="list" allowBlank="1" showInputMessage="1" showErrorMessage="1" sqref="AO2:AO3"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162" priority="1" operator="containsText" text="D">
      <formula>NOT(ISERROR(SEARCH("D",AK2)))</formula>
    </cfRule>
    <cfRule type="containsText" dxfId="161" priority="2" operator="containsText" text="S">
      <formula>NOT(ISERROR(SEARCH("S",AK2)))</formula>
    </cfRule>
    <cfRule type="containsText" dxfId="160" priority="3" operator="containsText" text="F">
      <formula>NOT(ISERROR(SEARCH("F",AK2)))</formula>
    </cfRule>
    <cfRule type="containsText" dxfId="159" priority="4" operator="containsText" text="E">
      <formula>NOT(ISERROR(SEARCH("E",AK2)))</formula>
    </cfRule>
    <cfRule type="containsText" dxfId="158" priority="5" operator="containsText" text="B">
      <formula>NOT(ISERROR(SEARCH("B",AK2)))</formula>
    </cfRule>
    <cfRule type="containsText" dxfId="157" priority="6" operator="containsText" text="A">
      <formula>NOT(ISERROR(SEARCH("A",AK2)))</formula>
    </cfRule>
  </conditionalFormatting>
  <conditionalFormatting sqref="AQ2:AT2">
    <cfRule type="containsText" dxfId="156" priority="7" operator="containsText" text="E">
      <formula>NOT(ISERROR(SEARCH("E",AQ2)))</formula>
    </cfRule>
    <cfRule type="containsText" dxfId="155" priority="8" operator="containsText" text="B">
      <formula>NOT(ISERROR(SEARCH("B",AQ2)))</formula>
    </cfRule>
    <cfRule type="containsText" dxfId="154"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2023-10-18T06:13:08Z</dcterms:modified>
</cp:coreProperties>
</file>