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showInkAnnotation="0" codeName="ThisWorkbook" autoCompressPictures="0"/>
  <mc:AlternateContent xmlns:mc="http://schemas.openxmlformats.org/markup-compatibility/2006">
    <mc:Choice Requires="x15">
      <x15ac:absPath xmlns:x15ac="http://schemas.microsoft.com/office/spreadsheetml/2010/11/ac" url="/Users/nakamurakazuki/Documents/競馬はビジネスである/レース分析/"/>
    </mc:Choice>
  </mc:AlternateContent>
  <xr:revisionPtr revIDLastSave="0" documentId="13_ncr:1_{C89CA093-92E0-9D4C-AFE2-0215DEB64349}" xr6:coauthVersionLast="47" xr6:coauthVersionMax="47" xr10:uidLastSave="{00000000-0000-0000-0000-000000000000}"/>
  <bookViews>
    <workbookView xWindow="0" yWindow="500" windowWidth="28800" windowHeight="15980" tabRatio="855" firstSheet="1" activeTab="11" xr2:uid="{00000000-000D-0000-FFFF-FFFF00000000}"/>
  </bookViews>
  <sheets>
    <sheet name="表の見方" sheetId="46" r:id="rId1"/>
    <sheet name="芝1000m" sheetId="40" r:id="rId2"/>
    <sheet name="芝1200m" sheetId="31" r:id="rId3"/>
    <sheet name="芝1400m" sheetId="33" r:id="rId4"/>
    <sheet name="芝1600m" sheetId="34" r:id="rId5"/>
    <sheet name="芝1800m" sheetId="36" r:id="rId6"/>
    <sheet name="芝2000m(内)" sheetId="42" r:id="rId7"/>
    <sheet name="芝2000m(外)" sheetId="37" r:id="rId8"/>
    <sheet name="芝2200m" sheetId="22" r:id="rId9"/>
    <sheet name="芝2400m" sheetId="38" r:id="rId10"/>
    <sheet name="ダ1200m" sheetId="29" r:id="rId11"/>
    <sheet name="ダ1800m" sheetId="30" r:id="rId12"/>
    <sheet name="ダ2500m" sheetId="44" r:id="rId13"/>
    <sheet name="Sheet1" sheetId="39" r:id="rId14"/>
  </sheets>
  <definedNames>
    <definedName name="_xlnm._FilterDatabase" localSheetId="10" hidden="1">ダ1200m!$A$1:$AF$5</definedName>
    <definedName name="_xlnm._FilterDatabase" localSheetId="11" hidden="1">ダ1800m!$A$1:$AL$56</definedName>
    <definedName name="_xlnm._FilterDatabase" localSheetId="12" hidden="1">ダ2500m!$A$1:$AN$2</definedName>
    <definedName name="_xlnm._FilterDatabase" localSheetId="1" hidden="1">芝1000m!$A$1:$AF$1</definedName>
    <definedName name="_xlnm._FilterDatabase" localSheetId="2" hidden="1">芝1200m!$A$1:$AH$1</definedName>
    <definedName name="_xlnm._FilterDatabase" localSheetId="3" hidden="1">芝1400m!$A$1:$AK$1</definedName>
    <definedName name="_xlnm._FilterDatabase" localSheetId="4" hidden="1">芝1600m!$A$1:$AK$3</definedName>
    <definedName name="_xlnm._FilterDatabase" localSheetId="5" hidden="1">芝1800m!$A$1:$AM$3</definedName>
    <definedName name="_xlnm._FilterDatabase" localSheetId="7" hidden="1">'芝2000m(外)'!$A$1:$AN$2</definedName>
    <definedName name="_xlnm._FilterDatabase" localSheetId="6" hidden="1">'芝2000m(内)'!$A$1:$AN$2</definedName>
    <definedName name="_xlnm._FilterDatabase" localSheetId="8" hidden="1">芝2200m!$A$1:$AO$2</definedName>
    <definedName name="_xlnm._FilterDatabase" localSheetId="9" hidden="1">芝2400m!$A$1:$AP$1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0" i="40" l="1"/>
  <c r="L20" i="40"/>
  <c r="K21" i="40"/>
  <c r="L21" i="40"/>
  <c r="U11" i="22" l="1"/>
  <c r="T11" i="22"/>
  <c r="S11" i="22"/>
  <c r="R11" i="22"/>
  <c r="Q11" i="22"/>
  <c r="U10" i="22"/>
  <c r="T10" i="22"/>
  <c r="S10" i="22"/>
  <c r="R10" i="22"/>
  <c r="Q10" i="22"/>
  <c r="T12" i="37"/>
  <c r="S12" i="37"/>
  <c r="R12" i="37"/>
  <c r="Q12" i="37"/>
  <c r="P12" i="37"/>
  <c r="S32" i="36"/>
  <c r="R32" i="36"/>
  <c r="Q32" i="36"/>
  <c r="P32" i="36"/>
  <c r="O32" i="36"/>
  <c r="S31" i="36"/>
  <c r="R31" i="36"/>
  <c r="Q31" i="36"/>
  <c r="P31" i="36"/>
  <c r="O31" i="36"/>
  <c r="Q28" i="34"/>
  <c r="P28" i="34"/>
  <c r="O28" i="34"/>
  <c r="N28" i="34"/>
  <c r="Q27" i="34"/>
  <c r="P27" i="34"/>
  <c r="O27" i="34"/>
  <c r="N27" i="34"/>
  <c r="Q21" i="33"/>
  <c r="P21" i="33"/>
  <c r="O21" i="33"/>
  <c r="N21" i="33"/>
  <c r="M21" i="33"/>
  <c r="N15" i="31"/>
  <c r="M15" i="31"/>
  <c r="L15" i="31"/>
  <c r="S66" i="30"/>
  <c r="R66" i="30"/>
  <c r="Q66" i="30"/>
  <c r="P66" i="30"/>
  <c r="O66" i="30"/>
  <c r="S65" i="30"/>
  <c r="R65" i="30"/>
  <c r="Q65" i="30"/>
  <c r="P65" i="30"/>
  <c r="O65" i="30"/>
  <c r="S64" i="30"/>
  <c r="R64" i="30"/>
  <c r="Q64" i="30"/>
  <c r="P64" i="30"/>
  <c r="O64" i="30"/>
  <c r="S63" i="30"/>
  <c r="R63" i="30"/>
  <c r="Q63" i="30"/>
  <c r="P63" i="30"/>
  <c r="O63" i="30"/>
  <c r="S62" i="30"/>
  <c r="R62" i="30"/>
  <c r="Q62" i="30"/>
  <c r="P62" i="30"/>
  <c r="O62" i="30"/>
  <c r="N52" i="29"/>
  <c r="M52" i="29"/>
  <c r="L52" i="29"/>
  <c r="N51" i="29"/>
  <c r="M51" i="29"/>
  <c r="L51" i="29"/>
  <c r="N50" i="29"/>
  <c r="M50" i="29"/>
  <c r="L50" i="29"/>
  <c r="N49" i="29"/>
  <c r="M49" i="29"/>
  <c r="L49" i="29"/>
  <c r="N48" i="29"/>
  <c r="M48" i="29"/>
  <c r="L48" i="29"/>
  <c r="T11" i="37"/>
  <c r="S11" i="37"/>
  <c r="R11" i="37"/>
  <c r="Q11" i="37"/>
  <c r="P11" i="37"/>
  <c r="T10" i="37" l="1"/>
  <c r="S10" i="37"/>
  <c r="R10" i="37"/>
  <c r="Q10" i="37"/>
  <c r="P10" i="37"/>
  <c r="T13" i="42"/>
  <c r="S13" i="42"/>
  <c r="R13" i="42"/>
  <c r="Q13" i="42"/>
  <c r="P13" i="42"/>
  <c r="S30" i="36"/>
  <c r="R30" i="36"/>
  <c r="Q30" i="36"/>
  <c r="P30" i="36"/>
  <c r="O30" i="36"/>
  <c r="Q26" i="34"/>
  <c r="P26" i="34"/>
  <c r="O26" i="34"/>
  <c r="N26" i="34"/>
  <c r="Q25" i="34"/>
  <c r="P25" i="34"/>
  <c r="O25" i="34"/>
  <c r="N25" i="34"/>
  <c r="Q20" i="33"/>
  <c r="P20" i="33"/>
  <c r="O20" i="33"/>
  <c r="N20" i="33"/>
  <c r="M20" i="33"/>
  <c r="N14" i="31"/>
  <c r="M14" i="31"/>
  <c r="L14" i="31"/>
  <c r="N13" i="31"/>
  <c r="M13" i="31"/>
  <c r="L13" i="31"/>
  <c r="L19" i="40"/>
  <c r="K19" i="40"/>
  <c r="L18" i="40"/>
  <c r="K18" i="40"/>
  <c r="S61" i="30"/>
  <c r="R61" i="30"/>
  <c r="Q61" i="30"/>
  <c r="P61" i="30"/>
  <c r="O61" i="30"/>
  <c r="S60" i="30"/>
  <c r="R60" i="30"/>
  <c r="Q60" i="30"/>
  <c r="P60" i="30"/>
  <c r="O60" i="30"/>
  <c r="S59" i="30"/>
  <c r="R59" i="30"/>
  <c r="Q59" i="30"/>
  <c r="P59" i="30"/>
  <c r="O59" i="30"/>
  <c r="S58" i="30"/>
  <c r="R58" i="30"/>
  <c r="Q58" i="30"/>
  <c r="P58" i="30"/>
  <c r="O58" i="30"/>
  <c r="S57" i="30"/>
  <c r="R57" i="30"/>
  <c r="Q57" i="30"/>
  <c r="P57" i="30"/>
  <c r="O57" i="30"/>
  <c r="N47" i="29"/>
  <c r="M47" i="29"/>
  <c r="L47" i="29"/>
  <c r="N46" i="29"/>
  <c r="M46" i="29"/>
  <c r="L46" i="29"/>
  <c r="N45" i="29"/>
  <c r="M45" i="29"/>
  <c r="L45" i="29"/>
  <c r="N44" i="29"/>
  <c r="M44" i="29"/>
  <c r="L44" i="29"/>
  <c r="N43" i="29"/>
  <c r="M43" i="29"/>
  <c r="L43" i="29"/>
  <c r="U9" i="22"/>
  <c r="T9" i="22"/>
  <c r="S9" i="22"/>
  <c r="R9" i="22"/>
  <c r="Q9" i="22"/>
  <c r="U8" i="22"/>
  <c r="T8" i="22"/>
  <c r="S8" i="22"/>
  <c r="R8" i="22"/>
  <c r="Q8" i="22"/>
  <c r="T9" i="37"/>
  <c r="S9" i="37"/>
  <c r="R9" i="37"/>
  <c r="Q9" i="37"/>
  <c r="P9" i="37"/>
  <c r="T8" i="37"/>
  <c r="S8" i="37"/>
  <c r="R8" i="37"/>
  <c r="Q8" i="37"/>
  <c r="P8" i="37"/>
  <c r="T12" i="42"/>
  <c r="S12" i="42"/>
  <c r="R12" i="42"/>
  <c r="Q12" i="42"/>
  <c r="P12" i="42"/>
  <c r="T11" i="42"/>
  <c r="S11" i="42"/>
  <c r="R11" i="42"/>
  <c r="Q11" i="42"/>
  <c r="P11" i="42"/>
  <c r="S29" i="36"/>
  <c r="R29" i="36"/>
  <c r="Q29" i="36"/>
  <c r="P29" i="36"/>
  <c r="O29" i="36"/>
  <c r="S28" i="36"/>
  <c r="R28" i="36"/>
  <c r="Q28" i="36"/>
  <c r="P28" i="36"/>
  <c r="O28" i="36"/>
  <c r="Q24" i="34"/>
  <c r="P24" i="34"/>
  <c r="O24" i="34"/>
  <c r="N24" i="34"/>
  <c r="Q23" i="34"/>
  <c r="P23" i="34"/>
  <c r="O23" i="34"/>
  <c r="N23" i="34"/>
  <c r="Q19" i="33"/>
  <c r="P19" i="33"/>
  <c r="O19" i="33"/>
  <c r="N19" i="33"/>
  <c r="M19" i="33"/>
  <c r="Q18" i="33"/>
  <c r="P18" i="33"/>
  <c r="O18" i="33"/>
  <c r="N18" i="33"/>
  <c r="M18" i="33"/>
  <c r="Q17" i="33"/>
  <c r="P17" i="33"/>
  <c r="O17" i="33"/>
  <c r="N17" i="33"/>
  <c r="M17" i="33"/>
  <c r="L17" i="40"/>
  <c r="K17" i="40"/>
  <c r="S56" i="30"/>
  <c r="R56" i="30"/>
  <c r="Q56" i="30"/>
  <c r="P56" i="30"/>
  <c r="O56" i="30"/>
  <c r="S55" i="30"/>
  <c r="R55" i="30"/>
  <c r="Q55" i="30"/>
  <c r="P55" i="30"/>
  <c r="O55" i="30"/>
  <c r="S54" i="30"/>
  <c r="R54" i="30"/>
  <c r="Q54" i="30"/>
  <c r="P54" i="30"/>
  <c r="O54" i="30"/>
  <c r="S53" i="30"/>
  <c r="R53" i="30"/>
  <c r="Q53" i="30"/>
  <c r="P53" i="30"/>
  <c r="O53" i="30"/>
  <c r="S52" i="30"/>
  <c r="R52" i="30"/>
  <c r="Q52" i="30"/>
  <c r="P52" i="30"/>
  <c r="O52" i="30"/>
  <c r="N42" i="29"/>
  <c r="M42" i="29"/>
  <c r="L42" i="29"/>
  <c r="N41" i="29"/>
  <c r="M41" i="29"/>
  <c r="L41" i="29"/>
  <c r="N40" i="29"/>
  <c r="M40" i="29"/>
  <c r="L40" i="29"/>
  <c r="L38" i="29"/>
  <c r="M38" i="29"/>
  <c r="T10" i="42" l="1"/>
  <c r="S10" i="42"/>
  <c r="R10" i="42"/>
  <c r="Q10" i="42"/>
  <c r="P10" i="42"/>
  <c r="S27" i="36"/>
  <c r="R27" i="36"/>
  <c r="Q27" i="36"/>
  <c r="P27" i="36"/>
  <c r="O27" i="36"/>
  <c r="S26" i="36"/>
  <c r="R26" i="36"/>
  <c r="Q26" i="36"/>
  <c r="P26" i="36"/>
  <c r="O26" i="36"/>
  <c r="Q22" i="34"/>
  <c r="P22" i="34"/>
  <c r="O22" i="34"/>
  <c r="N22" i="34"/>
  <c r="Q21" i="34"/>
  <c r="P21" i="34"/>
  <c r="O21" i="34"/>
  <c r="N21" i="34"/>
  <c r="Q20" i="34"/>
  <c r="P20" i="34"/>
  <c r="O20" i="34"/>
  <c r="N20" i="34"/>
  <c r="Q19" i="34"/>
  <c r="P19" i="34"/>
  <c r="O19" i="34"/>
  <c r="N19" i="34"/>
  <c r="Q18" i="34"/>
  <c r="P18" i="34"/>
  <c r="O18" i="34"/>
  <c r="N18" i="34"/>
  <c r="Q17" i="34"/>
  <c r="P17" i="34"/>
  <c r="O17" i="34"/>
  <c r="N17" i="34"/>
  <c r="Q16" i="33"/>
  <c r="P16" i="33"/>
  <c r="O16" i="33"/>
  <c r="N16" i="33"/>
  <c r="M16" i="33"/>
  <c r="N12" i="31"/>
  <c r="M12" i="31"/>
  <c r="L12" i="31"/>
  <c r="N11" i="31"/>
  <c r="M11" i="31"/>
  <c r="L11" i="31"/>
  <c r="L16" i="40"/>
  <c r="K16" i="40"/>
  <c r="S51" i="30"/>
  <c r="R51" i="30"/>
  <c r="Q51" i="30"/>
  <c r="P51" i="30"/>
  <c r="O51" i="30"/>
  <c r="S50" i="30"/>
  <c r="R50" i="30"/>
  <c r="Q50" i="30"/>
  <c r="P50" i="30"/>
  <c r="O50" i="30"/>
  <c r="S49" i="30"/>
  <c r="R49" i="30"/>
  <c r="Q49" i="30"/>
  <c r="P49" i="30"/>
  <c r="O49" i="30"/>
  <c r="S48" i="30"/>
  <c r="R48" i="30"/>
  <c r="Q48" i="30"/>
  <c r="P48" i="30"/>
  <c r="O48" i="30"/>
  <c r="S47" i="30"/>
  <c r="R47" i="30"/>
  <c r="Q47" i="30"/>
  <c r="P47" i="30"/>
  <c r="O47" i="30"/>
  <c r="S46" i="30"/>
  <c r="R46" i="30"/>
  <c r="Q46" i="30"/>
  <c r="P46" i="30"/>
  <c r="O46" i="30"/>
  <c r="N39" i="29"/>
  <c r="M39" i="29"/>
  <c r="L39" i="29"/>
  <c r="N38" i="29"/>
  <c r="N37" i="29"/>
  <c r="M37" i="29"/>
  <c r="L37" i="29"/>
  <c r="N36" i="29"/>
  <c r="M36" i="29"/>
  <c r="L36" i="29"/>
  <c r="L35" i="29"/>
  <c r="M35" i="29"/>
  <c r="N35" i="29"/>
  <c r="V4" i="38" l="1"/>
  <c r="U4" i="38"/>
  <c r="T4" i="38"/>
  <c r="S4" i="38"/>
  <c r="R4" i="38"/>
  <c r="V3" i="38"/>
  <c r="U3" i="38"/>
  <c r="T3" i="38"/>
  <c r="S3" i="38"/>
  <c r="R3" i="38"/>
  <c r="U7" i="22"/>
  <c r="T7" i="22"/>
  <c r="S7" i="22"/>
  <c r="R7" i="22"/>
  <c r="Q7" i="22"/>
  <c r="U6" i="22"/>
  <c r="T6" i="22"/>
  <c r="S6" i="22"/>
  <c r="R6" i="22"/>
  <c r="Q6" i="22"/>
  <c r="T9" i="42"/>
  <c r="S9" i="42"/>
  <c r="R9" i="42"/>
  <c r="Q9" i="42"/>
  <c r="P9" i="42"/>
  <c r="S25" i="36"/>
  <c r="R25" i="36"/>
  <c r="Q25" i="36"/>
  <c r="P25" i="36"/>
  <c r="O25" i="36"/>
  <c r="S24" i="36"/>
  <c r="R24" i="36"/>
  <c r="Q24" i="36"/>
  <c r="P24" i="36"/>
  <c r="O24" i="36"/>
  <c r="S23" i="36"/>
  <c r="R23" i="36"/>
  <c r="Q23" i="36"/>
  <c r="P23" i="36"/>
  <c r="O23" i="36"/>
  <c r="Q16" i="34"/>
  <c r="P16" i="34"/>
  <c r="O16" i="34"/>
  <c r="N16" i="34"/>
  <c r="Q15" i="34"/>
  <c r="P15" i="34"/>
  <c r="O15" i="34"/>
  <c r="N15" i="34"/>
  <c r="Q15" i="33"/>
  <c r="P15" i="33"/>
  <c r="O15" i="33"/>
  <c r="N15" i="33"/>
  <c r="M15" i="33"/>
  <c r="N10" i="31"/>
  <c r="M10" i="31"/>
  <c r="L10" i="31"/>
  <c r="L15" i="40"/>
  <c r="K15" i="40"/>
  <c r="S45" i="30"/>
  <c r="R45" i="30"/>
  <c r="Q45" i="30"/>
  <c r="P45" i="30"/>
  <c r="O45" i="30"/>
  <c r="S44" i="30"/>
  <c r="R44" i="30"/>
  <c r="Q44" i="30"/>
  <c r="P44" i="30"/>
  <c r="O44" i="30"/>
  <c r="S43" i="30"/>
  <c r="R43" i="30"/>
  <c r="Q43" i="30"/>
  <c r="P43" i="30"/>
  <c r="O43" i="30"/>
  <c r="S42" i="30"/>
  <c r="R42" i="30"/>
  <c r="Q42" i="30"/>
  <c r="P42" i="30"/>
  <c r="O42" i="30"/>
  <c r="S41" i="30"/>
  <c r="R41" i="30"/>
  <c r="Q41" i="30"/>
  <c r="P41" i="30"/>
  <c r="O41" i="30"/>
  <c r="N34" i="29"/>
  <c r="M34" i="29"/>
  <c r="L34" i="29"/>
  <c r="N33" i="29"/>
  <c r="M33" i="29"/>
  <c r="L33" i="29"/>
  <c r="N32" i="29"/>
  <c r="M32" i="29"/>
  <c r="L32" i="29"/>
  <c r="T7" i="37"/>
  <c r="S7" i="37"/>
  <c r="R7" i="37"/>
  <c r="Q7" i="37"/>
  <c r="P7" i="37"/>
  <c r="T8" i="42"/>
  <c r="S8" i="42"/>
  <c r="R8" i="42"/>
  <c r="Q8" i="42"/>
  <c r="P8" i="42"/>
  <c r="S22" i="36"/>
  <c r="R22" i="36"/>
  <c r="Q22" i="36"/>
  <c r="P22" i="36"/>
  <c r="O22" i="36"/>
  <c r="S21" i="36"/>
  <c r="R21" i="36"/>
  <c r="Q21" i="36"/>
  <c r="P21" i="36"/>
  <c r="O21" i="36"/>
  <c r="S20" i="36"/>
  <c r="R20" i="36"/>
  <c r="Q20" i="36"/>
  <c r="P20" i="36"/>
  <c r="O20" i="36"/>
  <c r="S19" i="36"/>
  <c r="R19" i="36"/>
  <c r="Q19" i="36"/>
  <c r="P19" i="36"/>
  <c r="O19" i="36"/>
  <c r="Q14" i="34"/>
  <c r="P14" i="34"/>
  <c r="O14" i="34"/>
  <c r="N14" i="34"/>
  <c r="Q13" i="34"/>
  <c r="P13" i="34"/>
  <c r="O13" i="34"/>
  <c r="N13" i="34"/>
  <c r="Q14" i="33"/>
  <c r="P14" i="33"/>
  <c r="O14" i="33"/>
  <c r="N14" i="33"/>
  <c r="M14" i="33"/>
  <c r="Q13" i="33"/>
  <c r="P13" i="33"/>
  <c r="O13" i="33"/>
  <c r="N13" i="33"/>
  <c r="M13" i="33"/>
  <c r="Q12" i="33"/>
  <c r="P12" i="33"/>
  <c r="O12" i="33"/>
  <c r="N12" i="33"/>
  <c r="M12" i="33"/>
  <c r="Q11" i="33"/>
  <c r="P11" i="33"/>
  <c r="O11" i="33"/>
  <c r="N11" i="33"/>
  <c r="M11" i="33"/>
  <c r="L14" i="40"/>
  <c r="K14" i="40"/>
  <c r="L13" i="40"/>
  <c r="K13" i="40"/>
  <c r="S40" i="30"/>
  <c r="R40" i="30"/>
  <c r="Q40" i="30"/>
  <c r="P40" i="30"/>
  <c r="O40" i="30"/>
  <c r="S39" i="30"/>
  <c r="R39" i="30"/>
  <c r="Q39" i="30"/>
  <c r="P39" i="30"/>
  <c r="O39" i="30"/>
  <c r="S38" i="30"/>
  <c r="R38" i="30"/>
  <c r="Q38" i="30"/>
  <c r="P38" i="30"/>
  <c r="O38" i="30"/>
  <c r="S37" i="30"/>
  <c r="R37" i="30"/>
  <c r="Q37" i="30"/>
  <c r="P37" i="30"/>
  <c r="O37" i="30"/>
  <c r="N31" i="29"/>
  <c r="M31" i="29"/>
  <c r="L31" i="29"/>
  <c r="N30" i="29"/>
  <c r="M30" i="29"/>
  <c r="L30" i="29"/>
  <c r="N29" i="29"/>
  <c r="M29" i="29"/>
  <c r="L29" i="29"/>
  <c r="N28" i="29"/>
  <c r="M28" i="29"/>
  <c r="L28" i="29"/>
  <c r="N27" i="29"/>
  <c r="M27" i="29"/>
  <c r="L27" i="29"/>
  <c r="Q34" i="30" l="1"/>
  <c r="R34" i="30"/>
  <c r="S34" i="30"/>
  <c r="S33" i="30"/>
  <c r="R33" i="30"/>
  <c r="Q33" i="30"/>
  <c r="Q32" i="30"/>
  <c r="R32" i="30"/>
  <c r="S32" i="30"/>
  <c r="S31" i="30"/>
  <c r="Q31" i="30"/>
  <c r="R31" i="30"/>
  <c r="S30" i="30"/>
  <c r="R30" i="30"/>
  <c r="Q30" i="30"/>
  <c r="U5" i="22" l="1"/>
  <c r="T5" i="22"/>
  <c r="S5" i="22"/>
  <c r="R5" i="22"/>
  <c r="Q5" i="22"/>
  <c r="T6" i="37"/>
  <c r="S6" i="37"/>
  <c r="R6" i="37"/>
  <c r="Q6" i="37"/>
  <c r="P6" i="37"/>
  <c r="T7" i="42"/>
  <c r="S7" i="42"/>
  <c r="R7" i="42"/>
  <c r="Q7" i="42"/>
  <c r="P7" i="42"/>
  <c r="T6" i="42"/>
  <c r="S6" i="42"/>
  <c r="R6" i="42"/>
  <c r="Q6" i="42"/>
  <c r="P6" i="42"/>
  <c r="S18" i="36"/>
  <c r="R18" i="36"/>
  <c r="Q18" i="36"/>
  <c r="P18" i="36"/>
  <c r="O18" i="36"/>
  <c r="Q12" i="34"/>
  <c r="P12" i="34"/>
  <c r="O12" i="34"/>
  <c r="N12" i="34"/>
  <c r="Q11" i="34"/>
  <c r="P11" i="34"/>
  <c r="O11" i="34"/>
  <c r="N11" i="34"/>
  <c r="Q10" i="34"/>
  <c r="P10" i="34"/>
  <c r="O10" i="34"/>
  <c r="N10" i="34"/>
  <c r="Q9" i="34"/>
  <c r="P9" i="34"/>
  <c r="O9" i="34"/>
  <c r="N9" i="34"/>
  <c r="Q8" i="34"/>
  <c r="P8" i="34"/>
  <c r="O8" i="34"/>
  <c r="N8" i="34"/>
  <c r="Q10" i="33"/>
  <c r="P10" i="33"/>
  <c r="O10" i="33"/>
  <c r="N10" i="33"/>
  <c r="M10" i="33"/>
  <c r="Q9" i="33"/>
  <c r="P9" i="33"/>
  <c r="O9" i="33"/>
  <c r="N9" i="33"/>
  <c r="M9" i="33"/>
  <c r="N9" i="31"/>
  <c r="M9" i="31"/>
  <c r="L9" i="31"/>
  <c r="N8" i="31"/>
  <c r="M8" i="31"/>
  <c r="L8" i="31"/>
  <c r="L12" i="40"/>
  <c r="K12" i="40"/>
  <c r="S36" i="30"/>
  <c r="R36" i="30"/>
  <c r="Q36" i="30"/>
  <c r="P36" i="30"/>
  <c r="O36" i="30"/>
  <c r="S35" i="30"/>
  <c r="R35" i="30"/>
  <c r="Q35" i="30"/>
  <c r="P35" i="30"/>
  <c r="O35" i="30"/>
  <c r="P34" i="30"/>
  <c r="O34" i="30"/>
  <c r="P33" i="30"/>
  <c r="O33" i="30"/>
  <c r="P32" i="30"/>
  <c r="O32" i="30"/>
  <c r="P31" i="30"/>
  <c r="O31" i="30"/>
  <c r="P30" i="30"/>
  <c r="O30" i="30"/>
  <c r="N26" i="29"/>
  <c r="M26" i="29"/>
  <c r="L26" i="29"/>
  <c r="N25" i="29"/>
  <c r="M25" i="29"/>
  <c r="L25" i="29"/>
  <c r="U4" i="22"/>
  <c r="T4" i="22"/>
  <c r="S4" i="22"/>
  <c r="R4" i="22"/>
  <c r="Q4" i="22"/>
  <c r="S17" i="36"/>
  <c r="R17" i="36"/>
  <c r="Q17" i="36"/>
  <c r="P17" i="36"/>
  <c r="O17" i="36"/>
  <c r="S16" i="36"/>
  <c r="R16" i="36"/>
  <c r="Q16" i="36"/>
  <c r="P16" i="36"/>
  <c r="O16" i="36"/>
  <c r="S15" i="36"/>
  <c r="R15" i="36"/>
  <c r="Q15" i="36"/>
  <c r="P15" i="36"/>
  <c r="O15" i="36"/>
  <c r="S14" i="36"/>
  <c r="R14" i="36"/>
  <c r="Q14" i="36"/>
  <c r="P14" i="36"/>
  <c r="O14" i="36"/>
  <c r="S13" i="36"/>
  <c r="R13" i="36"/>
  <c r="Q13" i="36"/>
  <c r="P13" i="36"/>
  <c r="O13" i="36"/>
  <c r="S12" i="36"/>
  <c r="R12" i="36"/>
  <c r="Q12" i="36"/>
  <c r="P12" i="36"/>
  <c r="O12" i="36"/>
  <c r="Q7" i="34"/>
  <c r="P7" i="34"/>
  <c r="O7" i="34"/>
  <c r="N7" i="34"/>
  <c r="Q6" i="34"/>
  <c r="P6" i="34"/>
  <c r="O6" i="34"/>
  <c r="N6" i="34"/>
  <c r="Q8" i="33"/>
  <c r="P8" i="33"/>
  <c r="O8" i="33"/>
  <c r="N8" i="33"/>
  <c r="M8" i="33"/>
  <c r="Q7" i="33"/>
  <c r="P7" i="33"/>
  <c r="O7" i="33"/>
  <c r="N7" i="33"/>
  <c r="M7" i="33"/>
  <c r="Q6" i="33"/>
  <c r="P6" i="33"/>
  <c r="O6" i="33"/>
  <c r="N6" i="33"/>
  <c r="M6" i="33"/>
  <c r="L11" i="40"/>
  <c r="K11" i="40"/>
  <c r="L10" i="40"/>
  <c r="K10" i="40"/>
  <c r="S29" i="30"/>
  <c r="R29" i="30"/>
  <c r="Q29" i="30"/>
  <c r="P29" i="30"/>
  <c r="O29" i="30"/>
  <c r="S28" i="30"/>
  <c r="R28" i="30"/>
  <c r="Q28" i="30"/>
  <c r="P28" i="30"/>
  <c r="O28" i="30"/>
  <c r="S27" i="30"/>
  <c r="R27" i="30"/>
  <c r="Q27" i="30"/>
  <c r="P27" i="30"/>
  <c r="O27" i="30"/>
  <c r="S26" i="30"/>
  <c r="R26" i="30"/>
  <c r="Q26" i="30"/>
  <c r="P26" i="30"/>
  <c r="O26" i="30"/>
  <c r="N24" i="29"/>
  <c r="M24" i="29"/>
  <c r="L24" i="29"/>
  <c r="N23" i="29"/>
  <c r="M23" i="29"/>
  <c r="L23" i="29"/>
  <c r="N22" i="29"/>
  <c r="M22" i="29"/>
  <c r="L22" i="29"/>
  <c r="N21" i="29"/>
  <c r="M21" i="29"/>
  <c r="L21" i="29"/>
  <c r="N20" i="29"/>
  <c r="M20" i="29"/>
  <c r="L20" i="29"/>
  <c r="T5" i="37"/>
  <c r="S5" i="37"/>
  <c r="R5" i="37"/>
  <c r="Q5" i="37"/>
  <c r="P5" i="37"/>
  <c r="T5" i="42"/>
  <c r="S5" i="42"/>
  <c r="R5" i="42"/>
  <c r="Q5" i="42"/>
  <c r="P5" i="42"/>
  <c r="T4" i="42"/>
  <c r="S4" i="42"/>
  <c r="R4" i="42"/>
  <c r="Q4" i="42"/>
  <c r="P4" i="42"/>
  <c r="S11" i="36"/>
  <c r="R11" i="36"/>
  <c r="Q11" i="36"/>
  <c r="P11" i="36"/>
  <c r="O11" i="36"/>
  <c r="S10" i="36"/>
  <c r="R10" i="36"/>
  <c r="Q10" i="36"/>
  <c r="P10" i="36"/>
  <c r="O10" i="36"/>
  <c r="Q5" i="34"/>
  <c r="P5" i="34"/>
  <c r="O5" i="34"/>
  <c r="N5" i="34"/>
  <c r="Q5" i="33"/>
  <c r="P5" i="33"/>
  <c r="O5" i="33"/>
  <c r="N5" i="33"/>
  <c r="M5" i="33"/>
  <c r="N7" i="31"/>
  <c r="M7" i="31"/>
  <c r="L7" i="31"/>
  <c r="N6" i="31"/>
  <c r="M6" i="31"/>
  <c r="L6" i="31"/>
  <c r="L9" i="40"/>
  <c r="K9" i="40"/>
  <c r="L8" i="40"/>
  <c r="K8" i="40"/>
  <c r="S25" i="30"/>
  <c r="R25" i="30"/>
  <c r="Q25" i="30"/>
  <c r="P25" i="30"/>
  <c r="O25" i="30"/>
  <c r="S24" i="30"/>
  <c r="R24" i="30"/>
  <c r="Q24" i="30"/>
  <c r="P24" i="30"/>
  <c r="O24" i="30"/>
  <c r="S23" i="30"/>
  <c r="R23" i="30"/>
  <c r="Q23" i="30"/>
  <c r="P23" i="30"/>
  <c r="O23" i="30"/>
  <c r="S22" i="30"/>
  <c r="R22" i="30"/>
  <c r="Q22" i="30"/>
  <c r="P22" i="30"/>
  <c r="O22" i="30"/>
  <c r="S21" i="30"/>
  <c r="R21" i="30"/>
  <c r="Q21" i="30"/>
  <c r="P21" i="30"/>
  <c r="O21" i="30"/>
  <c r="N19" i="29"/>
  <c r="M19" i="29"/>
  <c r="L19" i="29"/>
  <c r="N18" i="29"/>
  <c r="M18" i="29"/>
  <c r="L18" i="29"/>
  <c r="N17" i="29"/>
  <c r="M17" i="29"/>
  <c r="L17" i="29"/>
  <c r="N16" i="29"/>
  <c r="M16" i="29"/>
  <c r="L16" i="29"/>
  <c r="N15" i="29"/>
  <c r="M15" i="29"/>
  <c r="L15" i="29"/>
  <c r="U3" i="22"/>
  <c r="T3" i="22"/>
  <c r="S3" i="22"/>
  <c r="R3" i="22"/>
  <c r="Q3" i="22"/>
  <c r="T4" i="37"/>
  <c r="S4" i="37"/>
  <c r="R4" i="37"/>
  <c r="Q4" i="37"/>
  <c r="P4" i="37"/>
  <c r="T3" i="37"/>
  <c r="S3" i="37"/>
  <c r="R3" i="37"/>
  <c r="Q3" i="37"/>
  <c r="P3" i="37"/>
  <c r="S9" i="36"/>
  <c r="R9" i="36"/>
  <c r="Q9" i="36"/>
  <c r="P9" i="36"/>
  <c r="O9" i="36"/>
  <c r="S8" i="36"/>
  <c r="R8" i="36"/>
  <c r="Q8" i="36"/>
  <c r="P8" i="36"/>
  <c r="O8" i="36"/>
  <c r="S7" i="36"/>
  <c r="R7" i="36"/>
  <c r="Q7" i="36"/>
  <c r="P7" i="36"/>
  <c r="O7" i="36"/>
  <c r="Q4" i="34"/>
  <c r="P4" i="34"/>
  <c r="O4" i="34"/>
  <c r="N4" i="34"/>
  <c r="Q4" i="33"/>
  <c r="P4" i="33"/>
  <c r="O4" i="33"/>
  <c r="N4" i="33"/>
  <c r="M4" i="33"/>
  <c r="N5" i="31"/>
  <c r="M5" i="31"/>
  <c r="L5" i="31"/>
  <c r="L7" i="40"/>
  <c r="K7" i="40"/>
  <c r="L6" i="40"/>
  <c r="K6" i="40"/>
  <c r="S20" i="30"/>
  <c r="R20" i="30"/>
  <c r="Q20" i="30"/>
  <c r="P20" i="30"/>
  <c r="O20" i="30"/>
  <c r="S19" i="30"/>
  <c r="R19" i="30"/>
  <c r="Q19" i="30"/>
  <c r="P19" i="30"/>
  <c r="O19" i="30"/>
  <c r="S18" i="30"/>
  <c r="R18" i="30"/>
  <c r="Q18" i="30"/>
  <c r="P18" i="30"/>
  <c r="O18" i="30"/>
  <c r="S17" i="30"/>
  <c r="R17" i="30"/>
  <c r="Q17" i="30"/>
  <c r="P17" i="30"/>
  <c r="O17" i="30"/>
  <c r="S16" i="30"/>
  <c r="R16" i="30"/>
  <c r="Q16" i="30"/>
  <c r="P16" i="30"/>
  <c r="O16" i="30"/>
  <c r="S15" i="30"/>
  <c r="R15" i="30"/>
  <c r="Q15" i="30"/>
  <c r="P15" i="30"/>
  <c r="O15" i="30"/>
  <c r="N14" i="29"/>
  <c r="M14" i="29"/>
  <c r="L14" i="29"/>
  <c r="N13" i="29"/>
  <c r="M13" i="29"/>
  <c r="L13" i="29"/>
  <c r="N12" i="29"/>
  <c r="M12" i="29"/>
  <c r="L12" i="29"/>
  <c r="N11" i="29"/>
  <c r="M11" i="29"/>
  <c r="L11" i="29"/>
  <c r="N10" i="29"/>
  <c r="M10" i="29"/>
  <c r="L10" i="29"/>
  <c r="T3" i="42"/>
  <c r="S3" i="42"/>
  <c r="R3" i="42"/>
  <c r="Q3" i="42"/>
  <c r="P3" i="42"/>
  <c r="S6" i="36"/>
  <c r="R6" i="36"/>
  <c r="Q6" i="36"/>
  <c r="P6" i="36"/>
  <c r="O6" i="36"/>
  <c r="S5" i="36"/>
  <c r="R5" i="36"/>
  <c r="Q5" i="36"/>
  <c r="P5" i="36"/>
  <c r="O5" i="36"/>
  <c r="S4" i="36"/>
  <c r="R4" i="36"/>
  <c r="Q4" i="36"/>
  <c r="P4" i="36"/>
  <c r="O4" i="36"/>
  <c r="Q3" i="33"/>
  <c r="P3" i="33"/>
  <c r="O3" i="33"/>
  <c r="N3" i="33"/>
  <c r="M3" i="33"/>
  <c r="N4" i="31"/>
  <c r="M4" i="31"/>
  <c r="L4" i="31"/>
  <c r="L5" i="40"/>
  <c r="K5" i="40"/>
  <c r="L4" i="40"/>
  <c r="K4" i="40"/>
  <c r="S14" i="30"/>
  <c r="R14" i="30"/>
  <c r="Q14" i="30"/>
  <c r="P14" i="30"/>
  <c r="O14" i="30"/>
  <c r="S13" i="30"/>
  <c r="R13" i="30"/>
  <c r="Q13" i="30"/>
  <c r="P13" i="30"/>
  <c r="O13" i="30"/>
  <c r="S12" i="30"/>
  <c r="R12" i="30"/>
  <c r="Q12" i="30"/>
  <c r="P12" i="30"/>
  <c r="O12" i="30"/>
  <c r="S11" i="30"/>
  <c r="R11" i="30"/>
  <c r="Q11" i="30"/>
  <c r="P11" i="30"/>
  <c r="O11" i="30"/>
  <c r="S10" i="30"/>
  <c r="R10" i="30"/>
  <c r="Q10" i="30"/>
  <c r="P10" i="30"/>
  <c r="O10" i="30"/>
  <c r="S9" i="30"/>
  <c r="R9" i="30"/>
  <c r="Q9" i="30"/>
  <c r="P9" i="30"/>
  <c r="O9" i="30"/>
  <c r="S8" i="30"/>
  <c r="R8" i="30"/>
  <c r="Q8" i="30"/>
  <c r="P8" i="30"/>
  <c r="O8" i="30"/>
  <c r="N9" i="29"/>
  <c r="M9" i="29"/>
  <c r="L9" i="29"/>
  <c r="N8" i="29"/>
  <c r="M8" i="29"/>
  <c r="L8" i="29"/>
  <c r="N7" i="29"/>
  <c r="M7" i="29"/>
  <c r="L7" i="29"/>
  <c r="N6" i="29"/>
  <c r="M6" i="29"/>
  <c r="L6" i="29"/>
  <c r="S3" i="36"/>
  <c r="R3" i="36"/>
  <c r="Q3" i="36"/>
  <c r="P3" i="36"/>
  <c r="O3" i="36"/>
  <c r="N5" i="29"/>
  <c r="M5" i="29"/>
  <c r="L5" i="29"/>
  <c r="V2" i="38"/>
  <c r="P2" i="37" l="1"/>
  <c r="T2" i="37" l="1"/>
  <c r="U2" i="22"/>
  <c r="T2" i="42"/>
  <c r="S2" i="36"/>
  <c r="V2" i="44"/>
  <c r="Q2" i="33"/>
  <c r="S3" i="30"/>
  <c r="S4" i="30"/>
  <c r="S5" i="30"/>
  <c r="S6" i="30"/>
  <c r="S7" i="30"/>
  <c r="S2" i="30"/>
  <c r="Q3" i="34" l="1"/>
  <c r="P3" i="34"/>
  <c r="O3" i="34"/>
  <c r="N3" i="34"/>
  <c r="L3" i="40"/>
  <c r="K3" i="40"/>
  <c r="R7" i="30" l="1"/>
  <c r="Q7" i="30"/>
  <c r="P7" i="30"/>
  <c r="O7" i="30"/>
  <c r="U2" i="44" l="1"/>
  <c r="T2" i="44"/>
  <c r="S2" i="44"/>
  <c r="R6" i="30"/>
  <c r="Q6" i="30"/>
  <c r="P6" i="30"/>
  <c r="O6" i="30"/>
  <c r="L2" i="40"/>
  <c r="K2" i="40"/>
  <c r="S2" i="42"/>
  <c r="R2" i="42"/>
  <c r="Q2" i="42"/>
  <c r="P2" i="42"/>
  <c r="U2" i="38"/>
  <c r="T2" i="38"/>
  <c r="S2" i="38"/>
  <c r="R2" i="38"/>
  <c r="P2" i="33"/>
  <c r="O2" i="33"/>
  <c r="N2" i="33"/>
  <c r="M2" i="33"/>
  <c r="R5" i="30"/>
  <c r="Q5" i="30"/>
  <c r="P5" i="30"/>
  <c r="O5" i="30"/>
  <c r="R4" i="30"/>
  <c r="Q4" i="30"/>
  <c r="P4" i="30"/>
  <c r="O4" i="30"/>
  <c r="R3" i="30"/>
  <c r="Q3" i="30"/>
  <c r="P3" i="30"/>
  <c r="O3" i="30"/>
  <c r="R2" i="30"/>
  <c r="Q2" i="30"/>
  <c r="P2" i="30"/>
  <c r="O2" i="30"/>
  <c r="N3" i="31"/>
  <c r="M3" i="31"/>
  <c r="L3" i="31"/>
  <c r="L2" i="31"/>
  <c r="M2" i="31"/>
  <c r="N2" i="31"/>
  <c r="S2" i="37"/>
  <c r="R2" i="37"/>
  <c r="Q2" i="37"/>
  <c r="R2" i="36"/>
  <c r="Q2" i="36"/>
  <c r="P2" i="36"/>
  <c r="O2" i="36"/>
  <c r="Q2" i="34"/>
  <c r="P2" i="34"/>
  <c r="O2" i="34"/>
  <c r="N2" i="34"/>
  <c r="N4" i="29"/>
  <c r="M4" i="29"/>
  <c r="L4" i="29"/>
  <c r="N3" i="29"/>
  <c r="M3" i="29"/>
  <c r="L3" i="29"/>
  <c r="N2" i="29"/>
  <c r="M2" i="29"/>
  <c r="L2" i="29"/>
  <c r="T2" i="22"/>
  <c r="S2" i="22"/>
  <c r="R2" i="22"/>
  <c r="Q2"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319A8D7F-B848-B44E-A60D-C12BA7A43B53}">
      <text>
        <r>
          <rPr>
            <b/>
            <sz val="10"/>
            <color rgb="FF000000"/>
            <rFont val="ＭＳ Ｐゴシック"/>
            <family val="2"/>
            <charset val="128"/>
          </rPr>
          <t>牝馬限定レースの場合は背景色が薄赤色になります</t>
        </r>
      </text>
    </comment>
    <comment ref="Y2" authorId="0" shapeId="0" xr:uid="{55766383-D287-D446-9B43-6A5DF018C143}">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A8239FF7-F649-DA4B-8A01-130E07E09FD5}">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F7D15F63-198F-E64D-A181-42BFC94781E3}">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<sst xmlns="http://schemas.openxmlformats.org/spreadsheetml/2006/main" count="4617" uniqueCount="1186">
  <si>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</si>
  <si>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</si>
  <si>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</si>
  <si>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</si>
  <si>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</si>
  <si>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</si>
  <si>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</si>
  <si>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</si>
  <si>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</si>
  <si>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</si>
  <si>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</si>
  <si>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</si>
  <si>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</si>
  <si>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</si>
  <si>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</si>
  <si>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</si>
  <si>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</si>
  <si>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</si>
  <si>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</si>
  <si>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</si>
  <si>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</si>
  <si>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</si>
  <si>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</si>
  <si>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</si>
  <si>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</si>
  <si>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</si>
  <si>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</si>
  <si>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</si>
  <si>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</si>
  <si>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</si>
  <si>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</si>
  <si>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</si>
  <si>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</si>
  <si>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</si>
  <si>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</si>
  <si>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</si>
  <si>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</si>
  <si>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</si>
  <si>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</si>
  <si>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</si>
  <si>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</si>
  <si>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</si>
  <si>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</si>
  <si>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</si>
  <si>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</si>
  <si>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</si>
  <si>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</si>
  <si>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</si>
  <si>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</si>
  <si>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</si>
  <si>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</si>
  <si>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</si>
  <si>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</si>
  <si>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</si>
  <si>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</si>
  <si>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</si>
  <si>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</si>
  <si>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</si>
  <si>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</si>
  <si>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</si>
  <si>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</si>
  <si>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</si>
  <si>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</si>
  <si>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</si>
  <si>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</si>
  <si>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</si>
  <si>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</si>
  <si>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</si>
  <si>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</si>
  <si>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</si>
  <si>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</si>
  <si>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</si>
  <si>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</si>
  <si>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</si>
  <si>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</si>
  <si>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</si>
  <si>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</si>
  <si>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</si>
  <si>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</si>
  <si>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</si>
  <si>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</si>
  <si>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</si>
  <si>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</si>
  <si>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</si>
  <si>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</si>
  <si>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</si>
  <si>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3"/>
  </si>
  <si>
    <t>7F</t>
    <phoneticPr fontId="1"/>
  </si>
  <si>
    <t>8F</t>
    <phoneticPr fontId="1"/>
  </si>
  <si>
    <t>9F</t>
    <phoneticPr fontId="1"/>
  </si>
  <si>
    <t>ペース</t>
    <phoneticPr fontId="1"/>
  </si>
  <si>
    <t>バイアス</t>
    <phoneticPr fontId="1"/>
  </si>
  <si>
    <t>コメント</t>
    <phoneticPr fontId="1"/>
  </si>
  <si>
    <t>コース</t>
    <phoneticPr fontId="11"/>
  </si>
  <si>
    <t>8F</t>
    <phoneticPr fontId="1"/>
  </si>
  <si>
    <t>9F</t>
    <phoneticPr fontId="1"/>
  </si>
  <si>
    <t>10F</t>
    <phoneticPr fontId="1"/>
  </si>
  <si>
    <t>コース</t>
    <phoneticPr fontId="3"/>
  </si>
  <si>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</si>
  <si>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</si>
  <si>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</si>
  <si>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</si>
  <si>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</si>
  <si>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</si>
  <si>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</si>
  <si>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</si>
  <si>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</si>
  <si>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</si>
  <si>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</si>
  <si>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</si>
  <si>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</si>
  <si>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</si>
  <si>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</si>
  <si>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</si>
  <si>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</si>
  <si>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</si>
  <si>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1"/>
  </si>
  <si>
    <t>含水(ゴ)</t>
    <rPh sb="0" eb="2">
      <t>ガンス</t>
    </rPh>
    <phoneticPr fontId="11"/>
  </si>
  <si>
    <t>含水(4)</t>
    <rPh sb="0" eb="2">
      <t>ガンス</t>
    </rPh>
    <phoneticPr fontId="11"/>
  </si>
  <si>
    <t>勝ち馬メモ</t>
    <rPh sb="0" eb="1">
      <t>カ</t>
    </rPh>
    <rPh sb="2" eb="5">
      <t>ウm</t>
    </rPh>
    <phoneticPr fontId="1"/>
  </si>
  <si>
    <t>勝ち馬メモ</t>
    <rPh sb="0" eb="1">
      <t>カ</t>
    </rPh>
    <rPh sb="2" eb="5">
      <t>ウm</t>
    </rPh>
    <phoneticPr fontId="2"/>
  </si>
  <si>
    <t>勝ち馬メモ</t>
    <rPh sb="0" eb="1">
      <t>カ</t>
    </rPh>
    <rPh sb="2" eb="3">
      <t>ウm</t>
    </rPh>
    <phoneticPr fontId="1"/>
  </si>
  <si>
    <t>クラス</t>
    <phoneticPr fontId="1"/>
  </si>
  <si>
    <t>タイム</t>
    <phoneticPr fontId="1"/>
  </si>
  <si>
    <t>1F</t>
    <phoneticPr fontId="1"/>
  </si>
  <si>
    <t>2F</t>
    <phoneticPr fontId="1"/>
  </si>
  <si>
    <t>3F</t>
    <phoneticPr fontId="1"/>
  </si>
  <si>
    <t>4F</t>
    <phoneticPr fontId="1"/>
  </si>
  <si>
    <t>5F</t>
    <phoneticPr fontId="1"/>
  </si>
  <si>
    <t>下2F</t>
    <rPh sb="0" eb="1">
      <t>シタイ</t>
    </rPh>
    <phoneticPr fontId="1"/>
  </si>
  <si>
    <t>ペース</t>
    <phoneticPr fontId="1"/>
  </si>
  <si>
    <t>バイアス</t>
    <phoneticPr fontId="1"/>
  </si>
  <si>
    <t>コメント</t>
    <phoneticPr fontId="1"/>
  </si>
  <si>
    <t>クラス</t>
    <phoneticPr fontId="1"/>
  </si>
  <si>
    <t>タイム</t>
    <phoneticPr fontId="1"/>
  </si>
  <si>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</si>
  <si>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</si>
  <si>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</si>
  <si>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</si>
  <si>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</si>
  <si>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</si>
  <si>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</si>
  <si>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</si>
  <si>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</si>
  <si>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</si>
  <si>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</si>
  <si>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</si>
  <si>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</si>
  <si>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上500m</t>
    <rPh sb="0" eb="1">
      <t>ウエ</t>
    </rPh>
    <phoneticPr fontId="1"/>
  </si>
  <si>
    <t>中1200m</t>
    <rPh sb="0" eb="1">
      <t>ナカ</t>
    </rPh>
    <phoneticPr fontId="1"/>
  </si>
  <si>
    <t>ペース</t>
    <phoneticPr fontId="1"/>
  </si>
  <si>
    <t>バイアス</t>
    <phoneticPr fontId="1"/>
  </si>
  <si>
    <t>コメント</t>
    <phoneticPr fontId="1"/>
  </si>
  <si>
    <t>1勝</t>
    <rPh sb="1" eb="2">
      <t>ショウ</t>
    </rPh>
    <phoneticPr fontId="11"/>
  </si>
  <si>
    <t>3 1勝</t>
    <rPh sb="3" eb="4">
      <t>ショウ</t>
    </rPh>
    <phoneticPr fontId="11"/>
  </si>
  <si>
    <t>2勝</t>
    <rPh sb="1" eb="2">
      <t>ショウ</t>
    </rPh>
    <phoneticPr fontId="11"/>
  </si>
  <si>
    <t>未勝利</t>
    <rPh sb="0" eb="3">
      <t>ミショウリ</t>
    </rPh>
    <phoneticPr fontId="11"/>
  </si>
  <si>
    <t>未勝利</t>
    <rPh sb="0" eb="1">
      <t>ミショウリ</t>
    </rPh>
    <phoneticPr fontId="11"/>
  </si>
  <si>
    <t>3勝</t>
    <rPh sb="1" eb="2">
      <t>ショウ</t>
    </rPh>
    <phoneticPr fontId="11"/>
  </si>
  <si>
    <t>クッション</t>
    <phoneticPr fontId="11"/>
  </si>
  <si>
    <t>クッション</t>
    <phoneticPr fontId="3"/>
  </si>
  <si>
    <t>含水(ゴ)</t>
    <rPh sb="0" eb="2">
      <t>ガンスイ</t>
    </rPh>
    <phoneticPr fontId="11"/>
  </si>
  <si>
    <t>含水(4)</t>
    <rPh sb="0" eb="2">
      <t>ガンスイ</t>
    </rPh>
    <phoneticPr fontId="11"/>
  </si>
  <si>
    <t>馬場L</t>
    <rPh sb="0" eb="2">
      <t>ババ</t>
    </rPh>
    <phoneticPr fontId="11"/>
  </si>
  <si>
    <t>ゴール前含水率</t>
    <rPh sb="4" eb="7">
      <t>ガンスイ</t>
    </rPh>
    <phoneticPr fontId="11"/>
  </si>
  <si>
    <t>4コーナー含水率</t>
    <rPh sb="5" eb="8">
      <t>ガンスイ</t>
    </rPh>
    <phoneticPr fontId="11"/>
  </si>
  <si>
    <t>独自馬場レベル</t>
    <rPh sb="0" eb="2">
      <t>ドクジ</t>
    </rPh>
    <rPh sb="2" eb="4">
      <t>b</t>
    </rPh>
    <phoneticPr fontId="11"/>
  </si>
  <si>
    <t>B</t>
    <phoneticPr fontId="11"/>
  </si>
  <si>
    <t>D</t>
    <phoneticPr fontId="11"/>
  </si>
  <si>
    <t>C</t>
    <phoneticPr fontId="11"/>
  </si>
  <si>
    <t>OP</t>
    <phoneticPr fontId="11"/>
  </si>
  <si>
    <t>B</t>
    <phoneticPr fontId="3"/>
  </si>
  <si>
    <t>下5F</t>
    <rPh sb="0" eb="1">
      <t xml:space="preserve">シタ </t>
    </rPh>
    <phoneticPr fontId="1"/>
  </si>
  <si>
    <t>後半5F</t>
    <rPh sb="0" eb="2">
      <t>コウハn</t>
    </rPh>
    <phoneticPr fontId="1"/>
  </si>
  <si>
    <t>馬名</t>
    <rPh sb="0" eb="2">
      <t>ウマメイ</t>
    </rPh>
    <phoneticPr fontId="11"/>
  </si>
  <si>
    <t>D</t>
  </si>
  <si>
    <t>C</t>
  </si>
  <si>
    <t>B</t>
  </si>
  <si>
    <t>M</t>
    <phoneticPr fontId="11"/>
  </si>
  <si>
    <t>消耗</t>
    <rPh sb="0" eb="2">
      <t>ショウモウ</t>
    </rPh>
    <phoneticPr fontId="11"/>
  </si>
  <si>
    <t>良</t>
    <rPh sb="0" eb="1">
      <t>ヨイ</t>
    </rPh>
    <phoneticPr fontId="11"/>
  </si>
  <si>
    <t>ノーブルマルシェ</t>
    <phoneticPr fontId="11"/>
  </si>
  <si>
    <t>ルーラーシップ</t>
    <phoneticPr fontId="11"/>
  </si>
  <si>
    <t>ヘニーヒューズ</t>
    <phoneticPr fontId="11"/>
  </si>
  <si>
    <t>ダノンバラード</t>
    <phoneticPr fontId="11"/>
  </si>
  <si>
    <t>サルトルーヴィル</t>
    <phoneticPr fontId="11"/>
  </si>
  <si>
    <t>イスラボニータ</t>
    <phoneticPr fontId="11"/>
  </si>
  <si>
    <t>シルバーステート</t>
    <phoneticPr fontId="11"/>
  </si>
  <si>
    <t>H</t>
    <phoneticPr fontId="11"/>
  </si>
  <si>
    <t>ウイニングライブ</t>
    <phoneticPr fontId="11"/>
  </si>
  <si>
    <t>ハービンジャー</t>
    <phoneticPr fontId="11"/>
  </si>
  <si>
    <t>エピファネイア</t>
    <phoneticPr fontId="11"/>
  </si>
  <si>
    <t>ドゥラメンテ</t>
    <phoneticPr fontId="11"/>
  </si>
  <si>
    <t>平坦</t>
    <rPh sb="0" eb="2">
      <t>ヘイタn</t>
    </rPh>
    <phoneticPr fontId="11"/>
  </si>
  <si>
    <t>サンタアナテソーロ</t>
    <phoneticPr fontId="11"/>
  </si>
  <si>
    <t>スパイツタウン</t>
    <phoneticPr fontId="11"/>
  </si>
  <si>
    <t>シャンハイボビー</t>
    <phoneticPr fontId="11"/>
  </si>
  <si>
    <t>サウスヴィグラス</t>
    <phoneticPr fontId="11"/>
  </si>
  <si>
    <t>消耗</t>
    <rPh sb="0" eb="1">
      <t>ショウモウ</t>
    </rPh>
    <phoneticPr fontId="11"/>
  </si>
  <si>
    <t>アルムブラーヴ</t>
    <phoneticPr fontId="11"/>
  </si>
  <si>
    <t>ブラックタイド</t>
    <phoneticPr fontId="11"/>
  </si>
  <si>
    <t>フリオーソ</t>
    <phoneticPr fontId="11"/>
  </si>
  <si>
    <t>ワールドエース</t>
    <phoneticPr fontId="11"/>
  </si>
  <si>
    <t>オメガオリーブ</t>
    <phoneticPr fontId="11"/>
  </si>
  <si>
    <t>ゴールドシップ</t>
    <phoneticPr fontId="11"/>
  </si>
  <si>
    <t>ディスクリートキャット</t>
    <phoneticPr fontId="11"/>
  </si>
  <si>
    <t>キズナ</t>
    <phoneticPr fontId="11"/>
  </si>
  <si>
    <t>タツダイヤモンド</t>
    <phoneticPr fontId="11"/>
  </si>
  <si>
    <t>サトノダイヤモンド</t>
    <phoneticPr fontId="11"/>
  </si>
  <si>
    <t>ファインニードル</t>
    <phoneticPr fontId="11"/>
  </si>
  <si>
    <t>トーホウジャッカル</t>
    <phoneticPr fontId="11"/>
  </si>
  <si>
    <t>S</t>
    <phoneticPr fontId="11"/>
  </si>
  <si>
    <t>グランスラムアスク</t>
    <phoneticPr fontId="11"/>
  </si>
  <si>
    <t>ディープインパクト</t>
    <phoneticPr fontId="11"/>
  </si>
  <si>
    <t>エナハツホ</t>
    <phoneticPr fontId="11"/>
  </si>
  <si>
    <t>トビーズコーナー</t>
    <phoneticPr fontId="11"/>
  </si>
  <si>
    <t>ホッコータルマエ</t>
    <phoneticPr fontId="11"/>
  </si>
  <si>
    <t>フラップシグナス</t>
    <phoneticPr fontId="11"/>
  </si>
  <si>
    <t>ローエングリン</t>
    <phoneticPr fontId="11"/>
  </si>
  <si>
    <t>トゥザグローリー</t>
    <phoneticPr fontId="11"/>
  </si>
  <si>
    <t>ラクサパーナ</t>
    <phoneticPr fontId="11"/>
  </si>
  <si>
    <t>ダイワメジャー</t>
    <phoneticPr fontId="11"/>
  </si>
  <si>
    <t>ダンカーク</t>
    <phoneticPr fontId="11"/>
  </si>
  <si>
    <t>グランプリボス</t>
    <phoneticPr fontId="11"/>
  </si>
  <si>
    <t>エーデルサンライズ</t>
    <phoneticPr fontId="11"/>
  </si>
  <si>
    <t>重</t>
    <rPh sb="0" eb="1">
      <t>オモイ</t>
    </rPh>
    <phoneticPr fontId="11"/>
  </si>
  <si>
    <t>アドマイヤムーン</t>
    <phoneticPr fontId="11"/>
  </si>
  <si>
    <t>フランケル</t>
    <phoneticPr fontId="11"/>
  </si>
  <si>
    <t>E</t>
  </si>
  <si>
    <t>E</t>
    <phoneticPr fontId="11"/>
  </si>
  <si>
    <t>ヤマニンエンディマ</t>
    <phoneticPr fontId="11"/>
  </si>
  <si>
    <t>ロゴタイプ</t>
    <phoneticPr fontId="11"/>
  </si>
  <si>
    <t>SS</t>
    <phoneticPr fontId="11"/>
  </si>
  <si>
    <t>ディープマインド</t>
    <phoneticPr fontId="11"/>
  </si>
  <si>
    <t>ﾏｲﾝﾄﾞﾕｱﾋﾞｽｹｯﾂ</t>
    <phoneticPr fontId="11"/>
  </si>
  <si>
    <t>キタサンブラック</t>
    <phoneticPr fontId="11"/>
  </si>
  <si>
    <t>クーシフォン</t>
    <phoneticPr fontId="11"/>
  </si>
  <si>
    <t>ドレフォン</t>
    <phoneticPr fontId="11"/>
  </si>
  <si>
    <t>マツリダゴッホ</t>
    <phoneticPr fontId="11"/>
  </si>
  <si>
    <t>ミラビリス</t>
    <phoneticPr fontId="11"/>
  </si>
  <si>
    <t>ザファクター</t>
    <phoneticPr fontId="11"/>
  </si>
  <si>
    <t>ストロングリターン</t>
    <phoneticPr fontId="11"/>
  </si>
  <si>
    <t>バゴ</t>
    <phoneticPr fontId="11"/>
  </si>
  <si>
    <t>瞬発</t>
    <rPh sb="0" eb="2">
      <t>シュンパテゥ</t>
    </rPh>
    <phoneticPr fontId="11"/>
  </si>
  <si>
    <t>ケイアイセナ</t>
    <phoneticPr fontId="11"/>
  </si>
  <si>
    <t>ネオユニヴァース</t>
    <phoneticPr fontId="11"/>
  </si>
  <si>
    <t>ロードカナロア</t>
    <phoneticPr fontId="11"/>
  </si>
  <si>
    <t>ワールドタキオン</t>
    <phoneticPr fontId="11"/>
  </si>
  <si>
    <t>アジアエクスプレス</t>
    <phoneticPr fontId="11"/>
  </si>
  <si>
    <t>シニスターミニスター</t>
    <phoneticPr fontId="11"/>
  </si>
  <si>
    <t>A</t>
    <phoneticPr fontId="11"/>
  </si>
  <si>
    <t>平坦</t>
    <rPh sb="0" eb="1">
      <t>ヘイタn</t>
    </rPh>
    <phoneticPr fontId="11"/>
  </si>
  <si>
    <t>ピースオブエイト</t>
    <phoneticPr fontId="11"/>
  </si>
  <si>
    <t>スクリーンヒーロー</t>
    <phoneticPr fontId="11"/>
  </si>
  <si>
    <t>マクフィ</t>
    <phoneticPr fontId="11"/>
  </si>
  <si>
    <t>ミッキーアイル</t>
    <phoneticPr fontId="11"/>
  </si>
  <si>
    <t>タウゼントシェーン</t>
    <phoneticPr fontId="11"/>
  </si>
  <si>
    <t>オルフェーヴル</t>
    <phoneticPr fontId="11"/>
  </si>
  <si>
    <t>±0</t>
  </si>
  <si>
    <t>---</t>
  </si>
  <si>
    <t>クムシラコ</t>
    <phoneticPr fontId="11"/>
  </si>
  <si>
    <t>SL</t>
  </si>
  <si>
    <t>新潟ダート1800mらしく前に行った馬同士の決着に。タフな馬場にしても時計は遅いので評価は微妙。</t>
    <phoneticPr fontId="11"/>
  </si>
  <si>
    <t>インの番手を立ち回って完璧な競馬ができていた。色々と恵まれているので今回は評価しにくい。</t>
    <phoneticPr fontId="11"/>
  </si>
  <si>
    <t>先行馬がそのままなだれ込む展開かに見えたが最後に差し馬が強襲。馬群を捌いてサルトルーヴィルが差し切り勝ち。</t>
    <phoneticPr fontId="11"/>
  </si>
  <si>
    <t>前走はスローで力んで良さを出し切れず。今回は内枠からスムーズに捌いて差し切ることができた。</t>
    <phoneticPr fontId="11"/>
  </si>
  <si>
    <t>先行馬が多くてハイペースになって上がりが掛かる展開。最後は差し追い込み勢が上位独占の結果に。</t>
    <phoneticPr fontId="11"/>
  </si>
  <si>
    <t>ハイペースで上がりが掛かる展開をスムーズに立ち回ることができた。展開には恵まれたが、こういうスタミナが問われるレースならやれる。</t>
    <phoneticPr fontId="11"/>
  </si>
  <si>
    <t>開幕週だが直線競馬らしく外枠が圧倒的に有利。外枠を引いた人気３頭が綺麗に上位独占の結果に。</t>
    <phoneticPr fontId="11"/>
  </si>
  <si>
    <t>若干スタートで出遅れたが、慌てずに溜めて末脚を活かした。この条件は合いそうで、今回で溜める競馬を習得したのもプラス。</t>
    <phoneticPr fontId="11"/>
  </si>
  <si>
    <t>モズミツボシの逃げをレッドヴァイスが追いかけて前は厳しい展開。離れた３番手につけたアルムブラーヴが圧巻のパフォーマンスを見せて大楽勝。</t>
    <phoneticPr fontId="11"/>
  </si>
  <si>
    <t>揉まれる競馬も大丈夫になりここに来て本格化。最後は手綱を抑えての圧勝でしたし、この内容なら昇級即通用だろう。</t>
    <phoneticPr fontId="11"/>
  </si>
  <si>
    <t>あんまりキレる馬がいなかったメンバー構成。相対的に前に行って粘り込んだ馬で上位独占の結果に。</t>
    <phoneticPr fontId="11"/>
  </si>
  <si>
    <t>久々のマイル戦で好位からスムーズな競馬ができていた。今回は色々と恵まれた感じがします。</t>
    <phoneticPr fontId="11"/>
  </si>
  <si>
    <t>かなりのハイペースになって最後は差し馬が上位独占。先行した馬には厳しい展開になった。</t>
    <phoneticPr fontId="11"/>
  </si>
  <si>
    <t>ハイペースの展開を読んで溜める競馬がハマった。展開は向いたとはいえ完勝だったが、次走が葵Sとするとどこまでやれるか。</t>
    <phoneticPr fontId="11"/>
  </si>
  <si>
    <t>先行馬不在のメンバー構成。久々に逃げの戦法を取ったグランスラムアスクが楽々と逃げ切って勝利。</t>
    <phoneticPr fontId="11"/>
  </si>
  <si>
    <t>先行馬不在のメンバー構成でマイペースの楽逃げが打てたのが全て。勝利時は全て恵まれた逃げになっている。</t>
    <phoneticPr fontId="11"/>
  </si>
  <si>
    <t>淡々とペースは流れて最後は大混戦の結果に。外から末脚を伸ばしたエナハツホが見事に差し切って勝利。</t>
    <phoneticPr fontId="11"/>
  </si>
  <si>
    <t>藤懸騎手ほど構えすぎない競馬で本格化した馬の末脚を引き出した。揉まれ弱い弱点も快勝してきており、牝馬交流重賞ならそこそこ戦えるはず。</t>
    <phoneticPr fontId="11"/>
  </si>
  <si>
    <t>そこまで速いペースにはならず。番手追走のフラップシグナスが断然人気に応えてあっさりと突き抜けた。</t>
    <phoneticPr fontId="11"/>
  </si>
  <si>
    <t>もうクラス上位の存在でここでは力が違った。この勝ちっぷりなら上のクラスでも戦えていいか。</t>
    <phoneticPr fontId="11"/>
  </si>
  <si>
    <t>アグニレディアンスがテンから主張したが早々に失速。番手につけた２頭が後続を大きく引き離してワンツー決着となった。</t>
    <phoneticPr fontId="11"/>
  </si>
  <si>
    <t>もともとスタートは速い馬だが、そこから溜めて良さが出ていなかった。今回は出して行く競馬でスピードを活かし切った。</t>
    <phoneticPr fontId="11"/>
  </si>
  <si>
    <t>新潟芝は雨の影響でかなり時計のかかる馬場。速いペースで流れたが、それでも前に行った馬が上位独占の結果に。</t>
    <phoneticPr fontId="11"/>
  </si>
  <si>
    <t>距離延長で先行する競馬で粘り込んだ。時計は速いが、今回は特殊な馬場なのでなかなか評価が難しい。</t>
    <phoneticPr fontId="11"/>
  </si>
  <si>
    <t>日曜の新潟ダートは雨の影響を受けて高速馬場。序盤から先行争いが激しくなり、淀みないペースで決着時計も速くなった。</t>
    <phoneticPr fontId="11"/>
  </si>
  <si>
    <t>道中はインを完璧に立ち回って勝浦騎手の素晴らしい騎乗。それでも時計は速いですし、初ダートでこの結果なら優秀と言える。</t>
    <phoneticPr fontId="11"/>
  </si>
  <si>
    <t>新潟芝は雨の影響でかなり時計のかかる馬場。スローからのロンスパ戦でスタミナがはっきり問われるレースになった。</t>
    <phoneticPr fontId="11"/>
  </si>
  <si>
    <t>最内を通ってスタミナレースで持続力を活かし切った。マインドユアビスケッツ産駒でこの距離をこなしたのは立派。</t>
    <phoneticPr fontId="11"/>
  </si>
  <si>
    <t>低調なメンバーレベル。夜に雨が降ったダートを考えるとかなり走破時計も遅く、見立て通りの低レベル戦だったか。</t>
    <phoneticPr fontId="11"/>
  </si>
  <si>
    <t>レースを使いつつ良くなってきたが、それ以上に今回はメンバーレベルに恵まれた。上のクラスでは厳しいだろう。</t>
    <phoneticPr fontId="11"/>
  </si>
  <si>
    <t>前有利な新潟ダート1200mにしても速いペースで流れて差しが決まる展開。最後は４頭が同タイムの大混戦の結果に。</t>
    <phoneticPr fontId="11"/>
  </si>
  <si>
    <t>スタートが遅い馬でどうしても展開に左右される。今回はハイペースで上がりが掛かる展開で上手くハマった感じがします。</t>
    <phoneticPr fontId="11"/>
  </si>
  <si>
    <t>新潟芝は雨の影響でかなり時計のかかる馬場。そんな馬場で長期休養明けでもケイアイセナが抜けていた感じで、先手を奪って順当勝ちとなった。</t>
    <phoneticPr fontId="11"/>
  </si>
  <si>
    <t>出雲崎特別のレース内容からも単純に力が抜けていた。まともならいずれオープンまで行ける馬だと思います。</t>
    <phoneticPr fontId="11"/>
  </si>
  <si>
    <t>２勝クラスにしてはメンバーが手薄。かなりのスローペースから上がりの速い展開に。断然人気に推されたワールドタキオンがここではまるで力が違った。</t>
    <phoneticPr fontId="11"/>
  </si>
  <si>
    <t>スローペースで展開が向いたとはいえ圧巻の競馬。２戦連続で相手が手薄だったが、素質的に準オープンでも通用していい馬だろう。</t>
    <phoneticPr fontId="11"/>
  </si>
  <si>
    <t>新潟芝は雨の影響でかなり時計のかかる馬場。そんな馬場にしては徹底先行タイプが多く、外をスムーズに通れた差し馬が有利な結果に。</t>
    <phoneticPr fontId="11"/>
  </si>
  <si>
    <t>外枠からラチ沿いを完璧に通れての差し切り勝ち。ここまで上手く競馬ができることもそうそうないんじゃないだろうか。</t>
    <phoneticPr fontId="11"/>
  </si>
  <si>
    <t>新潟芝は雨の影響でかなり時計のかかる馬場。そんな馬場で先手を奪ったピースオブエイトがそのまま押し切って勝利。</t>
    <phoneticPr fontId="11"/>
  </si>
  <si>
    <t>毎日杯の時と同じような馬場と戦法で押し切り勝ち。マイルぐらいの距離が合う馬で、タフ馬場も不問のタイプという事だろう。</t>
    <phoneticPr fontId="11"/>
  </si>
  <si>
    <t>新潟芝は雨の影響でかなり時計のかかる馬場。そんな馬場なのでペース判断が難しいが、最後はタウゼントシェーンが外から差し切って勝利。</t>
    <phoneticPr fontId="11"/>
  </si>
  <si>
    <t>スタートを決めてスムーズに末脚を活かすことができた。減量も効いたはずだが、２勝クラスぐらいなら通用してもいいはず。</t>
    <phoneticPr fontId="11"/>
  </si>
  <si>
    <t>1勝</t>
    <rPh sb="1" eb="2">
      <t>ショウ</t>
    </rPh>
    <phoneticPr fontId="3"/>
  </si>
  <si>
    <t>F</t>
    <phoneticPr fontId="11"/>
  </si>
  <si>
    <t>D</t>
    <phoneticPr fontId="3"/>
  </si>
  <si>
    <t>サムハンター</t>
    <phoneticPr fontId="11"/>
  </si>
  <si>
    <t>タイセイウォリアー</t>
    <phoneticPr fontId="11"/>
  </si>
  <si>
    <t>ﾏｼﾞｪｽﾃｨｯｸｳｫﾘｱｰ</t>
    <phoneticPr fontId="11"/>
  </si>
  <si>
    <t>ダノンシャーク</t>
    <phoneticPr fontId="11"/>
  </si>
  <si>
    <t>シャドウダッチェス</t>
    <phoneticPr fontId="11"/>
  </si>
  <si>
    <t>アスカクリチャン</t>
    <phoneticPr fontId="11"/>
  </si>
  <si>
    <t>アイファーソング</t>
    <phoneticPr fontId="11"/>
  </si>
  <si>
    <t>稍重</t>
    <rPh sb="0" eb="2">
      <t>ヤヤオモ</t>
    </rPh>
    <phoneticPr fontId="11"/>
  </si>
  <si>
    <t>インペリアルコート</t>
    <phoneticPr fontId="11"/>
  </si>
  <si>
    <t>ワンアンドオンリー</t>
    <phoneticPr fontId="11"/>
  </si>
  <si>
    <t>ドーバーホーク</t>
    <phoneticPr fontId="11"/>
  </si>
  <si>
    <t>ディーマジェスティ</t>
    <phoneticPr fontId="11"/>
  </si>
  <si>
    <t>モーリス</t>
    <phoneticPr fontId="11"/>
  </si>
  <si>
    <t>瞬発</t>
    <rPh sb="0" eb="1">
      <t>シュンパテゥ</t>
    </rPh>
    <phoneticPr fontId="11"/>
  </si>
  <si>
    <t>プリサイスエンド</t>
    <phoneticPr fontId="11"/>
  </si>
  <si>
    <t>稍重</t>
    <rPh sb="0" eb="1">
      <t>ヤヤオモ</t>
    </rPh>
    <phoneticPr fontId="11"/>
  </si>
  <si>
    <t>レッドベルアーム</t>
    <phoneticPr fontId="11"/>
  </si>
  <si>
    <t>ハーツクライ</t>
    <phoneticPr fontId="11"/>
  </si>
  <si>
    <t>カレンブラックヒル</t>
    <phoneticPr fontId="11"/>
  </si>
  <si>
    <t>リオンディーズ</t>
    <phoneticPr fontId="11"/>
  </si>
  <si>
    <t>ジャスパーバローズ</t>
    <phoneticPr fontId="11"/>
  </si>
  <si>
    <t>SS</t>
    <phoneticPr fontId="3"/>
  </si>
  <si>
    <t>瞬発</t>
    <rPh sb="0" eb="2">
      <t>シュンパテゥ</t>
    </rPh>
    <phoneticPr fontId="3"/>
  </si>
  <si>
    <t>ファンタジア</t>
    <phoneticPr fontId="3"/>
  </si>
  <si>
    <t>稍重</t>
    <rPh sb="0" eb="2">
      <t>ヤヤオモ</t>
    </rPh>
    <phoneticPr fontId="3"/>
  </si>
  <si>
    <t>ハービンジャー</t>
    <phoneticPr fontId="3"/>
  </si>
  <si>
    <t>ルーラーシップ</t>
    <phoneticPr fontId="3"/>
  </si>
  <si>
    <t>オルフェーヴル</t>
    <phoneticPr fontId="3"/>
  </si>
  <si>
    <t>スワーヴシャルル</t>
    <phoneticPr fontId="11"/>
  </si>
  <si>
    <t>エンパイアメーカー</t>
    <phoneticPr fontId="11"/>
  </si>
  <si>
    <t>ロサロッサーナ</t>
    <phoneticPr fontId="11"/>
  </si>
  <si>
    <t>ディープブリランテ</t>
    <phoneticPr fontId="11"/>
  </si>
  <si>
    <t>パルメリータ</t>
    <phoneticPr fontId="11"/>
  </si>
  <si>
    <t>不良</t>
    <rPh sb="0" eb="2">
      <t>フリョウ</t>
    </rPh>
    <phoneticPr fontId="11"/>
  </si>
  <si>
    <t>サトノクラウン</t>
    <phoneticPr fontId="11"/>
  </si>
  <si>
    <t>エイトキングゴッド</t>
    <phoneticPr fontId="11"/>
  </si>
  <si>
    <t>エイシンフラッシュ</t>
    <phoneticPr fontId="11"/>
  </si>
  <si>
    <t>ラブリーデイ</t>
    <phoneticPr fontId="11"/>
  </si>
  <si>
    <t>不良</t>
    <rPh sb="0" eb="1">
      <t>フリョウ</t>
    </rPh>
    <phoneticPr fontId="11"/>
  </si>
  <si>
    <t>シゲルショウグン</t>
    <phoneticPr fontId="11"/>
  </si>
  <si>
    <t>パイロ</t>
    <phoneticPr fontId="11"/>
  </si>
  <si>
    <t>アメリカンファラオ</t>
    <phoneticPr fontId="11"/>
  </si>
  <si>
    <t>セイウンシリウス</t>
    <phoneticPr fontId="11"/>
  </si>
  <si>
    <t>グレーターロンドン</t>
    <phoneticPr fontId="11"/>
  </si>
  <si>
    <t>ビーチパトロール</t>
    <phoneticPr fontId="11"/>
  </si>
  <si>
    <t>ﾃﾞｸﾗﾚｰｼｮﾝｵﾌﾞｳｫｰ</t>
    <phoneticPr fontId="11"/>
  </si>
  <si>
    <t>オーガスタスカイ</t>
    <phoneticPr fontId="11"/>
  </si>
  <si>
    <t>モネータドーロ</t>
    <phoneticPr fontId="11"/>
  </si>
  <si>
    <t>ハードスパン</t>
    <phoneticPr fontId="11"/>
  </si>
  <si>
    <t>バルタザール</t>
    <phoneticPr fontId="11"/>
  </si>
  <si>
    <t>ラブリーエンジェル</t>
    <phoneticPr fontId="11"/>
  </si>
  <si>
    <t>カジノドライヴ</t>
    <phoneticPr fontId="11"/>
  </si>
  <si>
    <t>ラニ</t>
    <phoneticPr fontId="11"/>
  </si>
  <si>
    <t>ジャスパークローネ</t>
    <phoneticPr fontId="11"/>
  </si>
  <si>
    <t>フロステッド</t>
    <phoneticPr fontId="11"/>
  </si>
  <si>
    <t>カラテ</t>
    <phoneticPr fontId="11"/>
  </si>
  <si>
    <t>スキャッターシード</t>
    <phoneticPr fontId="11"/>
  </si>
  <si>
    <t>アンクルモー</t>
    <phoneticPr fontId="11"/>
  </si>
  <si>
    <t>-</t>
  </si>
  <si>
    <t>新潟競馬場は予報がハズレてそこまで雨が降らず、朝方は良馬場ダート。スローペースの展開になり、前に行った２頭がそのままワンツー決着。</t>
    <phoneticPr fontId="11"/>
  </si>
  <si>
    <t>スローペースの逃げで恵まれた印象。前に行ける点は魅力だが、ペース流れてどこまでやれるか。</t>
    <phoneticPr fontId="11"/>
  </si>
  <si>
    <t>新潟競馬場は予報がハズレてそこまで雨が降らず、朝方は良馬場ダート。行きっぷり良く先手を奪ったシャドウダッチェスがそのまま押し切って勝利。</t>
    <phoneticPr fontId="11"/>
  </si>
  <si>
    <t>行きっぷりよく先手を奪ってそのまま押し切り勝ち。揉まれない競馬なら普通に強そうで、今回の走破時計も優秀。</t>
    <phoneticPr fontId="11"/>
  </si>
  <si>
    <t>新潟競馬場は予報がハズレてそこまで雨が降らず、極端な道悪馬場にはならなかった。スローペースで前に行った馬が上位独占の結果に。</t>
    <phoneticPr fontId="11"/>
  </si>
  <si>
    <t>ここ２戦はタフな馬場でパフォーマンスを上げてきている。良馬場でのキレ勝負でどこまでやれるだろうか。</t>
    <phoneticPr fontId="11"/>
  </si>
  <si>
    <t>新潟競馬場は予報がハズレてそこまで雨が降らず、極端な道悪馬場にはならなかった。人気のドーバーホークが素晴らしい末脚を見せて差し切り勝ち。</t>
    <phoneticPr fontId="11"/>
  </si>
  <si>
    <t>スプリント戦で溜める競馬で鮮やかな変わり身を見せた。ディーマジェスティ産駒なのでこういう時計が掛かるスプリント戦が合うのか。</t>
    <phoneticPr fontId="11"/>
  </si>
  <si>
    <t>断然人気のファンジオが直前除外。その影響もあって信じられないほどの超スロー戦になり、前に行かないとどうしようもなかったか。</t>
    <phoneticPr fontId="11"/>
  </si>
  <si>
    <t>ここでは上位だった上に超スローペースで前有利の競馬に。さすがに今回は恵まれすぎただろう。</t>
    <phoneticPr fontId="11"/>
  </si>
  <si>
    <t>新潟競馬場は予報がハズレてそこまで雨が降らず、極端な道悪馬場にはならなかった。超スローペースになり、番手につけたレッドベルアームが人気に応えて順当勝ち。</t>
    <phoneticPr fontId="11"/>
  </si>
  <si>
    <t>1800mでは少し距離が長い馬で序盤は行きたがっていた。それでもここでは能力自体が抜けていた感じでした。</t>
    <phoneticPr fontId="11"/>
  </si>
  <si>
    <t>新潟競馬場は予報がハズレてそこまで雨が降らず、この時間も標準馬場だった。途中でディアサクセサーが捲る展開になり、最後はジャスパーバローズが差し切った。</t>
    <phoneticPr fontId="11"/>
  </si>
  <si>
    <t>捲りが入る展開で上手く馬群を捌いて差し切り勝ち。能力はありそうだが、今回はかなり騎乗が上手かった感じがします。</t>
    <phoneticPr fontId="11"/>
  </si>
  <si>
    <t>雨の影響でタフな馬場ではあったが、それ以上に超スローで前有利の展開。人気２頭が先行してそのままワンツーとなった。</t>
    <phoneticPr fontId="3"/>
  </si>
  <si>
    <t>特殊な馬場で超スローペースの逃げが打てて恵まれた。今回はいかにもハマった感じがするので評価は難しい。</t>
    <phoneticPr fontId="3"/>
  </si>
  <si>
    <t>それなりに速いペースだったが稍重馬場の新潟ダート1200mなら言うほどではない。最後は先行馬が崩れて差しが決まる結果に。</t>
    <phoneticPr fontId="11"/>
  </si>
  <si>
    <t>前崩れの展開で内枠好位から完璧な競馬ができていた。得意コースで今回は展開的にもハマった感じでしょう。</t>
    <phoneticPr fontId="11"/>
  </si>
  <si>
    <t>雨の影響で荒れた馬場を考えると外馬場を通らないと完全にアウト。大外枠からスッと先手を奪ったロサロッサーナが楽々と逃げ切って勝利。</t>
    <phoneticPr fontId="11"/>
  </si>
  <si>
    <t>大外枠からスムーズに逃げることができた。血統的にこういう馬場も大丈夫そうでしたし、今回はとにかく枠に恵まれた。</t>
    <phoneticPr fontId="11"/>
  </si>
  <si>
    <t>新潟ダートは大雨の影響で水が浮く不良馬場。果敢にハナを取り切ったパルメリータがそのまま逃げ切り勝ち。</t>
    <phoneticPr fontId="11"/>
  </si>
  <si>
    <t>ダート適性云々よりも今回は果敢にハナを取り切ったのが全てだろう。あまりにも特殊すぎる馬場だったので評価は難しいところ。</t>
    <phoneticPr fontId="11"/>
  </si>
  <si>
    <t>新潟芝は大雨の影響でカオスな不良馬場。引き離し気味に先手を奪ったエイトキングゴッドがそのまま逃げ切って勝利。</t>
    <phoneticPr fontId="11"/>
  </si>
  <si>
    <t>特殊なカオス馬場で先手を奪って後続を突き離した。道悪適性が高かった感じはするが、今回はなかなか特殊なレースで難しいところ。</t>
    <phoneticPr fontId="11"/>
  </si>
  <si>
    <t>新潟ダートは大雨の影響で水が浮く不良馬場。果敢にハナを取り切ったシゲルショウグンがそのまま逃げ切り勝ち。</t>
    <phoneticPr fontId="11"/>
  </si>
  <si>
    <t>水が浮く馬場で積極的な競馬ができたのが良かった。それでもニットウライジンの未勝利のレース内容から昇級しても通用していい。</t>
    <phoneticPr fontId="11"/>
  </si>
  <si>
    <t>新潟芝は大雨の影響でカオスな不良馬場。そんな不良馬場でも人気２頭の力が違った感じで、３着以下を突き離してワンツー決着となった。</t>
    <phoneticPr fontId="11"/>
  </si>
  <si>
    <t>好位追走から渋とく伸びて押し切り勝ち。こういう馬場への適性も高かったか。今回は特殊な馬場過ぎるので評価が難しい。</t>
    <phoneticPr fontId="11"/>
  </si>
  <si>
    <t>新潟ダートは大雨の影響で水が浮く不良馬場。積極的に運んだオーガスタスカイが後続を突き離して完勝となった。</t>
    <phoneticPr fontId="11"/>
  </si>
  <si>
    <t>水の浮く馬場で積極的に運んで最後は突き抜けた。強い内容ではあったが、今回は特殊な馬場なので評価が難しい。</t>
    <phoneticPr fontId="11"/>
  </si>
  <si>
    <t>新潟ダートは大雨の影響で水が浮く不良馬場。少頭数で途中で動きがある展開になり、人気のモネータドーロが順当勝ち。</t>
    <phoneticPr fontId="11"/>
  </si>
  <si>
    <t>こういう馬場がどうかと思いましたし、実際に行きっぷりも微妙な感じ。それでも差し切ったあたりはここでは能力が上だったか。</t>
    <phoneticPr fontId="11"/>
  </si>
  <si>
    <t>新潟芝は大雨の影響でカオスな不良馬場。前に行った馬が粘る結果になったが、インを突いたバルタザールが差し切り勝ち。</t>
    <phoneticPr fontId="11"/>
  </si>
  <si>
    <t>馬場の悪いインを通って良く伸びていた。なかなかカオスな馬場なので評価が難しい。</t>
    <phoneticPr fontId="11"/>
  </si>
  <si>
    <t>新潟ダートは大雨の影響で水が浮く不良馬場。そんな馬場への意識からかなりのハイペースになり、最後は差し追い込みタイプが上位独占の結果に。</t>
    <phoneticPr fontId="11"/>
  </si>
  <si>
    <t>新潟芝は大雨の影響でカオスな不良馬場。そんな馬場での直線競馬という事で、外枠から先行した人気馬のワンツー決着に。</t>
    <phoneticPr fontId="11"/>
  </si>
  <si>
    <t>スピードを活かす競馬ならなかなか強そうな馬。この形さえ取れればオープンでも通用して良さそう。</t>
    <phoneticPr fontId="11"/>
  </si>
  <si>
    <t>新潟ダートは大雨の影響で水が浮く不良馬場。そんな馬場にしてはスローだった感じで、基本的には前有利の展開だっただろう。</t>
    <phoneticPr fontId="11"/>
  </si>
  <si>
    <t>スローペースで展開向かない中で外から差し切った。今回の指数は微妙だが、ここでは単純に力が抜けていた。</t>
    <phoneticPr fontId="11"/>
  </si>
  <si>
    <t>揉まれずに外を回してハイペースも向いた印象。いずれ準オープンでも通用しそうだが、揉まれ弱さがあるので脆さもある。</t>
    <phoneticPr fontId="11"/>
  </si>
  <si>
    <t>未勝利</t>
    <rPh sb="0" eb="3">
      <t>ミショウリ</t>
    </rPh>
    <phoneticPr fontId="3"/>
  </si>
  <si>
    <t>ハルクバローズ</t>
    <phoneticPr fontId="11"/>
  </si>
  <si>
    <t>C</t>
    <phoneticPr fontId="3"/>
  </si>
  <si>
    <t>コロル</t>
    <phoneticPr fontId="11"/>
  </si>
  <si>
    <t>ニューアプローチ</t>
    <phoneticPr fontId="11"/>
  </si>
  <si>
    <t>リアルスティール</t>
    <phoneticPr fontId="11"/>
  </si>
  <si>
    <t>シゲルカミカゼ</t>
    <phoneticPr fontId="11"/>
  </si>
  <si>
    <t>クリエイターII</t>
    <phoneticPr fontId="11"/>
  </si>
  <si>
    <t>パルティクラール</t>
    <phoneticPr fontId="11"/>
  </si>
  <si>
    <t>ヴィクトワールピサ</t>
    <phoneticPr fontId="11"/>
  </si>
  <si>
    <t>パスカリ</t>
    <phoneticPr fontId="11"/>
  </si>
  <si>
    <t>タリスマニック</t>
    <phoneticPr fontId="11"/>
  </si>
  <si>
    <t>H</t>
    <phoneticPr fontId="3"/>
  </si>
  <si>
    <t>消耗</t>
    <rPh sb="0" eb="2">
      <t>ショウモウ</t>
    </rPh>
    <phoneticPr fontId="3"/>
  </si>
  <si>
    <t>ホールネス</t>
    <phoneticPr fontId="3"/>
  </si>
  <si>
    <t>良</t>
    <rPh sb="0" eb="1">
      <t>ヨイ</t>
    </rPh>
    <phoneticPr fontId="3"/>
  </si>
  <si>
    <t>ロペデベガ</t>
    <phoneticPr fontId="3"/>
  </si>
  <si>
    <t>シルバーステート</t>
    <phoneticPr fontId="3"/>
  </si>
  <si>
    <t>サンスレッド</t>
    <phoneticPr fontId="11"/>
  </si>
  <si>
    <t>キトゥンズジョイ</t>
    <phoneticPr fontId="11"/>
  </si>
  <si>
    <t>ルージュアルル</t>
    <phoneticPr fontId="11"/>
  </si>
  <si>
    <t>レッドバロッサ</t>
    <phoneticPr fontId="11"/>
  </si>
  <si>
    <t>シンボリクリスエス</t>
    <phoneticPr fontId="11"/>
  </si>
  <si>
    <t>トレンディスター</t>
    <phoneticPr fontId="11"/>
  </si>
  <si>
    <t>スタニングスター</t>
    <phoneticPr fontId="11"/>
  </si>
  <si>
    <t>セレブレイトガイズ</t>
    <phoneticPr fontId="11"/>
  </si>
  <si>
    <t>トーセンラー</t>
    <phoneticPr fontId="11"/>
  </si>
  <si>
    <t>ロックユアハート</t>
    <phoneticPr fontId="11"/>
  </si>
  <si>
    <t>コスモスプモーニ</t>
    <phoneticPr fontId="11"/>
  </si>
  <si>
    <t>リアルインパクト</t>
    <phoneticPr fontId="11"/>
  </si>
  <si>
    <t>ビッグベルーガ</t>
    <phoneticPr fontId="11"/>
  </si>
  <si>
    <t>エルザストラウム</t>
    <phoneticPr fontId="11"/>
  </si>
  <si>
    <t>アイルハヴアナザー</t>
    <phoneticPr fontId="11"/>
  </si>
  <si>
    <t>イルルージュ</t>
    <phoneticPr fontId="11"/>
  </si>
  <si>
    <t>ネオレインボウ</t>
    <phoneticPr fontId="11"/>
  </si>
  <si>
    <t>エイシンヒカリ</t>
    <phoneticPr fontId="11"/>
  </si>
  <si>
    <t>サンライズロナウド</t>
    <phoneticPr fontId="11"/>
  </si>
  <si>
    <t>ベーカバド</t>
    <phoneticPr fontId="11"/>
  </si>
  <si>
    <t>テンメジャーガール</t>
    <phoneticPr fontId="11"/>
  </si>
  <si>
    <t>新潟ダート1200mはこの条件らしく前に行った馬が圧倒的に有利な傾向。ここも先行した2頭が3着以下を突き離してワンツー。</t>
    <phoneticPr fontId="11"/>
  </si>
  <si>
    <t>前有利な新潟コースでスピードを活かし切れた。上のクラスに入ると速い馬が多いのでどこまでやれるか。</t>
    <phoneticPr fontId="11"/>
  </si>
  <si>
    <t>断然人気のシゲルカミカゼが逃げてペースはスロー。そりゃこんな遅いペースで逃げられればシゲルカミカゼが逃げ切るのも当然か。</t>
    <phoneticPr fontId="11"/>
  </si>
  <si>
    <t>ドゥラエレーデの未勝利の内容からもこれぐらいは走れて当然。今回もかなり強いレースぶりでしたし、昇級してもすぐに通用するだろう。</t>
    <phoneticPr fontId="11"/>
  </si>
  <si>
    <t>雨の影響を受けなかったことで標準レベルの馬場。前に行った馬がそのまま粘り込むような結果になった。</t>
    <phoneticPr fontId="11"/>
  </si>
  <si>
    <t>1400mに戻してパフォーマンスを上げてきた。これぐらいの距離条件がやはり合うんじゃないだろうか。</t>
    <phoneticPr fontId="11"/>
  </si>
  <si>
    <t>断然人気のパスカリが逃げてかなり速い流れ。ハイペースで全馬がバテてしまったようで、結果的に前に行った2頭がそのままワンツーとなった。</t>
    <phoneticPr fontId="11"/>
  </si>
  <si>
    <t>ハイペースの逃げを打ってバテバテながら押し切り勝ち。先行力を活かせば上のクラスでもやれていいか。</t>
    <phoneticPr fontId="11"/>
  </si>
  <si>
    <t>アグネスアースが速い流れで逃げて最後は差しが決まる展開。人気2頭が差し込んできてワンツー決着となった。</t>
    <phoneticPr fontId="3"/>
  </si>
  <si>
    <t>初戦の時点でもう勝ちに等しい競馬だった。キレが問われないレースなら普通に強い馬なんじゃないでしょうか。</t>
    <phoneticPr fontId="3"/>
  </si>
  <si>
    <t>新潟ダート1200mはこの条件らしく前に行った馬が圧倒的に有利な傾向。先手を奪ったサンスレッドがそのまま押し切って勝利となった。</t>
    <phoneticPr fontId="11"/>
  </si>
  <si>
    <t>初ダートで先手を奪って危なげない逃げ切り勝ち。テンのスピードはありそうで、揉まれなければそこそこやれそうな馬か。</t>
    <phoneticPr fontId="11"/>
  </si>
  <si>
    <t>この条件らしく前半スローペースからの瞬発戦に。断然人気に推されたルージュアルルがスムーズに抜け出して順当勝ち。</t>
    <phoneticPr fontId="11"/>
  </si>
  <si>
    <t>好位追走からスムーズに抜け出して順当勝ち。今回はメンバーに恵まれたので評価は難しい。</t>
    <phoneticPr fontId="11"/>
  </si>
  <si>
    <t>淀みない流れでしっかりと地力は問われたか。この条件らしく前々をスムーズに立ち回った馬がワンツー決着。</t>
    <phoneticPr fontId="11"/>
  </si>
  <si>
    <t>インをロスなく通って抜け出して勝利。この時期の１勝クラスは低レベルなメンバーなので昇級してどうだろうか。</t>
    <phoneticPr fontId="11"/>
  </si>
  <si>
    <t>スピードタイプの馬が揃って速い流れに。それでもスピード上位だった２頭が順当に先行抜け出しでワンツー決着。</t>
    <phoneticPr fontId="11"/>
  </si>
  <si>
    <t>外枠からスムーズな競馬ができていた。今回に関しては恵まれているが、スピード自体はオープン級のものがあると思います。</t>
    <phoneticPr fontId="11"/>
  </si>
  <si>
    <t>この条件らしく前半スローペースからの瞬発戦に。今回で変わり身を見せたスタニングスターが鮮やかに外から差し切り勝ち。</t>
    <phoneticPr fontId="11"/>
  </si>
  <si>
    <t>ソウルスターリングの全妹という良血馬がようやく力を見せた。今回は時計的にどうかという部分と、揉まれ弱そうな点がコメントで指摘されている。</t>
    <phoneticPr fontId="11"/>
  </si>
  <si>
    <t>かなりのスローペースからの瞬発戦に。決め手比べで4頭が抜け出したが、セレブレイトガイズが人気に応えて順当勝ち。</t>
    <phoneticPr fontId="11"/>
  </si>
  <si>
    <t>あまりスローペースが向く馬には見えなかったが、ここでは力が違った印象。準オープンとなると相手も強いのでどこまでやれるか。</t>
    <phoneticPr fontId="11"/>
  </si>
  <si>
    <t>新潟ダート1200mはこの条件らしく前に行った馬が圧倒的に有利な傾向。先手を奪ったロックユアハートがそのまま押し切って勝利となった。</t>
    <phoneticPr fontId="11"/>
  </si>
  <si>
    <t>スピードを活かす競馬でここでは力が違った。この形以外でどこまで走れるかが難しいところ。</t>
    <phoneticPr fontId="11"/>
  </si>
  <si>
    <t>新潟競馬場は午前中はかなりの強風。2頭が飛ばし気味に逃げてハイペースになり、好位追走のコスモスプモーニが抜け出して勝利。</t>
    <phoneticPr fontId="11"/>
  </si>
  <si>
    <t>逃げなくてもこれだけの競馬ができたのは収穫。キレはないが持続力を活かせばこれぐらいはやれる馬か。</t>
    <phoneticPr fontId="11"/>
  </si>
  <si>
    <t>強風</t>
  </si>
  <si>
    <t>新潟競馬場は午前中はかなりの強風。先手を奪ったハルクバローズがそのまま押し切って勝利となった。</t>
    <phoneticPr fontId="11"/>
  </si>
  <si>
    <t>前走は右回りでモタレ通しで競馬にならず。今回は左回りでスムーズな逃げが打てていた。課題は多いがスピードはありそうな馬だ。</t>
    <phoneticPr fontId="11"/>
  </si>
  <si>
    <t>新潟競馬場は午前中はかなりの強風。途中で捲りが入ってのロンスパ戦になり、最後は差し馬が上位独占の結果に。</t>
    <phoneticPr fontId="11"/>
  </si>
  <si>
    <t>画面に映っていないところからズバッと差し込んできた。上のクラスでも展開待ちで差し込んでこれる馬になるか。</t>
    <phoneticPr fontId="11"/>
  </si>
  <si>
    <t>低調なメンバーレベル。途中で捲りが入ってのロンスパ戦になったが、走破時計も遅くてやはり低レベル戦だったか。</t>
    <phoneticPr fontId="11"/>
  </si>
  <si>
    <t>叩き2戦目でしっかりと勝ち切ることができた。今回は低レベル戦だったので昇級してどこまでやれるか。</t>
    <phoneticPr fontId="11"/>
  </si>
  <si>
    <t>イルルージュが抜群のスピードを見せて押し切り勝ち。この条件らしく外枠の先行馬が順当に上位に走ってきた。</t>
    <phoneticPr fontId="11"/>
  </si>
  <si>
    <t>スピードを活かした積極策でそのまま押し切り勝ち。今回は減量でラチ沿いポジションを奪えたのが良かった感じだ。</t>
    <phoneticPr fontId="11"/>
  </si>
  <si>
    <t>平均ペースで流れて最後は差しが決まる展開。8枠2頭が最後に差し込んできてワンツー決着となった。</t>
    <phoneticPr fontId="11"/>
  </si>
  <si>
    <t>前が止まる展開で上手く差し込んでこれた。クラス慣れをしつつ昇級しても通用していきそう。</t>
    <phoneticPr fontId="11"/>
  </si>
  <si>
    <t>ゆったりとした流れからの瞬発戦に。直線で最内を通ったサンライズロナウドが人気に応えて順当勝ち。</t>
    <phoneticPr fontId="11"/>
  </si>
  <si>
    <t>かなり掛かるところがある馬で、ようやく制御できるようになってきた。スムーズな競馬ができるようになれば上でもやれそう。</t>
    <phoneticPr fontId="11"/>
  </si>
  <si>
    <t>平均ペースで流れてスムーズに立ち回った馬が上位に来れた感じ。断然人気のアルムブラーヴが好位から抜け出して順当勝ち。</t>
    <phoneticPr fontId="11"/>
  </si>
  <si>
    <t>好位で脚を溜めてあっさりと差し切った。以前に見せたような揉まれ弱さがなくなってきており、ここに来て本格化しているようだ。</t>
    <phoneticPr fontId="11"/>
  </si>
  <si>
    <t>グランスラムアスクが逃げてこの条件にしては淀みない流れ。瞬発力が問われなかったことで走れない人気馬が出た感じ。</t>
    <phoneticPr fontId="11"/>
  </si>
  <si>
    <t>2戦連続で新潟コースで逃げる競馬で連勝。恵まれた感じはあるが、矢作厩舎の先行スタミナタイプが本格化してきたとは思います。</t>
    <phoneticPr fontId="11"/>
  </si>
  <si>
    <t>人気のヴィントミューレが出遅れ。最後に差し込んできたが、前に行った2頭がそのまま粘り込んでワンツー。</t>
    <phoneticPr fontId="11"/>
  </si>
  <si>
    <t>積極的な競馬で押し切り勝ち。クラス慣れは必要そうだが、慣れてくれば夏競馬の２勝クラスでやれて良さそうな感じがします。</t>
    <phoneticPr fontId="11"/>
  </si>
  <si>
    <t>カールスモーキー</t>
    <phoneticPr fontId="11"/>
  </si>
  <si>
    <t>クインズプリーズ</t>
    <phoneticPr fontId="11"/>
  </si>
  <si>
    <t>ショショローザ</t>
    <phoneticPr fontId="11"/>
  </si>
  <si>
    <t>バオバブスピリット</t>
    <phoneticPr fontId="11"/>
  </si>
  <si>
    <t>モズアンタレス</t>
    <phoneticPr fontId="11"/>
  </si>
  <si>
    <t>スティルディマーレ</t>
    <phoneticPr fontId="11"/>
  </si>
  <si>
    <t>コスモバイオレット</t>
    <phoneticPr fontId="11"/>
  </si>
  <si>
    <t>ジャスタウェイ</t>
    <phoneticPr fontId="11"/>
  </si>
  <si>
    <t>ジャングルポケット</t>
    <phoneticPr fontId="11"/>
  </si>
  <si>
    <t>モジャータルマエ</t>
    <phoneticPr fontId="11"/>
  </si>
  <si>
    <t>ワンダーアキュート</t>
    <phoneticPr fontId="11"/>
  </si>
  <si>
    <t>テーオーグランビル</t>
    <phoneticPr fontId="11"/>
  </si>
  <si>
    <t>リー</t>
    <phoneticPr fontId="11"/>
  </si>
  <si>
    <t>ウインメイフラワー</t>
    <phoneticPr fontId="11"/>
  </si>
  <si>
    <t>グランデッツァ</t>
    <phoneticPr fontId="11"/>
  </si>
  <si>
    <t>ブリングトゥライフ</t>
    <phoneticPr fontId="11"/>
  </si>
  <si>
    <t>マイネルレノン</t>
    <phoneticPr fontId="11"/>
  </si>
  <si>
    <t>メイショウボーラー</t>
    <phoneticPr fontId="11"/>
  </si>
  <si>
    <t>ドラゴンゴクウ</t>
    <phoneticPr fontId="11"/>
  </si>
  <si>
    <t>トーセンファントム</t>
    <phoneticPr fontId="11"/>
  </si>
  <si>
    <t>サラマックイーン</t>
    <phoneticPr fontId="11"/>
  </si>
  <si>
    <t>スマートメイプル</t>
    <phoneticPr fontId="11"/>
  </si>
  <si>
    <t>ビッグアーサー</t>
    <phoneticPr fontId="11"/>
  </si>
  <si>
    <t>リュクススティール</t>
    <phoneticPr fontId="11"/>
  </si>
  <si>
    <t>ランハッピー</t>
    <phoneticPr fontId="11"/>
  </si>
  <si>
    <t>シルバープリペット</t>
    <phoneticPr fontId="11"/>
  </si>
  <si>
    <t>レッドファルクス</t>
    <phoneticPr fontId="11"/>
  </si>
  <si>
    <t>フェミナフォルテ</t>
    <phoneticPr fontId="11"/>
  </si>
  <si>
    <t>キンシャサノキセキ</t>
    <phoneticPr fontId="11"/>
  </si>
  <si>
    <t>ノヴェリスト</t>
    <phoneticPr fontId="11"/>
  </si>
  <si>
    <t>レッドスパーダ</t>
    <phoneticPr fontId="11"/>
  </si>
  <si>
    <t>メイショウサムソン</t>
    <phoneticPr fontId="11"/>
  </si>
  <si>
    <t>メディーヴァル</t>
    <phoneticPr fontId="11"/>
  </si>
  <si>
    <t>ヴィブラツィオーネ</t>
    <phoneticPr fontId="11"/>
  </si>
  <si>
    <t>スピルバーグ</t>
    <phoneticPr fontId="11"/>
  </si>
  <si>
    <t>コパノリッキー</t>
    <phoneticPr fontId="11"/>
  </si>
  <si>
    <t>メイショウフジタカ/タイセイブレイズ</t>
    <phoneticPr fontId="11"/>
  </si>
  <si>
    <t>リグレイアーが逃げてハイペースの展開。途中で動いたモズアンタレスが早め先頭で押し切り勝ち。</t>
    <phoneticPr fontId="11"/>
  </si>
  <si>
    <t>前走は初出走でロスだらけの競馬。今回は２戦目の慣れと良馬場と鞍上強化でパフォーマンスを上げてきた。上のクラスでも相手なりにやれそう。</t>
    <phoneticPr fontId="11"/>
  </si>
  <si>
    <t>新潟ダート1200mらしく前に行った馬がそのまま粘り込む結果に。スティルディマーレが抜群のスピードを見せて逃げ切り勝ち。</t>
    <phoneticPr fontId="11"/>
  </si>
  <si>
    <t>抜群のスピードを見せてそのまま押し切り勝ち。今回は平坦コースも良かったんだろう。</t>
    <phoneticPr fontId="11"/>
  </si>
  <si>
    <t>新潟芝は最終週でタフな馬場。上がりのかかるスタミナ勝負になり、好位追走のコスモバイオレットが抜け出して勝利。</t>
    <phoneticPr fontId="11"/>
  </si>
  <si>
    <t>しっかりとスタミナが問われる展開で自身の良さを活かし切った。今回はメンバーレベル的にどうだったかという感じはします。</t>
    <phoneticPr fontId="11"/>
  </si>
  <si>
    <t>平均ペースで流れてこの条件らしく前残りの展開に。人気のテーオーレガシーを２番手のモジャータルマエが交わして勝利となった。</t>
    <phoneticPr fontId="11"/>
  </si>
  <si>
    <t>揉まれるとダメな馬で、今回は外枠からスムーズに競馬がで来たことが良かった。時計も優秀なのでこういう競馬ができれば上でも。</t>
    <phoneticPr fontId="11"/>
  </si>
  <si>
    <t>新潟芝は最終週でタフな馬場。超スローペースからの瞬発戦になり、前にいないとどうにもならないレースになった。</t>
    <phoneticPr fontId="11"/>
  </si>
  <si>
    <t>２番手追走からあっさり抜け出して完勝。超スローペースに恵まれていたが、それでも素晴らしいパフォーマンスだった。</t>
    <phoneticPr fontId="11"/>
  </si>
  <si>
    <t>低調なメンバーレベル。速いペースで流れて最後は差しが決まる結果になった。</t>
    <phoneticPr fontId="11"/>
  </si>
  <si>
    <t>じっくり脚を溜める競馬で最後は差し切り勝ち。今回は低調なメンバーレベルに恵まれた感じはします。</t>
    <phoneticPr fontId="11"/>
  </si>
  <si>
    <t>新潟芝は最終週でタフな馬場。この条件らしく外枠の馬がスムーズに立ち回って上位独占の結果に。</t>
    <phoneticPr fontId="11"/>
  </si>
  <si>
    <t>今回は休み明けで状態面が不安だったが、スッと先手を奪って理想的な競馬ができた。今回は外枠で恵まれている感じがします。</t>
    <phoneticPr fontId="11"/>
  </si>
  <si>
    <t>新潟芝は最終週でタフな馬場。そんな馬場での末脚比べになり、最後は人気薄が上位独占で大波乱の結果に。</t>
    <phoneticPr fontId="11"/>
  </si>
  <si>
    <t>もともとこのクラスは一度勝っている馬。2000mの決め手勝負が合うイメージはなかったが、最終週のタフな馬場は合っていたんだろう。</t>
    <phoneticPr fontId="11"/>
  </si>
  <si>
    <t>新潟芝は最終週でタフな馬場。この条件では外を通った馬が有利だった感じで、外枠からスムーズな競馬ができたマイネルレノンが順当勝ち。</t>
    <phoneticPr fontId="11"/>
  </si>
  <si>
    <t>スタートを決めて好位から完璧な競馬ができていた。準オープンではクラス慣れが必要なタイプに見えます。</t>
    <phoneticPr fontId="11"/>
  </si>
  <si>
    <t>速いペースではなかったが先行馬がだらしなく最後は止まった。後方追走のドラゴンゴクウが素晴らしい脚を見せて差し切り勝ち。</t>
    <phoneticPr fontId="11"/>
  </si>
  <si>
    <t>毎回脚を使えていた馬だが、今回はナナコ騎手の素晴らしいエスコートで差し切り勝ち。今回はメンバーレベルや騎乗に恵まれたか。</t>
    <phoneticPr fontId="11"/>
  </si>
  <si>
    <t>この条件らしく先行した２頭がそのまま粘り込みを狙う展開。最後の最後にサラマックイーンが素晴らしい末脚を見せて差し切り勝ち。</t>
    <phoneticPr fontId="11"/>
  </si>
  <si>
    <t>ヘニーヒューズ産駒らしく距離短縮で一変した。この条件で前に行く馬をあっさり差し切った内容は評価。上のクラスでもやれるはずだ。</t>
    <phoneticPr fontId="11"/>
  </si>
  <si>
    <t>新潟芝は最終週でタフな馬場。そんな馬場でもスピードを活かし切ったスマートメイプルがそのまま逃げ切り勝ちとなった。</t>
    <phoneticPr fontId="11"/>
  </si>
  <si>
    <t>平坦コースでスピードを活かす競馬で押し切り勝ち。とにかくスピードはある馬なので、今回は条件も戦法も良かった感じがします。</t>
    <phoneticPr fontId="11"/>
  </si>
  <si>
    <t>淀みないペースだった上に途中で捲りが入る展開。早めに動いて捲り切ったリュクススティールが押し切り勝ち。</t>
    <phoneticPr fontId="11"/>
  </si>
  <si>
    <t>途中で動く競馬でスタミナを活かし切った。良馬場のスタミナ勝負でパフォーマンスを上げてきたあたり、こういう体力勝負がいいんだろう。</t>
    <phoneticPr fontId="11"/>
  </si>
  <si>
    <t>新潟芝は最終週でタフな馬場。前半スローから途中で捲りが入る展開になり、最後は差しが決まる結果に。</t>
    <phoneticPr fontId="11"/>
  </si>
  <si>
    <t>徐々に慣れてきたタイミングで今回はスムーズな競馬ができた。ちょっと時計が遅いので評価は難しいところ。</t>
    <phoneticPr fontId="11"/>
  </si>
  <si>
    <t>新潟芝は最終週でタフな馬場。かなり低調なメンバーレベルで、相対的に上位だった２頭が３着以下を突き離した。</t>
    <phoneticPr fontId="11"/>
  </si>
  <si>
    <t>今回もスタートは微妙。それでも今回のメンバーに入れば脚力が抜けきっていた。ちょっとメンバーレベルが低かったのでどこまで評価できるか。</t>
    <phoneticPr fontId="11"/>
  </si>
  <si>
    <t>クインズプリーズが逃げてかなり速い流れ。それでもクインズプリーズがそのまま押し切って勝利となった。</t>
    <phoneticPr fontId="11"/>
  </si>
  <si>
    <t>どうも1000mでは距離不足だった感じで、今回は1200mでスピードを活かす競馬で一変。ハイペースを逃げて押し切り勝ちでしたし、普通に強い内容だったか。</t>
    <phoneticPr fontId="11"/>
  </si>
  <si>
    <t>新潟芝は最終週でタフな馬場。そんな馬場にしてはかなり速い流れになり、脚を溜めていたカールスモーキーが外から一気に差し切り勝ち。</t>
    <phoneticPr fontId="11"/>
  </si>
  <si>
    <t>リズム重視の競馬で直線だけ外に出す完璧な騎乗。今まで適性条件に使われていなかっただけで、ローカルの1400mならこれぐらい走れて当然。</t>
    <phoneticPr fontId="11"/>
  </si>
  <si>
    <t>新潟芝は最終週でタフな馬場。スローペースの逃げが打てたショショローザがそのまま後続を突き離して逃げ切り勝ち。</t>
    <phoneticPr fontId="11"/>
  </si>
  <si>
    <t>ロードカナロア産駒なのにずっと長距離を使っていた友道厩舎のレース選択が間違っていただけ。適性条件ならこれぐらいは走れて当然の馬だ。</t>
    <phoneticPr fontId="11"/>
  </si>
  <si>
    <t>新潟芝は最終週でタフな馬場。先手を主張した馬は最後に厳しくなってしまい、上手く外枠で脚を溜めたメディーヴァルが差し切り勝ち。</t>
    <phoneticPr fontId="11"/>
  </si>
  <si>
    <t>道中のエスコートは微妙だったが、上手く前が空いて差し切った。血統イメージ通りにこの条件への適性は高そうだ。</t>
    <phoneticPr fontId="11"/>
  </si>
  <si>
    <t>前半がかなりのスローで途中で捲りが入る展開に。上手く好位で脚を溜めたヴィブラツィオーネがあっさりと差し切り勝ち。</t>
    <phoneticPr fontId="11"/>
  </si>
  <si>
    <t>好位追走からあっさりと突き抜けて勝利。単純にダート適性が高かったようで、この勝ちっぷりなら上のクラスで通用していいかも。</t>
    <phoneticPr fontId="11"/>
  </si>
  <si>
    <t>かなりのハイペース戦になり最後は差しが決まる展開。勢い良く差してきた２頭の同着優勝となった。</t>
    <phoneticPr fontId="11"/>
  </si>
  <si>
    <t>位置が取れずで揉まれこみそうになったが、なんとかギリギリなだめて脚を溜められた。今回は鞍上の好騎乗だったか。/ 今回は前が止まる展開がハマった印象。展開待ちタイプなのでクラス慣れしつつ前崩れの展開に期待することになりそう。</t>
    <phoneticPr fontId="11"/>
  </si>
  <si>
    <t>2新馬</t>
    <rPh sb="1" eb="3">
      <t>シンバ</t>
    </rPh>
    <phoneticPr fontId="11"/>
  </si>
  <si>
    <t>2未勝利</t>
    <rPh sb="1" eb="4">
      <t>ミショウリ</t>
    </rPh>
    <phoneticPr fontId="11"/>
  </si>
  <si>
    <t>未勝利</t>
    <rPh sb="0" eb="1">
      <t>ミショウリ</t>
    </rPh>
    <phoneticPr fontId="3"/>
  </si>
  <si>
    <t>A</t>
    <phoneticPr fontId="3"/>
  </si>
  <si>
    <t>シカゴスティング</t>
    <phoneticPr fontId="11"/>
  </si>
  <si>
    <t>デオヴォレンティ</t>
    <phoneticPr fontId="11"/>
  </si>
  <si>
    <t>ダノンヒューマ</t>
    <phoneticPr fontId="11"/>
  </si>
  <si>
    <t>ミッキーロケット</t>
    <phoneticPr fontId="11"/>
  </si>
  <si>
    <t>ダノンキラウェア</t>
    <phoneticPr fontId="11"/>
  </si>
  <si>
    <t>モーニン</t>
    <phoneticPr fontId="11"/>
  </si>
  <si>
    <t>ウエスタンシーズン</t>
    <phoneticPr fontId="11"/>
  </si>
  <si>
    <t>ｱﾒﾘｶﾝﾍﾟｲﾄﾘｵｯﾄ</t>
    <phoneticPr fontId="11"/>
  </si>
  <si>
    <t>ﾌﾞﾘｯｸｽｱﾝﾄﾞﾓﾙﾀﾙ</t>
    <phoneticPr fontId="11"/>
  </si>
  <si>
    <t>ゴーマックス</t>
    <phoneticPr fontId="11"/>
  </si>
  <si>
    <t>スペシャルナンバー</t>
    <phoneticPr fontId="11"/>
  </si>
  <si>
    <t>トーホウガレオン</t>
    <phoneticPr fontId="11"/>
  </si>
  <si>
    <t>エメヴィベール</t>
    <phoneticPr fontId="11"/>
  </si>
  <si>
    <t>スマートファルコン</t>
    <phoneticPr fontId="11"/>
  </si>
  <si>
    <t>ストーリア</t>
    <phoneticPr fontId="11"/>
  </si>
  <si>
    <t>ダンシングニードル</t>
    <phoneticPr fontId="11"/>
  </si>
  <si>
    <t>メイプルギャング</t>
    <phoneticPr fontId="11"/>
  </si>
  <si>
    <t>ウォーフロント</t>
    <phoneticPr fontId="11"/>
  </si>
  <si>
    <t>ホルトバージ</t>
    <phoneticPr fontId="11"/>
  </si>
  <si>
    <t>ゴールドアクター</t>
    <phoneticPr fontId="11"/>
  </si>
  <si>
    <t>ファミリーラヴ</t>
    <phoneticPr fontId="3"/>
  </si>
  <si>
    <t>M</t>
    <phoneticPr fontId="3"/>
  </si>
  <si>
    <t>消耗</t>
    <rPh sb="0" eb="1">
      <t>ショウモウ</t>
    </rPh>
    <phoneticPr fontId="3"/>
  </si>
  <si>
    <t>フランケル</t>
    <phoneticPr fontId="3"/>
  </si>
  <si>
    <t>キズナ</t>
    <phoneticPr fontId="3"/>
  </si>
  <si>
    <t>ターコイズデュー</t>
    <phoneticPr fontId="11"/>
  </si>
  <si>
    <t>ヘニーハウンド</t>
    <phoneticPr fontId="11"/>
  </si>
  <si>
    <t>カンティアーモ</t>
    <phoneticPr fontId="11"/>
  </si>
  <si>
    <t>ロアノークテソーロ</t>
    <phoneticPr fontId="11"/>
  </si>
  <si>
    <t>エイシンネクタル</t>
    <phoneticPr fontId="11"/>
  </si>
  <si>
    <t>ナサニエル</t>
    <phoneticPr fontId="11"/>
  </si>
  <si>
    <t>フライヤートゥルー</t>
    <phoneticPr fontId="11"/>
  </si>
  <si>
    <t>ミシシッピテソーロ</t>
    <phoneticPr fontId="11"/>
  </si>
  <si>
    <t>トゥデイイズザデイ</t>
    <phoneticPr fontId="11"/>
  </si>
  <si>
    <t>オールアットワンス</t>
    <phoneticPr fontId="11"/>
  </si>
  <si>
    <t>ヴァンセンヌ</t>
    <phoneticPr fontId="11"/>
  </si>
  <si>
    <t>ミレヴィーナス</t>
    <phoneticPr fontId="11"/>
  </si>
  <si>
    <t>イントゥミスチーフ</t>
    <phoneticPr fontId="11"/>
  </si>
  <si>
    <t>○</t>
  </si>
  <si>
    <t>血統イメージ通りに持続力を活かす競馬でパフォーマンスを上げた。今後はこの競馬をマイルの距離でできるかがポイントになる。</t>
    <phoneticPr fontId="11"/>
  </si>
  <si>
    <t>新潟芝は開幕週で高速馬場。それなりにペースは流れた感じで、最後は外からの差しが決まった。</t>
    <phoneticPr fontId="11"/>
  </si>
  <si>
    <t>じっくり構える競馬で最後は素晴らしい脚を見せた。こういう溜める競馬が合うのかもしれない。</t>
    <phoneticPr fontId="11"/>
  </si>
  <si>
    <t>淀みないペースで流れて地力ははっきり問われたか。距離を伸ばしてきたダノンヒューマが人気に応えて順当勝ち。</t>
    <phoneticPr fontId="11"/>
  </si>
  <si>
    <t>ここ２戦は１４００ｍでズブさを見せていた。今回は距離延長で順当に力を発揮できた感じか。</t>
    <phoneticPr fontId="11"/>
  </si>
  <si>
    <t>少頭数で極端な超スローペース戦に。単勝1.2倍に推されたダノンキラウェアが素質の違いを見せて差し切り勝ち。</t>
    <phoneticPr fontId="11"/>
  </si>
  <si>
    <t>好位からあっさりと突き抜けて完勝。ダノンスコーピオンの全弟して素質は高そうだが、ペース流れてどこまでやれるかは未知数。</t>
    <phoneticPr fontId="11"/>
  </si>
  <si>
    <t>新馬戦だったが人気に推された３頭で上位独占の結果に。スピードを活かしたウエスタンシーズンがそのまま押し切って勝利。</t>
    <phoneticPr fontId="11"/>
  </si>
  <si>
    <t>スピードを活かしてそのまま押し切り勝ち。かなりの大型馬ですし、使いつつ良い短距離馬になっていきそう。</t>
    <phoneticPr fontId="11"/>
  </si>
  <si>
    <t>開幕週の馬場で先行馬が揃って超ハイペース戦に。厳しい展開だったが前付けしたゴーマックスが押し切って勝利。</t>
    <phoneticPr fontId="11"/>
  </si>
  <si>
    <t>超ハイペースを先行して厳しい展開。それでも２番手から押し切ったのを見ても能力は高いだろう。</t>
    <phoneticPr fontId="11"/>
  </si>
  <si>
    <t>淀みないペースでしっかりと地力は問われていたか。人気の２頭が最後に差し込んできて順当にワンツー決着。</t>
    <phoneticPr fontId="11"/>
  </si>
  <si>
    <t>好位からスムーズな競馬で完勝。時計指数的には微妙なので上ではクラス慣れが必要だろう。</t>
    <phoneticPr fontId="11"/>
  </si>
  <si>
    <t>新潟芝は開幕週で高速馬場。しっかりとペースが流れた上で上がりも速い結果に。それなりにレベルは高かったか。</t>
    <phoneticPr fontId="11"/>
  </si>
  <si>
    <t>開幕週の馬場で内枠から完璧な競馬ができていた。どうも過剰評価な馬に見えていたが、リアルスティール産駒らしく晩成で良くなってきている。</t>
    <phoneticPr fontId="11"/>
  </si>
  <si>
    <t>平均ペースで流れて新潟ダートらしく前有利の展開に。番手につけた２頭が粘りこんでワンツー決着となった。</t>
    <phoneticPr fontId="11"/>
  </si>
  <si>
    <t>新潟芝は開幕週で高速馬場。しっかりとペースが流れた上で上がりも速い結果に。スムーズに決め手を発揮できた馬が上位に来た。</t>
    <phoneticPr fontId="11"/>
  </si>
  <si>
    <t>近走は調子を落とし気味だったが今回で結果を出した。長く脚を使える馬だけに新潟の外回りコースは合っていたか。</t>
    <phoneticPr fontId="11"/>
  </si>
  <si>
    <t>新潟芝は開幕週で高速馬場。アイビスサマーダッシュがかなりの低レベル戦だったとはいえ、１秒も時計が速いんだからハイレベル戦だろう。</t>
    <phoneticPr fontId="11"/>
  </si>
  <si>
    <t>内枠だったがスピードの違いで先手を奪って押し切り勝ち。今回は50キロに恵まれてはいるが、アイビスサマーダッシュより１秒速い時計なら評価できる。</t>
    <phoneticPr fontId="11"/>
  </si>
  <si>
    <t>２歳未勝利にしては速い流れでスピードと完成度が問われるレースに。前に行けた３頭がそのまま粘り込んでワンツースリー。</t>
    <phoneticPr fontId="11"/>
  </si>
  <si>
    <t>２番手追走からあっさりと抜け出して勝利。血統イメージ通りにダート短距離に適性があったんだろう。</t>
    <phoneticPr fontId="11"/>
  </si>
  <si>
    <t>新潟芝は開幕週で高速馬場。スローペースからの決め手比べになり、ホルトバージが差し比べを制して勝利。</t>
    <phoneticPr fontId="11"/>
  </si>
  <si>
    <t>直線でモタれながらも最後は素晴らしい脚で差し切り勝ち。まっすぐ走ることができればもうワンランク上でも戦えそう。</t>
    <phoneticPr fontId="11"/>
  </si>
  <si>
    <t>低調なメンバーレベル。その上で人気馬が自滅した感じで、相対的にスムーズな競馬ができた差し馬が上位独占で波乱の結果に。</t>
    <phoneticPr fontId="3"/>
  </si>
  <si>
    <t>前走は直線でどん詰まり。今回は低調なメンバー相手に伸び伸びと末脚を伸ばせた感じだ。</t>
    <phoneticPr fontId="3"/>
  </si>
  <si>
    <t>未勝利レベルにしても超スローペースの展開に。こうなってしまうと前に行った馬しかどうしようもなかった。</t>
    <phoneticPr fontId="11"/>
  </si>
  <si>
    <t>超スローペースを先行できたのが全て。今回は展開が完全に向いているので評価はできない。</t>
    <phoneticPr fontId="11"/>
  </si>
  <si>
    <t>距離は1800mの方がいい馬だが、今回は超スローペースの楽逃げが打てたのが良かった。準オープンで2000mでは距離が長そう。</t>
    <phoneticPr fontId="11"/>
  </si>
  <si>
    <t>新馬戦にしてはペースも流れた方で上がりも非常に速い。単純にレコードタイムですし、上位２頭は相当に強い馬か。</t>
    <phoneticPr fontId="11"/>
  </si>
  <si>
    <t>初戦から速いペースを先行して後続を突き離した。レコードタイムというだけでも能力は高いでしょうし、普通に重賞級の馬だと思います。</t>
    <phoneticPr fontId="11"/>
  </si>
  <si>
    <t>２歳新馬にしても遅いペース。前の馬は楽ができた感じで、先行した３頭がそのまま粘り込んでワンツースリー。</t>
    <phoneticPr fontId="11"/>
  </si>
  <si>
    <t>スローペースを先行して何とか粘り込んだ。今回は完璧に展開に恵まれたが、血統的にはもう少しタフな馬場が合う可能性も。</t>
    <phoneticPr fontId="11"/>
  </si>
  <si>
    <t>先行争いが激しくなってハイペースの展開。基本的には差し馬が有利なレースだっただろう。</t>
    <phoneticPr fontId="11"/>
  </si>
  <si>
    <t>ダート２戦目で一気にパフォーマンスを上げてきた。ハイペースを好位追走から完勝でしたし、普通に評価して良さそう。</t>
    <phoneticPr fontId="11"/>
  </si>
  <si>
    <t>淀みないペースで流れて地力ははっきり問われた感じ。フライヤートゥルーが早めに動いて圧勝となった。</t>
    <phoneticPr fontId="11"/>
  </si>
  <si>
    <t>初のダート1800mで強気に動いていく競馬でパフォーマンスを上げた。時計的にも優秀ですし、上のクラスでも即通用でしょう。</t>
    <phoneticPr fontId="11"/>
  </si>
  <si>
    <t>新潟芝は開幕週で高速馬場。スローペースからの極限の上がり勝負になり、人気２頭が順当にワンツー決着。</t>
    <phoneticPr fontId="11"/>
  </si>
  <si>
    <t>乗り難しそうな馬で柴田大知→川田という神レベルの鞍上強化。それでも強い競馬でしたし、秋華賞トライアルでもそこそこやれる可能性あり。</t>
    <phoneticPr fontId="11"/>
  </si>
  <si>
    <t>素質は間違いないだけにようやくのオープン入り。オープン重賞でもやれそうな馬だが、ちょっと難しさもありそうな点がネック。</t>
    <phoneticPr fontId="11"/>
  </si>
  <si>
    <t>新潟芝は開幕週で高速馬場。前半スローからのロンスパ勝負で最後は前残りの結果になった。</t>
    <phoneticPr fontId="11"/>
  </si>
  <si>
    <t>かなりのハイペースになったが、この条件らしく前が残る結果に。逃げたミレヴィーナスがそのまま押し切って勝利となった。</t>
    <phoneticPr fontId="11"/>
  </si>
  <si>
    <t>揉まれるとダメな馬で今回はハナを取り切ったのが勝因。ハイペースを押し切っての勝利ですし、素質は上のクラスでも通用する。</t>
    <phoneticPr fontId="11"/>
  </si>
  <si>
    <t>3OP</t>
    <phoneticPr fontId="11"/>
  </si>
  <si>
    <t>2OP</t>
    <phoneticPr fontId="11"/>
  </si>
  <si>
    <t>2新馬</t>
    <rPh sb="1" eb="2">
      <t>シンバ</t>
    </rPh>
    <phoneticPr fontId="11"/>
  </si>
  <si>
    <t>マコトヴェリーキー</t>
    <phoneticPr fontId="3"/>
  </si>
  <si>
    <t>ラケダイモーン</t>
    <phoneticPr fontId="11"/>
  </si>
  <si>
    <t>ニシノコイゴコロ</t>
    <phoneticPr fontId="11"/>
  </si>
  <si>
    <t>メダルラッシュ</t>
    <phoneticPr fontId="11"/>
  </si>
  <si>
    <t>アルーリングウェイ</t>
    <phoneticPr fontId="11"/>
  </si>
  <si>
    <t>レイデオロ</t>
    <phoneticPr fontId="11"/>
  </si>
  <si>
    <t>サンダースノー</t>
    <phoneticPr fontId="11"/>
  </si>
  <si>
    <t>コトブキヘスペラス</t>
    <phoneticPr fontId="11"/>
  </si>
  <si>
    <t>トゥザワールド</t>
    <phoneticPr fontId="11"/>
  </si>
  <si>
    <t>ジュンブライト</t>
    <phoneticPr fontId="11"/>
  </si>
  <si>
    <t>ファーヴェント</t>
    <phoneticPr fontId="11"/>
  </si>
  <si>
    <t>ニシノコマチムスメ</t>
    <phoneticPr fontId="11"/>
  </si>
  <si>
    <t>エールレヴリー</t>
    <phoneticPr fontId="11"/>
  </si>
  <si>
    <t>ティルドーン</t>
    <phoneticPr fontId="11"/>
  </si>
  <si>
    <t>モースピリット</t>
    <phoneticPr fontId="11"/>
  </si>
  <si>
    <t>コスモサガルマータ</t>
    <phoneticPr fontId="11"/>
  </si>
  <si>
    <t>アスクドゥラメンテ</t>
    <phoneticPr fontId="11"/>
  </si>
  <si>
    <t>ﾊﾟｲｵﾆｱｵﾌﾞｻﾞﾅｲﾙ</t>
    <phoneticPr fontId="11"/>
  </si>
  <si>
    <t>ロードラディウス</t>
    <phoneticPr fontId="11"/>
  </si>
  <si>
    <t>ニシノクラウン</t>
    <phoneticPr fontId="11"/>
  </si>
  <si>
    <t>リーチザクラウン</t>
    <phoneticPr fontId="11"/>
  </si>
  <si>
    <t>シュヴァルグラン</t>
    <phoneticPr fontId="11"/>
  </si>
  <si>
    <t>ネロ</t>
    <phoneticPr fontId="11"/>
  </si>
  <si>
    <t>カレンチャンキー</t>
    <phoneticPr fontId="11"/>
  </si>
  <si>
    <t>デッドリー</t>
    <phoneticPr fontId="11"/>
  </si>
  <si>
    <t>ロアリングライオン</t>
    <phoneticPr fontId="11"/>
  </si>
  <si>
    <t>クリーンエア</t>
    <phoneticPr fontId="11"/>
  </si>
  <si>
    <t>ライジンマル</t>
    <phoneticPr fontId="11"/>
  </si>
  <si>
    <t>ロージズインメイ</t>
    <phoneticPr fontId="11"/>
  </si>
  <si>
    <t>平坦</t>
    <rPh sb="0" eb="2">
      <t>ヘイタn</t>
    </rPh>
    <phoneticPr fontId="3"/>
  </si>
  <si>
    <t>スクリーンヒーロー</t>
    <phoneticPr fontId="3"/>
  </si>
  <si>
    <t>かなりのスローペースからの瞬発戦に。断然人気に推されたラケダイモーンが決め手比べを制して順当勝ち。</t>
    <phoneticPr fontId="11"/>
  </si>
  <si>
    <t>素質馬が２戦目で順当勝ち。若干行きたがる部分があるので距離はこれぐらいが限界か。これ以上どこまでできるかはやってみないとわからない。</t>
    <phoneticPr fontId="11"/>
  </si>
  <si>
    <t>先行馬の数が少なかった一戦。スタートで後手を踏んだコトブキヘスペラスが途中で捲ってそのまま押し切って勝利。</t>
    <phoneticPr fontId="11"/>
  </si>
  <si>
    <t>前走に続いてテンに行き足つかず。それでも向こう正面で一気に押し上げるとそのまま押し切って勝利。揉まれずにスタミナを活かしてこその馬か。</t>
    <phoneticPr fontId="11"/>
  </si>
  <si>
    <t>コラソンビート</t>
    <phoneticPr fontId="11"/>
  </si>
  <si>
    <t>スワーヴリチャード</t>
    <phoneticPr fontId="11"/>
  </si>
  <si>
    <t>スローペースで流れて上がりの速い展開に。抜群の決め手を見せたジュンブライトが豪快に差し切って勝利。</t>
    <phoneticPr fontId="11"/>
  </si>
  <si>
    <t>長期休養明けの２戦目でガラリ一変となった。上がり33.3は優秀ですし、素質はなかなか高いんじゃないだろうか。</t>
    <phoneticPr fontId="11"/>
  </si>
  <si>
    <t>先行馬の数が少なかった一戦。抜群の手応えで番手で構えたメダルラッシュがあっさり抜け出して楽勝となった。</t>
    <phoneticPr fontId="11"/>
  </si>
  <si>
    <t>今回は先行馬不在でスムーズな先行策が打てた。といってもこれまで距離の不安もあっただけに、1800mでこの時計で勝てたのは収穫。</t>
    <phoneticPr fontId="11"/>
  </si>
  <si>
    <t>新馬戦らしい超スローペースからの瞬発戦に。単勝1.3倍に推されたファーヴェントが人気に応えて圧巻の強さを見せた。</t>
    <phoneticPr fontId="11"/>
  </si>
  <si>
    <t>抜群のスタートを切って好位で構える完璧な競馬ができた。今回は超スローで評価が難しいが、期待されている通りにそれなりの素質はある馬か。</t>
    <phoneticPr fontId="11"/>
  </si>
  <si>
    <t>ライオットガール</t>
    <phoneticPr fontId="11"/>
  </si>
  <si>
    <t>新馬戦らしい超スローペースからの瞬発戦に。断然人気のサフィラが内ラチに接触してしまうアクシデントがあり、スムーズに走れた２，３番人気でワンツー。</t>
    <phoneticPr fontId="11"/>
  </si>
  <si>
    <t>超スローペースを好位で進めて素晴らしい決め手を使えた。今回は展開に恵まれた部分はあるので、評価は次走以降でいいんじゃないだろうか。</t>
    <phoneticPr fontId="11"/>
  </si>
  <si>
    <t>ハイペースで流れて差しが決まる展開に。人気のエールレヴリーがスムーズな競馬で差し切り勝ち。</t>
    <phoneticPr fontId="11"/>
  </si>
  <si>
    <t>中団前目で構えてきっちりと差し切り勝ち。もっと後ろに構えていた馬が上位を独占しているのを見ても強い競馬だったか。</t>
    <phoneticPr fontId="11"/>
  </si>
  <si>
    <t>内枠からティルドーンが先手を奪ってマイペースの逃げ。途中で捲ってくる馬もおらず、そのまま先行した馬同士で決着した。</t>
    <phoneticPr fontId="11"/>
  </si>
  <si>
    <t>揉まれ弱い馬でスムーズな逃げが打てたのが全て。こういうアメリカ血統だけにリズム良く走れれば力を出せる。</t>
    <phoneticPr fontId="11"/>
  </si>
  <si>
    <t>高速馬場を考えると超スローペースの展開。極限の上がり勝負になり、コスモサガルマータが上がり32.7の末脚で差し切り勝ち。</t>
    <phoneticPr fontId="11"/>
  </si>
  <si>
    <t>じっくり溜めて決め手を活かしてこそのヴィクトワールピサ産駒。将来的にスカーレットカラーのような感じの馬に出世していきそう。</t>
    <phoneticPr fontId="11"/>
  </si>
  <si>
    <t>コルドンルージュが逃げて平均ペースの展開。先行馬も差し馬も台頭できる流れで、人気のアスクドゥラメンテが順当に勝利となった。</t>
    <phoneticPr fontId="11"/>
  </si>
  <si>
    <t>好位から完璧な競馬で差し切り勝ち。３連勝でのオープン入りは立派ですし、これからも力をつけていってオープンでもやれる馬になるか。</t>
    <phoneticPr fontId="11"/>
  </si>
  <si>
    <t>先行争いが激しくなってかなりのハイペース戦に。それでも極端な追い込み競馬にはならず、好位に構えたアルーリングウェイが抜け出して勝利。</t>
    <phoneticPr fontId="11"/>
  </si>
  <si>
    <t>調子が戻ってきたタイミングで好位からスムーズな競馬ができた。1400mがベストの馬で、好調の間に適性条件に使えるだろうか。</t>
    <phoneticPr fontId="11"/>
  </si>
  <si>
    <t>なかなか骨っぽいメンバーは揃っていた一戦。ここでは能力上位だったロードラディウスが好位からあっさりと差し切って順当勝ち。</t>
    <phoneticPr fontId="11"/>
  </si>
  <si>
    <t>スッと好位ポジションに収まると最後は楽に抜け出した。ダート短距離が合いそうで、この条件ならオープンまで行けるはず。</t>
    <phoneticPr fontId="11"/>
  </si>
  <si>
    <t>アイオブザストーム</t>
    <phoneticPr fontId="11"/>
  </si>
  <si>
    <t>サトノアラジン</t>
    <phoneticPr fontId="11"/>
  </si>
  <si>
    <t>A</t>
  </si>
  <si>
    <t>先行争いが激しくなってハイペース戦に。最後に上がりが掛かったところをニシノクラウンが差し切って勝利。</t>
    <phoneticPr fontId="11"/>
  </si>
  <si>
    <t>前走は馬場の悪い部分を通っていた。今回はハイペースで展開が向いたとはいえ、鮮やかな末脚での差し切り勝ちだった。</t>
    <phoneticPr fontId="11"/>
  </si>
  <si>
    <t>スローに近い平均ペースからの決め手比べに。１頭だけまるで違う末脚を繰り出したニシノコイゴコロが差し切って勝利。</t>
    <phoneticPr fontId="11"/>
  </si>
  <si>
    <t>スタートは微妙だったが最後の末脚は素晴らしかった。ネロ産駒の地味な馬だが素質は高そうで、新潟2歳ステークスでも上位候補。</t>
    <phoneticPr fontId="11"/>
  </si>
  <si>
    <t>人気のカレンチャンキーがハイペースで逃げて他の先行馬は壊滅。２着以下は差しが突っこんでくる結果になった。</t>
    <phoneticPr fontId="11"/>
  </si>
  <si>
    <t>最内枠からハナに立ってスピードの違いを見せつけた。もう未勝利では明らかに上位だった感じで、上のクラスでも通用するだろう。</t>
    <phoneticPr fontId="11"/>
  </si>
  <si>
    <t>中盤が全く緩まずで地力がはっきり問われる展開。内回りの2000mのコースレコードが記録されましたし、上位に走れた馬は能力があるはず。</t>
    <phoneticPr fontId="11"/>
  </si>
  <si>
    <t>折り合いに難しいところがある馬なので内枠と淀みない流れは良かった。難しささえ出さなければ相当に強そうで、オープン重賞まで期待できそうだ。</t>
    <phoneticPr fontId="11"/>
  </si>
  <si>
    <t>新馬戦らしくスローペースからの決め手比べに。ナファロアが一旦は抜け出したが、クリーンエアが外から素晴らしい脚を見せて差し切り勝ち。</t>
    <phoneticPr fontId="11"/>
  </si>
  <si>
    <t>直線で外に出すと最後は素晴らしい末脚を見せた。人気はなかったがそれなりに素質はありそうだ。</t>
    <phoneticPr fontId="11"/>
  </si>
  <si>
    <t>昨年はミトノオーが勝利した番組。積極的に先手を奪ったライジンマルが後続を突き離す一方のワンサイドゲームとなった。</t>
    <phoneticPr fontId="11"/>
  </si>
  <si>
    <t>先手を奪ってそのまま押し切り勝ち。ここでは力が違った感じで、ミトノオーのようになれるかは次戦以降で判断すればいい。</t>
    <phoneticPr fontId="11"/>
  </si>
  <si>
    <t>平均ペースで流れて地力ははっきり問われた感じ。好位に付けた人気馬が順当に上位独占の結果になった。</t>
    <phoneticPr fontId="3"/>
  </si>
  <si>
    <t>キレはないが持続力は相当にある馬。今回は適性条件で川田騎手なら順当勝ちだったか。条件が合えば上でも通用する。</t>
    <phoneticPr fontId="3"/>
  </si>
  <si>
    <t>ミドルペースで流れて地力ははっきり問われた感じ。上位３頭が４着以下を大きく突き放す結果に。</t>
    <phoneticPr fontId="11"/>
  </si>
  <si>
    <t>ちゃんと控える競馬で差して勝った点は評価。初戦がかなりのハイレベル戦でしたし、そこでの内容を見るとまだ奥はありそう。</t>
    <phoneticPr fontId="11"/>
  </si>
  <si>
    <t>先行馬はそれなりにいたがかなりのスローペースに。こうなると前に行ったレッドバロッサがそのまま押し切るのも納得。</t>
    <phoneticPr fontId="11"/>
  </si>
  <si>
    <t>先行して渋とい馬で今回はスローペースに恵まれていた。相手なりに走りそうではあるが、上のクラスでは少し様子見が妥当か。</t>
    <phoneticPr fontId="11"/>
  </si>
  <si>
    <t>断然人気のトレンディスターがスピードの違いで逃げる展開。もうここでは地力が違った感じで、あっさりと逃げ切って勝利。</t>
    <phoneticPr fontId="11"/>
  </si>
  <si>
    <t>もうここではスピードが違いすぎた。スピードの絶対値ならオープンでも通用して良さそうな馬だ。</t>
    <phoneticPr fontId="11"/>
  </si>
  <si>
    <t>そこまで緩いペースではなかったが上がりも速い展開に。高速馬場とはいえ走破時計1:32:7はなかなか優秀なんじゃないだろうか。</t>
    <phoneticPr fontId="11"/>
  </si>
  <si>
    <t>前走はハイレベル戦で上位好走。ここに入れば力は上だった。ここに来て本格化しつつあり、上のクラスでも通用していいだろう。</t>
    <phoneticPr fontId="11"/>
  </si>
  <si>
    <t>2未勝利</t>
    <rPh sb="1" eb="2">
      <t>ミショウリ</t>
    </rPh>
    <phoneticPr fontId="11"/>
  </si>
  <si>
    <t>アヴェラーレ</t>
    <phoneticPr fontId="11"/>
  </si>
  <si>
    <t>チェルヴィニア</t>
    <phoneticPr fontId="11"/>
  </si>
  <si>
    <t>メイショウミツヤス</t>
    <phoneticPr fontId="11"/>
  </si>
  <si>
    <t>レーザーショー</t>
    <phoneticPr fontId="11"/>
  </si>
  <si>
    <t>パドトロワ</t>
    <phoneticPr fontId="11"/>
  </si>
  <si>
    <t>チュウワスプリング</t>
    <phoneticPr fontId="11"/>
  </si>
  <si>
    <t>ヒサメ</t>
    <phoneticPr fontId="11"/>
  </si>
  <si>
    <t>タニノギムレット</t>
    <phoneticPr fontId="11"/>
  </si>
  <si>
    <t>タイセイレジェンド</t>
    <phoneticPr fontId="11"/>
  </si>
  <si>
    <t>ガルサブランカ</t>
    <phoneticPr fontId="11"/>
  </si>
  <si>
    <t>キャプテンネキ</t>
    <phoneticPr fontId="11"/>
  </si>
  <si>
    <t>インテロ</t>
    <phoneticPr fontId="11"/>
  </si>
  <si>
    <t>ホウキボシ</t>
    <phoneticPr fontId="11"/>
  </si>
  <si>
    <t>ズースター</t>
    <phoneticPr fontId="11"/>
  </si>
  <si>
    <t>モルチャン</t>
    <phoneticPr fontId="11"/>
  </si>
  <si>
    <t>オクタヴィアヌス</t>
    <phoneticPr fontId="11"/>
  </si>
  <si>
    <t>インテグリフォリア</t>
    <phoneticPr fontId="11"/>
  </si>
  <si>
    <t>マイヨアポア</t>
    <phoneticPr fontId="11"/>
  </si>
  <si>
    <t>キュートヘスティア</t>
    <phoneticPr fontId="11"/>
  </si>
  <si>
    <t>オールマキシマム</t>
    <phoneticPr fontId="11"/>
  </si>
  <si>
    <t>バロン</t>
    <phoneticPr fontId="11"/>
  </si>
  <si>
    <t>ゼンリョクダンス</t>
    <phoneticPr fontId="11"/>
  </si>
  <si>
    <t>アポロキングダム</t>
    <phoneticPr fontId="11"/>
  </si>
  <si>
    <t>ニシケンモノノフ</t>
    <phoneticPr fontId="11"/>
  </si>
  <si>
    <t>ヨハネスブルグ</t>
    <phoneticPr fontId="11"/>
  </si>
  <si>
    <t>ライトバック</t>
    <phoneticPr fontId="11"/>
  </si>
  <si>
    <t>オブリクア</t>
    <phoneticPr fontId="11"/>
  </si>
  <si>
    <t>ザサンデーフサイチ</t>
    <phoneticPr fontId="11"/>
  </si>
  <si>
    <t>メリトリオ</t>
    <phoneticPr fontId="11"/>
  </si>
  <si>
    <t>オールマイデイズ</t>
    <phoneticPr fontId="11"/>
  </si>
  <si>
    <t>エピプランセス</t>
    <phoneticPr fontId="11"/>
  </si>
  <si>
    <t>オメガキャプテン</t>
    <phoneticPr fontId="11"/>
  </si>
  <si>
    <t>この条件らしくスピードを活かして先行した馬がそのまま粘り込む結果に。断然人気に推されたレーザーショーがここではスピードが違った。</t>
    <phoneticPr fontId="11"/>
  </si>
  <si>
    <t>ここでは明らかにスピード上位だった。早い時期に使うレースがないので今後はどこに使うかがポイントになりそう。</t>
    <phoneticPr fontId="11"/>
  </si>
  <si>
    <t>前半スローから上がり33.2の究極の瞬発戦に。単勝1.1倍に推されたチェルヴィニアが文字通り素質の違いを見せつけた。</t>
    <phoneticPr fontId="11"/>
  </si>
  <si>
    <t>初戦は超ハイレベル戦。持ったままでこの競馬ですから相当に能力は高そうで、この馬も重賞級、GI級の素質があると考えていいはずだ。</t>
    <phoneticPr fontId="11"/>
  </si>
  <si>
    <t>チュウワスプリングが逃げて平均かやや速いペース。ここではスピードが全く違った感じで、そのままチュウスプリングが押し切って圧勝となった。</t>
    <phoneticPr fontId="11"/>
  </si>
  <si>
    <t>初のダート1200mで圧倒的なスピードを見せた。最後は緩める余裕すらありましたし、この条件なら相当に強い馬か。</t>
    <phoneticPr fontId="11"/>
  </si>
  <si>
    <t>先行馬がほとんどいなかったが奇策で先行する馬が多数出てミドルペースに。初出走のヒサメが驚きの圧勝劇となった。</t>
    <phoneticPr fontId="11"/>
  </si>
  <si>
    <t>初出走で位置を取って正攻法で圧勝。時計も普通に優秀ですし、上のクラスでもそのままやれていい馬でしょう。</t>
    <phoneticPr fontId="11"/>
  </si>
  <si>
    <t>２歳新馬戦にしてもかなりのスローペース戦に。レース上がり33.2で究極の瞬発力勝負になった。</t>
    <phoneticPr fontId="11"/>
  </si>
  <si>
    <t>超スローペースを好位からセンス良く抜け出して勝利。イクイノックスの半妹ということでかなり期待されそうだが、ペース流れる次走で真価は判断。</t>
    <phoneticPr fontId="11"/>
  </si>
  <si>
    <t>新馬戦にしてはペースが流れてスピードと完成度が問われた感じ。ある程度前に行った馬しか勝負にならなかった。</t>
    <phoneticPr fontId="11"/>
  </si>
  <si>
    <t>淀みない流れをダイワメジャー産駒らしく先行して押し切り勝ち。センスは良さそうだが、今後どこまでやれるかは次走以降で判断。</t>
    <phoneticPr fontId="11"/>
  </si>
  <si>
    <t>それなりにペース流れて最後は瞬発戦に。外枠からスムーズな競馬ができた馬が上位を占める結果になつた。</t>
    <phoneticPr fontId="11"/>
  </si>
  <si>
    <t>今回で位置が取れてスムーズな競馬ができた。まだキャリアが浅い馬ですし、これから上積みがかなりありそう。</t>
    <phoneticPr fontId="11"/>
  </si>
  <si>
    <t>平均ペースで流れて地力ははっきり問われたか。距離を伸ばしてきたモルチャンがあっさりと突き抜けて勝利。</t>
    <phoneticPr fontId="11"/>
  </si>
  <si>
    <t>今回は休み明けで距離延長。中団から楽な手応えであっさりと突き抜けましたし、普通に強い競馬だったか。これぐらいの距離が合う。</t>
    <phoneticPr fontId="11"/>
  </si>
  <si>
    <t>淀みないペースで流れて上がりも速いレースに。この走破時計とレースラップで圧勝したオクタヴィアヌスは単純に強かったという事だ。</t>
    <phoneticPr fontId="11"/>
  </si>
  <si>
    <t>１枠から完璧な競馬ができたとはいえこの時計とラップは優秀。次走は菊花賞トライアルだろうが十分に好勝負できていい馬か。</t>
    <phoneticPr fontId="11"/>
  </si>
  <si>
    <t>平均ペースで流れて先行馬も差し馬も台頭する混戦の結果に。大接戦をインテグリフォリアが制して勝利。</t>
    <phoneticPr fontId="11"/>
  </si>
  <si>
    <t>内枠から完璧に立ち回って差し切り勝ち。最後もギリギリでしたし、あんまり上のクラスで通用するイメージはない。</t>
    <phoneticPr fontId="11"/>
  </si>
  <si>
    <t>数週が経過して基本的には外枠有利な馬場コンディション。千直マイスターの津村騎手が内枠から完璧なエスコートでマイヨアポアを勝利に導いた。</t>
    <phoneticPr fontId="11"/>
  </si>
  <si>
    <t>もともと折り合いに難しい馬で、折り合いを気にせず乗れるこの条件は合いそう。アイビスサマーダッシュを使っていたら勝っていたかも。</t>
    <phoneticPr fontId="11"/>
  </si>
  <si>
    <t>ランベントライトが主張したが早々に失速。２番手につけたキュートヘスティアが後続を突き離して圧勝となった。</t>
    <phoneticPr fontId="11"/>
  </si>
  <si>
    <t>馬体を増やして今回で一気にパフォーマンスを上げてきた。普通に強い競馬でしたし、上のクラスでもやれていいはず。</t>
    <phoneticPr fontId="11"/>
  </si>
  <si>
    <t>平均ペースで流れて地力ははっきり問われたか。じっくり脚を溜めたオールマキシマムが素晴らしい末脚を見せて勝利。</t>
    <phoneticPr fontId="11"/>
  </si>
  <si>
    <t>この距離は少し長いようで、終いに脚を使うイメージで差し切った。こういう競馬なら距離をこなしても良さそうだ。</t>
    <phoneticPr fontId="11"/>
  </si>
  <si>
    <t>ハイペースで進んでかなり上がりが掛かる展開に。先行馬は総崩れで差し追い込み決着になった。</t>
    <phoneticPr fontId="11"/>
  </si>
  <si>
    <t>人気のトウカイフィエロが出遅れ。モノノフレッドが先行策から押し切りを狙ったが、最後にゼンリョクダンスが差し切って勝利。</t>
    <phoneticPr fontId="11"/>
  </si>
  <si>
    <t>じっくり溜める競馬で最後は素晴らしい末脚を見せた。展開が向けば上のクラスでも差し込んでこれそう。</t>
    <phoneticPr fontId="11"/>
  </si>
  <si>
    <t>２歳新馬にしても超スローペースで上がりだけの瞬発戦に。人気のライトバックが凄まじいキレを発揮して順当に差し切り勝ち。</t>
    <phoneticPr fontId="11"/>
  </si>
  <si>
    <t>出遅れて後方からになったが圧巻の末脚で差し切り勝ち。相当なポテンシャルがありそうで、次走次第ではクラシックが楽しみな存在に。</t>
    <phoneticPr fontId="11"/>
  </si>
  <si>
    <t>高速馬場を考えるとそこまで速いペースではなかったか。先行した馬がそのまま粘り込む結果になった。</t>
    <phoneticPr fontId="11"/>
  </si>
  <si>
    <t>キャリアで初めて高速馬場で逃げることができた。こういう脚質なので恵まれることは多いんじゃないだろうか。</t>
    <phoneticPr fontId="11"/>
  </si>
  <si>
    <t>この条件らしく外ラチの近くで競馬ができた馬が上位に。人気のメリトリオが順当に能力を発揮して勝利となった。</t>
    <phoneticPr fontId="11"/>
  </si>
  <si>
    <t>大外枠からスムーズな競馬ができていた。今回は枠順に恵まれた感じがします。</t>
    <phoneticPr fontId="11"/>
  </si>
  <si>
    <t>ただでさえペースが速かった上に無茶な捲りが入る展開。先行馬は厳しいレースになり、差し追い込み馬が有利だったか。</t>
    <phoneticPr fontId="11"/>
  </si>
  <si>
    <t>ハイペースで展開が向いたのは確かだが、初ダートでこの競馬ができたのは収穫。ダート適性は高いんじゃないだろうか。</t>
    <phoneticPr fontId="11"/>
  </si>
  <si>
    <t>人気のミロワールが逃げたが早々に失速。最後はメイショウミツヤスが素晴らしい末脚を見せて差し切り勝ち。</t>
    <phoneticPr fontId="11"/>
  </si>
  <si>
    <t>馬群を縫って素晴らしい末脚で差し切り勝ち。器用さがある差し馬なので、指数は低いですが上で穴を開けても良さそう。</t>
    <phoneticPr fontId="11"/>
  </si>
  <si>
    <t>決め手が問われる条件なのにキレ不足の馬が揃った感じのメンバー構成。相対的に決め手上位だったエピプランセスが鮮やかに差し切って勝利。</t>
    <phoneticPr fontId="11"/>
  </si>
  <si>
    <t>直線は進路が開くまでに時間がかかったが、今回のメンバーでは決め手が抜けていた。今回はメンバーに恵まれたと思います。</t>
    <phoneticPr fontId="11"/>
  </si>
  <si>
    <t>なかなかメンバーは揃っていた一戦。好位でスムーズな競馬ができたオメガキャプテンが人気に応えて順当勝ち。</t>
    <phoneticPr fontId="11"/>
  </si>
  <si>
    <t>好位からスムーズな競馬ができていた。今回はなかなかメンバー揃っていたので、昇級してもやれて良さそう。</t>
    <phoneticPr fontId="11"/>
  </si>
  <si>
    <t>距離短縮でパフォーマンスを上げてきた。今回はハイペースで展開が向いた感じがします。</t>
    <phoneticPr fontId="11"/>
  </si>
  <si>
    <t>3勝</t>
    <rPh sb="1" eb="2">
      <t>ショウ</t>
    </rPh>
    <phoneticPr fontId="3"/>
  </si>
  <si>
    <t>2勝</t>
    <rPh sb="1" eb="2">
      <t>ショウ</t>
    </rPh>
    <phoneticPr fontId="3"/>
  </si>
  <si>
    <t>キャットファイト</t>
    <phoneticPr fontId="11"/>
  </si>
  <si>
    <t>マンノステータス</t>
    <phoneticPr fontId="11"/>
  </si>
  <si>
    <t>ブループリマドンナ</t>
    <phoneticPr fontId="11"/>
  </si>
  <si>
    <t>レディーエンジェル</t>
    <phoneticPr fontId="11"/>
  </si>
  <si>
    <t>サクソンウォリアー</t>
    <phoneticPr fontId="11"/>
  </si>
  <si>
    <t>テンペスト</t>
    <phoneticPr fontId="11"/>
  </si>
  <si>
    <t>エスジースパークル</t>
    <phoneticPr fontId="11"/>
  </si>
  <si>
    <t>エスケンデレヤ</t>
    <phoneticPr fontId="11"/>
  </si>
  <si>
    <t>ゴールドバランサー</t>
    <phoneticPr fontId="11"/>
  </si>
  <si>
    <t>アームズレイン</t>
    <phoneticPr fontId="11"/>
  </si>
  <si>
    <t>平坦</t>
    <rPh sb="0" eb="1">
      <t>ヘイタn</t>
    </rPh>
    <phoneticPr fontId="3"/>
  </si>
  <si>
    <t>S</t>
    <phoneticPr fontId="3"/>
  </si>
  <si>
    <t>ドゥレッツァ</t>
    <phoneticPr fontId="3"/>
  </si>
  <si>
    <t>ドゥラメンテ</t>
    <phoneticPr fontId="3"/>
  </si>
  <si>
    <t>ディープインパクト</t>
    <phoneticPr fontId="3"/>
  </si>
  <si>
    <t>ブラックタイド</t>
    <phoneticPr fontId="3"/>
  </si>
  <si>
    <t>メインクーン</t>
    <phoneticPr fontId="11"/>
  </si>
  <si>
    <t>マイネルブリックス</t>
    <phoneticPr fontId="11"/>
  </si>
  <si>
    <t>コスタレイ</t>
    <phoneticPr fontId="11"/>
  </si>
  <si>
    <t>シグナルファイアー</t>
    <phoneticPr fontId="11"/>
  </si>
  <si>
    <t>アドマイヤベル</t>
    <phoneticPr fontId="11"/>
  </si>
  <si>
    <t>ノーネイネヴァー</t>
    <phoneticPr fontId="11"/>
  </si>
  <si>
    <t>ディバイングレース</t>
    <phoneticPr fontId="11"/>
  </si>
  <si>
    <t>ガールズレジェンド</t>
    <phoneticPr fontId="11"/>
  </si>
  <si>
    <t>ダークンストーミー</t>
    <phoneticPr fontId="11"/>
  </si>
  <si>
    <t>セイウンダマシイ</t>
    <phoneticPr fontId="11"/>
  </si>
  <si>
    <t>リビアングラス</t>
    <phoneticPr fontId="3"/>
  </si>
  <si>
    <t>エピファネイア</t>
    <phoneticPr fontId="3"/>
  </si>
  <si>
    <t>アルファマム</t>
    <phoneticPr fontId="11"/>
  </si>
  <si>
    <t>アルファウェーブ</t>
    <phoneticPr fontId="11"/>
  </si>
  <si>
    <t>グレンイーグルス</t>
    <phoneticPr fontId="11"/>
  </si>
  <si>
    <t>スーパー未勝利ということで途中で捲りが入る展開に。向こう正面で動いた２頭が３着以下を突き離してワンツーとなった。</t>
    <phoneticPr fontId="11"/>
  </si>
  <si>
    <t>かなり外を回っての捲り競馬で差し切り勝ち。器用さはないがスタミナはかなりある馬に見えます。</t>
    <phoneticPr fontId="11"/>
  </si>
  <si>
    <t>基本的にはスローペースだが向こう上面の区間で12.4を踏んだことで後続は全てバテた感じ。逃げたブループリマドンナの圧勝となった。</t>
    <phoneticPr fontId="11"/>
  </si>
  <si>
    <t>見た目はかなり強いパフォーマンスだが、かなりのスローペースで恵まれている。次走でどれだけ上げてくるかがポイントだろう。</t>
    <phoneticPr fontId="11"/>
  </si>
  <si>
    <t>新馬戦にしてはかなり速い流れ。スピードを活かして先手を奪ったレディーエンジェルがそのまま押し切って勝利。</t>
    <phoneticPr fontId="11"/>
  </si>
  <si>
    <t>ハイペースの逃げを打って押し切り勝ち。水準レベルのスピードはありそうで、今後は使ってどれだけ指数を上げていけるか。</t>
    <phoneticPr fontId="11"/>
  </si>
  <si>
    <t>ハコダテメモリーが逃げて淀みない流れ。直線でスムーズさを欠く馬も出たが、なんとか立て直して人気のテンペストが差し切り勝ち。</t>
    <phoneticPr fontId="11"/>
  </si>
  <si>
    <t>もう明らかに未勝利では上位だった。直線で詰まりながらあっさり差し切りましたし、昇級してもすぐに通用する馬でしょう。</t>
    <phoneticPr fontId="11"/>
  </si>
  <si>
    <t>先行勢がだらしなかった感じで早々に失速。人気のエスジースパークルがあっさりと差し切って勝利となった。</t>
    <phoneticPr fontId="11"/>
  </si>
  <si>
    <t>いつもより位置を取れてスムーズな競馬ができた。こういう競馬ができれば上のクラスでも通用しそうだ。</t>
    <phoneticPr fontId="11"/>
  </si>
  <si>
    <t>レストアが大逃げを打ったがそれでもスローペース。前にいないとどうしようもないレースになった感じがします。</t>
    <phoneticPr fontId="11"/>
  </si>
  <si>
    <t>大逃げ馬が出た特殊な展開である程度の位置から相対的に走れた印象。あんまり評価できる内容には見えません。</t>
    <phoneticPr fontId="11"/>
  </si>
  <si>
    <t>淀みないペースで流れて地力のない先行馬には厳しかったか。スムーズに揉まれずの先行策が打てたゴールドバランサーが押し切り勝ち。</t>
    <phoneticPr fontId="11"/>
  </si>
  <si>
    <t>２番手追走から楽に抜け出して完勝。ダートの素質は高そうで、この内容なら上のクラスでも通用していいか。</t>
    <phoneticPr fontId="11"/>
  </si>
  <si>
    <t>マラードザレコードが飛ばしてそれなりに速い流れ。その２番手につけたアームズレインが人気に応えて順当勝ち。</t>
    <phoneticPr fontId="11"/>
  </si>
  <si>
    <t>２番手追走から楽々と抜け出して完勝。この時期の準オープンでこの勝ち方をできる３歳馬は間違いなく強いが、砂を被ってどうかはまだわからない。</t>
    <phoneticPr fontId="11"/>
  </si>
  <si>
    <t>ホウオウエクレールが逃げて典型的なロンスパ戦に。人気のドゥレッツァが素晴らしい末脚を見せて差し切り勝ち。</t>
    <phoneticPr fontId="3"/>
  </si>
  <si>
    <t>位置は取れなかったが最後は素晴らしい脚で差し切った。素質は重賞級だが、どうも血統や走法から長距離馬には見えない。菊花賞ではどうだろう。</t>
    <phoneticPr fontId="3"/>
  </si>
  <si>
    <t>中盤ペースが緩んでの瞬発力勝負に。ようやくモタれずにまっすぐ走れるようになったメインクーンが人気に応えて順当勝ち。</t>
    <phoneticPr fontId="11"/>
  </si>
  <si>
    <t>直線で捌くのに手間取ったが最後は力が違った。鞍上コメント通りに距離はもう少し長くて良さそうで、素質は相当に高いハーツクライ産駒か。</t>
    <phoneticPr fontId="11"/>
  </si>
  <si>
    <t>そこまでメンバーレベルは高くなかった感じ。初戦が超ハイレベルなボンドガールの新馬組だったキャットファイトがあっさりと差し切り勝ち。</t>
    <phoneticPr fontId="11"/>
  </si>
  <si>
    <t>初戦内容やレースレベルからしてここでは抜けていた。折り合いに不安はあるが、直線詰まってこの結果ですし、なかなか強い馬と見て良さそう。</t>
    <phoneticPr fontId="11"/>
  </si>
  <si>
    <t>２歳未勝利にしては速い流れ。現時点での完成度が問われた感じで、上位３頭がここでは体力が抜けていたか。</t>
    <phoneticPr fontId="11"/>
  </si>
  <si>
    <t>初戦はコーナー部分でロスがあってスムーズさを欠いていた。血統とオーナーのイメージそのままの馬で、今後も持続力を活かす競馬ができれば。</t>
    <phoneticPr fontId="11"/>
  </si>
  <si>
    <t>スローペースからのロンスパ戦で基本的には前有利の展開。先行した２頭が渋とく粘っていたが、断然人気のコスタレイが展開無視で差し切った。</t>
    <phoneticPr fontId="11"/>
  </si>
  <si>
    <t>序盤から折り合いに苦しんでいたが、なんとかなだめると最後は素質が全く違った。ダノンベルーガの半妹という良血ですし、これからまだ良くなりそう。</t>
    <phoneticPr fontId="11"/>
  </si>
  <si>
    <t>低調なメンバー構成。平均ペースで上がりがかなり掛かる展開になり、シグナルファイアーが後方から豪快に追い込んで勝利。</t>
    <phoneticPr fontId="11"/>
  </si>
  <si>
    <t>追っ付け通しの手応えだったが、直線ではまるで違う脚色で突き抜けた。展開待ちのタイプにはなるが上のクラスでも通用する。</t>
    <phoneticPr fontId="11"/>
  </si>
  <si>
    <t>スローペースから上がり２ハロンだけの瞬発戦に。人気のアドマイヤベルが圧巻の末脚を見せて差し切り勝ちとなった。</t>
    <phoneticPr fontId="11"/>
  </si>
  <si>
    <t>テンに行き足つかなかったが最後は大外一気で素晴らしい末脚。長めの距離でかなり強そうな馬で、もっと距離は伸ばしていいかもしれない。</t>
    <phoneticPr fontId="11"/>
  </si>
  <si>
    <t>速いペースで流れて最後は上がりが掛かる展開。ほぼ最後方にいたディバイングレースが大外一気で鮮やかに差し切り勝ち。</t>
    <phoneticPr fontId="11"/>
  </si>
  <si>
    <t>距離短縮で脚を溜める競馬でパフォーマンス一変。折り合いさえつけば相当に強い馬じゃないだろうか。</t>
    <phoneticPr fontId="11"/>
  </si>
  <si>
    <t>中弛みのスローペース戦になってある程度の位置にいないと厳しかった感じ。４コーナーで前にいた３頭がそのままなだれ込んで決着。</t>
    <phoneticPr fontId="11"/>
  </si>
  <si>
    <t>位置を取ってスムーズな競馬ができた。モルガナイトの血統なのでキレはないが持続力はあるような馬なんだろう。</t>
    <phoneticPr fontId="11"/>
  </si>
  <si>
    <t>速い馬が揃った割にペースは遅くなった。最後が加速ラップで終わっているように特殊な適性が問われたか。</t>
    <phoneticPr fontId="11"/>
  </si>
  <si>
    <t>スローペースからの決め手勝負で外からスムーズに差し込んでこれた。２勝クラスが試金石な感じはします。</t>
    <phoneticPr fontId="11"/>
  </si>
  <si>
    <t>８枠の２頭が枠の利を活かして先行する展開。今回は外枠から位置を取れたセイウンダマシイが見事に差し切って勝利となった。</t>
    <phoneticPr fontId="11"/>
  </si>
  <si>
    <t>今回はいつもよりスタートを決めて位置が取れたのが全て。直線競馬への適性は高いが、1200mを走れるかは未知数。</t>
    <phoneticPr fontId="11"/>
  </si>
  <si>
    <t>先行馬の数が多く実際に速いペースだったはず。そんなペースながらリビアングラスが逃げてそのまま押し切って勝利。</t>
    <phoneticPr fontId="3"/>
  </si>
  <si>
    <t>速いペースで逃げてそのまま押し切り勝ち。スタミナは相当なものがありそうだが、キレる脚が使えないので菊花賞では飲み込まれないだろうか。</t>
    <phoneticPr fontId="3"/>
  </si>
  <si>
    <t>平均ペースで流れて先行馬も頑張れる展開。そんな展開だったが、他馬とはまるで違う脚色でアルファマムが突き抜けて勝利。</t>
    <phoneticPr fontId="11"/>
  </si>
  <si>
    <t>ここに来て1200m条件で本格化。タイムランクEとはいえ別格の末脚が使えており、この路線の個性派として大成していきそう。</t>
    <phoneticPr fontId="11"/>
  </si>
  <si>
    <t>中盤ラップが緩まなかったことで先行馬にとっては厳しい展開。まさに地力で前の馬を潰しに行ったアルファウェーブがダート替わりで鮮やかな変わり身を見せた。</t>
    <phoneticPr fontId="11"/>
  </si>
  <si>
    <t>２回目のダート戦で積極策から良さを見せた。スタミナはある馬だけにこれぐらいのレベルのダートなら合っていた感じだ。</t>
    <phoneticPr fontId="11"/>
  </si>
  <si>
    <t>セブンマイスター</t>
    <phoneticPr fontId="11"/>
  </si>
  <si>
    <t>デザイアーフェイム</t>
    <phoneticPr fontId="11"/>
  </si>
  <si>
    <t>ケイトポムドゥパン</t>
    <phoneticPr fontId="11"/>
  </si>
  <si>
    <t>ルーラーリッチ</t>
    <phoneticPr fontId="11"/>
  </si>
  <si>
    <t>エリカリーシャン</t>
    <phoneticPr fontId="11"/>
  </si>
  <si>
    <t>スティールブルー</t>
    <phoneticPr fontId="11"/>
  </si>
  <si>
    <t>ニューイヤーズデイ</t>
    <phoneticPr fontId="11"/>
  </si>
  <si>
    <t>アイソラシー</t>
    <phoneticPr fontId="11"/>
  </si>
  <si>
    <t>コパノリチャード</t>
    <phoneticPr fontId="11"/>
  </si>
  <si>
    <t>キープスマイリング</t>
    <phoneticPr fontId="11"/>
  </si>
  <si>
    <t>クオリティロード</t>
    <phoneticPr fontId="11"/>
  </si>
  <si>
    <t>メタマックス</t>
    <phoneticPr fontId="11"/>
  </si>
  <si>
    <t>オヌール</t>
    <phoneticPr fontId="11"/>
  </si>
  <si>
    <t>アイコンテーラー</t>
    <phoneticPr fontId="11"/>
  </si>
  <si>
    <t>タートルボウル</t>
    <phoneticPr fontId="11"/>
  </si>
  <si>
    <t>ステイトダイアデム</t>
    <phoneticPr fontId="11"/>
  </si>
  <si>
    <t>トーセンジョーダン</t>
    <phoneticPr fontId="11"/>
  </si>
  <si>
    <t>ブラックデコ</t>
    <phoneticPr fontId="11"/>
  </si>
  <si>
    <t>レインボーライン</t>
    <phoneticPr fontId="11"/>
  </si>
  <si>
    <t>スターグロウ</t>
    <phoneticPr fontId="11"/>
  </si>
  <si>
    <t>ベストオブユー</t>
    <phoneticPr fontId="11"/>
  </si>
  <si>
    <t>セイウンサニー</t>
    <phoneticPr fontId="11"/>
  </si>
  <si>
    <t>マイネルケレリウス</t>
    <phoneticPr fontId="11"/>
  </si>
  <si>
    <t>サイモンソーラン</t>
    <phoneticPr fontId="11"/>
  </si>
  <si>
    <t>テンハッピーローズ</t>
    <phoneticPr fontId="11"/>
  </si>
  <si>
    <t>アスコリピチェーノ</t>
    <phoneticPr fontId="11"/>
  </si>
  <si>
    <t>ロイヤルソウル</t>
    <phoneticPr fontId="11"/>
  </si>
  <si>
    <t>２歳未勝利戦にしてはペースが流れた一戦。走破時計もまずまず優秀に見えますし、ある程度のレベルにはあったんじゃないだろうか。</t>
    <phoneticPr fontId="11"/>
  </si>
  <si>
    <t>好位からじわじわと伸びて勝利。血統的にもキレはなさそうで、マイルよりももう少し距離が長いほうがいいのかも。</t>
    <phoneticPr fontId="11"/>
  </si>
  <si>
    <t>ダズリングダンスが逃げてそこまで速くない流れ。最後はダズリングダンスと人気のデザイアーフェームの一騎打ちになった。</t>
    <phoneticPr fontId="11"/>
  </si>
  <si>
    <t>スローペースで展開向かない中で外から捲り差しで勝利。これからまだまだ良くなりそうな感じの馬です。</t>
    <phoneticPr fontId="11"/>
  </si>
  <si>
    <t>ケイトポムドゥパンが逃げてそこまで速くはない流れ。基本的には前有利な展開だった感じで、そのまま逃げ馬が押し切って勝利。</t>
    <phoneticPr fontId="11"/>
  </si>
  <si>
    <t>積極的な競馬で今回は恵まれた印象。そこまで速くないペースで時計も平凡に見えます。</t>
    <phoneticPr fontId="11"/>
  </si>
  <si>
    <t>平均ペースで先行馬も粘っていたが、含水率が低い馬場で最後は差し馬も台頭。ルーラーリッチが外から素晴らしい末脚を見せて差し切り勝ち。</t>
    <phoneticPr fontId="11"/>
  </si>
  <si>
    <t>毎回最後は末脚を使えていた馬。今回は実質的なスーパー未勝利の流れが合っていた感じがします。</t>
    <phoneticPr fontId="11"/>
  </si>
  <si>
    <t>スローペースで流れたがラスト１ハロンはそこそこ上がりが掛かった。それでも差し切れる馬がいなかった感じで、先手を奪ったエリカリーシャンが押し切り勝ち。</t>
    <phoneticPr fontId="11"/>
  </si>
  <si>
    <t>スローペースの逃げを打ってそのまま押し切り勝ち。最後の１ハロンは流しているが、展開には恵まれているのでどこまで評価できるか。</t>
    <phoneticPr fontId="11"/>
  </si>
  <si>
    <t>２歳新馬戦らしく超スローペースからの加速勝負に。極限の瞬発力勝負になった感じで、上がり32.9を使ったスティールブルーが差し切って勝利。</t>
    <phoneticPr fontId="11"/>
  </si>
  <si>
    <t>超スローペースを上がり32.9で突き抜けた脚力は相当。母父スマートファルコンだが芝向きの馬と見て良さそうで、ペース流れてどれだけ脚を使えるか。</t>
    <phoneticPr fontId="11"/>
  </si>
  <si>
    <t>そこまで速いペースではなかったが差しが決まる展開。人気のアイソラシーが素晴らしい決め手を見せて差し切り勝ちとなった。</t>
    <phoneticPr fontId="11"/>
  </si>
  <si>
    <t>不器用な馬だが未勝利ではもう力が抜けていた。昇級すると展開待ちにはなりそうだが、ハマるところで差し込んできそう。</t>
    <phoneticPr fontId="11"/>
  </si>
  <si>
    <t>ミドルペースで流れて地力がはっきり問われた感じ。４頭しか出走していなかった３歳馬が全て上位独占の結果になった。</t>
    <phoneticPr fontId="11"/>
  </si>
  <si>
    <t>今回のメンバーでは能力が抜けていた。最後は流す余裕もありましたし、普通に上のクラスでも通用していいでしょう。</t>
    <phoneticPr fontId="11"/>
  </si>
  <si>
    <t>平均ペースで流れて前も後ろも来れる展開。好位につけたメタマックスが人気に応えて順当勝ちとなった。</t>
    <phoneticPr fontId="11"/>
  </si>
  <si>
    <t>好位からスムーズな競馬で好走することができた。相手なりに走りそうなタイプには見えます。</t>
    <phoneticPr fontId="11"/>
  </si>
  <si>
    <t>サンライズロナウドが飛ばし気味に逃げて総合力が問われた感じ。人気のオヌールが好位からスムーズな競馬で差し切り勝ち。</t>
    <phoneticPr fontId="11"/>
  </si>
  <si>
    <t>好位から最内を通って完璧な競馬ができていた。良血で素質はありそうだが、今回はスムーズな競馬ができたのでオープンでどこまで。</t>
    <phoneticPr fontId="11"/>
  </si>
  <si>
    <t>中盤から緩みなく流れて先行力と総合力は問われた感じ。今回が初ダートだったアイコンテーラーが見事なダート適性を見せて完勝となった。</t>
    <phoneticPr fontId="11"/>
  </si>
  <si>
    <t>初ダートで素晴らしいパフォーマンスを見せた。ダート適性はかなり高そうだが、今後は揉まれる競馬や右回りコースをこなせるかがポイントに。</t>
    <phoneticPr fontId="11"/>
  </si>
  <si>
    <t>ユカリプレリュードが離して逃げたが４－５ハロン目を極端に溜める特殊な展開。最後は直線での決め手が求められたか。</t>
    <phoneticPr fontId="11"/>
  </si>
  <si>
    <t>初のスプリント戦でスムーズな競馬ができた。この条件への適性はありそうで、最後が加速ラップで終わっていることからもまだ奥はありそう。</t>
    <phoneticPr fontId="11"/>
  </si>
  <si>
    <t>断然人気のアイベラが早め先頭で押し切りを狙ったが、直線でラチに激突して競争中止。上がりのかかる展開をブラックデコが差し切り勝ち。</t>
    <phoneticPr fontId="11"/>
  </si>
  <si>
    <t>スムーズに直線で外に出せたとはいえ素晴らしい末脚を披露。展開は向いているが、これだけの決め手があれば上のクラスでも通用しそうだが。</t>
    <phoneticPr fontId="11"/>
  </si>
  <si>
    <t>この時期の２歳未勝利の直線競馬は低レベルになりがち。相対的にスピード上位だった人気馬で上位独占の結果に。</t>
    <phoneticPr fontId="11"/>
  </si>
  <si>
    <t>アサギリ</t>
    <phoneticPr fontId="11"/>
  </si>
  <si>
    <t>直線競馬で相対的に内側を通って勝ち切った点は評価。ただ、かなりメンバーに恵まれたのであんまり評価はできないか。</t>
    <phoneticPr fontId="11"/>
  </si>
  <si>
    <t>淡々としたペースで流れて最後は追い込みが決まる展開。スターグロウがほぼ最後方から見事な差し切りを決めた。</t>
    <phoneticPr fontId="11"/>
  </si>
  <si>
    <t>じっくり脚を溜めたほうがいい馬で、今回は差しが決まるレースがハマった感じ。上のクラスではハマり待ちになりそうです。</t>
    <phoneticPr fontId="11"/>
  </si>
  <si>
    <t>２歳新馬戦にしても極端なぐらいの超スローペース戦に。上がり勝負の大接戦をベストオブユーが制して勝利。</t>
    <phoneticPr fontId="11"/>
  </si>
  <si>
    <t>好位から最後だけ外に出して鋭い決め手を見せた。小柄な馬だけに今後どれだけ成長していけるかがポイント。</t>
    <phoneticPr fontId="11"/>
  </si>
  <si>
    <t>この条件の新馬戦らしく前に行った馬が上位独占。２番手から抜け出したセイウンサニーが勝利となった。</t>
    <phoneticPr fontId="11"/>
  </si>
  <si>
    <t>先行して渋とく最後まで粘っていた。鞍上コメントを見ても芝でいけそうとのことで、血統背景だけ見ると確かに芝向きに見える。</t>
    <phoneticPr fontId="11"/>
  </si>
  <si>
    <t>伏兵馬が逃げたが最後は有力馬同士の決め手比べに。断然人気に推されたマイネルケレリウスの決め手がここでは抜けていた。</t>
    <phoneticPr fontId="11"/>
  </si>
  <si>
    <t>今回は少頭数で位置が取れたのが良かった。もともと素質は高い馬ですし、上のクラスでも通用していいでしょう。</t>
    <phoneticPr fontId="11"/>
  </si>
  <si>
    <t>人気のトロンアゲインが逃げた早々に失速。脚を溜めていたサイモンソーランがあっさり突き抜けて勝利となった。</t>
    <phoneticPr fontId="11"/>
  </si>
  <si>
    <t>鮮やかな末脚での差し切り勝ちだったが、今回は相手が弱くてメンバーレベルに恵まれた。それでも力をつけてきているのは確か。</t>
    <phoneticPr fontId="11"/>
  </si>
  <si>
    <t>そこまでペースは流れずで上がりが速い決着に。今回は中団で脚を溜めたテーオーグランビルが破竹の３連勝を遂げた。</t>
    <phoneticPr fontId="11"/>
  </si>
  <si>
    <t>今回はいつもより控える競馬で決め手勝負にも対応した。キャリア３戦で３連勝ですし、マイルならいずれ重賞を狙えるような馬か。</t>
    <phoneticPr fontId="11"/>
  </si>
  <si>
    <t>先行馬の数が少なく、サーマルウインドが逃げてそこまで速くない流れ。上手く中団で脚を溜めていたテンハッピーローズが最後に差し切って勝利。</t>
    <phoneticPr fontId="11"/>
  </si>
  <si>
    <t>鋭い末脚を見せてようやくのオープン勝ち。1400mなら毎回素晴らしい脚を使いますし、どこかで重賞で好走があってもいいか。</t>
    <phoneticPr fontId="11"/>
  </si>
  <si>
    <t>この条件にしてはかなり遅いペースに。前に行った馬も当然粘っていたが、最後は抜群の決め手を見せたロイヤルソウルが差し切り勝ち。</t>
    <phoneticPr fontId="11"/>
  </si>
  <si>
    <t>初の1200mでガラリ一変となった。スローで展開が向かない中での差し切り勝ちですし、この距離への適性は高かったか。</t>
    <phoneticPr fontId="11"/>
  </si>
  <si>
    <t>1勝</t>
    <rPh sb="1" eb="2">
      <t>ショウリ</t>
    </rPh>
    <phoneticPr fontId="11"/>
  </si>
  <si>
    <t>3勝</t>
    <rPh sb="1" eb="2">
      <t>ショウリ</t>
    </rPh>
    <phoneticPr fontId="11"/>
  </si>
  <si>
    <t>2勝</t>
    <rPh sb="1" eb="2">
      <t>ショウリ</t>
    </rPh>
    <phoneticPr fontId="11"/>
  </si>
  <si>
    <t>1勝</t>
    <rPh sb="1" eb="2">
      <t>ショウリ</t>
    </rPh>
    <phoneticPr fontId="3"/>
  </si>
  <si>
    <t>アラレタバシル</t>
    <phoneticPr fontId="11"/>
  </si>
  <si>
    <t>ケープブランコ</t>
    <phoneticPr fontId="11"/>
  </si>
  <si>
    <t>キョウエイジョイ</t>
    <phoneticPr fontId="11"/>
  </si>
  <si>
    <t>キャントウェイト</t>
    <phoneticPr fontId="11"/>
  </si>
  <si>
    <t>ロジャーバローズ</t>
    <phoneticPr fontId="11"/>
  </si>
  <si>
    <t>ランカグア</t>
    <phoneticPr fontId="11"/>
  </si>
  <si>
    <t>ウートンバセット</t>
    <phoneticPr fontId="11"/>
  </si>
  <si>
    <t>コスモシャングリラ</t>
    <phoneticPr fontId="11"/>
  </si>
  <si>
    <t>カンパニョーラ</t>
    <phoneticPr fontId="11"/>
  </si>
  <si>
    <t>ピンキープロミス</t>
    <phoneticPr fontId="3"/>
  </si>
  <si>
    <t>ゴールドシップ</t>
    <phoneticPr fontId="3"/>
  </si>
  <si>
    <t>ハーツクライ</t>
    <phoneticPr fontId="3"/>
  </si>
  <si>
    <t>モーリス</t>
    <phoneticPr fontId="3"/>
  </si>
  <si>
    <t>ロードデルレイ</t>
    <phoneticPr fontId="11"/>
  </si>
  <si>
    <t>ラブリークイーン</t>
    <phoneticPr fontId="11"/>
  </si>
  <si>
    <t>ユニオンラグズ</t>
    <phoneticPr fontId="11"/>
  </si>
  <si>
    <t>ラッジオ</t>
    <phoneticPr fontId="11"/>
  </si>
  <si>
    <t>ルージュスエルテ</t>
    <phoneticPr fontId="11"/>
  </si>
  <si>
    <t>ウインアクトゥール</t>
    <phoneticPr fontId="11"/>
  </si>
  <si>
    <t>タマモヴェナトル</t>
    <phoneticPr fontId="11"/>
  </si>
  <si>
    <t>ケイツークローン</t>
    <phoneticPr fontId="3"/>
  </si>
  <si>
    <t>ラブリーデイ</t>
    <phoneticPr fontId="3"/>
  </si>
  <si>
    <t>ヴィクトワールピサ</t>
    <phoneticPr fontId="3"/>
  </si>
  <si>
    <t>テリオスルル</t>
    <phoneticPr fontId="11"/>
  </si>
  <si>
    <t>アルアイン</t>
    <phoneticPr fontId="11"/>
  </si>
  <si>
    <t>イサチルシーサイド</t>
    <phoneticPr fontId="11"/>
  </si>
  <si>
    <t>フクチャンビーナス</t>
    <phoneticPr fontId="11"/>
  </si>
  <si>
    <t>レーヴミストラル</t>
    <phoneticPr fontId="11"/>
  </si>
  <si>
    <t>キタサンドーシン</t>
    <phoneticPr fontId="11"/>
  </si>
  <si>
    <t>ラスール</t>
    <phoneticPr fontId="11"/>
  </si>
  <si>
    <t>タイセイエピソード</t>
    <phoneticPr fontId="11"/>
  </si>
  <si>
    <t>ノッキングポイント</t>
    <phoneticPr fontId="11"/>
  </si>
  <si>
    <t>キングカメハメハ</t>
    <phoneticPr fontId="11"/>
  </si>
  <si>
    <t>フラッシュアーク</t>
    <phoneticPr fontId="11"/>
  </si>
  <si>
    <t>初ダートだらけの難解な一戦。中団から直線で外に出したアラレタバシルが素晴らしい末脚を見せて差し切り勝ち。</t>
    <phoneticPr fontId="11"/>
  </si>
  <si>
    <t>ダート替わりでパフォーマンス一変。スローペースで前有利な流れを外から差し切りましたし、時計指数以上には評価できるか。</t>
    <phoneticPr fontId="11"/>
  </si>
  <si>
    <t>スーパー未勝利という事で普段は前に行ってなかった２頭が先行する展開に。全く前が止まらずで完全な前残りレースになった。</t>
    <phoneticPr fontId="11"/>
  </si>
  <si>
    <t>ワンペースの馬なので積極的な競馬をしたのが良かったんだろう。３着以下は突き離しているので評価しても良さそう。</t>
    <phoneticPr fontId="11"/>
  </si>
  <si>
    <t>新馬戦らしく超スローペースから上がりだけの展開に。キャントウェイトが好位から抜け出して加速ラップで差し切り勝ち。</t>
    <phoneticPr fontId="11"/>
  </si>
  <si>
    <t>超スローペースをインの好位で完璧に立ち回るという柴田大知騎手らしくない好騎乗。なかなかセンスは高そうだが、次走でペースが上がってどこまでやれるか。</t>
    <phoneticPr fontId="11"/>
  </si>
  <si>
    <t>スーパー未勝利らしくかなり速いペースに。最後は上がりが掛かる渋とさ比べになり、ランカグアがスタミナを見せて押し切り勝ち。</t>
    <phoneticPr fontId="11"/>
  </si>
  <si>
    <t>淀みないペースを前付して正攻法で勝利。先行馬が全滅しているのを見てもよく頑張っているだろう。キレはないが長く脚を使えるタイプ。</t>
    <phoneticPr fontId="11"/>
  </si>
  <si>
    <t>淡々とペースは流れて地力がはっきり問われたか。人気の２頭が馬群を縫って順当に差し込んできてワンツー。</t>
    <phoneticPr fontId="11"/>
  </si>
  <si>
    <t>左回りコースで末脚を活かす舞台向きの馬で、新潟外回りは使っていないだけでベスト。これだけの脚が使えれば上のクラスでも通用する。</t>
    <phoneticPr fontId="11"/>
  </si>
  <si>
    <t>２頭が競り合い気味に先行争いをする展開に。さすがに先行馬は厳しくなった感じで、最後は差し馬が上位独占の結果に。</t>
    <phoneticPr fontId="11"/>
  </si>
  <si>
    <t>かなり外を回したが最後は素晴らしい脚を見せて差し切り勝ち。今回は展開が向いたが、確実に脚が使えるタイプの馬です。</t>
    <phoneticPr fontId="11"/>
  </si>
  <si>
    <t>この条件らしく中盤からペースが上がってのロンスパ戦に。最後はスタミナ差し勝負になり、外からピンキープロミスが差し切って勝利。</t>
    <phoneticPr fontId="3"/>
  </si>
  <si>
    <t>長く良い脚を使ってこその馬。今回は上がりが掛かる展開になり、この馬の良さを存分に発揮できた感じがします。</t>
    <phoneticPr fontId="3"/>
  </si>
  <si>
    <t>少頭数で中盤がかなり緩む展開に。前々で速い上がりを使った人気の３歳馬が上位独占の結果に。</t>
    <phoneticPr fontId="11"/>
  </si>
  <si>
    <t>今回は休み明けだったがシーウィザードとの壮絶な追い比べを制して勝利。これからが期待できる馬に見えます。</t>
    <phoneticPr fontId="11"/>
  </si>
  <si>
    <t>ラブリークイーンが先手を奪ってほぼ平均ペース。揉まれない競馬が良かったか、そのままラブリークイーンが逃げ切って大穴を開けた。</t>
    <phoneticPr fontId="11"/>
  </si>
  <si>
    <t>もともと包まれない競馬が得意な馬で、今回は1800mで逃げる競馬で激変。こういう競馬にならないと力を発揮できない馬かもしれません。</t>
    <phoneticPr fontId="11"/>
  </si>
  <si>
    <t>スローペースから上がりの速い展開に。最終週の馬場で外枠から先行した馬が上位独占の結果に。</t>
    <phoneticPr fontId="11"/>
  </si>
  <si>
    <t>スローペースの楽逃げが打てて押し切り勝ち。先行力があるので恵まれる機会は多そうだが、今回はさすがにペースに恵まれたと思います。</t>
    <phoneticPr fontId="11"/>
  </si>
  <si>
    <t>折り合いを欠いたコスモホライズンが逃げたルージュスエルテに競りかけてペースは流れた。それでもルージュスエルテがあっさりと逃げ切り勝ち。</t>
    <phoneticPr fontId="11"/>
  </si>
  <si>
    <t>折り合いを欠いたコスモホライズンに競りかけられたが、後続を寄せ付けずにあっさり逃げ切った。スピードはかなりのものがありそうだ。</t>
    <phoneticPr fontId="11"/>
  </si>
  <si>
    <t>スタートから最後まで一度も13秒台を刻まない持続力勝負に。この時期の2歳馬にしてはかなり体力が問われていたはずです。</t>
    <phoneticPr fontId="11"/>
  </si>
  <si>
    <t>川田騎手らしくしっかり位置を取ってスムーズな競馬ができた。血統イメージ通りに持続力を活かしてこその馬に見えます。</t>
    <phoneticPr fontId="11"/>
  </si>
  <si>
    <t>スーパー未勝利という事で前半から速い流れ。最後は上がりがかなり掛かったが、好位追走のタマモヴェナトルが人気に応えて順当勝ち。</t>
    <phoneticPr fontId="11"/>
  </si>
  <si>
    <t>なかなか難しい馬だがもう未勝利では上位だった。普通に強い競馬でしたし、上のクラスでも通用していい。</t>
    <phoneticPr fontId="11"/>
  </si>
  <si>
    <t>スーパー未勝利らしく淀みないペースで流れたが、まさかの最低人気のケイツークローンが逃げ切って勝利。</t>
    <phoneticPr fontId="3"/>
  </si>
  <si>
    <t>どうもこれまで馬混みがダメでレースになっていなかった感じ。今回はブリンカー着用で逃げる競馬で一変した。</t>
    <phoneticPr fontId="3"/>
  </si>
  <si>
    <t>新馬戦らしく超スローペースからの瞬発戦に。先手を奪ったテリオスルルがあっさりと押し切って勝利となった。</t>
    <phoneticPr fontId="11"/>
  </si>
  <si>
    <t>超スローペースの逃げで今回は展開に恵まれた。それでもストライドなどを見ても素質はありそうですし、半兄ショウナンバシットのような馬になるかも。</t>
    <phoneticPr fontId="11"/>
  </si>
  <si>
    <t>2歳新馬という事を考えればスローかやや平均ペースかといったところ。番手につけた2頭が後続を離してのワンツー決着となった。</t>
    <phoneticPr fontId="11"/>
  </si>
  <si>
    <t>スッと先行してスムーズな競馬ができていた。新馬戦とはいえ時計は遅いですし、今回のレースに関しては評価ができない。</t>
    <phoneticPr fontId="11"/>
  </si>
  <si>
    <t>スーパー未勝利にしてはあんまり速くない流れ。番手の2頭の一騎打ちになったが、最後は川田騎手の剛腕でフクチャンビーナスが競り勝った。</t>
    <phoneticPr fontId="11"/>
  </si>
  <si>
    <t>スッと先行して理想的な競馬ができた。時計的には微妙なので、上のクラスで戦うには成長する必要がある。</t>
    <phoneticPr fontId="11"/>
  </si>
  <si>
    <t>先行タイプの馬がそこまでいないメンバー構成。前に行けてなおかつ能力上位だったキタサンドーシンが人気に応えて順当勝ち。</t>
    <phoneticPr fontId="11"/>
  </si>
  <si>
    <t>使いつつ力をつけてもうクラス上位だった。先行して余裕の手応えで完勝でしたし、上のクラスでもすぐに通用するはずです。</t>
    <phoneticPr fontId="11"/>
  </si>
  <si>
    <t>この条件にしては先行馬が少ないメンバー構成。スッと先行できたラスールが力の違いを見せて圧勝となった。</t>
    <phoneticPr fontId="11"/>
  </si>
  <si>
    <t>今回は長期休養明けだったが、スッと先行してここでは力が違った。レース後のルメール騎手のコメントを見ても短い距離なら重賞級との事。</t>
    <phoneticPr fontId="11"/>
  </si>
  <si>
    <t>人気のコスタノヴァがスピードに任せてぶっ飛ばして超ハイペースに。前に行った馬は厳しかった感じで、タイセイエピソードの差しがズバッと決まった。</t>
    <phoneticPr fontId="11"/>
  </si>
  <si>
    <t>かなり乗り方が難しいタイプで、今回はデムーロが新しいギアを発見した感じ。強い勝ち方だったが、毎回走れるかはわからないのが難しい。</t>
    <phoneticPr fontId="11"/>
  </si>
  <si>
    <t>外枠有利の直線競馬だが、このレースは外枠に能力ある馬があまりいなかった感じ。相対的に中枠や内枠の馬にチャンスがあったように見えます。</t>
    <phoneticPr fontId="11"/>
  </si>
  <si>
    <t>直線競馬２戦目で積極的な競馬で一変した。イルルージュを競り落としての勝利は評価できそうですし、直線競馬でこういう形なら上でも。</t>
    <phoneticPr fontId="11"/>
  </si>
  <si>
    <t>ブリーズオンチーク</t>
    <phoneticPr fontId="11"/>
  </si>
  <si>
    <t>グレノークス</t>
    <phoneticPr fontId="11"/>
  </si>
  <si>
    <t>トニーテソーロ</t>
    <phoneticPr fontId="11"/>
  </si>
  <si>
    <t>ダノンレジェンド</t>
    <phoneticPr fontId="11"/>
  </si>
  <si>
    <t>ウインディオーネ</t>
    <phoneticPr fontId="11"/>
  </si>
  <si>
    <t>シュホ</t>
    <phoneticPr fontId="11"/>
  </si>
  <si>
    <t>メイトースイ</t>
    <phoneticPr fontId="11"/>
  </si>
  <si>
    <t>ヴァイルマティ</t>
    <phoneticPr fontId="11"/>
  </si>
  <si>
    <t>アジアノジュンシン</t>
    <phoneticPr fontId="11"/>
  </si>
  <si>
    <t>ショウナンカンプ</t>
    <phoneticPr fontId="11"/>
  </si>
  <si>
    <t>シラキヌ</t>
    <phoneticPr fontId="11"/>
  </si>
  <si>
    <t>ジャスパーノワール</t>
    <phoneticPr fontId="11"/>
  </si>
  <si>
    <t>ワイノナオミ</t>
    <phoneticPr fontId="11"/>
  </si>
  <si>
    <t>ガルデルクラージュ</t>
    <phoneticPr fontId="11"/>
  </si>
  <si>
    <t>ワイドラトゥール</t>
    <phoneticPr fontId="11"/>
  </si>
  <si>
    <t>ｶﾘﾌｫﾙﾆｱｸﾛｰﾑ</t>
    <phoneticPr fontId="11"/>
  </si>
  <si>
    <t>リチャ</t>
    <phoneticPr fontId="11"/>
  </si>
  <si>
    <t>フォルテース</t>
    <phoneticPr fontId="11"/>
  </si>
  <si>
    <t>フィーカ</t>
    <phoneticPr fontId="11"/>
  </si>
  <si>
    <t>ルクスフロンティア</t>
    <phoneticPr fontId="11"/>
  </si>
  <si>
    <t>サーマルウインド</t>
    <phoneticPr fontId="11"/>
  </si>
  <si>
    <t>ジャスタウェイ/ロードカナロア</t>
    <phoneticPr fontId="11"/>
  </si>
  <si>
    <t>シャドウレディー</t>
    <phoneticPr fontId="11"/>
  </si>
  <si>
    <t>前走で先行していた２頭が順当に逃げていたがあっさり失速。３番手につけていたブリーズオンチークが初ダートで鮮やかな変わり身を見せて勝利。</t>
    <phoneticPr fontId="11"/>
  </si>
  <si>
    <t>初ダートで好位が取れて最後は流す余裕もあった。見た通りにダート適性は相当高かったんじゃないだろうか。</t>
    <phoneticPr fontId="11"/>
  </si>
  <si>
    <t>ハイペースで途中で動く馬も出て出入りの激しい展開に。好位で進めたグレノークスが抜け出して勝利となった。</t>
    <phoneticPr fontId="11"/>
  </si>
  <si>
    <t>ハイペースを好位追走からスムーズな競馬ができていた。今回は牝馬限定戦で相手に恵まれた感じがします。</t>
    <phoneticPr fontId="11"/>
  </si>
  <si>
    <t>新馬戦にしても遅い流れ。スッと先手を奪えたトニーテソーロが加速ラップで楽々と逃げ切って勝利。</t>
    <phoneticPr fontId="11"/>
  </si>
  <si>
    <t>抜群のスタートからあっさりと逃げ切った。加速ラップで終わっているので昇級してペースが速くなってどこまでやれるか。</t>
    <phoneticPr fontId="11"/>
  </si>
  <si>
    <t>スローペースからの瞬発戦になって２頭が抜け出す展開。最後は大接戦となったが断然人気のウインディオーネが頭差抜け出して勝利。</t>
    <phoneticPr fontId="11"/>
  </si>
  <si>
    <t>クラブコメントを見ても勝負の連闘策。相手なりには走れそうなので自己条件なら走れてもよさそうだ。</t>
    <phoneticPr fontId="11"/>
  </si>
  <si>
    <t>この条件らしいスローペースからの瞬発戦に。これまで速い上がりが使えるイメージのなかったシュホが鮮花やな末脚を繰り出して勝利。</t>
    <phoneticPr fontId="11"/>
  </si>
  <si>
    <t>これまで速い上がりを使えるイメージがなかったが、単純にそういう脚を使える条件に使っていなかった感じ。普通にここは完勝だった。</t>
    <phoneticPr fontId="11"/>
  </si>
  <si>
    <t>若手の多いローカルのダート中距離ということで速い流れに。結局は地力が問われて人気２頭のワンツーとなった。</t>
    <phoneticPr fontId="11"/>
  </si>
  <si>
    <t>左回りコースならもうクラス上位の存在だった。３着以下は突き放していますし、適性条件なら上のクラスでも通用して良さそうだ。</t>
    <phoneticPr fontId="11"/>
  </si>
  <si>
    <t>スタートは出遅れたが慌てずに末脚を引き出したのが良かったか。ここでは上位だった感じがしますし、昇級してもやれて良さそう。</t>
    <phoneticPr fontId="11"/>
  </si>
  <si>
    <t>まずまずメンバーは揃っていた一戦。開幕週らしく前に行った馬が粘っていたが、最後はエールレヴリーが外から差し切って勝利。</t>
    <phoneticPr fontId="11"/>
  </si>
  <si>
    <t>淀みないペースで流れて最後は差しが決まる展開。好位でスムーズな競馬ができたヴァイルマティが差し切って勝利。</t>
    <phoneticPr fontId="11"/>
  </si>
  <si>
    <t>好位から渋とく伸びて押し切り勝ち。極端に決め手が問われない条件なら上のクラスでも通用して良いはず。</t>
    <phoneticPr fontId="11"/>
  </si>
  <si>
    <t>徹底先行タイプの馬が多く、開幕週でも前に行った馬はきつくなったか。外枠で上手く脚を溜めたアジアノジュンシンが素晴らしい脚で突き抜けた。</t>
    <phoneticPr fontId="11"/>
  </si>
  <si>
    <t>前走は内枠でインを通ってスムーズな競馬ができず。今回は外枠でポッカリとラチ沿いが開いて理想的な競馬ができた。直線適性は高い。</t>
    <phoneticPr fontId="11"/>
  </si>
  <si>
    <t>速い流れで最後まで上がりが掛からない展開。シラキヌが圧巻のパフォーマンスを見せてワンサイドゲームを決めた。</t>
    <phoneticPr fontId="11"/>
  </si>
  <si>
    <t>２番手追走からあっさりと抜け出して圧勝。今回で別の馬に化けた感じで、これからオープンを目指せる馬だろう。</t>
    <phoneticPr fontId="11"/>
  </si>
  <si>
    <t>新潟芝は朝から雨が降って若干時計が掛かっていた。そんな馬場にしてはジャスパーノワールが記録した時計はなかなか優秀。</t>
    <phoneticPr fontId="11"/>
  </si>
  <si>
    <t>２戦目でマイペースの逃げが打ててパフォーマンス一変。森厩舎の外国産馬らしく一本調子にスピードを活かしてこそか。</t>
    <phoneticPr fontId="11"/>
  </si>
  <si>
    <t>ロードフロンティアが超ハイペースの逃げを打って縦長の展開。そのまま押し切るかに見えたが、最後にワイノナオミが差し切って勝利。</t>
    <phoneticPr fontId="11"/>
  </si>
  <si>
    <t>差してこれたのはこの馬だけ。超ハイペースにつられて走破時計を更新してきた。昇級してどこまでやれるか。</t>
    <phoneticPr fontId="11"/>
  </si>
  <si>
    <t>新潟芝は朝から雨が降って若干時計が掛かっていた。スローペースの立ち回り勝負を人気のガルデルクラージュが順当に勝ち切った感じ。</t>
    <phoneticPr fontId="11"/>
  </si>
  <si>
    <t>ここでは相対的に上位だった。今回はローカルのレースで時計も微妙なので、昇級してどこまでやれるだろうか。</t>
    <phoneticPr fontId="11"/>
  </si>
  <si>
    <t>特殊な長距離条件でメンバーレベルは手薄。スローで流れて早めに進出した３頭が大混戦で決着した。</t>
    <phoneticPr fontId="11"/>
  </si>
  <si>
    <t>コルデアニル</t>
    <phoneticPr fontId="11"/>
  </si>
  <si>
    <t>低調なメンバー相手にスローペースの逃げが打てた。未勝利勝ちも低調なメンバーでしたし今回も評価できない。</t>
    <phoneticPr fontId="11"/>
  </si>
  <si>
    <t>新潟芝は朝から雨が降って若干時計が掛かっていた。人気のワイドラトゥールがこのローカルの相手ではさすがに抜けていた感じ。</t>
    <phoneticPr fontId="11"/>
  </si>
  <si>
    <t>ローカルの低調なメンバー相手にスローペースで完璧な競馬ができていた。芝だと上のクラスではどこまでやれるだろうか。</t>
    <phoneticPr fontId="11"/>
  </si>
  <si>
    <t>小林美駒騎手が彼女らしい特攻騎乗で逃げて先行馬総崩れのハイペース戦に。脚を溜めていたスタミナタイプが上位独占。</t>
    <phoneticPr fontId="11"/>
  </si>
  <si>
    <t>このクラスでは上位だった上に前が勝手にバテる展開も向いた。上のクラスとなると試金石になるだろう。</t>
    <phoneticPr fontId="11"/>
  </si>
  <si>
    <t>新潟芝は朝から雨が降って若干時計が掛かっていた。そんな馬場にしても時計は遅く直線競馬は他の距離以上に低速戦になっていたか。</t>
    <phoneticPr fontId="11"/>
  </si>
  <si>
    <t>外枠から相対的にスムーズな競馬ができていた。今回は馬場の影響なのか低速戦になっているので評価が難しいところ。</t>
    <phoneticPr fontId="11"/>
  </si>
  <si>
    <t>先行馬は多かったがハルクバローズが先手を奪って平均ペース。２番手追走のフィーカが圧巻の変わり身を見せて最後は突き抜けた。</t>
    <phoneticPr fontId="11"/>
  </si>
  <si>
    <t>高速決着に一度も対応したことがなかった馬が今回で一変した。ホッコータルマエ産駒らしい成長力があったということか。</t>
    <phoneticPr fontId="11"/>
  </si>
  <si>
    <t>新潟芝は朝から雨が降って若干時計が掛かっていた。そんな馬場にしては速いペースで、最後は前崩れの差し追い込み決着になった。</t>
    <phoneticPr fontId="11"/>
  </si>
  <si>
    <t>稍重馬場のハイペースで外枠からスムーズに末脚を伸ばすことができた。今回はわりと恵まれた感じがします。</t>
    <phoneticPr fontId="11"/>
  </si>
  <si>
    <t>淡々としたペースで流れて地力は問われた印象。断然人気のルクスフロンティアが２番手からあっさりと抜け出して順当勝ち。</t>
    <phoneticPr fontId="11"/>
  </si>
  <si>
    <t>レパードS３着ならさすがにここでは能力が抜けていた。とりあえずオープンまでは行ける馬でしょう。</t>
    <phoneticPr fontId="11"/>
  </si>
  <si>
    <t>新潟芝は朝から雨が降って若干時計が掛かっていた。そんな馬場でも極端に速いペースではなかった感じで、ロスなく進めた馬が上位独占の結果に。</t>
    <phoneticPr fontId="11"/>
  </si>
  <si>
    <t>1400m-マイルぐらいの距離で持続力を活かして良い馬。条件が合えば重賞でもやれて良さそうで、ターコイズSは普通にやれていいんじゃないだろうか。</t>
    <phoneticPr fontId="11"/>
  </si>
  <si>
    <t>新潟ダートは最終レースの頃には重馬場に。そんな馬場ということもあってか前に行った馬しかどうしようもないレースになった。</t>
    <phoneticPr fontId="11"/>
  </si>
  <si>
    <t>揉まれるとダメな馬で今回は大外枠が良かった。それにしてもこの距離にいきなり対応したのは驚きで、ロードカナロアの血が強く出てきているのかも。</t>
    <phoneticPr fontId="11"/>
  </si>
  <si>
    <t>OP</t>
    <phoneticPr fontId="3"/>
  </si>
  <si>
    <t>ミッキーチャレンジ</t>
    <phoneticPr fontId="11"/>
  </si>
  <si>
    <t>アームブランシュ</t>
    <phoneticPr fontId="3"/>
  </si>
  <si>
    <t>チカッパ</t>
    <phoneticPr fontId="11"/>
  </si>
  <si>
    <t>ブレードサクセス</t>
    <phoneticPr fontId="11"/>
  </si>
  <si>
    <t>バンブーエール</t>
    <phoneticPr fontId="11"/>
  </si>
  <si>
    <t>ルクスパラディ</t>
    <phoneticPr fontId="11"/>
  </si>
  <si>
    <t>イフラージ</t>
    <phoneticPr fontId="11"/>
  </si>
  <si>
    <t>ミッキーグローリー</t>
    <phoneticPr fontId="11"/>
  </si>
  <si>
    <t>ヒノデテイオー</t>
    <phoneticPr fontId="11"/>
  </si>
  <si>
    <t>エランティス</t>
    <phoneticPr fontId="11"/>
  </si>
  <si>
    <t>重</t>
    <rPh sb="0" eb="1">
      <t>オモイ</t>
    </rPh>
    <phoneticPr fontId="3"/>
  </si>
  <si>
    <t>モズロックンロール</t>
    <phoneticPr fontId="11"/>
  </si>
  <si>
    <t>オタルエバー</t>
    <phoneticPr fontId="11"/>
  </si>
  <si>
    <t>エーシントップ</t>
    <phoneticPr fontId="11"/>
  </si>
  <si>
    <t>ビップシュプリーム</t>
    <phoneticPr fontId="11"/>
  </si>
  <si>
    <t>モヘイメン</t>
    <phoneticPr fontId="11"/>
  </si>
  <si>
    <t>カエルム</t>
    <phoneticPr fontId="11"/>
  </si>
  <si>
    <t>ポエットリー</t>
    <phoneticPr fontId="11"/>
  </si>
  <si>
    <t>フロンタルクリス</t>
    <phoneticPr fontId="11"/>
  </si>
  <si>
    <t>カーマンライン</t>
    <phoneticPr fontId="11"/>
  </si>
  <si>
    <t>ワイアウ</t>
    <phoneticPr fontId="11"/>
  </si>
  <si>
    <t>アリーチェ</t>
    <phoneticPr fontId="11"/>
  </si>
  <si>
    <t>ファンジオ</t>
    <phoneticPr fontId="11"/>
  </si>
  <si>
    <t>ウインエーデル</t>
    <phoneticPr fontId="11"/>
  </si>
  <si>
    <t>メモリーレゾン</t>
    <phoneticPr fontId="3"/>
  </si>
  <si>
    <t>稍重</t>
    <rPh sb="0" eb="1">
      <t>ヤヤオモ</t>
    </rPh>
    <phoneticPr fontId="3"/>
  </si>
  <si>
    <t>ロードカナロア</t>
    <phoneticPr fontId="3"/>
  </si>
  <si>
    <t>エコロレジーナ</t>
    <phoneticPr fontId="11"/>
  </si>
  <si>
    <t>新潟ダートは雨の影響を受けていたがこの時間はまだ超高速馬場ではなかった。人気のブレードサクセスがキングオブフジとの接戦を制して勝利。</t>
    <phoneticPr fontId="11"/>
  </si>
  <si>
    <t>今回は控えて揉まれる競馬になったがここでは能力上位だった。相手には恵まれていたので評価は微妙なところ。</t>
    <phoneticPr fontId="11"/>
  </si>
  <si>
    <t>新潟ダートは雨の影響を受けていたがこの時間はまだ超高速馬場ではなかった。人気のチカッパが力の違いを見せて順当勝ち。</t>
    <phoneticPr fontId="11"/>
  </si>
  <si>
    <t>そこまで行けなかったが、慌てずに溜める競馬であっさり突き抜けた。上のクラスでも通用しそうだ。</t>
    <phoneticPr fontId="11"/>
  </si>
  <si>
    <t>雨の影響を受けてスローペースだったにしても時計が遅い。かなりレースレベルは低かったんじゃないだろうか。</t>
    <phoneticPr fontId="11"/>
  </si>
  <si>
    <t>大外枠からスムーズな競馬ができていた。今回は時計も遅いですし、それぐらいしか評価の材料がない。</t>
    <phoneticPr fontId="11"/>
  </si>
  <si>
    <t>若手騎手限定戦だったがそこまで変な流れにはならず。好位追走のヒノデテイオーがアルムエアフォルクの追撃をしのいで順当勝ち。</t>
    <phoneticPr fontId="11"/>
  </si>
  <si>
    <t>西塚騎手らしくない好位からの完璧な競馬。能力上位馬がスムーズな競馬ができれば順当に勝利するのも当然だった。</t>
    <phoneticPr fontId="11"/>
  </si>
  <si>
    <t>新潟芝は雨の影響で時計のかかる馬場。ただ、外が伸びる馬場にはなっていなかった感じで、最内を突いたミッキーチャレンジが差し切って勝利。</t>
    <phoneticPr fontId="11"/>
  </si>
  <si>
    <t>雨の影響はあってもまだ最内の馬場が使えたのがハマった印象。もともと不運な競馬が続いていただけでこのクラスでは上位の馬だった。</t>
    <phoneticPr fontId="11"/>
  </si>
  <si>
    <t>新潟ダートはこの頃にはかなり速い馬場に。もうここではスピード上位だったエランティスが順当に逃げ切って勝利。</t>
    <phoneticPr fontId="11"/>
  </si>
  <si>
    <t>明らかにこのクラスではスピード上位だった。２勝クラスでもスピードは十分に通用して良さそうな感じがします。</t>
    <phoneticPr fontId="11"/>
  </si>
  <si>
    <t>新潟芝は雨の影響で時計のかかる馬場。スローペースからのロンスパ戦になり、中団でスムーズな競馬ができたアームブランシュが差し切って勝利。</t>
    <phoneticPr fontId="3"/>
  </si>
  <si>
    <t>弥生賞４着の力はこのクラスでは抜けていた。今回のような上がりが掛かる非根幹距離が最も合いそうな感じがします。</t>
    <phoneticPr fontId="3"/>
  </si>
  <si>
    <t>新潟芝は雨の影響で時計のかかる馬場。そんな馬場でのスロー瞬発戦になり、人気のモズロックンロールが接戦を制して順当勝ち。</t>
    <phoneticPr fontId="11"/>
  </si>
  <si>
    <t>折り合い重視の競馬で差し切り勝ち。どうもここ２戦は相手に恵まれた感じがあり、連勝で人気に推されるようだと準オープンではどうだろうか。</t>
    <phoneticPr fontId="11"/>
  </si>
  <si>
    <t>新潟芝は雨の影響で時計のかかる馬場。ただ、外が伸びる馬場にはなっていなかった感じで、内枠の馬同士でのワンツー決着に。</t>
    <phoneticPr fontId="11"/>
  </si>
  <si>
    <t>勝ち味に遅かった馬がようやく勝利。こういうタフな馬場は得意そうですし、もともと重賞で２回も馬券に絡んでいる馬ならここでは上位だった。</t>
    <phoneticPr fontId="11"/>
  </si>
  <si>
    <t>新潟ダートはこの頃にはかなり速い馬場に。スムーズに先行できた２頭がそのまま行った行ったを決めるレースになった。</t>
    <phoneticPr fontId="11"/>
  </si>
  <si>
    <t>ダート短距離２戦目で位置が取れたのが良かった。今回は高速馬場を考えてもスムーズな競馬ができたと思います。</t>
    <phoneticPr fontId="11"/>
  </si>
  <si>
    <t>新潟芝は雨の影響で時計のかかる馬場。最後は外を通って差し込んできた２頭のワンツー決着となった。</t>
    <phoneticPr fontId="11"/>
  </si>
  <si>
    <t>追い比べを制して差し切り勝ち。ブラックタイド産駒らしく渋く末脚を使って良いタイプの馬に見えます。</t>
    <phoneticPr fontId="11"/>
  </si>
  <si>
    <t>新潟芝は雨の影響で時計のかかる馬場。最後は２頭による追い比べになって断然人気のポエットリーが差し切って勝利。</t>
    <phoneticPr fontId="11"/>
  </si>
  <si>
    <t>初戦のレース内容を見てもここは確勝級だった。抜け出した時にフラフラしていたのを見てもまだ奥はありそう。</t>
    <phoneticPr fontId="11"/>
  </si>
  <si>
    <t>ローカルのダート中距離戦らしく変なところで動く騎手が出てスパートが早くなった印象。最後は上がりが掛かる決着になった。</t>
    <phoneticPr fontId="11"/>
  </si>
  <si>
    <t>今回で時計を一気に詰めてきた。ローカルのレースレベルも良かったんだろうが、この馬も力をつけてきているのは確かか。</t>
    <phoneticPr fontId="11"/>
  </si>
  <si>
    <t>ゆったりと流れて最後の１ハロンだけ速いラップ構成。単純にカーマンラインが能力違っていたということだろう。</t>
    <phoneticPr fontId="11"/>
  </si>
  <si>
    <t>スタートで出遅れたが最後は素晴らしい脚で差し切って勝利。この馬だけ最後は加速ラップで差し切っていますし、位置が取れるようになれば十分やれていい。</t>
    <phoneticPr fontId="11"/>
  </si>
  <si>
    <t>この条件らしく前に行った馬が圧倒的に有利な競馬に。番手につけたワイアウがあっさりと抜け出して勝利となった。</t>
    <phoneticPr fontId="11"/>
  </si>
  <si>
    <t>気むらなところがあるのでいつ走るかがわからない馬。今回は高速設定の馬場でスムーズに先行できたのが良かったんだろう。</t>
    <phoneticPr fontId="11"/>
  </si>
  <si>
    <t>新潟芝は雨の影響で時計のかかる馬場。そんな馬場でのスロー瞬発戦になり、人気薄のアリーチェが追い比べを制して勝利。</t>
    <phoneticPr fontId="11"/>
  </si>
  <si>
    <t>時計のかかる馬場で他馬の末脚が削がれた結果、相対的に勝ち切れた感じ。今回は恵まれたんじゃないでしょうか。</t>
    <phoneticPr fontId="11"/>
  </si>
  <si>
    <t>なかなか見ないぐらいに超スローペースの展開に。こうなってしまえば前に行った馬で決まるのも当然だろう。</t>
    <phoneticPr fontId="11"/>
  </si>
  <si>
    <t>なかなかありえないぐらいの超スローペースの逃げが打てた。今回は完全に展開に恵まれている。</t>
    <phoneticPr fontId="11"/>
  </si>
  <si>
    <t>新潟芝は雨の影響で時計のかかる馬場。そんな馬場にしても超スローペースだった感じで、最後は瞬発戦をウインエーデルが制して勝利。</t>
    <phoneticPr fontId="11"/>
  </si>
  <si>
    <t>超スローペースからの瞬発戦でここでは上位だった感じ。これからどんどん強くなっていきそうですし、上のクラスでもやれて良さそう。</t>
    <phoneticPr fontId="11"/>
  </si>
  <si>
    <t>それなりに速いペースで流れて先行馬は失速。好位追走のフィーカが素晴らしい競馬で連勝。ここにきて本格化してきたか。</t>
    <phoneticPr fontId="11"/>
  </si>
  <si>
    <t>好位追走からあっさりと抜け出して連勝。ここにきて別馬になっている感じで、この勢いのままオープンまで行けるかもしれない。</t>
    <phoneticPr fontId="11"/>
  </si>
  <si>
    <t>新潟芝は雨の影響で時計のかかる馬場。前半がかなりのスローになったが、ここは人気の差し馬２頭の力が違った感じだった。</t>
    <phoneticPr fontId="3"/>
  </si>
  <si>
    <t>スローペースで外を回す競馬で最後は素晴らしい脚で差し切り勝ち。もともと能力はオープン級の馬で、こういうスタミナが問われる競馬が合いそう。</t>
    <phoneticPr fontId="3"/>
  </si>
  <si>
    <t>新潟芝は雨の影響で時計のかかる馬場。基本的には外枠有利のレースだったが、内枠のエコロレジーナがスムーズに外ラチを取って押し切り勝ち。</t>
    <phoneticPr fontId="11"/>
  </si>
  <si>
    <t>内枠からスムーズに外ラチ沿いのポジションが取れた。スピードを活かす競馬ならこのクラスでは上位だった。</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</si>
</sst>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19">
    <font>
      <sz val="12"/>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
      <sz val="6.5"/>
      <color theme="1"/>
      <name val="ＭＳ Ｐゴシック"/>
      <family val="2"/>
      <charset val="128"/>
      <scheme val="minor"/>
    </font>
    <font>
      <sz val="12"/>
      <color rgb="FF000000"/>
      <name val="ＭＳ Ｐゴシック"/>
      <family val="2"/>
      <charset val="128"/>
      <scheme val="minor"/>
    </font>
    <font>
      <sz val="6"/>
      <color theme="1"/>
      <name val="ＭＳ Ｐ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807">
    <xf numFmtId="0" fontId="0" fillId="0" borderId="0"/>
    <xf numFmtId="0" fontId="4" fillId="0" borderId="0">
      <alignment vertical="center"/>
    </xf>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4" fillId="0" borderId="0">
      <alignment vertical="center"/>
    </xf>
  </cellStyleXfs>
  <cellXfs count="45">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5"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4" fillId="0" borderId="1" xfId="0" applyFont="1" applyBorder="1" applyAlignment="1">
      <alignment horizontal="center" vertical="center"/>
    </xf>
    <xf numFmtId="0" fontId="0" fillId="2" borderId="1" xfId="0" applyFill="1" applyBorder="1" applyAlignment="1">
      <alignment horizontal="left"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5" fillId="5" borderId="1" xfId="0" applyFont="1" applyFill="1" applyBorder="1" applyAlignment="1">
      <alignment vertical="center" wrapText="1"/>
    </xf>
    <xf numFmtId="0" fontId="0" fillId="7" borderId="1" xfId="0" applyFill="1" applyBorder="1" applyAlignment="1">
      <alignment vertical="center"/>
    </xf>
    <xf numFmtId="0" fontId="0" fillId="0" borderId="1" xfId="0" applyBorder="1" applyAlignment="1">
      <alignment vertical="center" wrapText="1"/>
    </xf>
    <xf numFmtId="0" fontId="12" fillId="0" borderId="1" xfId="0" applyFont="1" applyBorder="1" applyAlignment="1">
      <alignment vertical="center"/>
    </xf>
    <xf numFmtId="0" fontId="5" fillId="2" borderId="1" xfId="0" applyFont="1" applyFill="1" applyBorder="1" applyAlignment="1">
      <alignment vertical="center" wrapText="1"/>
    </xf>
    <xf numFmtId="0" fontId="4" fillId="2" borderId="1" xfId="2806" applyFill="1" applyBorder="1">
      <alignment vertical="center"/>
    </xf>
    <xf numFmtId="0" fontId="4" fillId="2" borderId="1" xfId="2806" applyFill="1" applyBorder="1" applyAlignment="1">
      <alignment horizontal="center" vertical="center"/>
    </xf>
    <xf numFmtId="0" fontId="4" fillId="2" borderId="1" xfId="2806" applyFill="1" applyBorder="1" applyAlignment="1">
      <alignment horizontal="left" vertical="center"/>
    </xf>
    <xf numFmtId="0" fontId="4" fillId="0" borderId="0" xfId="2806">
      <alignment vertical="center"/>
    </xf>
    <xf numFmtId="0" fontId="6" fillId="0" borderId="1" xfId="2806" applyFont="1" applyBorder="1">
      <alignment vertical="center"/>
    </xf>
    <xf numFmtId="0" fontId="4" fillId="0" borderId="1" xfId="2806" applyBorder="1">
      <alignment vertical="center"/>
    </xf>
    <xf numFmtId="0" fontId="8" fillId="0" borderId="3" xfId="2806" applyFont="1" applyBorder="1" applyAlignment="1">
      <alignment horizontal="center" vertical="center"/>
    </xf>
    <xf numFmtId="0" fontId="8" fillId="0" borderId="1" xfId="2806" applyFont="1" applyBorder="1" applyAlignment="1">
      <alignment horizontal="center" vertical="center"/>
    </xf>
    <xf numFmtId="0" fontId="7" fillId="0" borderId="1" xfId="2806" applyFont="1" applyBorder="1">
      <alignment vertical="center"/>
    </xf>
    <xf numFmtId="0" fontId="8" fillId="0" borderId="1" xfId="2806" applyFont="1" applyBorder="1">
      <alignment vertical="center"/>
    </xf>
    <xf numFmtId="21" fontId="0" fillId="0" borderId="1" xfId="0" applyNumberFormat="1" applyBorder="1" applyAlignment="1">
      <alignment vertical="center"/>
    </xf>
    <xf numFmtId="0" fontId="16" fillId="0" borderId="1" xfId="0" applyFont="1" applyBorder="1" applyAlignment="1">
      <alignment vertical="center"/>
    </xf>
    <xf numFmtId="0" fontId="6" fillId="7" borderId="1" xfId="0" applyFont="1" applyFill="1" applyBorder="1" applyAlignment="1">
      <alignment vertical="center"/>
    </xf>
    <xf numFmtId="0" fontId="17" fillId="0" borderId="1" xfId="0" applyFont="1" applyBorder="1" applyAlignment="1">
      <alignment horizontal="right" vertical="center"/>
    </xf>
    <xf numFmtId="0" fontId="17" fillId="0" borderId="3" xfId="0" applyFont="1" applyBorder="1" applyAlignment="1">
      <alignment horizontal="right" vertical="center"/>
    </xf>
    <xf numFmtId="0" fontId="18" fillId="0" borderId="1" xfId="0" applyFont="1" applyBorder="1" applyAlignment="1">
      <alignment horizontal="center" vertical="center"/>
    </xf>
    <xf numFmtId="0" fontId="4" fillId="0" borderId="4" xfId="2806" applyBorder="1" applyAlignment="1">
      <alignment horizontal="center" vertical="center"/>
    </xf>
    <xf numFmtId="0" fontId="4" fillId="0" borderId="5" xfId="2806" applyBorder="1" applyAlignment="1">
      <alignment horizontal="center" vertical="center"/>
    </xf>
    <xf numFmtId="0" fontId="4" fillId="0" borderId="3" xfId="2806" applyBorder="1" applyAlignment="1">
      <alignment horizontal="center" vertical="center"/>
    </xf>
    <xf numFmtId="0" fontId="0" fillId="0" borderId="1" xfId="0" applyFont="1" applyBorder="1" applyAlignment="1">
      <alignment vertical="center"/>
    </xf>
  </cellXfs>
  <cellStyles count="2807">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ハイパーリンク" xfId="2688" builtinId="8" hidden="1"/>
    <cellStyle name="ハイパーリンク" xfId="2690" builtinId="8" hidden="1"/>
    <cellStyle name="ハイパーリンク" xfId="2692" builtinId="8" hidden="1"/>
    <cellStyle name="ハイパーリンク" xfId="2694" builtinId="8" hidden="1"/>
    <cellStyle name="ハイパーリンク" xfId="2696" builtinId="8" hidden="1"/>
    <cellStyle name="ハイパーリンク" xfId="2698" builtinId="8" hidden="1"/>
    <cellStyle name="ハイパーリンク" xfId="2700" builtinId="8" hidden="1"/>
    <cellStyle name="ハイパーリンク" xfId="2702" builtinId="8" hidden="1"/>
    <cellStyle name="ハイパーリンク" xfId="2704" builtinId="8" hidden="1"/>
    <cellStyle name="ハイパーリンク" xfId="2706" builtinId="8" hidden="1"/>
    <cellStyle name="ハイパーリンク" xfId="2708" builtinId="8" hidden="1"/>
    <cellStyle name="ハイパーリンク" xfId="2710" builtinId="8" hidden="1"/>
    <cellStyle name="ハイパーリンク" xfId="2712" builtinId="8" hidden="1"/>
    <cellStyle name="ハイパーリンク" xfId="2714" builtinId="8" hidden="1"/>
    <cellStyle name="ハイパーリンク" xfId="2716" builtinId="8" hidden="1"/>
    <cellStyle name="ハイパーリンク" xfId="2718" builtinId="8" hidden="1"/>
    <cellStyle name="ハイパーリンク" xfId="2720" builtinId="8" hidden="1"/>
    <cellStyle name="ハイパーリンク" xfId="2722" builtinId="8" hidden="1"/>
    <cellStyle name="ハイパーリンク" xfId="2724" builtinId="8" hidden="1"/>
    <cellStyle name="ハイパーリンク" xfId="2726" builtinId="8" hidden="1"/>
    <cellStyle name="ハイパーリンク" xfId="2728" builtinId="8" hidden="1"/>
    <cellStyle name="ハイパーリンク" xfId="2730" builtinId="8" hidden="1"/>
    <cellStyle name="ハイパーリンク" xfId="2732" builtinId="8" hidden="1"/>
    <cellStyle name="ハイパーリンク" xfId="2734" builtinId="8" hidden="1"/>
    <cellStyle name="ハイパーリンク" xfId="2736" builtinId="8" hidden="1"/>
    <cellStyle name="ハイパーリンク" xfId="2738" builtinId="8" hidden="1"/>
    <cellStyle name="ハイパーリンク" xfId="2740" builtinId="8" hidden="1"/>
    <cellStyle name="ハイパーリンク" xfId="2742" builtinId="8" hidden="1"/>
    <cellStyle name="ハイパーリンク" xfId="2744" builtinId="8" hidden="1"/>
    <cellStyle name="ハイパーリンク" xfId="2746" builtinId="8" hidden="1"/>
    <cellStyle name="ハイパーリンク" xfId="2748" builtinId="8" hidden="1"/>
    <cellStyle name="ハイパーリンク" xfId="2750" builtinId="8" hidden="1"/>
    <cellStyle name="ハイパーリンク" xfId="2752" builtinId="8" hidden="1"/>
    <cellStyle name="ハイパーリンク" xfId="2754" builtinId="8" hidden="1"/>
    <cellStyle name="ハイパーリンク" xfId="2756" builtinId="8" hidden="1"/>
    <cellStyle name="ハイパーリンク" xfId="2758" builtinId="8" hidden="1"/>
    <cellStyle name="ハイパーリンク" xfId="2760" builtinId="8" hidden="1"/>
    <cellStyle name="ハイパーリンク" xfId="2762" builtinId="8" hidden="1"/>
    <cellStyle name="ハイパーリンク" xfId="2764" builtinId="8" hidden="1"/>
    <cellStyle name="ハイパーリンク" xfId="2766" builtinId="8" hidden="1"/>
    <cellStyle name="ハイパーリンク" xfId="2768" builtinId="8" hidden="1"/>
    <cellStyle name="ハイパーリンク" xfId="2770" builtinId="8" hidden="1"/>
    <cellStyle name="ハイパーリンク" xfId="2772" builtinId="8" hidden="1"/>
    <cellStyle name="ハイパーリンク" xfId="2774" builtinId="8" hidden="1"/>
    <cellStyle name="ハイパーリンク" xfId="2776" builtinId="8" hidden="1"/>
    <cellStyle name="ハイパーリンク" xfId="2778" builtinId="8" hidden="1"/>
    <cellStyle name="ハイパーリンク" xfId="2780" builtinId="8" hidden="1"/>
    <cellStyle name="ハイパーリンク" xfId="2782" builtinId="8" hidden="1"/>
    <cellStyle name="ハイパーリンク" xfId="2784" builtinId="8" hidden="1"/>
    <cellStyle name="ハイパーリンク" xfId="2786" builtinId="8" hidden="1"/>
    <cellStyle name="ハイパーリンク" xfId="2788" builtinId="8" hidden="1"/>
    <cellStyle name="ハイパーリンク" xfId="2790" builtinId="8" hidden="1"/>
    <cellStyle name="ハイパーリンク" xfId="2792" builtinId="8" hidden="1"/>
    <cellStyle name="ハイパーリンク" xfId="2794" builtinId="8" hidden="1"/>
    <cellStyle name="ハイパーリンク" xfId="2796" builtinId="8" hidden="1"/>
    <cellStyle name="ハイパーリンク" xfId="2798" builtinId="8" hidden="1"/>
    <cellStyle name="ハイパーリンク" xfId="2800" builtinId="8" hidden="1"/>
    <cellStyle name="ハイパーリンク" xfId="2802" builtinId="8" hidden="1"/>
    <cellStyle name="ハイパーリンク" xfId="2804" builtinId="8" hidden="1"/>
    <cellStyle name="標準" xfId="0" builtinId="0"/>
    <cellStyle name="標準 2" xfId="1" xr:uid="{00000000-0005-0000-0000-00007B050000}"/>
    <cellStyle name="標準 2 2" xfId="2806" xr:uid="{2DA0B4E7-C7D4-6143-B61F-726FD0418839}"/>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 name="表示済みのハイパーリンク" xfId="2689" builtinId="9" hidden="1"/>
    <cellStyle name="表示済みのハイパーリンク" xfId="2691" builtinId="9" hidden="1"/>
    <cellStyle name="表示済みのハイパーリンク" xfId="2693" builtinId="9" hidden="1"/>
    <cellStyle name="表示済みのハイパーリンク" xfId="2695" builtinId="9" hidden="1"/>
    <cellStyle name="表示済みのハイパーリンク" xfId="2697" builtinId="9" hidden="1"/>
    <cellStyle name="表示済みのハイパーリンク" xfId="2699" builtinId="9" hidden="1"/>
    <cellStyle name="表示済みのハイパーリンク" xfId="2701" builtinId="9" hidden="1"/>
    <cellStyle name="表示済みのハイパーリンク" xfId="2703" builtinId="9" hidden="1"/>
    <cellStyle name="表示済みのハイパーリンク" xfId="2705" builtinId="9" hidden="1"/>
    <cellStyle name="表示済みのハイパーリンク" xfId="2707" builtinId="9" hidden="1"/>
    <cellStyle name="表示済みのハイパーリンク" xfId="2709" builtinId="9" hidden="1"/>
    <cellStyle name="表示済みのハイパーリンク" xfId="2711" builtinId="9" hidden="1"/>
    <cellStyle name="表示済みのハイパーリンク" xfId="2713" builtinId="9" hidden="1"/>
    <cellStyle name="表示済みのハイパーリンク" xfId="2715" builtinId="9" hidden="1"/>
    <cellStyle name="表示済みのハイパーリンク" xfId="2717" builtinId="9" hidden="1"/>
    <cellStyle name="表示済みのハイパーリンク" xfId="2719" builtinId="9" hidden="1"/>
    <cellStyle name="表示済みのハイパーリンク" xfId="2721" builtinId="9" hidden="1"/>
    <cellStyle name="表示済みのハイパーリンク" xfId="2723" builtinId="9" hidden="1"/>
    <cellStyle name="表示済みのハイパーリンク" xfId="2725" builtinId="9" hidden="1"/>
    <cellStyle name="表示済みのハイパーリンク" xfId="2727" builtinId="9" hidden="1"/>
    <cellStyle name="表示済みのハイパーリンク" xfId="2729" builtinId="9" hidden="1"/>
    <cellStyle name="表示済みのハイパーリンク" xfId="2731" builtinId="9" hidden="1"/>
    <cellStyle name="表示済みのハイパーリンク" xfId="2733" builtinId="9" hidden="1"/>
    <cellStyle name="表示済みのハイパーリンク" xfId="2735" builtinId="9" hidden="1"/>
    <cellStyle name="表示済みのハイパーリンク" xfId="2737" builtinId="9" hidden="1"/>
    <cellStyle name="表示済みのハイパーリンク" xfId="2739" builtinId="9" hidden="1"/>
    <cellStyle name="表示済みのハイパーリンク" xfId="2741" builtinId="9" hidden="1"/>
    <cellStyle name="表示済みのハイパーリンク" xfId="2743" builtinId="9" hidden="1"/>
    <cellStyle name="表示済みのハイパーリンク" xfId="2745" builtinId="9" hidden="1"/>
    <cellStyle name="表示済みのハイパーリンク" xfId="2747" builtinId="9" hidden="1"/>
    <cellStyle name="表示済みのハイパーリンク" xfId="2749" builtinId="9" hidden="1"/>
    <cellStyle name="表示済みのハイパーリンク" xfId="2751" builtinId="9" hidden="1"/>
    <cellStyle name="表示済みのハイパーリンク" xfId="2753" builtinId="9" hidden="1"/>
    <cellStyle name="表示済みのハイパーリンク" xfId="2755" builtinId="9" hidden="1"/>
    <cellStyle name="表示済みのハイパーリンク" xfId="2757" builtinId="9" hidden="1"/>
    <cellStyle name="表示済みのハイパーリンク" xfId="2759" builtinId="9" hidden="1"/>
    <cellStyle name="表示済みのハイパーリンク" xfId="2761" builtinId="9" hidden="1"/>
    <cellStyle name="表示済みのハイパーリンク" xfId="2763" builtinId="9" hidden="1"/>
    <cellStyle name="表示済みのハイパーリンク" xfId="2765" builtinId="9" hidden="1"/>
    <cellStyle name="表示済みのハイパーリンク" xfId="2767" builtinId="9" hidden="1"/>
    <cellStyle name="表示済みのハイパーリンク" xfId="2769" builtinId="9" hidden="1"/>
    <cellStyle name="表示済みのハイパーリンク" xfId="2771" builtinId="9" hidden="1"/>
    <cellStyle name="表示済みのハイパーリンク" xfId="2773" builtinId="9" hidden="1"/>
    <cellStyle name="表示済みのハイパーリンク" xfId="2775" builtinId="9" hidden="1"/>
    <cellStyle name="表示済みのハイパーリンク" xfId="2777" builtinId="9" hidden="1"/>
    <cellStyle name="表示済みのハイパーリンク" xfId="2779" builtinId="9" hidden="1"/>
    <cellStyle name="表示済みのハイパーリンク" xfId="2781" builtinId="9" hidden="1"/>
    <cellStyle name="表示済みのハイパーリンク" xfId="2783" builtinId="9" hidden="1"/>
    <cellStyle name="表示済みのハイパーリンク" xfId="2785" builtinId="9" hidden="1"/>
    <cellStyle name="表示済みのハイパーリンク" xfId="2787" builtinId="9" hidden="1"/>
    <cellStyle name="表示済みのハイパーリンク" xfId="2789" builtinId="9" hidden="1"/>
    <cellStyle name="表示済みのハイパーリンク" xfId="2791" builtinId="9" hidden="1"/>
    <cellStyle name="表示済みのハイパーリンク" xfId="2793" builtinId="9" hidden="1"/>
    <cellStyle name="表示済みのハイパーリンク" xfId="2795" builtinId="9" hidden="1"/>
    <cellStyle name="表示済みのハイパーリンク" xfId="2797" builtinId="9" hidden="1"/>
    <cellStyle name="表示済みのハイパーリンク" xfId="2799" builtinId="9" hidden="1"/>
    <cellStyle name="表示済みのハイパーリンク" xfId="2801" builtinId="9" hidden="1"/>
    <cellStyle name="表示済みのハイパーリンク" xfId="2803" builtinId="9" hidden="1"/>
    <cellStyle name="表示済みのハイパーリンク" xfId="2805" builtinId="9" hidden="1"/>
  </cellStyles>
  <dxfs count="401">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E144A-15AE-894C-B777-09D822C2E1D1}">
  <sheetPr codeName="Sheet1"/>
  <dimension ref="A1:AG2"/>
  <sheetViews>
    <sheetView workbookViewId="0">
      <selection activeCell="G23" sqref="G23"/>
    </sheetView>
  </sheetViews>
  <sheetFormatPr baseColWidth="10" defaultColWidth="8.83203125" defaultRowHeight="14"/>
  <cols>
    <col min="1" max="1" width="9.1640625" style="28" bestFit="1" customWidth="1"/>
    <col min="2" max="2" width="8.1640625" style="28" customWidth="1"/>
    <col min="3" max="3" width="8.83203125" style="28"/>
    <col min="4" max="4" width="9" style="28" bestFit="1" customWidth="1"/>
    <col min="5" max="5" width="18.33203125" style="28" customWidth="1"/>
    <col min="6" max="17" width="8.83203125" style="28"/>
    <col min="18" max="20" width="16.6640625" style="28" customWidth="1"/>
    <col min="21" max="21" width="5.83203125" style="28" customWidth="1"/>
    <col min="22" max="24" width="8.83203125" style="28" customWidth="1"/>
    <col min="25" max="25" width="8.83203125" style="28"/>
    <col min="26" max="26" width="5.5" style="28" customWidth="1"/>
    <col min="27" max="31" width="8.83203125" style="28"/>
    <col min="32" max="32" width="9.1640625" style="28" customWidth="1"/>
    <col min="33" max="33" width="150.83203125" style="28" customWidth="1"/>
    <col min="34" max="16384" width="8.83203125" style="28"/>
  </cols>
  <sheetData>
    <row r="1" spans="1:33">
      <c r="A1" s="25" t="s">
        <v>33</v>
      </c>
      <c r="B1" s="25" t="s">
        <v>34</v>
      </c>
      <c r="C1" s="25" t="s">
        <v>35</v>
      </c>
      <c r="D1" s="25" t="s">
        <v>36</v>
      </c>
      <c r="E1" s="25" t="s">
        <v>37</v>
      </c>
      <c r="F1" s="25" t="s">
        <v>52</v>
      </c>
      <c r="G1" s="25" t="s">
        <v>53</v>
      </c>
      <c r="H1" s="25" t="s">
        <v>54</v>
      </c>
      <c r="I1" s="25" t="s">
        <v>55</v>
      </c>
      <c r="J1" s="25" t="s">
        <v>56</v>
      </c>
      <c r="K1" s="25" t="s">
        <v>57</v>
      </c>
      <c r="L1" s="25" t="s">
        <v>38</v>
      </c>
      <c r="M1" s="25" t="s">
        <v>39</v>
      </c>
      <c r="N1" s="25" t="s">
        <v>40</v>
      </c>
      <c r="O1" s="25" t="s">
        <v>172</v>
      </c>
      <c r="P1" s="25" t="s">
        <v>41</v>
      </c>
      <c r="Q1" s="25" t="s">
        <v>42</v>
      </c>
      <c r="R1" s="26" t="s">
        <v>43</v>
      </c>
      <c r="S1" s="26" t="s">
        <v>44</v>
      </c>
      <c r="T1" s="26" t="s">
        <v>45</v>
      </c>
      <c r="U1" s="26" t="s">
        <v>76</v>
      </c>
      <c r="V1" s="26" t="s">
        <v>161</v>
      </c>
      <c r="W1" s="26" t="s">
        <v>162</v>
      </c>
      <c r="X1" s="26" t="s">
        <v>163</v>
      </c>
      <c r="Y1" s="26" t="s">
        <v>9</v>
      </c>
      <c r="Z1" s="26" t="s">
        <v>77</v>
      </c>
      <c r="AA1" s="26" t="s">
        <v>10</v>
      </c>
      <c r="AB1" s="26" t="s">
        <v>11</v>
      </c>
      <c r="AC1" s="26" t="s">
        <v>12</v>
      </c>
      <c r="AD1" s="26" t="s">
        <v>13</v>
      </c>
      <c r="AE1" s="26" t="s">
        <v>46</v>
      </c>
      <c r="AF1" s="26" t="s">
        <v>47</v>
      </c>
      <c r="AG1" s="27" t="s">
        <v>61</v>
      </c>
    </row>
    <row r="2" spans="1:33">
      <c r="A2" s="29" t="s">
        <v>26</v>
      </c>
      <c r="B2" s="29" t="s">
        <v>80</v>
      </c>
      <c r="C2" s="30" t="s">
        <v>27</v>
      </c>
      <c r="D2" s="30" t="s">
        <v>28</v>
      </c>
      <c r="E2" s="30" t="s">
        <v>29</v>
      </c>
      <c r="F2" s="41" t="s">
        <v>81</v>
      </c>
      <c r="G2" s="42"/>
      <c r="H2" s="42"/>
      <c r="I2" s="42"/>
      <c r="J2" s="42"/>
      <c r="K2" s="43"/>
      <c r="L2" s="30" t="s">
        <v>30</v>
      </c>
      <c r="M2" s="30" t="s">
        <v>31</v>
      </c>
      <c r="N2" s="30" t="s">
        <v>48</v>
      </c>
      <c r="O2" s="30" t="s">
        <v>173</v>
      </c>
      <c r="P2" s="30"/>
      <c r="Q2" s="30"/>
      <c r="R2" s="41" t="s">
        <v>32</v>
      </c>
      <c r="S2" s="42"/>
      <c r="T2" s="43"/>
      <c r="U2" s="31" t="s">
        <v>82</v>
      </c>
      <c r="V2" s="31" t="s">
        <v>164</v>
      </c>
      <c r="W2" s="31" t="s">
        <v>165</v>
      </c>
      <c r="X2" s="31" t="s">
        <v>166</v>
      </c>
      <c r="Y2" s="30"/>
      <c r="Z2" s="32" t="s">
        <v>83</v>
      </c>
      <c r="AA2" s="30"/>
      <c r="AB2" s="30"/>
      <c r="AC2" s="29" t="s">
        <v>84</v>
      </c>
      <c r="AD2" s="33" t="s">
        <v>85</v>
      </c>
      <c r="AE2" s="34" t="s">
        <v>49</v>
      </c>
      <c r="AF2" s="34" t="s">
        <v>50</v>
      </c>
      <c r="AG2" s="30"/>
    </row>
  </sheetData>
  <mergeCells count="2">
    <mergeCell ref="F2:K2"/>
    <mergeCell ref="R2:T2"/>
  </mergeCells>
  <phoneticPr fontId="11"/>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Q4"/>
  <sheetViews>
    <sheetView workbookViewId="0">
      <pane xSplit="5" ySplit="1" topLeftCell="Z2" activePane="bottomRight" state="frozen"/>
      <selection activeCell="E24" sqref="E24"/>
      <selection pane="topRight" activeCell="E24" sqref="E24"/>
      <selection pane="bottomLeft" activeCell="E24" sqref="E24"/>
      <selection pane="bottomRight" activeCell="AF27" sqref="AF27"/>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33203125" customWidth="1"/>
    <col min="34" max="34" width="5.33203125" customWidth="1"/>
    <col min="37" max="37" width="8.83203125" hidden="1" customWidth="1"/>
    <col min="42" max="43" width="150.83203125" customWidth="1"/>
  </cols>
  <sheetData>
    <row r="1" spans="1:43" s="5" customFormat="1">
      <c r="A1" s="1" t="s">
        <v>33</v>
      </c>
      <c r="B1" s="1" t="s">
        <v>98</v>
      </c>
      <c r="C1" s="1" t="s">
        <v>35</v>
      </c>
      <c r="D1" s="1" t="s">
        <v>99</v>
      </c>
      <c r="E1" s="1" t="s">
        <v>37</v>
      </c>
      <c r="F1" s="1" t="s">
        <v>100</v>
      </c>
      <c r="G1" s="1" t="s">
        <v>101</v>
      </c>
      <c r="H1" s="1" t="s">
        <v>102</v>
      </c>
      <c r="I1" s="1" t="s">
        <v>103</v>
      </c>
      <c r="J1" s="1" t="s">
        <v>104</v>
      </c>
      <c r="K1" s="1" t="s">
        <v>105</v>
      </c>
      <c r="L1" s="1" t="s">
        <v>106</v>
      </c>
      <c r="M1" s="1" t="s">
        <v>107</v>
      </c>
      <c r="N1" s="1" t="s">
        <v>108</v>
      </c>
      <c r="O1" s="1" t="s">
        <v>109</v>
      </c>
      <c r="P1" s="1" t="s">
        <v>110</v>
      </c>
      <c r="Q1" s="1" t="s">
        <v>111</v>
      </c>
      <c r="R1" s="1" t="s">
        <v>38</v>
      </c>
      <c r="S1" s="1" t="s">
        <v>112</v>
      </c>
      <c r="T1" s="1" t="s">
        <v>39</v>
      </c>
      <c r="U1" s="1" t="s">
        <v>40</v>
      </c>
      <c r="V1" s="1" t="s">
        <v>172</v>
      </c>
      <c r="W1" s="2" t="s">
        <v>113</v>
      </c>
      <c r="X1" s="2" t="s">
        <v>42</v>
      </c>
      <c r="Y1" s="3" t="s">
        <v>43</v>
      </c>
      <c r="Z1" s="3" t="s">
        <v>44</v>
      </c>
      <c r="AA1" s="3" t="s">
        <v>45</v>
      </c>
      <c r="AB1" s="3" t="s">
        <v>116</v>
      </c>
      <c r="AC1" s="4" t="s">
        <v>117</v>
      </c>
      <c r="AD1" s="4" t="s">
        <v>118</v>
      </c>
      <c r="AE1" s="4" t="s">
        <v>159</v>
      </c>
      <c r="AF1" s="4" t="s">
        <v>163</v>
      </c>
      <c r="AG1" s="4" t="s">
        <v>9</v>
      </c>
      <c r="AH1" s="4" t="s">
        <v>77</v>
      </c>
      <c r="AI1" s="4" t="s">
        <v>10</v>
      </c>
      <c r="AJ1" s="4" t="s">
        <v>11</v>
      </c>
      <c r="AK1" s="4"/>
      <c r="AL1" s="4" t="s">
        <v>12</v>
      </c>
      <c r="AM1" s="4" t="s">
        <v>13</v>
      </c>
      <c r="AN1" s="4" t="s">
        <v>46</v>
      </c>
      <c r="AO1" s="4" t="s">
        <v>114</v>
      </c>
      <c r="AP1" s="1" t="s">
        <v>115</v>
      </c>
      <c r="AQ1" s="1" t="s">
        <v>121</v>
      </c>
    </row>
    <row r="2" spans="1:43" s="5" customFormat="1">
      <c r="A2" s="6">
        <v>45046</v>
      </c>
      <c r="B2" s="7" t="s">
        <v>156</v>
      </c>
      <c r="C2" s="8" t="s">
        <v>225</v>
      </c>
      <c r="D2" s="9">
        <v>0.10627314814814814</v>
      </c>
      <c r="E2" s="35" t="s">
        <v>233</v>
      </c>
      <c r="F2" s="10">
        <v>13.1</v>
      </c>
      <c r="G2" s="10">
        <v>13</v>
      </c>
      <c r="H2" s="10">
        <v>12.7</v>
      </c>
      <c r="I2" s="10">
        <v>12.5</v>
      </c>
      <c r="J2" s="10">
        <v>13.3</v>
      </c>
      <c r="K2" s="10">
        <v>13.5</v>
      </c>
      <c r="L2" s="10">
        <v>13.4</v>
      </c>
      <c r="M2" s="10">
        <v>12.6</v>
      </c>
      <c r="N2" s="10">
        <v>12.5</v>
      </c>
      <c r="O2" s="10">
        <v>11.9</v>
      </c>
      <c r="P2" s="10">
        <v>12.2</v>
      </c>
      <c r="Q2" s="10">
        <v>12.5</v>
      </c>
      <c r="R2" s="18">
        <f>SUM(F2:H2)</f>
        <v>38.799999999999997</v>
      </c>
      <c r="S2" s="18">
        <f>SUM(I2:N2)</f>
        <v>77.8</v>
      </c>
      <c r="T2" s="18">
        <f>SUM(O2:Q2)</f>
        <v>36.6</v>
      </c>
      <c r="U2" s="19">
        <f>SUM(F2:J2)</f>
        <v>64.599999999999994</v>
      </c>
      <c r="V2" s="19">
        <f>SUM(M2:Q2)</f>
        <v>61.7</v>
      </c>
      <c r="W2" s="11" t="s">
        <v>232</v>
      </c>
      <c r="X2" s="11" t="s">
        <v>193</v>
      </c>
      <c r="Y2" s="13" t="s">
        <v>234</v>
      </c>
      <c r="Z2" s="13" t="s">
        <v>204</v>
      </c>
      <c r="AA2" s="13" t="s">
        <v>235</v>
      </c>
      <c r="AB2" s="13" t="s">
        <v>167</v>
      </c>
      <c r="AC2" s="12">
        <v>13.3</v>
      </c>
      <c r="AD2" s="12">
        <v>15.5</v>
      </c>
      <c r="AE2" s="12">
        <v>8.5</v>
      </c>
      <c r="AF2" s="11" t="s">
        <v>229</v>
      </c>
      <c r="AG2" s="12">
        <v>5.6</v>
      </c>
      <c r="AH2" s="12">
        <v>-0.6</v>
      </c>
      <c r="AI2" s="12">
        <v>2.7</v>
      </c>
      <c r="AJ2" s="12">
        <v>2.2999999999999998</v>
      </c>
      <c r="AK2" s="12"/>
      <c r="AL2" s="11" t="s">
        <v>261</v>
      </c>
      <c r="AM2" s="11" t="s">
        <v>175</v>
      </c>
      <c r="AN2" s="11" t="s">
        <v>168</v>
      </c>
      <c r="AO2" s="8"/>
      <c r="AP2" s="8" t="s">
        <v>288</v>
      </c>
      <c r="AQ2" s="21" t="s">
        <v>289</v>
      </c>
    </row>
    <row r="3" spans="1:43" s="5" customFormat="1">
      <c r="A3" s="6">
        <v>45157</v>
      </c>
      <c r="B3" s="7" t="s">
        <v>153</v>
      </c>
      <c r="C3" s="8" t="s">
        <v>180</v>
      </c>
      <c r="D3" s="9">
        <v>0.10210648148148149</v>
      </c>
      <c r="E3" s="35" t="s">
        <v>515</v>
      </c>
      <c r="F3" s="10">
        <v>12.4</v>
      </c>
      <c r="G3" s="10">
        <v>11.7</v>
      </c>
      <c r="H3" s="10">
        <v>12</v>
      </c>
      <c r="I3" s="10">
        <v>12.1</v>
      </c>
      <c r="J3" s="10">
        <v>12.2</v>
      </c>
      <c r="K3" s="10">
        <v>12.7</v>
      </c>
      <c r="L3" s="10">
        <v>12.4</v>
      </c>
      <c r="M3" s="10">
        <v>12.6</v>
      </c>
      <c r="N3" s="10">
        <v>12.8</v>
      </c>
      <c r="O3" s="10">
        <v>12.2</v>
      </c>
      <c r="P3" s="10">
        <v>11.7</v>
      </c>
      <c r="Q3" s="10">
        <v>12.4</v>
      </c>
      <c r="R3" s="18">
        <f>SUM(F3:H3)</f>
        <v>36.1</v>
      </c>
      <c r="S3" s="18">
        <f>SUM(I3:N3)</f>
        <v>74.8</v>
      </c>
      <c r="T3" s="18">
        <f>SUM(O3:Q3)</f>
        <v>36.299999999999997</v>
      </c>
      <c r="U3" s="19">
        <f>SUM(F3:J3)</f>
        <v>60.400000000000006</v>
      </c>
      <c r="V3" s="19">
        <f>SUM(M3:Q3)</f>
        <v>61.699999999999996</v>
      </c>
      <c r="W3" s="11" t="s">
        <v>211</v>
      </c>
      <c r="X3" s="11" t="s">
        <v>251</v>
      </c>
      <c r="Y3" s="13" t="s">
        <v>516</v>
      </c>
      <c r="Z3" s="13" t="s">
        <v>206</v>
      </c>
      <c r="AA3" s="13" t="s">
        <v>827</v>
      </c>
      <c r="AB3" s="13" t="s">
        <v>250</v>
      </c>
      <c r="AC3" s="12">
        <v>9.8000000000000007</v>
      </c>
      <c r="AD3" s="12">
        <v>10.8</v>
      </c>
      <c r="AE3" s="12">
        <v>9.9</v>
      </c>
      <c r="AF3" s="11" t="s">
        <v>250</v>
      </c>
      <c r="AG3" s="12">
        <v>0.7</v>
      </c>
      <c r="AH3" s="12" t="s">
        <v>259</v>
      </c>
      <c r="AI3" s="12">
        <v>2.5</v>
      </c>
      <c r="AJ3" s="12">
        <v>-1.8</v>
      </c>
      <c r="AK3" s="12"/>
      <c r="AL3" s="11" t="s">
        <v>228</v>
      </c>
      <c r="AM3" s="11" t="s">
        <v>175</v>
      </c>
      <c r="AN3" s="11" t="s">
        <v>168</v>
      </c>
      <c r="AO3" s="8"/>
      <c r="AP3" s="8" t="s">
        <v>861</v>
      </c>
      <c r="AQ3" s="21" t="s">
        <v>862</v>
      </c>
    </row>
    <row r="4" spans="1:43" s="5" customFormat="1">
      <c r="A4" s="6">
        <v>45158</v>
      </c>
      <c r="B4" s="7" t="s">
        <v>157</v>
      </c>
      <c r="C4" s="8" t="s">
        <v>180</v>
      </c>
      <c r="D4" s="9">
        <v>0.10148148148148149</v>
      </c>
      <c r="E4" s="35" t="s">
        <v>838</v>
      </c>
      <c r="F4" s="10">
        <v>12.7</v>
      </c>
      <c r="G4" s="10">
        <v>12</v>
      </c>
      <c r="H4" s="10">
        <v>11.8</v>
      </c>
      <c r="I4" s="10">
        <v>12.1</v>
      </c>
      <c r="J4" s="10">
        <v>12.8</v>
      </c>
      <c r="K4" s="10">
        <v>12.8</v>
      </c>
      <c r="L4" s="10">
        <v>12.1</v>
      </c>
      <c r="M4" s="10">
        <v>12.4</v>
      </c>
      <c r="N4" s="10">
        <v>12.4</v>
      </c>
      <c r="O4" s="10">
        <v>12</v>
      </c>
      <c r="P4" s="10">
        <v>11.6</v>
      </c>
      <c r="Q4" s="10">
        <v>12.1</v>
      </c>
      <c r="R4" s="18">
        <f>SUM(F4:H4)</f>
        <v>36.5</v>
      </c>
      <c r="S4" s="18">
        <f>SUM(I4:N4)</f>
        <v>74.600000000000009</v>
      </c>
      <c r="T4" s="18">
        <f>SUM(O4:Q4)</f>
        <v>35.700000000000003</v>
      </c>
      <c r="U4" s="19">
        <f>SUM(F4:J4)</f>
        <v>61.400000000000006</v>
      </c>
      <c r="V4" s="19">
        <f>SUM(M4:Q4)</f>
        <v>60.5</v>
      </c>
      <c r="W4" s="11" t="s">
        <v>211</v>
      </c>
      <c r="X4" s="11" t="s">
        <v>251</v>
      </c>
      <c r="Y4" s="13" t="s">
        <v>192</v>
      </c>
      <c r="Z4" s="13" t="s">
        <v>324</v>
      </c>
      <c r="AA4" s="13" t="s">
        <v>208</v>
      </c>
      <c r="AB4" s="13" t="s">
        <v>250</v>
      </c>
      <c r="AC4" s="12">
        <v>10.5</v>
      </c>
      <c r="AD4" s="12">
        <v>11</v>
      </c>
      <c r="AE4" s="12">
        <v>9.5</v>
      </c>
      <c r="AF4" s="11" t="s">
        <v>250</v>
      </c>
      <c r="AG4" s="12">
        <v>-0.7</v>
      </c>
      <c r="AH4" s="12">
        <v>-0.3</v>
      </c>
      <c r="AI4" s="12">
        <v>0.7</v>
      </c>
      <c r="AJ4" s="12">
        <v>-1.7</v>
      </c>
      <c r="AK4" s="12"/>
      <c r="AL4" s="11" t="s">
        <v>175</v>
      </c>
      <c r="AM4" s="11" t="s">
        <v>175</v>
      </c>
      <c r="AN4" s="11" t="s">
        <v>168</v>
      </c>
      <c r="AO4" s="8"/>
      <c r="AP4" s="8" t="s">
        <v>875</v>
      </c>
      <c r="AQ4" s="21" t="s">
        <v>876</v>
      </c>
    </row>
  </sheetData>
  <autoFilter ref="A1:AP1" xr:uid="{00000000-0009-0000-0000-000009000000}"/>
  <phoneticPr fontId="11"/>
  <conditionalFormatting sqref="F2:Q2">
    <cfRule type="colorScale" priority="29">
      <colorScale>
        <cfvo type="min"/>
        <cfvo type="percentile" val="50"/>
        <cfvo type="max"/>
        <color rgb="FFF8696B"/>
        <color rgb="FFFFEB84"/>
        <color rgb="FF63BE7B"/>
      </colorScale>
    </cfRule>
  </conditionalFormatting>
  <conditionalFormatting sqref="AF2:AF4">
    <cfRule type="containsText" dxfId="130" priority="17" operator="containsText" text="D">
      <formula>NOT(ISERROR(SEARCH("D",AF2)))</formula>
    </cfRule>
    <cfRule type="containsText" dxfId="129" priority="18" operator="containsText" text="S">
      <formula>NOT(ISERROR(SEARCH("S",AF2)))</formula>
    </cfRule>
    <cfRule type="containsText" dxfId="128" priority="19" operator="containsText" text="F">
      <formula>NOT(ISERROR(SEARCH("F",AF2)))</formula>
    </cfRule>
    <cfRule type="containsText" dxfId="127" priority="20" operator="containsText" text="E">
      <formula>NOT(ISERROR(SEARCH("E",AF2)))</formula>
    </cfRule>
    <cfRule type="containsText" dxfId="126" priority="21" operator="containsText" text="B">
      <formula>NOT(ISERROR(SEARCH("B",AF2)))</formula>
    </cfRule>
    <cfRule type="containsText" dxfId="125" priority="22" operator="containsText" text="A">
      <formula>NOT(ISERROR(SEARCH("A",AF2)))</formula>
    </cfRule>
  </conditionalFormatting>
  <conditionalFormatting sqref="AL2:AO2">
    <cfRule type="containsText" dxfId="124" priority="26" operator="containsText" text="E">
      <formula>NOT(ISERROR(SEARCH("E",AL2)))</formula>
    </cfRule>
    <cfRule type="containsText" dxfId="123" priority="27" operator="containsText" text="B">
      <formula>NOT(ISERROR(SEARCH("B",AL2)))</formula>
    </cfRule>
    <cfRule type="containsText" dxfId="122" priority="28" operator="containsText" text="A">
      <formula>NOT(ISERROR(SEARCH("A",AL2)))</formula>
    </cfRule>
  </conditionalFormatting>
  <conditionalFormatting sqref="F3:Q4">
    <cfRule type="colorScale" priority="4">
      <colorScale>
        <cfvo type="min"/>
        <cfvo type="percentile" val="50"/>
        <cfvo type="max"/>
        <color rgb="FFF8696B"/>
        <color rgb="FFFFEB84"/>
        <color rgb="FF63BE7B"/>
      </colorScale>
    </cfRule>
  </conditionalFormatting>
  <conditionalFormatting sqref="AL3:AO4">
    <cfRule type="containsText" dxfId="121" priority="1" operator="containsText" text="E">
      <formula>NOT(ISERROR(SEARCH("E",AL3)))</formula>
    </cfRule>
    <cfRule type="containsText" dxfId="120" priority="2" operator="containsText" text="B">
      <formula>NOT(ISERROR(SEARCH("B",AL3)))</formula>
    </cfRule>
    <cfRule type="containsText" dxfId="119" priority="3" operator="containsText" text="A">
      <formula>NOT(ISERROR(SEARCH("A",AL3)))</formula>
    </cfRule>
  </conditionalFormatting>
  <dataValidations count="1">
    <dataValidation type="list" allowBlank="1" showInputMessage="1" showErrorMessage="1" sqref="AO2:AO4" xr:uid="{364D1218-9770-8A40-9DA0-AC6F3DBD688E}">
      <formula1>"強風,外差し,イン先行,タフ"</formula1>
    </dataValidation>
  </dataValidations>
  <pageMargins left="0.7" right="0.7" top="0.75" bottom="0.75" header="0.3" footer="0.3"/>
  <pageSetup paperSize="9" orientation="portrait" horizontalDpi="4294967292" verticalDpi="4294967292"/>
  <ignoredErrors>
    <ignoredError sqref="R2:V2 R3:V4"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G52"/>
  <sheetViews>
    <sheetView zoomScaleNormal="100" workbookViewId="0">
      <pane xSplit="5" ySplit="1" topLeftCell="Q28" activePane="bottomRight" state="frozen"/>
      <selection activeCell="E24" sqref="E24"/>
      <selection pane="topRight" activeCell="E24" sqref="E24"/>
      <selection pane="bottomLeft" activeCell="E24" sqref="E24"/>
      <selection pane="bottomRight" activeCell="V52" sqref="V52"/>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5" customFormat="1">
      <c r="A1" s="1" t="s">
        <v>33</v>
      </c>
      <c r="B1" s="1" t="s">
        <v>67</v>
      </c>
      <c r="C1" s="1" t="s">
        <v>35</v>
      </c>
      <c r="D1" s="1" t="s">
        <v>68</v>
      </c>
      <c r="E1" s="1"/>
      <c r="F1" s="1" t="s">
        <v>69</v>
      </c>
      <c r="G1" s="1" t="s">
        <v>70</v>
      </c>
      <c r="H1" s="1" t="s">
        <v>71</v>
      </c>
      <c r="I1" s="1" t="s">
        <v>72</v>
      </c>
      <c r="J1" s="1" t="s">
        <v>73</v>
      </c>
      <c r="K1" s="1" t="s">
        <v>74</v>
      </c>
      <c r="L1" s="1" t="s">
        <v>38</v>
      </c>
      <c r="M1" s="1" t="s">
        <v>39</v>
      </c>
      <c r="N1" s="1" t="s">
        <v>40</v>
      </c>
      <c r="O1" s="1" t="s">
        <v>75</v>
      </c>
      <c r="P1" s="1" t="s">
        <v>42</v>
      </c>
      <c r="Q1" s="4" t="s">
        <v>43</v>
      </c>
      <c r="R1" s="4" t="s">
        <v>44</v>
      </c>
      <c r="S1" s="4" t="s">
        <v>45</v>
      </c>
      <c r="T1" s="4" t="s">
        <v>117</v>
      </c>
      <c r="U1" s="4" t="s">
        <v>118</v>
      </c>
      <c r="V1" s="4" t="s">
        <v>163</v>
      </c>
      <c r="W1" s="4" t="s">
        <v>9</v>
      </c>
      <c r="X1" s="4" t="s">
        <v>77</v>
      </c>
      <c r="Y1" s="4" t="s">
        <v>10</v>
      </c>
      <c r="Z1" s="4" t="s">
        <v>11</v>
      </c>
      <c r="AA1" s="4"/>
      <c r="AB1" s="4" t="s">
        <v>12</v>
      </c>
      <c r="AC1" s="4" t="s">
        <v>13</v>
      </c>
      <c r="AD1" s="4" t="s">
        <v>46</v>
      </c>
      <c r="AE1" s="4" t="s">
        <v>78</v>
      </c>
      <c r="AF1" s="14" t="s">
        <v>79</v>
      </c>
      <c r="AG1" s="14" t="s">
        <v>119</v>
      </c>
    </row>
    <row r="2" spans="1:33" s="5" customFormat="1">
      <c r="A2" s="6">
        <v>45045</v>
      </c>
      <c r="B2" s="17" t="s">
        <v>157</v>
      </c>
      <c r="C2" s="8" t="s">
        <v>180</v>
      </c>
      <c r="D2" s="9">
        <v>5.0069444444444444E-2</v>
      </c>
      <c r="E2" s="23" t="s">
        <v>185</v>
      </c>
      <c r="F2" s="10">
        <v>12.1</v>
      </c>
      <c r="G2" s="10">
        <v>10.9</v>
      </c>
      <c r="H2" s="10">
        <v>11.5</v>
      </c>
      <c r="I2" s="10">
        <v>12.8</v>
      </c>
      <c r="J2" s="10">
        <v>12.2</v>
      </c>
      <c r="K2" s="10">
        <v>13.1</v>
      </c>
      <c r="L2" s="18">
        <f t="shared" ref="L2:L31" si="0">SUM(F2:H2)</f>
        <v>34.5</v>
      </c>
      <c r="M2" s="18">
        <f t="shared" ref="M2:M31" si="1">SUM(I2:K2)</f>
        <v>38.1</v>
      </c>
      <c r="N2" s="19">
        <f t="shared" ref="N2:N31" si="2">SUM(F2:J2)</f>
        <v>59.5</v>
      </c>
      <c r="O2" s="11" t="s">
        <v>178</v>
      </c>
      <c r="P2" s="11" t="s">
        <v>179</v>
      </c>
      <c r="Q2" s="13" t="s">
        <v>182</v>
      </c>
      <c r="R2" s="13" t="s">
        <v>186</v>
      </c>
      <c r="S2" s="13" t="s">
        <v>187</v>
      </c>
      <c r="T2" s="12">
        <v>3.6</v>
      </c>
      <c r="U2" s="12">
        <v>5.7</v>
      </c>
      <c r="V2" s="11" t="s">
        <v>169</v>
      </c>
      <c r="W2" s="15" t="s">
        <v>258</v>
      </c>
      <c r="X2" s="15" t="s">
        <v>259</v>
      </c>
      <c r="Y2" s="15">
        <v>0.1</v>
      </c>
      <c r="Z2" s="8">
        <v>-0.1</v>
      </c>
      <c r="AA2" s="8"/>
      <c r="AB2" s="11" t="s">
        <v>176</v>
      </c>
      <c r="AC2" s="11" t="s">
        <v>176</v>
      </c>
      <c r="AD2" s="11" t="s">
        <v>169</v>
      </c>
      <c r="AE2" s="8"/>
      <c r="AF2" s="8" t="s">
        <v>264</v>
      </c>
      <c r="AG2" s="21" t="s">
        <v>265</v>
      </c>
    </row>
    <row r="3" spans="1:33" s="5" customFormat="1">
      <c r="A3" s="6">
        <v>45045</v>
      </c>
      <c r="B3" s="17" t="s">
        <v>153</v>
      </c>
      <c r="C3" s="8" t="s">
        <v>180</v>
      </c>
      <c r="D3" s="9">
        <v>5.0057870370370371E-2</v>
      </c>
      <c r="E3" s="23" t="s">
        <v>217</v>
      </c>
      <c r="F3" s="10">
        <v>12</v>
      </c>
      <c r="G3" s="10">
        <v>11</v>
      </c>
      <c r="H3" s="10">
        <v>11.8</v>
      </c>
      <c r="I3" s="10">
        <v>12.5</v>
      </c>
      <c r="J3" s="10">
        <v>12.5</v>
      </c>
      <c r="K3" s="10">
        <v>12.7</v>
      </c>
      <c r="L3" s="18">
        <f t="shared" si="0"/>
        <v>34.799999999999997</v>
      </c>
      <c r="M3" s="18">
        <f t="shared" si="1"/>
        <v>37.700000000000003</v>
      </c>
      <c r="N3" s="19">
        <f t="shared" si="2"/>
        <v>59.8</v>
      </c>
      <c r="O3" s="11" t="s">
        <v>178</v>
      </c>
      <c r="P3" s="11" t="s">
        <v>193</v>
      </c>
      <c r="Q3" s="13" t="s">
        <v>218</v>
      </c>
      <c r="R3" s="13" t="s">
        <v>219</v>
      </c>
      <c r="S3" s="13" t="s">
        <v>216</v>
      </c>
      <c r="T3" s="12">
        <v>3.6</v>
      </c>
      <c r="U3" s="12">
        <v>5.7</v>
      </c>
      <c r="V3" s="11" t="s">
        <v>169</v>
      </c>
      <c r="W3" s="12">
        <v>0.6</v>
      </c>
      <c r="X3" s="12" t="s">
        <v>259</v>
      </c>
      <c r="Y3" s="12">
        <v>0.7</v>
      </c>
      <c r="Z3" s="8">
        <v>-0.1</v>
      </c>
      <c r="AA3" s="8"/>
      <c r="AB3" s="11" t="s">
        <v>175</v>
      </c>
      <c r="AC3" s="11" t="s">
        <v>175</v>
      </c>
      <c r="AD3" s="11" t="s">
        <v>168</v>
      </c>
      <c r="AE3" s="8"/>
      <c r="AF3" s="8" t="s">
        <v>280</v>
      </c>
      <c r="AG3" s="21" t="s">
        <v>281</v>
      </c>
    </row>
    <row r="4" spans="1:33" s="5" customFormat="1">
      <c r="A4" s="6">
        <v>45046</v>
      </c>
      <c r="B4" s="16" t="s">
        <v>156</v>
      </c>
      <c r="C4" s="8" t="s">
        <v>180</v>
      </c>
      <c r="D4" s="9">
        <v>4.9386574074074076E-2</v>
      </c>
      <c r="E4" s="8" t="s">
        <v>220</v>
      </c>
      <c r="F4" s="10">
        <v>12.1</v>
      </c>
      <c r="G4" s="10">
        <v>10.8</v>
      </c>
      <c r="H4" s="10">
        <v>11.4</v>
      </c>
      <c r="I4" s="10">
        <v>12.2</v>
      </c>
      <c r="J4" s="10">
        <v>12</v>
      </c>
      <c r="K4" s="10">
        <v>13.2</v>
      </c>
      <c r="L4" s="18">
        <f t="shared" si="0"/>
        <v>34.299999999999997</v>
      </c>
      <c r="M4" s="18">
        <f t="shared" si="1"/>
        <v>37.4</v>
      </c>
      <c r="N4" s="19">
        <f t="shared" si="2"/>
        <v>58.5</v>
      </c>
      <c r="O4" s="11" t="s">
        <v>178</v>
      </c>
      <c r="P4" s="11" t="s">
        <v>193</v>
      </c>
      <c r="Q4" s="13" t="s">
        <v>221</v>
      </c>
      <c r="R4" s="13" t="s">
        <v>222</v>
      </c>
      <c r="S4" s="13" t="s">
        <v>223</v>
      </c>
      <c r="T4" s="12">
        <v>9.1999999999999993</v>
      </c>
      <c r="U4" s="12">
        <v>10.3</v>
      </c>
      <c r="V4" s="11" t="s">
        <v>250</v>
      </c>
      <c r="W4" s="12">
        <v>-0.9</v>
      </c>
      <c r="X4" s="12" t="s">
        <v>259</v>
      </c>
      <c r="Y4" s="12">
        <v>0.2</v>
      </c>
      <c r="Z4" s="8">
        <v>-1.1000000000000001</v>
      </c>
      <c r="AA4" s="8"/>
      <c r="AB4" s="11" t="s">
        <v>176</v>
      </c>
      <c r="AC4" s="11" t="s">
        <v>175</v>
      </c>
      <c r="AD4" s="11" t="s">
        <v>168</v>
      </c>
      <c r="AE4" s="8"/>
      <c r="AF4" s="8" t="s">
        <v>282</v>
      </c>
      <c r="AG4" s="21" t="s">
        <v>283</v>
      </c>
    </row>
    <row r="5" spans="1:33" s="5" customFormat="1">
      <c r="A5" s="6">
        <v>45046</v>
      </c>
      <c r="B5" s="17" t="s">
        <v>153</v>
      </c>
      <c r="C5" s="8" t="s">
        <v>225</v>
      </c>
      <c r="D5" s="9">
        <v>4.9398148148148142E-2</v>
      </c>
      <c r="E5" s="23" t="s">
        <v>239</v>
      </c>
      <c r="F5" s="10">
        <v>11.7</v>
      </c>
      <c r="G5" s="10">
        <v>10.7</v>
      </c>
      <c r="H5" s="10">
        <v>11.2</v>
      </c>
      <c r="I5" s="10">
        <v>12</v>
      </c>
      <c r="J5" s="10">
        <v>12.3</v>
      </c>
      <c r="K5" s="10">
        <v>13.9</v>
      </c>
      <c r="L5" s="18">
        <f t="shared" si="0"/>
        <v>33.599999999999994</v>
      </c>
      <c r="M5" s="18">
        <f t="shared" si="1"/>
        <v>38.200000000000003</v>
      </c>
      <c r="N5" s="19">
        <f t="shared" si="2"/>
        <v>57.899999999999991</v>
      </c>
      <c r="O5" s="11" t="s">
        <v>188</v>
      </c>
      <c r="P5" s="11" t="s">
        <v>198</v>
      </c>
      <c r="Q5" s="13" t="s">
        <v>240</v>
      </c>
      <c r="R5" s="13" t="s">
        <v>241</v>
      </c>
      <c r="S5" s="13" t="s">
        <v>242</v>
      </c>
      <c r="T5" s="12">
        <v>9.1999999999999993</v>
      </c>
      <c r="U5" s="12">
        <v>10.3</v>
      </c>
      <c r="V5" s="11" t="s">
        <v>167</v>
      </c>
      <c r="W5" s="12">
        <v>-0.1</v>
      </c>
      <c r="X5" s="12" t="s">
        <v>259</v>
      </c>
      <c r="Y5" s="12">
        <v>0.7</v>
      </c>
      <c r="Z5" s="8">
        <v>-0.8</v>
      </c>
      <c r="AA5" s="8"/>
      <c r="AB5" s="11" t="s">
        <v>175</v>
      </c>
      <c r="AC5" s="11" t="s">
        <v>175</v>
      </c>
      <c r="AD5" s="11" t="s">
        <v>168</v>
      </c>
      <c r="AE5" s="8"/>
      <c r="AF5" s="8" t="s">
        <v>292</v>
      </c>
      <c r="AG5" s="21" t="s">
        <v>293</v>
      </c>
    </row>
    <row r="6" spans="1:33" s="5" customFormat="1">
      <c r="A6" s="6">
        <v>45052</v>
      </c>
      <c r="B6" s="17" t="s">
        <v>156</v>
      </c>
      <c r="C6" s="8" t="s">
        <v>180</v>
      </c>
      <c r="D6" s="9">
        <v>4.9398148148148142E-2</v>
      </c>
      <c r="E6" s="23" t="s">
        <v>311</v>
      </c>
      <c r="F6" s="10">
        <v>12</v>
      </c>
      <c r="G6" s="10">
        <v>10.9</v>
      </c>
      <c r="H6" s="10">
        <v>11.6</v>
      </c>
      <c r="I6" s="10">
        <v>12.3</v>
      </c>
      <c r="J6" s="10">
        <v>11.9</v>
      </c>
      <c r="K6" s="10">
        <v>13.1</v>
      </c>
      <c r="L6" s="18">
        <f t="shared" si="0"/>
        <v>34.5</v>
      </c>
      <c r="M6" s="18">
        <f t="shared" si="1"/>
        <v>37.300000000000004</v>
      </c>
      <c r="N6" s="19">
        <f t="shared" si="2"/>
        <v>58.699999999999996</v>
      </c>
      <c r="O6" s="11" t="s">
        <v>178</v>
      </c>
      <c r="P6" s="11" t="s">
        <v>251</v>
      </c>
      <c r="Q6" s="13" t="s">
        <v>183</v>
      </c>
      <c r="R6" s="13" t="s">
        <v>312</v>
      </c>
      <c r="S6" s="13" t="s">
        <v>313</v>
      </c>
      <c r="T6" s="12">
        <v>3.9</v>
      </c>
      <c r="U6" s="12">
        <v>2</v>
      </c>
      <c r="V6" s="11" t="s">
        <v>169</v>
      </c>
      <c r="W6" s="12">
        <v>-0.8</v>
      </c>
      <c r="X6" s="12" t="s">
        <v>259</v>
      </c>
      <c r="Y6" s="12">
        <v>-0.3</v>
      </c>
      <c r="Z6" s="8">
        <v>-0.5</v>
      </c>
      <c r="AA6" s="8"/>
      <c r="AB6" s="11" t="s">
        <v>177</v>
      </c>
      <c r="AC6" s="11" t="s">
        <v>176</v>
      </c>
      <c r="AD6" s="11" t="s">
        <v>169</v>
      </c>
      <c r="AE6" s="8"/>
      <c r="AF6" s="8" t="s">
        <v>368</v>
      </c>
      <c r="AG6" s="21" t="s">
        <v>369</v>
      </c>
    </row>
    <row r="7" spans="1:33" s="5" customFormat="1">
      <c r="A7" s="6">
        <v>45052</v>
      </c>
      <c r="B7" s="17" t="s">
        <v>170</v>
      </c>
      <c r="C7" s="8" t="s">
        <v>314</v>
      </c>
      <c r="D7" s="9">
        <v>4.87037037037037E-2</v>
      </c>
      <c r="E7" s="23" t="s">
        <v>335</v>
      </c>
      <c r="F7" s="10">
        <v>12</v>
      </c>
      <c r="G7" s="10">
        <v>10.5</v>
      </c>
      <c r="H7" s="10">
        <v>11.3</v>
      </c>
      <c r="I7" s="10">
        <v>12</v>
      </c>
      <c r="J7" s="10">
        <v>12.1</v>
      </c>
      <c r="K7" s="10">
        <v>12.9</v>
      </c>
      <c r="L7" s="18">
        <f t="shared" si="0"/>
        <v>33.799999999999997</v>
      </c>
      <c r="M7" s="18">
        <f t="shared" si="1"/>
        <v>37</v>
      </c>
      <c r="N7" s="19">
        <f t="shared" si="2"/>
        <v>57.9</v>
      </c>
      <c r="O7" s="11" t="s">
        <v>178</v>
      </c>
      <c r="P7" s="11" t="s">
        <v>193</v>
      </c>
      <c r="Q7" s="13" t="s">
        <v>246</v>
      </c>
      <c r="R7" s="13" t="s">
        <v>336</v>
      </c>
      <c r="S7" s="13" t="s">
        <v>201</v>
      </c>
      <c r="T7" s="12">
        <v>3.9</v>
      </c>
      <c r="U7" s="12">
        <v>2</v>
      </c>
      <c r="V7" s="11" t="s">
        <v>167</v>
      </c>
      <c r="W7" s="12">
        <v>0.6</v>
      </c>
      <c r="X7" s="12" t="s">
        <v>259</v>
      </c>
      <c r="Y7" s="12">
        <v>1.3</v>
      </c>
      <c r="Z7" s="8">
        <v>-0.7</v>
      </c>
      <c r="AA7" s="8"/>
      <c r="AB7" s="11" t="s">
        <v>228</v>
      </c>
      <c r="AC7" s="11" t="s">
        <v>175</v>
      </c>
      <c r="AD7" s="11" t="s">
        <v>168</v>
      </c>
      <c r="AE7" s="8"/>
      <c r="AF7" s="8" t="s">
        <v>382</v>
      </c>
      <c r="AG7" s="21" t="s">
        <v>383</v>
      </c>
    </row>
    <row r="8" spans="1:33" s="5" customFormat="1">
      <c r="A8" s="6">
        <v>45053</v>
      </c>
      <c r="B8" s="16" t="s">
        <v>153</v>
      </c>
      <c r="C8" s="8" t="s">
        <v>340</v>
      </c>
      <c r="D8" s="9">
        <v>4.9351851851851848E-2</v>
      </c>
      <c r="E8" s="23" t="s">
        <v>353</v>
      </c>
      <c r="F8" s="10">
        <v>11.8</v>
      </c>
      <c r="G8" s="10">
        <v>10.9</v>
      </c>
      <c r="H8" s="10">
        <v>11.7</v>
      </c>
      <c r="I8" s="10">
        <v>12.5</v>
      </c>
      <c r="J8" s="10">
        <v>12</v>
      </c>
      <c r="K8" s="10">
        <v>12.5</v>
      </c>
      <c r="L8" s="18">
        <f t="shared" si="0"/>
        <v>34.400000000000006</v>
      </c>
      <c r="M8" s="18">
        <f t="shared" si="1"/>
        <v>37</v>
      </c>
      <c r="N8" s="19">
        <f t="shared" si="2"/>
        <v>58.900000000000006</v>
      </c>
      <c r="O8" s="11" t="s">
        <v>178</v>
      </c>
      <c r="P8" s="11" t="s">
        <v>251</v>
      </c>
      <c r="Q8" s="13" t="s">
        <v>246</v>
      </c>
      <c r="R8" s="13" t="s">
        <v>186</v>
      </c>
      <c r="S8" s="13" t="s">
        <v>183</v>
      </c>
      <c r="T8" s="12">
        <v>18.7</v>
      </c>
      <c r="U8" s="12">
        <v>19.8</v>
      </c>
      <c r="V8" s="11" t="s">
        <v>250</v>
      </c>
      <c r="W8" s="12">
        <v>-0.5</v>
      </c>
      <c r="X8" s="12" t="s">
        <v>259</v>
      </c>
      <c r="Y8" s="12">
        <v>0.4</v>
      </c>
      <c r="Z8" s="8">
        <v>-0.9</v>
      </c>
      <c r="AA8" s="8"/>
      <c r="AB8" s="11" t="s">
        <v>175</v>
      </c>
      <c r="AC8" s="11" t="s">
        <v>175</v>
      </c>
      <c r="AD8" s="11" t="s">
        <v>169</v>
      </c>
      <c r="AE8" s="8"/>
      <c r="AF8" s="8" t="s">
        <v>394</v>
      </c>
      <c r="AG8" s="21" t="s">
        <v>395</v>
      </c>
    </row>
    <row r="9" spans="1:33" s="5" customFormat="1">
      <c r="A9" s="6">
        <v>45053</v>
      </c>
      <c r="B9" s="17" t="s">
        <v>153</v>
      </c>
      <c r="C9" s="8" t="s">
        <v>345</v>
      </c>
      <c r="D9" s="9">
        <v>4.9409722222222223E-2</v>
      </c>
      <c r="E9" s="23" t="s">
        <v>363</v>
      </c>
      <c r="F9" s="10">
        <v>12</v>
      </c>
      <c r="G9" s="10">
        <v>11.1</v>
      </c>
      <c r="H9" s="10">
        <v>11.6</v>
      </c>
      <c r="I9" s="10">
        <v>12.3</v>
      </c>
      <c r="J9" s="10">
        <v>12.1</v>
      </c>
      <c r="K9" s="10">
        <v>12.8</v>
      </c>
      <c r="L9" s="18">
        <f t="shared" si="0"/>
        <v>34.700000000000003</v>
      </c>
      <c r="M9" s="18">
        <f t="shared" si="1"/>
        <v>37.200000000000003</v>
      </c>
      <c r="N9" s="19">
        <f t="shared" si="2"/>
        <v>59.1</v>
      </c>
      <c r="O9" s="11" t="s">
        <v>178</v>
      </c>
      <c r="P9" s="11" t="s">
        <v>251</v>
      </c>
      <c r="Q9" s="13" t="s">
        <v>364</v>
      </c>
      <c r="R9" s="13" t="s">
        <v>319</v>
      </c>
      <c r="S9" s="13" t="s">
        <v>182</v>
      </c>
      <c r="T9" s="12">
        <v>18.7</v>
      </c>
      <c r="U9" s="12">
        <v>19.8</v>
      </c>
      <c r="V9" s="11" t="s">
        <v>250</v>
      </c>
      <c r="W9" s="12" t="s">
        <v>258</v>
      </c>
      <c r="X9" s="12" t="s">
        <v>259</v>
      </c>
      <c r="Y9" s="12">
        <v>0.9</v>
      </c>
      <c r="Z9" s="8">
        <v>-0.9</v>
      </c>
      <c r="AA9" s="8"/>
      <c r="AB9" s="11" t="s">
        <v>228</v>
      </c>
      <c r="AC9" s="11" t="s">
        <v>175</v>
      </c>
      <c r="AD9" s="11" t="s">
        <v>169</v>
      </c>
      <c r="AE9" s="8"/>
      <c r="AF9" s="8" t="s">
        <v>403</v>
      </c>
      <c r="AG9" s="21" t="s">
        <v>404</v>
      </c>
    </row>
    <row r="10" spans="1:33" s="5" customFormat="1">
      <c r="A10" s="6">
        <v>45059</v>
      </c>
      <c r="B10" s="16" t="s">
        <v>156</v>
      </c>
      <c r="C10" s="8" t="s">
        <v>180</v>
      </c>
      <c r="D10" s="9">
        <v>5.0706018518518518E-2</v>
      </c>
      <c r="E10" s="23" t="s">
        <v>409</v>
      </c>
      <c r="F10" s="10">
        <v>12.1</v>
      </c>
      <c r="G10" s="10">
        <v>11</v>
      </c>
      <c r="H10" s="10">
        <v>12</v>
      </c>
      <c r="I10" s="10">
        <v>12.4</v>
      </c>
      <c r="J10" s="10">
        <v>12.3</v>
      </c>
      <c r="K10" s="10">
        <v>13.3</v>
      </c>
      <c r="L10" s="18">
        <f t="shared" si="0"/>
        <v>35.1</v>
      </c>
      <c r="M10" s="18">
        <f t="shared" si="1"/>
        <v>38</v>
      </c>
      <c r="N10" s="19">
        <f t="shared" si="2"/>
        <v>59.8</v>
      </c>
      <c r="O10" s="11" t="s">
        <v>178</v>
      </c>
      <c r="P10" s="11" t="s">
        <v>179</v>
      </c>
      <c r="Q10" s="13" t="s">
        <v>410</v>
      </c>
      <c r="R10" s="13" t="s">
        <v>237</v>
      </c>
      <c r="S10" s="13" t="s">
        <v>411</v>
      </c>
      <c r="T10" s="12">
        <v>4.3</v>
      </c>
      <c r="U10" s="12">
        <v>2</v>
      </c>
      <c r="V10" s="11" t="s">
        <v>169</v>
      </c>
      <c r="W10" s="12">
        <v>0.5</v>
      </c>
      <c r="X10" s="12" t="s">
        <v>259</v>
      </c>
      <c r="Y10" s="12">
        <v>0.6</v>
      </c>
      <c r="Z10" s="8">
        <v>-0.1</v>
      </c>
      <c r="AA10" s="8"/>
      <c r="AB10" s="11" t="s">
        <v>175</v>
      </c>
      <c r="AC10" s="11" t="s">
        <v>175</v>
      </c>
      <c r="AD10" s="11" t="s">
        <v>169</v>
      </c>
      <c r="AE10" s="8"/>
      <c r="AF10" s="8" t="s">
        <v>445</v>
      </c>
      <c r="AG10" s="21" t="s">
        <v>446</v>
      </c>
    </row>
    <row r="11" spans="1:33" s="5" customFormat="1">
      <c r="A11" s="6">
        <v>45059</v>
      </c>
      <c r="B11" s="17" t="s">
        <v>156</v>
      </c>
      <c r="C11" s="8" t="s">
        <v>180</v>
      </c>
      <c r="D11" s="9">
        <v>5.0081018518518518E-2</v>
      </c>
      <c r="E11" s="23" t="s">
        <v>424</v>
      </c>
      <c r="F11" s="10">
        <v>12.1</v>
      </c>
      <c r="G11" s="10">
        <v>10.8</v>
      </c>
      <c r="H11" s="10">
        <v>11.8</v>
      </c>
      <c r="I11" s="10">
        <v>12.6</v>
      </c>
      <c r="J11" s="10">
        <v>12.2</v>
      </c>
      <c r="K11" s="10">
        <v>13.2</v>
      </c>
      <c r="L11" s="18">
        <f t="shared" si="0"/>
        <v>34.700000000000003</v>
      </c>
      <c r="M11" s="18">
        <f t="shared" si="1"/>
        <v>38</v>
      </c>
      <c r="N11" s="19">
        <f t="shared" si="2"/>
        <v>59.5</v>
      </c>
      <c r="O11" s="11" t="s">
        <v>178</v>
      </c>
      <c r="P11" s="11" t="s">
        <v>179</v>
      </c>
      <c r="Q11" s="13" t="s">
        <v>209</v>
      </c>
      <c r="R11" s="13" t="s">
        <v>410</v>
      </c>
      <c r="S11" s="13" t="s">
        <v>425</v>
      </c>
      <c r="T11" s="12">
        <v>4.3</v>
      </c>
      <c r="U11" s="12">
        <v>2</v>
      </c>
      <c r="V11" s="11" t="s">
        <v>169</v>
      </c>
      <c r="W11" s="12">
        <v>0.1</v>
      </c>
      <c r="X11" s="12" t="s">
        <v>259</v>
      </c>
      <c r="Y11" s="12">
        <v>0.2</v>
      </c>
      <c r="Z11" s="8">
        <v>-0.1</v>
      </c>
      <c r="AA11" s="8"/>
      <c r="AB11" s="11" t="s">
        <v>176</v>
      </c>
      <c r="AC11" s="11" t="s">
        <v>175</v>
      </c>
      <c r="AD11" s="11" t="s">
        <v>169</v>
      </c>
      <c r="AE11" s="8"/>
      <c r="AF11" s="8" t="s">
        <v>455</v>
      </c>
      <c r="AG11" s="21" t="s">
        <v>456</v>
      </c>
    </row>
    <row r="12" spans="1:33" s="5" customFormat="1">
      <c r="A12" s="6">
        <v>45059</v>
      </c>
      <c r="B12" s="17" t="s">
        <v>153</v>
      </c>
      <c r="C12" s="8" t="s">
        <v>180</v>
      </c>
      <c r="D12" s="9">
        <v>5.002314814814815E-2</v>
      </c>
      <c r="E12" s="23" t="s">
        <v>433</v>
      </c>
      <c r="F12" s="10">
        <v>12.1</v>
      </c>
      <c r="G12" s="10">
        <v>10.9</v>
      </c>
      <c r="H12" s="10">
        <v>11.5</v>
      </c>
      <c r="I12" s="10">
        <v>12.4</v>
      </c>
      <c r="J12" s="10">
        <v>12.3</v>
      </c>
      <c r="K12" s="10">
        <v>13</v>
      </c>
      <c r="L12" s="18">
        <f t="shared" si="0"/>
        <v>34.5</v>
      </c>
      <c r="M12" s="18">
        <f t="shared" si="1"/>
        <v>37.700000000000003</v>
      </c>
      <c r="N12" s="19">
        <f t="shared" si="2"/>
        <v>59.2</v>
      </c>
      <c r="O12" s="11" t="s">
        <v>178</v>
      </c>
      <c r="P12" s="11" t="s">
        <v>193</v>
      </c>
      <c r="Q12" s="13" t="s">
        <v>246</v>
      </c>
      <c r="R12" s="13" t="s">
        <v>241</v>
      </c>
      <c r="S12" s="13" t="s">
        <v>246</v>
      </c>
      <c r="T12" s="12">
        <v>4.3</v>
      </c>
      <c r="U12" s="12">
        <v>2</v>
      </c>
      <c r="V12" s="11" t="s">
        <v>169</v>
      </c>
      <c r="W12" s="12">
        <v>0.3</v>
      </c>
      <c r="X12" s="12" t="s">
        <v>259</v>
      </c>
      <c r="Y12" s="12">
        <v>0.4</v>
      </c>
      <c r="Z12" s="8">
        <v>-0.1</v>
      </c>
      <c r="AA12" s="8"/>
      <c r="AB12" s="11" t="s">
        <v>175</v>
      </c>
      <c r="AC12" s="11" t="s">
        <v>175</v>
      </c>
      <c r="AD12" s="11" t="s">
        <v>168</v>
      </c>
      <c r="AE12" s="8"/>
      <c r="AF12" s="8" t="s">
        <v>467</v>
      </c>
      <c r="AG12" s="21" t="s">
        <v>468</v>
      </c>
    </row>
    <row r="13" spans="1:33" s="5" customFormat="1">
      <c r="A13" s="6">
        <v>45060</v>
      </c>
      <c r="B13" s="17" t="s">
        <v>156</v>
      </c>
      <c r="C13" s="8" t="s">
        <v>180</v>
      </c>
      <c r="D13" s="9">
        <v>5.0092592592592598E-2</v>
      </c>
      <c r="E13" s="8" t="s">
        <v>407</v>
      </c>
      <c r="F13" s="10">
        <v>12.1</v>
      </c>
      <c r="G13" s="10">
        <v>10.8</v>
      </c>
      <c r="H13" s="10">
        <v>11.9</v>
      </c>
      <c r="I13" s="10">
        <v>12.6</v>
      </c>
      <c r="J13" s="10">
        <v>12.2</v>
      </c>
      <c r="K13" s="10">
        <v>13.2</v>
      </c>
      <c r="L13" s="18">
        <f t="shared" si="0"/>
        <v>34.799999999999997</v>
      </c>
      <c r="M13" s="18">
        <f t="shared" si="1"/>
        <v>38</v>
      </c>
      <c r="N13" s="19">
        <f t="shared" si="2"/>
        <v>59.599999999999994</v>
      </c>
      <c r="O13" s="11" t="s">
        <v>178</v>
      </c>
      <c r="P13" s="11" t="s">
        <v>179</v>
      </c>
      <c r="Q13" s="13" t="s">
        <v>319</v>
      </c>
      <c r="R13" s="13" t="s">
        <v>186</v>
      </c>
      <c r="S13" s="13" t="s">
        <v>248</v>
      </c>
      <c r="T13" s="12">
        <v>3.8</v>
      </c>
      <c r="U13" s="12">
        <v>4.8</v>
      </c>
      <c r="V13" s="11" t="s">
        <v>169</v>
      </c>
      <c r="W13" s="12">
        <v>0.2</v>
      </c>
      <c r="X13" s="12" t="s">
        <v>259</v>
      </c>
      <c r="Y13" s="12">
        <v>0.4</v>
      </c>
      <c r="Z13" s="8">
        <v>-0.2</v>
      </c>
      <c r="AA13" s="8"/>
      <c r="AB13" s="11" t="s">
        <v>175</v>
      </c>
      <c r="AC13" s="11" t="s">
        <v>175</v>
      </c>
      <c r="AD13" s="11" t="s">
        <v>169</v>
      </c>
      <c r="AE13" s="8" t="s">
        <v>471</v>
      </c>
      <c r="AF13" s="8" t="s">
        <v>472</v>
      </c>
      <c r="AG13" s="21" t="s">
        <v>473</v>
      </c>
    </row>
    <row r="14" spans="1:33" s="5" customFormat="1">
      <c r="A14" s="6">
        <v>45060</v>
      </c>
      <c r="B14" s="17" t="s">
        <v>153</v>
      </c>
      <c r="C14" s="8" t="s">
        <v>180</v>
      </c>
      <c r="D14" s="9">
        <v>4.9409722222222223E-2</v>
      </c>
      <c r="E14" s="23" t="s">
        <v>440</v>
      </c>
      <c r="F14" s="10">
        <v>12</v>
      </c>
      <c r="G14" s="10">
        <v>11</v>
      </c>
      <c r="H14" s="10">
        <v>11.4</v>
      </c>
      <c r="I14" s="10">
        <v>12.1</v>
      </c>
      <c r="J14" s="10">
        <v>12.2</v>
      </c>
      <c r="K14" s="10">
        <v>13.2</v>
      </c>
      <c r="L14" s="18">
        <f t="shared" si="0"/>
        <v>34.4</v>
      </c>
      <c r="M14" s="18">
        <f t="shared" si="1"/>
        <v>37.5</v>
      </c>
      <c r="N14" s="19">
        <f t="shared" si="2"/>
        <v>58.7</v>
      </c>
      <c r="O14" s="11" t="s">
        <v>178</v>
      </c>
      <c r="P14" s="11" t="s">
        <v>193</v>
      </c>
      <c r="Q14" s="13" t="s">
        <v>226</v>
      </c>
      <c r="R14" s="13" t="s">
        <v>441</v>
      </c>
      <c r="S14" s="13" t="s">
        <v>343</v>
      </c>
      <c r="T14" s="12">
        <v>3.8</v>
      </c>
      <c r="U14" s="12">
        <v>4.8</v>
      </c>
      <c r="V14" s="11" t="s">
        <v>169</v>
      </c>
      <c r="W14" s="12" t="s">
        <v>258</v>
      </c>
      <c r="X14" s="12" t="s">
        <v>259</v>
      </c>
      <c r="Y14" s="12">
        <v>0.2</v>
      </c>
      <c r="Z14" s="8">
        <v>-0.2</v>
      </c>
      <c r="AA14" s="8"/>
      <c r="AB14" s="11" t="s">
        <v>176</v>
      </c>
      <c r="AC14" s="11" t="s">
        <v>175</v>
      </c>
      <c r="AD14" s="11" t="s">
        <v>168</v>
      </c>
      <c r="AE14" s="8"/>
      <c r="AF14" s="8" t="s">
        <v>480</v>
      </c>
      <c r="AG14" s="21" t="s">
        <v>481</v>
      </c>
    </row>
    <row r="15" spans="1:33" s="5" customFormat="1">
      <c r="A15" s="6">
        <v>45066</v>
      </c>
      <c r="B15" s="17" t="s">
        <v>156</v>
      </c>
      <c r="C15" s="8" t="s">
        <v>180</v>
      </c>
      <c r="D15" s="9">
        <v>4.9375000000000002E-2</v>
      </c>
      <c r="E15" s="23" t="s">
        <v>495</v>
      </c>
      <c r="F15" s="10">
        <v>12.2</v>
      </c>
      <c r="G15" s="10">
        <v>10.8</v>
      </c>
      <c r="H15" s="10">
        <v>11.5</v>
      </c>
      <c r="I15" s="10">
        <v>12</v>
      </c>
      <c r="J15" s="10">
        <v>11.7</v>
      </c>
      <c r="K15" s="10">
        <v>13.4</v>
      </c>
      <c r="L15" s="18">
        <f t="shared" si="0"/>
        <v>34.5</v>
      </c>
      <c r="M15" s="18">
        <f t="shared" si="1"/>
        <v>37.1</v>
      </c>
      <c r="N15" s="19">
        <f t="shared" si="2"/>
        <v>58.2</v>
      </c>
      <c r="O15" s="11" t="s">
        <v>178</v>
      </c>
      <c r="P15" s="11" t="s">
        <v>193</v>
      </c>
      <c r="Q15" s="13" t="s">
        <v>246</v>
      </c>
      <c r="R15" s="13" t="s">
        <v>313</v>
      </c>
      <c r="S15" s="13" t="s">
        <v>246</v>
      </c>
      <c r="T15" s="12">
        <v>4.0999999999999996</v>
      </c>
      <c r="U15" s="12">
        <v>5.0999999999999996</v>
      </c>
      <c r="V15" s="11" t="s">
        <v>167</v>
      </c>
      <c r="W15" s="12">
        <v>-1</v>
      </c>
      <c r="X15" s="12" t="s">
        <v>259</v>
      </c>
      <c r="Y15" s="12">
        <v>0.1</v>
      </c>
      <c r="Z15" s="8">
        <v>-1.1000000000000001</v>
      </c>
      <c r="AA15" s="8"/>
      <c r="AB15" s="11" t="s">
        <v>176</v>
      </c>
      <c r="AC15" s="11" t="s">
        <v>175</v>
      </c>
      <c r="AD15" s="11" t="s">
        <v>169</v>
      </c>
      <c r="AE15" s="8"/>
      <c r="AF15" s="8" t="s">
        <v>529</v>
      </c>
      <c r="AG15" s="21" t="s">
        <v>530</v>
      </c>
    </row>
    <row r="16" spans="1:33" s="5" customFormat="1">
      <c r="A16" s="6">
        <v>45066</v>
      </c>
      <c r="B16" s="17" t="s">
        <v>153</v>
      </c>
      <c r="C16" s="8" t="s">
        <v>180</v>
      </c>
      <c r="D16" s="9">
        <v>5.004629629629629E-2</v>
      </c>
      <c r="E16" s="23" t="s">
        <v>508</v>
      </c>
      <c r="F16" s="10">
        <v>12.2</v>
      </c>
      <c r="G16" s="10">
        <v>10.8</v>
      </c>
      <c r="H16" s="10">
        <v>11.9</v>
      </c>
      <c r="I16" s="10">
        <v>12.9</v>
      </c>
      <c r="J16" s="10">
        <v>11.9</v>
      </c>
      <c r="K16" s="10">
        <v>12.7</v>
      </c>
      <c r="L16" s="18">
        <f t="shared" si="0"/>
        <v>34.9</v>
      </c>
      <c r="M16" s="18">
        <f t="shared" si="1"/>
        <v>37.5</v>
      </c>
      <c r="N16" s="19">
        <f t="shared" si="2"/>
        <v>59.699999999999996</v>
      </c>
      <c r="O16" s="11" t="s">
        <v>178</v>
      </c>
      <c r="P16" s="11" t="s">
        <v>193</v>
      </c>
      <c r="Q16" s="13" t="s">
        <v>219</v>
      </c>
      <c r="R16" s="13" t="s">
        <v>441</v>
      </c>
      <c r="S16" s="13" t="s">
        <v>509</v>
      </c>
      <c r="T16" s="12">
        <v>4.0999999999999996</v>
      </c>
      <c r="U16" s="12">
        <v>5.0999999999999996</v>
      </c>
      <c r="V16" s="11" t="s">
        <v>167</v>
      </c>
      <c r="W16" s="12">
        <v>0.5</v>
      </c>
      <c r="X16" s="12" t="s">
        <v>259</v>
      </c>
      <c r="Y16" s="12">
        <v>1.2</v>
      </c>
      <c r="Z16" s="8">
        <v>-0.7</v>
      </c>
      <c r="AA16" s="8"/>
      <c r="AB16" s="11" t="s">
        <v>228</v>
      </c>
      <c r="AC16" s="11" t="s">
        <v>176</v>
      </c>
      <c r="AD16" s="11" t="s">
        <v>169</v>
      </c>
      <c r="AE16" s="8"/>
      <c r="AF16" s="8" t="s">
        <v>545</v>
      </c>
      <c r="AG16" s="21" t="s">
        <v>546</v>
      </c>
    </row>
    <row r="17" spans="1:33" s="5" customFormat="1">
      <c r="A17" s="6">
        <v>45067</v>
      </c>
      <c r="B17" s="16" t="s">
        <v>156</v>
      </c>
      <c r="C17" s="8" t="s">
        <v>180</v>
      </c>
      <c r="D17" s="9">
        <v>4.9999999999999996E-2</v>
      </c>
      <c r="E17" s="23" t="s">
        <v>510</v>
      </c>
      <c r="F17" s="10">
        <v>12.1</v>
      </c>
      <c r="G17" s="10">
        <v>10.7</v>
      </c>
      <c r="H17" s="10">
        <v>11.3</v>
      </c>
      <c r="I17" s="10">
        <v>12.2</v>
      </c>
      <c r="J17" s="10">
        <v>12.2</v>
      </c>
      <c r="K17" s="10">
        <v>13.5</v>
      </c>
      <c r="L17" s="18">
        <f t="shared" si="0"/>
        <v>34.099999999999994</v>
      </c>
      <c r="M17" s="18">
        <f t="shared" si="1"/>
        <v>37.9</v>
      </c>
      <c r="N17" s="19">
        <f t="shared" si="2"/>
        <v>58.5</v>
      </c>
      <c r="O17" s="11" t="s">
        <v>188</v>
      </c>
      <c r="P17" s="11" t="s">
        <v>179</v>
      </c>
      <c r="Q17" s="13" t="s">
        <v>183</v>
      </c>
      <c r="R17" s="13" t="s">
        <v>231</v>
      </c>
      <c r="S17" s="13" t="s">
        <v>222</v>
      </c>
      <c r="T17" s="12">
        <v>3.3</v>
      </c>
      <c r="U17" s="12">
        <v>3.1</v>
      </c>
      <c r="V17" s="11" t="s">
        <v>167</v>
      </c>
      <c r="W17" s="12">
        <v>-0.6</v>
      </c>
      <c r="X17" s="12" t="s">
        <v>259</v>
      </c>
      <c r="Y17" s="12" t="s">
        <v>258</v>
      </c>
      <c r="Z17" s="8">
        <v>-0.6</v>
      </c>
      <c r="AA17" s="8"/>
      <c r="AB17" s="11" t="s">
        <v>176</v>
      </c>
      <c r="AC17" s="11" t="s">
        <v>175</v>
      </c>
      <c r="AD17" s="11" t="s">
        <v>169</v>
      </c>
      <c r="AE17" s="8"/>
      <c r="AF17" s="8" t="s">
        <v>547</v>
      </c>
      <c r="AG17" s="21" t="s">
        <v>548</v>
      </c>
    </row>
    <row r="18" spans="1:33" s="5" customFormat="1">
      <c r="A18" s="6">
        <v>45067</v>
      </c>
      <c r="B18" s="17" t="s">
        <v>153</v>
      </c>
      <c r="C18" s="8" t="s">
        <v>180</v>
      </c>
      <c r="D18" s="9">
        <v>4.9363425925925929E-2</v>
      </c>
      <c r="E18" s="23" t="s">
        <v>491</v>
      </c>
      <c r="F18" s="10">
        <v>12</v>
      </c>
      <c r="G18" s="10">
        <v>10.5</v>
      </c>
      <c r="H18" s="10">
        <v>11.3</v>
      </c>
      <c r="I18" s="10">
        <v>12.1</v>
      </c>
      <c r="J18" s="10">
        <v>12.2</v>
      </c>
      <c r="K18" s="10">
        <v>13.4</v>
      </c>
      <c r="L18" s="18">
        <f t="shared" si="0"/>
        <v>33.799999999999997</v>
      </c>
      <c r="M18" s="18">
        <f t="shared" si="1"/>
        <v>37.699999999999996</v>
      </c>
      <c r="N18" s="19">
        <f t="shared" si="2"/>
        <v>58.099999999999994</v>
      </c>
      <c r="O18" s="11" t="s">
        <v>188</v>
      </c>
      <c r="P18" s="11" t="s">
        <v>179</v>
      </c>
      <c r="Q18" s="13" t="s">
        <v>518</v>
      </c>
      <c r="R18" s="13" t="s">
        <v>216</v>
      </c>
      <c r="S18" s="13" t="s">
        <v>186</v>
      </c>
      <c r="T18" s="12">
        <v>3.3</v>
      </c>
      <c r="U18" s="12">
        <v>3.1</v>
      </c>
      <c r="V18" s="11" t="s">
        <v>167</v>
      </c>
      <c r="W18" s="12">
        <v>-0.4</v>
      </c>
      <c r="X18" s="12" t="s">
        <v>259</v>
      </c>
      <c r="Y18" s="12">
        <v>0.2</v>
      </c>
      <c r="Z18" s="8">
        <v>-0.6</v>
      </c>
      <c r="AA18" s="8"/>
      <c r="AB18" s="11" t="s">
        <v>176</v>
      </c>
      <c r="AC18" s="11" t="s">
        <v>176</v>
      </c>
      <c r="AD18" s="11" t="s">
        <v>169</v>
      </c>
      <c r="AE18" s="8" t="s">
        <v>471</v>
      </c>
      <c r="AF18" s="8" t="s">
        <v>557</v>
      </c>
      <c r="AG18" s="21" t="s">
        <v>558</v>
      </c>
    </row>
    <row r="19" spans="1:33" s="5" customFormat="1">
      <c r="A19" s="6">
        <v>45067</v>
      </c>
      <c r="B19" s="17" t="s">
        <v>155</v>
      </c>
      <c r="C19" s="8" t="s">
        <v>180</v>
      </c>
      <c r="D19" s="9">
        <v>4.9363425925925929E-2</v>
      </c>
      <c r="E19" s="36" t="s">
        <v>526</v>
      </c>
      <c r="F19" s="10">
        <v>11.8</v>
      </c>
      <c r="G19" s="10">
        <v>10.199999999999999</v>
      </c>
      <c r="H19" s="10">
        <v>11.3</v>
      </c>
      <c r="I19" s="10">
        <v>12.5</v>
      </c>
      <c r="J19" s="10">
        <v>12.5</v>
      </c>
      <c r="K19" s="10">
        <v>13.2</v>
      </c>
      <c r="L19" s="18">
        <f t="shared" si="0"/>
        <v>33.299999999999997</v>
      </c>
      <c r="M19" s="18">
        <f t="shared" si="1"/>
        <v>38.200000000000003</v>
      </c>
      <c r="N19" s="19">
        <f t="shared" si="2"/>
        <v>58.3</v>
      </c>
      <c r="O19" s="11" t="s">
        <v>188</v>
      </c>
      <c r="P19" s="11" t="s">
        <v>179</v>
      </c>
      <c r="Q19" s="13" t="s">
        <v>521</v>
      </c>
      <c r="R19" s="13" t="s">
        <v>202</v>
      </c>
      <c r="S19" s="13" t="s">
        <v>218</v>
      </c>
      <c r="T19" s="12">
        <v>3.3</v>
      </c>
      <c r="U19" s="12">
        <v>3.1</v>
      </c>
      <c r="V19" s="11" t="s">
        <v>167</v>
      </c>
      <c r="W19" s="12">
        <v>0.2</v>
      </c>
      <c r="X19" s="12" t="s">
        <v>259</v>
      </c>
      <c r="Y19" s="12">
        <v>0.8</v>
      </c>
      <c r="Z19" s="8">
        <v>-0.6</v>
      </c>
      <c r="AA19" s="8"/>
      <c r="AB19" s="11" t="s">
        <v>228</v>
      </c>
      <c r="AC19" s="11" t="s">
        <v>175</v>
      </c>
      <c r="AD19" s="11" t="s">
        <v>169</v>
      </c>
      <c r="AE19" s="8"/>
      <c r="AF19" s="8" t="s">
        <v>567</v>
      </c>
      <c r="AG19" s="37" t="s">
        <v>568</v>
      </c>
    </row>
    <row r="20" spans="1:33" s="5" customFormat="1">
      <c r="A20" s="6">
        <v>45136</v>
      </c>
      <c r="B20" s="17" t="s">
        <v>569</v>
      </c>
      <c r="C20" s="8" t="s">
        <v>180</v>
      </c>
      <c r="D20" s="9">
        <v>5.0081018518518518E-2</v>
      </c>
      <c r="E20" s="23" t="s">
        <v>579</v>
      </c>
      <c r="F20" s="10">
        <v>12</v>
      </c>
      <c r="G20" s="10">
        <v>11.1</v>
      </c>
      <c r="H20" s="10">
        <v>11.8</v>
      </c>
      <c r="I20" s="10">
        <v>12.6</v>
      </c>
      <c r="J20" s="10">
        <v>12.3</v>
      </c>
      <c r="K20" s="10">
        <v>12.9</v>
      </c>
      <c r="L20" s="18">
        <f t="shared" si="0"/>
        <v>34.900000000000006</v>
      </c>
      <c r="M20" s="18">
        <f t="shared" si="1"/>
        <v>37.799999999999997</v>
      </c>
      <c r="N20" s="19">
        <f t="shared" si="2"/>
        <v>59.800000000000011</v>
      </c>
      <c r="O20" s="11" t="s">
        <v>178</v>
      </c>
      <c r="P20" s="11" t="s">
        <v>193</v>
      </c>
      <c r="Q20" s="13" t="s">
        <v>580</v>
      </c>
      <c r="R20" s="13" t="s">
        <v>578</v>
      </c>
      <c r="S20" s="13" t="s">
        <v>581</v>
      </c>
      <c r="T20" s="12">
        <v>2.2000000000000002</v>
      </c>
      <c r="U20" s="12">
        <v>2.1</v>
      </c>
      <c r="V20" s="11" t="s">
        <v>167</v>
      </c>
      <c r="W20" s="12">
        <v>-0.4</v>
      </c>
      <c r="X20" s="12" t="s">
        <v>259</v>
      </c>
      <c r="Y20" s="12">
        <v>0.5</v>
      </c>
      <c r="Z20" s="8">
        <v>-0.9</v>
      </c>
      <c r="AA20" s="8"/>
      <c r="AB20" s="11" t="s">
        <v>175</v>
      </c>
      <c r="AC20" s="11" t="s">
        <v>176</v>
      </c>
      <c r="AD20" s="11" t="s">
        <v>169</v>
      </c>
      <c r="AE20" s="8"/>
      <c r="AF20" s="8" t="s">
        <v>619</v>
      </c>
      <c r="AG20" s="21" t="s">
        <v>620</v>
      </c>
    </row>
    <row r="21" spans="1:33" s="5" customFormat="1">
      <c r="A21" s="6">
        <v>45136</v>
      </c>
      <c r="B21" s="17" t="s">
        <v>153</v>
      </c>
      <c r="C21" s="8" t="s">
        <v>180</v>
      </c>
      <c r="D21" s="9">
        <v>4.9398148148148142E-2</v>
      </c>
      <c r="E21" s="8" t="s">
        <v>583</v>
      </c>
      <c r="F21" s="10">
        <v>11.7</v>
      </c>
      <c r="G21" s="10">
        <v>11.2</v>
      </c>
      <c r="H21" s="10">
        <v>11.5</v>
      </c>
      <c r="I21" s="10">
        <v>12.7</v>
      </c>
      <c r="J21" s="10">
        <v>12.3</v>
      </c>
      <c r="K21" s="10">
        <v>12.4</v>
      </c>
      <c r="L21" s="18">
        <f t="shared" si="0"/>
        <v>34.4</v>
      </c>
      <c r="M21" s="18">
        <f t="shared" si="1"/>
        <v>37.4</v>
      </c>
      <c r="N21" s="19">
        <f t="shared" si="2"/>
        <v>59.399999999999991</v>
      </c>
      <c r="O21" s="11" t="s">
        <v>188</v>
      </c>
      <c r="P21" s="11" t="s">
        <v>193</v>
      </c>
      <c r="Q21" s="13" t="s">
        <v>326</v>
      </c>
      <c r="R21" s="13" t="s">
        <v>182</v>
      </c>
      <c r="S21" s="13" t="s">
        <v>216</v>
      </c>
      <c r="T21" s="12">
        <v>2.2000000000000002</v>
      </c>
      <c r="U21" s="12">
        <v>2.1</v>
      </c>
      <c r="V21" s="11" t="s">
        <v>167</v>
      </c>
      <c r="W21" s="12">
        <v>-0.1</v>
      </c>
      <c r="X21" s="12" t="s">
        <v>259</v>
      </c>
      <c r="Y21" s="12">
        <v>0.8</v>
      </c>
      <c r="Z21" s="8">
        <v>-0.9</v>
      </c>
      <c r="AA21" s="8"/>
      <c r="AB21" s="11" t="s">
        <v>228</v>
      </c>
      <c r="AC21" s="11" t="s">
        <v>175</v>
      </c>
      <c r="AD21" s="11" t="s">
        <v>169</v>
      </c>
      <c r="AE21" s="8"/>
      <c r="AF21" s="8" t="s">
        <v>623</v>
      </c>
      <c r="AG21" s="21" t="s">
        <v>624</v>
      </c>
    </row>
    <row r="22" spans="1:33" s="5" customFormat="1">
      <c r="A22" s="6">
        <v>45137</v>
      </c>
      <c r="B22" s="17" t="s">
        <v>570</v>
      </c>
      <c r="C22" s="8" t="s">
        <v>180</v>
      </c>
      <c r="D22" s="9">
        <v>5.004629629629629E-2</v>
      </c>
      <c r="E22" s="23" t="s">
        <v>589</v>
      </c>
      <c r="F22" s="10">
        <v>11.9</v>
      </c>
      <c r="G22" s="10">
        <v>10.9</v>
      </c>
      <c r="H22" s="10">
        <v>11.8</v>
      </c>
      <c r="I22" s="10">
        <v>12.2</v>
      </c>
      <c r="J22" s="10">
        <v>12.3</v>
      </c>
      <c r="K22" s="10">
        <v>13.3</v>
      </c>
      <c r="L22" s="18">
        <f t="shared" si="0"/>
        <v>34.6</v>
      </c>
      <c r="M22" s="18">
        <f t="shared" si="1"/>
        <v>37.799999999999997</v>
      </c>
      <c r="N22" s="19">
        <f t="shared" si="2"/>
        <v>59.099999999999994</v>
      </c>
      <c r="O22" s="11" t="s">
        <v>188</v>
      </c>
      <c r="P22" s="11" t="s">
        <v>179</v>
      </c>
      <c r="Q22" s="13" t="s">
        <v>590</v>
      </c>
      <c r="R22" s="13" t="s">
        <v>525</v>
      </c>
      <c r="S22" s="13" t="s">
        <v>234</v>
      </c>
      <c r="T22" s="12">
        <v>1.7</v>
      </c>
      <c r="U22" s="12">
        <v>1.8</v>
      </c>
      <c r="V22" s="11" t="s">
        <v>167</v>
      </c>
      <c r="W22" s="12">
        <v>-0.5</v>
      </c>
      <c r="X22" s="12" t="s">
        <v>259</v>
      </c>
      <c r="Y22" s="12">
        <v>0.4</v>
      </c>
      <c r="Z22" s="8">
        <v>-0.9</v>
      </c>
      <c r="AA22" s="8"/>
      <c r="AB22" s="11" t="s">
        <v>175</v>
      </c>
      <c r="AC22" s="11" t="s">
        <v>175</v>
      </c>
      <c r="AD22" s="11" t="s">
        <v>169</v>
      </c>
      <c r="AE22" s="8"/>
      <c r="AF22" s="8" t="s">
        <v>632</v>
      </c>
      <c r="AG22" s="21" t="s">
        <v>633</v>
      </c>
    </row>
    <row r="23" spans="1:33" s="5" customFormat="1">
      <c r="A23" s="6">
        <v>45137</v>
      </c>
      <c r="B23" s="17" t="s">
        <v>156</v>
      </c>
      <c r="C23" s="8" t="s">
        <v>180</v>
      </c>
      <c r="D23" s="9">
        <v>4.9363425925925929E-2</v>
      </c>
      <c r="E23" s="23" t="s">
        <v>602</v>
      </c>
      <c r="F23" s="10">
        <v>12</v>
      </c>
      <c r="G23" s="10">
        <v>10.5</v>
      </c>
      <c r="H23" s="10">
        <v>11.4</v>
      </c>
      <c r="I23" s="10">
        <v>12.3</v>
      </c>
      <c r="J23" s="10">
        <v>12.3</v>
      </c>
      <c r="K23" s="10">
        <v>13</v>
      </c>
      <c r="L23" s="18">
        <f t="shared" si="0"/>
        <v>33.9</v>
      </c>
      <c r="M23" s="18">
        <f t="shared" si="1"/>
        <v>37.6</v>
      </c>
      <c r="N23" s="19">
        <f t="shared" si="2"/>
        <v>58.5</v>
      </c>
      <c r="O23" s="11" t="s">
        <v>188</v>
      </c>
      <c r="P23" s="11" t="s">
        <v>179</v>
      </c>
      <c r="Q23" s="13" t="s">
        <v>186</v>
      </c>
      <c r="R23" s="13" t="s">
        <v>525</v>
      </c>
      <c r="S23" s="13" t="s">
        <v>347</v>
      </c>
      <c r="T23" s="12">
        <v>1.7</v>
      </c>
      <c r="U23" s="12">
        <v>1.8</v>
      </c>
      <c r="V23" s="11" t="s">
        <v>167</v>
      </c>
      <c r="W23" s="12">
        <v>-0.9</v>
      </c>
      <c r="X23" s="12" t="s">
        <v>259</v>
      </c>
      <c r="Y23" s="12" t="s">
        <v>258</v>
      </c>
      <c r="Z23" s="8">
        <v>-0.9</v>
      </c>
      <c r="AA23" s="8"/>
      <c r="AB23" s="11" t="s">
        <v>176</v>
      </c>
      <c r="AC23" s="11" t="s">
        <v>176</v>
      </c>
      <c r="AD23" s="11" t="s">
        <v>169</v>
      </c>
      <c r="AE23" s="8"/>
      <c r="AF23" s="8" t="s">
        <v>645</v>
      </c>
      <c r="AG23" s="21" t="s">
        <v>646</v>
      </c>
    </row>
    <row r="24" spans="1:33" s="5" customFormat="1">
      <c r="A24" s="6">
        <v>45137</v>
      </c>
      <c r="B24" s="17" t="s">
        <v>155</v>
      </c>
      <c r="C24" s="8" t="s">
        <v>180</v>
      </c>
      <c r="D24" s="9">
        <v>4.87037037037037E-2</v>
      </c>
      <c r="E24" s="23" t="s">
        <v>609</v>
      </c>
      <c r="F24" s="10">
        <v>11.7</v>
      </c>
      <c r="G24" s="10">
        <v>10.7</v>
      </c>
      <c r="H24" s="10">
        <v>11.2</v>
      </c>
      <c r="I24" s="10">
        <v>12.2</v>
      </c>
      <c r="J24" s="10">
        <v>11.9</v>
      </c>
      <c r="K24" s="10">
        <v>13.1</v>
      </c>
      <c r="L24" s="18">
        <f t="shared" si="0"/>
        <v>33.599999999999994</v>
      </c>
      <c r="M24" s="18">
        <f t="shared" si="1"/>
        <v>37.200000000000003</v>
      </c>
      <c r="N24" s="19">
        <f t="shared" si="2"/>
        <v>57.699999999999996</v>
      </c>
      <c r="O24" s="11" t="s">
        <v>188</v>
      </c>
      <c r="P24" s="11" t="s">
        <v>193</v>
      </c>
      <c r="Q24" s="13" t="s">
        <v>183</v>
      </c>
      <c r="R24" s="13" t="s">
        <v>197</v>
      </c>
      <c r="S24" s="13" t="s">
        <v>610</v>
      </c>
      <c r="T24" s="12">
        <v>1.7</v>
      </c>
      <c r="U24" s="12">
        <v>1.8</v>
      </c>
      <c r="V24" s="11" t="s">
        <v>167</v>
      </c>
      <c r="W24" s="12">
        <v>-0.5</v>
      </c>
      <c r="X24" s="12" t="s">
        <v>259</v>
      </c>
      <c r="Y24" s="12">
        <v>0.4</v>
      </c>
      <c r="Z24" s="8">
        <v>-0.9</v>
      </c>
      <c r="AA24" s="8"/>
      <c r="AB24" s="11" t="s">
        <v>175</v>
      </c>
      <c r="AC24" s="11" t="s">
        <v>175</v>
      </c>
      <c r="AD24" s="11" t="s">
        <v>169</v>
      </c>
      <c r="AE24" s="8"/>
      <c r="AF24" s="8" t="s">
        <v>653</v>
      </c>
      <c r="AG24" s="21" t="s">
        <v>654</v>
      </c>
    </row>
    <row r="25" spans="1:33" s="5" customFormat="1">
      <c r="A25" s="6">
        <v>45143</v>
      </c>
      <c r="B25" s="17" t="s">
        <v>153</v>
      </c>
      <c r="C25" s="8" t="s">
        <v>180</v>
      </c>
      <c r="D25" s="9">
        <v>4.9363425925925929E-2</v>
      </c>
      <c r="E25" s="23" t="s">
        <v>676</v>
      </c>
      <c r="F25" s="10">
        <v>11.7</v>
      </c>
      <c r="G25" s="10">
        <v>10.7</v>
      </c>
      <c r="H25" s="10">
        <v>11.5</v>
      </c>
      <c r="I25" s="10">
        <v>12.4</v>
      </c>
      <c r="J25" s="10">
        <v>12.3</v>
      </c>
      <c r="K25" s="10">
        <v>12.9</v>
      </c>
      <c r="L25" s="18">
        <f t="shared" si="0"/>
        <v>33.9</v>
      </c>
      <c r="M25" s="18">
        <f t="shared" si="1"/>
        <v>37.6</v>
      </c>
      <c r="N25" s="19">
        <f t="shared" si="2"/>
        <v>58.599999999999994</v>
      </c>
      <c r="O25" s="11" t="s">
        <v>188</v>
      </c>
      <c r="P25" s="11" t="s">
        <v>193</v>
      </c>
      <c r="Q25" s="13" t="s">
        <v>237</v>
      </c>
      <c r="R25" s="13" t="s">
        <v>518</v>
      </c>
      <c r="S25" s="13" t="s">
        <v>361</v>
      </c>
      <c r="T25" s="12">
        <v>1.1000000000000001</v>
      </c>
      <c r="U25" s="12">
        <v>2</v>
      </c>
      <c r="V25" s="11" t="s">
        <v>167</v>
      </c>
      <c r="W25" s="12">
        <v>-0.4</v>
      </c>
      <c r="X25" s="12" t="s">
        <v>259</v>
      </c>
      <c r="Y25" s="12">
        <v>0.4</v>
      </c>
      <c r="Z25" s="8">
        <v>-0.8</v>
      </c>
      <c r="AA25" s="8"/>
      <c r="AB25" s="11" t="s">
        <v>175</v>
      </c>
      <c r="AC25" s="11" t="s">
        <v>176</v>
      </c>
      <c r="AD25" s="11" t="s">
        <v>169</v>
      </c>
      <c r="AE25" s="8"/>
      <c r="AF25" s="8" t="s">
        <v>714</v>
      </c>
      <c r="AG25" s="21" t="s">
        <v>715</v>
      </c>
    </row>
    <row r="26" spans="1:33" s="5" customFormat="1">
      <c r="A26" s="6">
        <v>45144</v>
      </c>
      <c r="B26" s="17" t="s">
        <v>156</v>
      </c>
      <c r="C26" s="8" t="s">
        <v>180</v>
      </c>
      <c r="D26" s="9">
        <v>6.5300925925925915E-2</v>
      </c>
      <c r="E26" s="23" t="s">
        <v>681</v>
      </c>
      <c r="F26" s="10">
        <v>11.7</v>
      </c>
      <c r="G26" s="10">
        <v>10.8</v>
      </c>
      <c r="H26" s="10">
        <v>11.7</v>
      </c>
      <c r="I26" s="10">
        <v>12.2</v>
      </c>
      <c r="J26" s="10">
        <v>12</v>
      </c>
      <c r="K26" s="10">
        <v>13.1</v>
      </c>
      <c r="L26" s="18">
        <f t="shared" si="0"/>
        <v>34.200000000000003</v>
      </c>
      <c r="M26" s="18">
        <f t="shared" si="1"/>
        <v>37.299999999999997</v>
      </c>
      <c r="N26" s="19">
        <f t="shared" si="2"/>
        <v>58.400000000000006</v>
      </c>
      <c r="O26" s="11" t="s">
        <v>188</v>
      </c>
      <c r="P26" s="11" t="s">
        <v>193</v>
      </c>
      <c r="Q26" s="13" t="s">
        <v>680</v>
      </c>
      <c r="R26" s="13" t="s">
        <v>187</v>
      </c>
      <c r="S26" s="13" t="s">
        <v>497</v>
      </c>
      <c r="T26" s="12">
        <v>1.8</v>
      </c>
      <c r="U26" s="12">
        <v>1.6</v>
      </c>
      <c r="V26" s="11" t="s">
        <v>167</v>
      </c>
      <c r="W26" s="12">
        <v>-0.9</v>
      </c>
      <c r="X26" s="12" t="s">
        <v>259</v>
      </c>
      <c r="Y26" s="12">
        <v>-0.1</v>
      </c>
      <c r="Z26" s="8">
        <v>-0.8</v>
      </c>
      <c r="AA26" s="8"/>
      <c r="AB26" s="11" t="s">
        <v>176</v>
      </c>
      <c r="AC26" s="11" t="s">
        <v>176</v>
      </c>
      <c r="AD26" s="11" t="s">
        <v>169</v>
      </c>
      <c r="AE26" s="8"/>
      <c r="AF26" s="8" t="s">
        <v>723</v>
      </c>
      <c r="AG26" s="21" t="s">
        <v>724</v>
      </c>
    </row>
    <row r="27" spans="1:33" s="5" customFormat="1">
      <c r="A27" s="6">
        <v>45150</v>
      </c>
      <c r="B27" s="17" t="s">
        <v>741</v>
      </c>
      <c r="C27" s="8" t="s">
        <v>180</v>
      </c>
      <c r="D27" s="9">
        <v>5.0011574074074076E-2</v>
      </c>
      <c r="E27" s="23" t="s">
        <v>745</v>
      </c>
      <c r="F27" s="10">
        <v>11.8</v>
      </c>
      <c r="G27" s="10">
        <v>11.5</v>
      </c>
      <c r="H27" s="10">
        <v>11.9</v>
      </c>
      <c r="I27" s="10">
        <v>12.2</v>
      </c>
      <c r="J27" s="10">
        <v>12.1</v>
      </c>
      <c r="K27" s="10">
        <v>12.6</v>
      </c>
      <c r="L27" s="18">
        <f t="shared" si="0"/>
        <v>35.200000000000003</v>
      </c>
      <c r="M27" s="18">
        <f t="shared" si="1"/>
        <v>36.9</v>
      </c>
      <c r="N27" s="19">
        <f t="shared" si="2"/>
        <v>59.500000000000007</v>
      </c>
      <c r="O27" s="11" t="s">
        <v>178</v>
      </c>
      <c r="P27" s="11" t="s">
        <v>193</v>
      </c>
      <c r="Q27" s="13" t="s">
        <v>746</v>
      </c>
      <c r="R27" s="13" t="s">
        <v>518</v>
      </c>
      <c r="S27" s="13" t="s">
        <v>254</v>
      </c>
      <c r="T27" s="12">
        <v>1.8</v>
      </c>
      <c r="U27" s="12">
        <v>3</v>
      </c>
      <c r="V27" s="11" t="s">
        <v>167</v>
      </c>
      <c r="W27" s="12">
        <v>-0.8</v>
      </c>
      <c r="X27" s="12" t="s">
        <v>259</v>
      </c>
      <c r="Y27" s="12">
        <v>0.2</v>
      </c>
      <c r="Z27" s="8">
        <v>-1</v>
      </c>
      <c r="AA27" s="8"/>
      <c r="AB27" s="11" t="s">
        <v>176</v>
      </c>
      <c r="AC27" s="11" t="s">
        <v>175</v>
      </c>
      <c r="AD27" s="11" t="s">
        <v>168</v>
      </c>
      <c r="AE27" s="8"/>
      <c r="AF27" s="8" t="s">
        <v>774</v>
      </c>
      <c r="AG27" s="21" t="s">
        <v>775</v>
      </c>
    </row>
    <row r="28" spans="1:33" s="5" customFormat="1">
      <c r="A28" s="6">
        <v>45150</v>
      </c>
      <c r="B28" s="16" t="s">
        <v>156</v>
      </c>
      <c r="C28" s="8" t="s">
        <v>180</v>
      </c>
      <c r="D28" s="9">
        <v>4.9351851851851848E-2</v>
      </c>
      <c r="E28" s="23" t="s">
        <v>747</v>
      </c>
      <c r="F28" s="10">
        <v>12</v>
      </c>
      <c r="G28" s="10">
        <v>11</v>
      </c>
      <c r="H28" s="10">
        <v>11.4</v>
      </c>
      <c r="I28" s="10">
        <v>12.5</v>
      </c>
      <c r="J28" s="10">
        <v>12.2</v>
      </c>
      <c r="K28" s="10">
        <v>12.3</v>
      </c>
      <c r="L28" s="18">
        <f t="shared" si="0"/>
        <v>34.4</v>
      </c>
      <c r="M28" s="18">
        <f t="shared" si="1"/>
        <v>37</v>
      </c>
      <c r="N28" s="19">
        <f t="shared" si="2"/>
        <v>59.099999999999994</v>
      </c>
      <c r="O28" s="11" t="s">
        <v>188</v>
      </c>
      <c r="P28" s="11" t="s">
        <v>193</v>
      </c>
      <c r="Q28" s="13" t="s">
        <v>411</v>
      </c>
      <c r="R28" s="13" t="s">
        <v>237</v>
      </c>
      <c r="S28" s="13" t="s">
        <v>516</v>
      </c>
      <c r="T28" s="12">
        <v>1.8</v>
      </c>
      <c r="U28" s="12">
        <v>3</v>
      </c>
      <c r="V28" s="11" t="s">
        <v>167</v>
      </c>
      <c r="W28" s="12">
        <v>-1</v>
      </c>
      <c r="X28" s="12" t="s">
        <v>259</v>
      </c>
      <c r="Y28" s="12" t="s">
        <v>258</v>
      </c>
      <c r="Z28" s="8">
        <v>-1</v>
      </c>
      <c r="AA28" s="8"/>
      <c r="AB28" s="11" t="s">
        <v>176</v>
      </c>
      <c r="AC28" s="11" t="s">
        <v>175</v>
      </c>
      <c r="AD28" s="11" t="s">
        <v>168</v>
      </c>
      <c r="AE28" s="8"/>
      <c r="AF28" s="8" t="s">
        <v>778</v>
      </c>
      <c r="AG28" s="21" t="s">
        <v>779</v>
      </c>
    </row>
    <row r="29" spans="1:33" s="5" customFormat="1">
      <c r="A29" s="6">
        <v>45150</v>
      </c>
      <c r="B29" s="17" t="s">
        <v>153</v>
      </c>
      <c r="C29" s="8" t="s">
        <v>180</v>
      </c>
      <c r="D29" s="9">
        <v>4.9317129629629634E-2</v>
      </c>
      <c r="E29" s="23" t="s">
        <v>760</v>
      </c>
      <c r="F29" s="10">
        <v>12</v>
      </c>
      <c r="G29" s="10">
        <v>11</v>
      </c>
      <c r="H29" s="10">
        <v>11.6</v>
      </c>
      <c r="I29" s="10">
        <v>12.2</v>
      </c>
      <c r="J29" s="10">
        <v>11.8</v>
      </c>
      <c r="K29" s="10">
        <v>12.5</v>
      </c>
      <c r="L29" s="18">
        <f t="shared" si="0"/>
        <v>34.6</v>
      </c>
      <c r="M29" s="18">
        <f t="shared" si="1"/>
        <v>36.5</v>
      </c>
      <c r="N29" s="19">
        <f t="shared" si="2"/>
        <v>58.599999999999994</v>
      </c>
      <c r="O29" s="11" t="s">
        <v>178</v>
      </c>
      <c r="P29" s="11" t="s">
        <v>193</v>
      </c>
      <c r="Q29" s="13" t="s">
        <v>183</v>
      </c>
      <c r="R29" s="13" t="s">
        <v>235</v>
      </c>
      <c r="S29" s="13" t="s">
        <v>411</v>
      </c>
      <c r="T29" s="12">
        <v>1.8</v>
      </c>
      <c r="U29" s="12">
        <v>3</v>
      </c>
      <c r="V29" s="11" t="s">
        <v>167</v>
      </c>
      <c r="W29" s="12">
        <v>-0.8</v>
      </c>
      <c r="X29" s="12" t="s">
        <v>259</v>
      </c>
      <c r="Y29" s="12">
        <v>0.2</v>
      </c>
      <c r="Z29" s="8">
        <v>-1</v>
      </c>
      <c r="AA29" s="8"/>
      <c r="AB29" s="11" t="s">
        <v>176</v>
      </c>
      <c r="AC29" s="11" t="s">
        <v>176</v>
      </c>
      <c r="AD29" s="11" t="s">
        <v>169</v>
      </c>
      <c r="AE29" s="8"/>
      <c r="AF29" s="8" t="s">
        <v>796</v>
      </c>
      <c r="AG29" s="21" t="s">
        <v>797</v>
      </c>
    </row>
    <row r="30" spans="1:33" s="5" customFormat="1">
      <c r="A30" s="6">
        <v>45151</v>
      </c>
      <c r="B30" s="17" t="s">
        <v>156</v>
      </c>
      <c r="C30" s="8" t="s">
        <v>180</v>
      </c>
      <c r="D30" s="9">
        <v>4.9999999999999996E-2</v>
      </c>
      <c r="E30" s="8" t="s">
        <v>763</v>
      </c>
      <c r="F30" s="10">
        <v>11.8</v>
      </c>
      <c r="G30" s="10">
        <v>10.8</v>
      </c>
      <c r="H30" s="10">
        <v>11.7</v>
      </c>
      <c r="I30" s="10">
        <v>12.7</v>
      </c>
      <c r="J30" s="10">
        <v>12.6</v>
      </c>
      <c r="K30" s="10">
        <v>12.4</v>
      </c>
      <c r="L30" s="18">
        <f t="shared" si="0"/>
        <v>34.299999999999997</v>
      </c>
      <c r="M30" s="18">
        <f t="shared" si="1"/>
        <v>37.699999999999996</v>
      </c>
      <c r="N30" s="19">
        <f t="shared" si="2"/>
        <v>59.6</v>
      </c>
      <c r="O30" s="11" t="s">
        <v>188</v>
      </c>
      <c r="P30" s="11" t="s">
        <v>193</v>
      </c>
      <c r="Q30" s="13" t="s">
        <v>764</v>
      </c>
      <c r="R30" s="13" t="s">
        <v>765</v>
      </c>
      <c r="S30" s="13" t="s">
        <v>766</v>
      </c>
      <c r="T30" s="12">
        <v>1.5</v>
      </c>
      <c r="U30" s="12">
        <v>2.8</v>
      </c>
      <c r="V30" s="11" t="s">
        <v>167</v>
      </c>
      <c r="W30" s="12">
        <v>-0.4</v>
      </c>
      <c r="X30" s="12" t="s">
        <v>259</v>
      </c>
      <c r="Y30" s="12">
        <v>0.5</v>
      </c>
      <c r="Z30" s="8">
        <v>-0.9</v>
      </c>
      <c r="AA30" s="8"/>
      <c r="AB30" s="11" t="s">
        <v>175</v>
      </c>
      <c r="AC30" s="11" t="s">
        <v>176</v>
      </c>
      <c r="AD30" s="11" t="s">
        <v>169</v>
      </c>
      <c r="AE30" s="8"/>
      <c r="AF30" s="8" t="s">
        <v>801</v>
      </c>
      <c r="AG30" s="21" t="s">
        <v>802</v>
      </c>
    </row>
    <row r="31" spans="1:33" s="5" customFormat="1">
      <c r="A31" s="6">
        <v>45151</v>
      </c>
      <c r="B31" s="17" t="s">
        <v>155</v>
      </c>
      <c r="C31" s="8" t="s">
        <v>180</v>
      </c>
      <c r="D31" s="9">
        <v>4.9340277777777775E-2</v>
      </c>
      <c r="E31" s="23" t="s">
        <v>744</v>
      </c>
      <c r="F31" s="10">
        <v>11.7</v>
      </c>
      <c r="G31" s="10">
        <v>10.9</v>
      </c>
      <c r="H31" s="10">
        <v>11.5</v>
      </c>
      <c r="I31" s="10">
        <v>12.3</v>
      </c>
      <c r="J31" s="10">
        <v>12.4</v>
      </c>
      <c r="K31" s="10">
        <v>12.5</v>
      </c>
      <c r="L31" s="18">
        <f t="shared" si="0"/>
        <v>34.1</v>
      </c>
      <c r="M31" s="18">
        <f t="shared" si="1"/>
        <v>37.200000000000003</v>
      </c>
      <c r="N31" s="19">
        <f t="shared" si="2"/>
        <v>58.800000000000004</v>
      </c>
      <c r="O31" s="11" t="s">
        <v>178</v>
      </c>
      <c r="P31" s="11" t="s">
        <v>193</v>
      </c>
      <c r="Q31" s="13" t="s">
        <v>219</v>
      </c>
      <c r="R31" s="13" t="s">
        <v>364</v>
      </c>
      <c r="S31" s="13" t="s">
        <v>246</v>
      </c>
      <c r="T31" s="12">
        <v>1.5</v>
      </c>
      <c r="U31" s="12">
        <v>2.8</v>
      </c>
      <c r="V31" s="11" t="s">
        <v>167</v>
      </c>
      <c r="W31" s="12" t="s">
        <v>258</v>
      </c>
      <c r="X31" s="12" t="s">
        <v>259</v>
      </c>
      <c r="Y31" s="12">
        <v>0.9</v>
      </c>
      <c r="Z31" s="8">
        <v>-0.9</v>
      </c>
      <c r="AA31" s="8"/>
      <c r="AB31" s="11" t="s">
        <v>228</v>
      </c>
      <c r="AC31" s="11" t="s">
        <v>175</v>
      </c>
      <c r="AD31" s="11" t="s">
        <v>169</v>
      </c>
      <c r="AE31" s="8"/>
      <c r="AF31" s="8" t="s">
        <v>811</v>
      </c>
      <c r="AG31" s="21" t="s">
        <v>812</v>
      </c>
    </row>
    <row r="32" spans="1:33" s="5" customFormat="1">
      <c r="A32" s="6">
        <v>45157</v>
      </c>
      <c r="B32" s="17" t="s">
        <v>156</v>
      </c>
      <c r="C32" s="8" t="s">
        <v>180</v>
      </c>
      <c r="D32" s="9">
        <v>5.0069444444444444E-2</v>
      </c>
      <c r="E32" s="23" t="s">
        <v>826</v>
      </c>
      <c r="F32" s="10">
        <v>12.1</v>
      </c>
      <c r="G32" s="10">
        <v>10.9</v>
      </c>
      <c r="H32" s="10">
        <v>11.4</v>
      </c>
      <c r="I32" s="10">
        <v>12.7</v>
      </c>
      <c r="J32" s="10">
        <v>12.4</v>
      </c>
      <c r="K32" s="10">
        <v>13.1</v>
      </c>
      <c r="L32" s="18">
        <f t="shared" ref="L32:L39" si="3">SUM(F32:H32)</f>
        <v>34.4</v>
      </c>
      <c r="M32" s="18">
        <f t="shared" ref="M32:M39" si="4">SUM(I32:K32)</f>
        <v>38.200000000000003</v>
      </c>
      <c r="N32" s="19">
        <f t="shared" ref="N32:N39" si="5">SUM(F32:J32)</f>
        <v>59.499999999999993</v>
      </c>
      <c r="O32" s="11" t="s">
        <v>178</v>
      </c>
      <c r="P32" s="11" t="s">
        <v>179</v>
      </c>
      <c r="Q32" s="13" t="s">
        <v>347</v>
      </c>
      <c r="R32" s="13" t="s">
        <v>216</v>
      </c>
      <c r="S32" s="13" t="s">
        <v>196</v>
      </c>
      <c r="T32" s="12">
        <v>3.3</v>
      </c>
      <c r="U32" s="12">
        <v>1.8</v>
      </c>
      <c r="V32" s="11" t="s">
        <v>169</v>
      </c>
      <c r="W32" s="12">
        <v>0.2</v>
      </c>
      <c r="X32" s="12" t="s">
        <v>259</v>
      </c>
      <c r="Y32" s="12">
        <v>0.4</v>
      </c>
      <c r="Z32" s="8">
        <v>-0.2</v>
      </c>
      <c r="AA32" s="8"/>
      <c r="AB32" s="11" t="s">
        <v>175</v>
      </c>
      <c r="AC32" s="11" t="s">
        <v>175</v>
      </c>
      <c r="AD32" s="11" t="s">
        <v>168</v>
      </c>
      <c r="AE32" s="8"/>
      <c r="AF32" s="8" t="s">
        <v>859</v>
      </c>
      <c r="AG32" s="21" t="s">
        <v>860</v>
      </c>
    </row>
    <row r="33" spans="1:33" s="5" customFormat="1">
      <c r="A33" s="6">
        <v>45157</v>
      </c>
      <c r="B33" s="17" t="s">
        <v>158</v>
      </c>
      <c r="C33" s="8" t="s">
        <v>180</v>
      </c>
      <c r="D33" s="9">
        <v>4.8668981481481487E-2</v>
      </c>
      <c r="E33" s="23" t="s">
        <v>829</v>
      </c>
      <c r="F33" s="10">
        <v>11.7</v>
      </c>
      <c r="G33" s="10">
        <v>10.6</v>
      </c>
      <c r="H33" s="10">
        <v>11.2</v>
      </c>
      <c r="I33" s="10">
        <v>12.1</v>
      </c>
      <c r="J33" s="10">
        <v>12.4</v>
      </c>
      <c r="K33" s="10">
        <v>12.5</v>
      </c>
      <c r="L33" s="18">
        <f t="shared" si="3"/>
        <v>33.5</v>
      </c>
      <c r="M33" s="18">
        <f t="shared" si="4"/>
        <v>37</v>
      </c>
      <c r="N33" s="19">
        <f t="shared" si="5"/>
        <v>58</v>
      </c>
      <c r="O33" s="11" t="s">
        <v>188</v>
      </c>
      <c r="P33" s="11" t="s">
        <v>193</v>
      </c>
      <c r="Q33" s="13" t="s">
        <v>525</v>
      </c>
      <c r="R33" s="13" t="s">
        <v>206</v>
      </c>
      <c r="S33" s="13" t="s">
        <v>205</v>
      </c>
      <c r="T33" s="12">
        <v>3.3</v>
      </c>
      <c r="U33" s="12">
        <v>1.8</v>
      </c>
      <c r="V33" s="11" t="s">
        <v>169</v>
      </c>
      <c r="W33" s="12">
        <v>-0.2</v>
      </c>
      <c r="X33" s="12" t="s">
        <v>259</v>
      </c>
      <c r="Y33" s="12" t="s">
        <v>258</v>
      </c>
      <c r="Z33" s="8">
        <v>-0.2</v>
      </c>
      <c r="AA33" s="8"/>
      <c r="AB33" s="11" t="s">
        <v>176</v>
      </c>
      <c r="AC33" s="11" t="s">
        <v>175</v>
      </c>
      <c r="AD33" s="11" t="s">
        <v>169</v>
      </c>
      <c r="AE33" s="8"/>
      <c r="AF33" s="8" t="s">
        <v>865</v>
      </c>
      <c r="AG33" s="21" t="s">
        <v>866</v>
      </c>
    </row>
    <row r="34" spans="1:33" s="5" customFormat="1">
      <c r="A34" s="6">
        <v>45158</v>
      </c>
      <c r="B34" s="17" t="s">
        <v>153</v>
      </c>
      <c r="C34" s="8" t="s">
        <v>180</v>
      </c>
      <c r="D34" s="9">
        <v>5.0092592592592598E-2</v>
      </c>
      <c r="E34" s="23" t="s">
        <v>844</v>
      </c>
      <c r="F34" s="10">
        <v>12</v>
      </c>
      <c r="G34" s="10">
        <v>11</v>
      </c>
      <c r="H34" s="10">
        <v>12</v>
      </c>
      <c r="I34" s="10">
        <v>13</v>
      </c>
      <c r="J34" s="10">
        <v>12.5</v>
      </c>
      <c r="K34" s="10">
        <v>12.3</v>
      </c>
      <c r="L34" s="18">
        <f t="shared" si="3"/>
        <v>35</v>
      </c>
      <c r="M34" s="18">
        <f t="shared" si="4"/>
        <v>37.799999999999997</v>
      </c>
      <c r="N34" s="19">
        <f t="shared" si="5"/>
        <v>60.5</v>
      </c>
      <c r="O34" s="11" t="s">
        <v>211</v>
      </c>
      <c r="P34" s="11" t="s">
        <v>193</v>
      </c>
      <c r="Q34" s="13" t="s">
        <v>717</v>
      </c>
      <c r="R34" s="13" t="s">
        <v>216</v>
      </c>
      <c r="S34" s="13" t="s">
        <v>512</v>
      </c>
      <c r="T34" s="12">
        <v>2.1</v>
      </c>
      <c r="U34" s="12">
        <v>1.5</v>
      </c>
      <c r="V34" s="11" t="s">
        <v>169</v>
      </c>
      <c r="W34" s="12">
        <v>0.9</v>
      </c>
      <c r="X34" s="12" t="s">
        <v>259</v>
      </c>
      <c r="Y34" s="12">
        <v>0.8</v>
      </c>
      <c r="Z34" s="8">
        <v>0.1</v>
      </c>
      <c r="AA34" s="8"/>
      <c r="AB34" s="11" t="s">
        <v>228</v>
      </c>
      <c r="AC34" s="11" t="s">
        <v>176</v>
      </c>
      <c r="AD34" s="11" t="s">
        <v>169</v>
      </c>
      <c r="AE34" s="8"/>
      <c r="AF34" s="8" t="s">
        <v>885</v>
      </c>
      <c r="AG34" s="21" t="s">
        <v>886</v>
      </c>
    </row>
    <row r="35" spans="1:33" s="5" customFormat="1">
      <c r="A35" s="6">
        <v>45158</v>
      </c>
      <c r="B35" s="17" t="s">
        <v>170</v>
      </c>
      <c r="C35" s="8" t="s">
        <v>180</v>
      </c>
      <c r="D35" s="9">
        <v>4.9328703703703701E-2</v>
      </c>
      <c r="E35" s="23" t="s">
        <v>848</v>
      </c>
      <c r="F35" s="10">
        <v>12</v>
      </c>
      <c r="G35" s="10">
        <v>10.6</v>
      </c>
      <c r="H35" s="10">
        <v>11.3</v>
      </c>
      <c r="I35" s="10">
        <v>12.6</v>
      </c>
      <c r="J35" s="10">
        <v>12.3</v>
      </c>
      <c r="K35" s="10">
        <v>12.4</v>
      </c>
      <c r="L35" s="18">
        <f t="shared" si="3"/>
        <v>33.900000000000006</v>
      </c>
      <c r="M35" s="18">
        <f t="shared" si="4"/>
        <v>37.299999999999997</v>
      </c>
      <c r="N35" s="19">
        <f t="shared" si="5"/>
        <v>58.800000000000011</v>
      </c>
      <c r="O35" s="11" t="s">
        <v>178</v>
      </c>
      <c r="P35" s="11" t="s">
        <v>193</v>
      </c>
      <c r="Q35" s="13" t="s">
        <v>309</v>
      </c>
      <c r="R35" s="13" t="s">
        <v>246</v>
      </c>
      <c r="S35" s="13" t="s">
        <v>507</v>
      </c>
      <c r="T35" s="12">
        <v>2.1</v>
      </c>
      <c r="U35" s="12">
        <v>1.5</v>
      </c>
      <c r="V35" s="11" t="s">
        <v>169</v>
      </c>
      <c r="W35" s="12">
        <v>1</v>
      </c>
      <c r="X35" s="12" t="s">
        <v>259</v>
      </c>
      <c r="Y35" s="12">
        <v>0.9</v>
      </c>
      <c r="Z35" s="8">
        <v>0.1</v>
      </c>
      <c r="AA35" s="8"/>
      <c r="AB35" s="11" t="s">
        <v>228</v>
      </c>
      <c r="AC35" s="11" t="s">
        <v>176</v>
      </c>
      <c r="AD35" s="11" t="s">
        <v>168</v>
      </c>
      <c r="AE35" s="8"/>
      <c r="AF35" s="8" t="s">
        <v>891</v>
      </c>
      <c r="AG35" s="21" t="s">
        <v>892</v>
      </c>
    </row>
    <row r="36" spans="1:33" s="5" customFormat="1">
      <c r="A36" s="6">
        <v>45164</v>
      </c>
      <c r="B36" s="17" t="s">
        <v>156</v>
      </c>
      <c r="C36" s="8" t="s">
        <v>180</v>
      </c>
      <c r="D36" s="9">
        <v>5.0706018518518518E-2</v>
      </c>
      <c r="E36" s="23" t="s">
        <v>897</v>
      </c>
      <c r="F36" s="10">
        <v>12.3</v>
      </c>
      <c r="G36" s="10">
        <v>11.1</v>
      </c>
      <c r="H36" s="10">
        <v>11.7</v>
      </c>
      <c r="I36" s="10">
        <v>12.6</v>
      </c>
      <c r="J36" s="10">
        <v>12.3</v>
      </c>
      <c r="K36" s="10">
        <v>13.1</v>
      </c>
      <c r="L36" s="18">
        <f t="shared" si="3"/>
        <v>35.099999999999994</v>
      </c>
      <c r="M36" s="18">
        <f t="shared" si="4"/>
        <v>38</v>
      </c>
      <c r="N36" s="19">
        <f t="shared" si="5"/>
        <v>60</v>
      </c>
      <c r="O36" s="11" t="s">
        <v>178</v>
      </c>
      <c r="P36" s="11" t="s">
        <v>179</v>
      </c>
      <c r="Q36" s="13" t="s">
        <v>253</v>
      </c>
      <c r="R36" s="13" t="s">
        <v>234</v>
      </c>
      <c r="S36" s="13" t="s">
        <v>231</v>
      </c>
      <c r="T36" s="12">
        <v>1.5</v>
      </c>
      <c r="U36" s="12">
        <v>1.6</v>
      </c>
      <c r="V36" s="11" t="s">
        <v>168</v>
      </c>
      <c r="W36" s="12">
        <v>0.7</v>
      </c>
      <c r="X36" s="12" t="s">
        <v>259</v>
      </c>
      <c r="Y36" s="12">
        <v>0.7</v>
      </c>
      <c r="Z36" s="8" t="s">
        <v>258</v>
      </c>
      <c r="AA36" s="8"/>
      <c r="AB36" s="11" t="s">
        <v>175</v>
      </c>
      <c r="AC36" s="11" t="s">
        <v>175</v>
      </c>
      <c r="AD36" s="11" t="s">
        <v>168</v>
      </c>
      <c r="AE36" s="8"/>
      <c r="AF36" s="8" t="s">
        <v>926</v>
      </c>
      <c r="AG36" s="21" t="s">
        <v>927</v>
      </c>
    </row>
    <row r="37" spans="1:33" s="5" customFormat="1">
      <c r="A37" s="6">
        <v>45164</v>
      </c>
      <c r="B37" s="17" t="s">
        <v>155</v>
      </c>
      <c r="C37" s="8" t="s">
        <v>180</v>
      </c>
      <c r="D37" s="9">
        <v>4.9375000000000002E-2</v>
      </c>
      <c r="E37" s="23" t="s">
        <v>906</v>
      </c>
      <c r="F37" s="10">
        <v>11.9</v>
      </c>
      <c r="G37" s="10">
        <v>10.7</v>
      </c>
      <c r="H37" s="10">
        <v>11.5</v>
      </c>
      <c r="I37" s="10">
        <v>12.3</v>
      </c>
      <c r="J37" s="10">
        <v>12.3</v>
      </c>
      <c r="K37" s="10">
        <v>12.9</v>
      </c>
      <c r="L37" s="18">
        <f t="shared" si="3"/>
        <v>34.1</v>
      </c>
      <c r="M37" s="18">
        <f t="shared" si="4"/>
        <v>37.5</v>
      </c>
      <c r="N37" s="19">
        <f t="shared" si="5"/>
        <v>58.7</v>
      </c>
      <c r="O37" s="11" t="s">
        <v>178</v>
      </c>
      <c r="P37" s="11" t="s">
        <v>193</v>
      </c>
      <c r="Q37" s="13" t="s">
        <v>610</v>
      </c>
      <c r="R37" s="13" t="s">
        <v>218</v>
      </c>
      <c r="S37" s="13" t="s">
        <v>226</v>
      </c>
      <c r="T37" s="12">
        <v>1.5</v>
      </c>
      <c r="U37" s="12">
        <v>1.6</v>
      </c>
      <c r="V37" s="11" t="s">
        <v>168</v>
      </c>
      <c r="W37" s="12">
        <v>0.3</v>
      </c>
      <c r="X37" s="12" t="s">
        <v>259</v>
      </c>
      <c r="Y37" s="12">
        <v>0.3</v>
      </c>
      <c r="Z37" s="8" t="s">
        <v>258</v>
      </c>
      <c r="AA37" s="8"/>
      <c r="AB37" s="11" t="s">
        <v>175</v>
      </c>
      <c r="AC37" s="11" t="s">
        <v>175</v>
      </c>
      <c r="AD37" s="11" t="s">
        <v>169</v>
      </c>
      <c r="AE37" s="8"/>
      <c r="AF37" s="8" t="s">
        <v>938</v>
      </c>
      <c r="AG37" s="21" t="s">
        <v>939</v>
      </c>
    </row>
    <row r="38" spans="1:33" s="5" customFormat="1">
      <c r="A38" s="6">
        <v>45165</v>
      </c>
      <c r="B38" s="17" t="s">
        <v>657</v>
      </c>
      <c r="C38" s="8" t="s">
        <v>180</v>
      </c>
      <c r="D38" s="9">
        <v>5.077546296296296E-2</v>
      </c>
      <c r="E38" s="23" t="s">
        <v>916</v>
      </c>
      <c r="F38" s="10">
        <v>12.1</v>
      </c>
      <c r="G38" s="10">
        <v>11.4</v>
      </c>
      <c r="H38" s="10">
        <v>12</v>
      </c>
      <c r="I38" s="10">
        <v>12.9</v>
      </c>
      <c r="J38" s="10">
        <v>12.4</v>
      </c>
      <c r="K38" s="10">
        <v>12.9</v>
      </c>
      <c r="L38" s="18">
        <f t="shared" si="3"/>
        <v>35.5</v>
      </c>
      <c r="M38" s="18">
        <f t="shared" si="4"/>
        <v>38.200000000000003</v>
      </c>
      <c r="N38" s="19">
        <f t="shared" si="5"/>
        <v>60.8</v>
      </c>
      <c r="O38" s="11" t="s">
        <v>178</v>
      </c>
      <c r="P38" s="11" t="s">
        <v>193</v>
      </c>
      <c r="Q38" s="13" t="s">
        <v>678</v>
      </c>
      <c r="R38" s="13" t="s">
        <v>196</v>
      </c>
      <c r="S38" s="13" t="s">
        <v>249</v>
      </c>
      <c r="T38" s="12">
        <v>1.6</v>
      </c>
      <c r="U38" s="12">
        <v>1.3</v>
      </c>
      <c r="V38" s="11" t="s">
        <v>168</v>
      </c>
      <c r="W38" s="12">
        <v>0.6</v>
      </c>
      <c r="X38" s="12" t="s">
        <v>259</v>
      </c>
      <c r="Y38" s="12">
        <v>0.6</v>
      </c>
      <c r="Z38" s="8" t="s">
        <v>258</v>
      </c>
      <c r="AA38" s="8"/>
      <c r="AB38" s="11" t="s">
        <v>175</v>
      </c>
      <c r="AC38" s="11" t="s">
        <v>176</v>
      </c>
      <c r="AD38" s="11" t="s">
        <v>168</v>
      </c>
      <c r="AE38" s="8"/>
      <c r="AF38" s="8" t="s">
        <v>955</v>
      </c>
      <c r="AG38" s="21" t="s">
        <v>956</v>
      </c>
    </row>
    <row r="39" spans="1:33" s="5" customFormat="1">
      <c r="A39" s="6">
        <v>45165</v>
      </c>
      <c r="B39" s="17" t="s">
        <v>153</v>
      </c>
      <c r="C39" s="8" t="s">
        <v>180</v>
      </c>
      <c r="D39" s="9">
        <v>5.0092592592592598E-2</v>
      </c>
      <c r="E39" s="23" t="s">
        <v>921</v>
      </c>
      <c r="F39" s="10">
        <v>12.3</v>
      </c>
      <c r="G39" s="10">
        <v>11.3</v>
      </c>
      <c r="H39" s="10">
        <v>11.9</v>
      </c>
      <c r="I39" s="10">
        <v>12.7</v>
      </c>
      <c r="J39" s="10">
        <v>12.3</v>
      </c>
      <c r="K39" s="10">
        <v>12.3</v>
      </c>
      <c r="L39" s="18">
        <f t="shared" si="3"/>
        <v>35.5</v>
      </c>
      <c r="M39" s="18">
        <f t="shared" si="4"/>
        <v>37.299999999999997</v>
      </c>
      <c r="N39" s="19">
        <f t="shared" si="5"/>
        <v>60.5</v>
      </c>
      <c r="O39" s="11" t="s">
        <v>211</v>
      </c>
      <c r="P39" s="11" t="s">
        <v>193</v>
      </c>
      <c r="Q39" s="13" t="s">
        <v>216</v>
      </c>
      <c r="R39" s="13" t="s">
        <v>497</v>
      </c>
      <c r="S39" s="13" t="s">
        <v>580</v>
      </c>
      <c r="T39" s="12">
        <v>1.6</v>
      </c>
      <c r="U39" s="12">
        <v>1.3</v>
      </c>
      <c r="V39" s="11" t="s">
        <v>168</v>
      </c>
      <c r="W39" s="12">
        <v>0.9</v>
      </c>
      <c r="X39" s="12" t="s">
        <v>259</v>
      </c>
      <c r="Y39" s="12">
        <v>0.9</v>
      </c>
      <c r="Z39" s="8" t="s">
        <v>258</v>
      </c>
      <c r="AA39" s="8"/>
      <c r="AB39" s="11" t="s">
        <v>228</v>
      </c>
      <c r="AC39" s="11" t="s">
        <v>175</v>
      </c>
      <c r="AD39" s="11" t="s">
        <v>168</v>
      </c>
      <c r="AE39" s="8"/>
      <c r="AF39" s="8" t="s">
        <v>965</v>
      </c>
      <c r="AG39" s="21" t="s">
        <v>966</v>
      </c>
    </row>
    <row r="40" spans="1:33" s="5" customFormat="1">
      <c r="A40" s="6">
        <v>45171</v>
      </c>
      <c r="B40" s="17" t="s">
        <v>156</v>
      </c>
      <c r="C40" s="8" t="s">
        <v>180</v>
      </c>
      <c r="D40" s="9">
        <v>5.0011574074074076E-2</v>
      </c>
      <c r="E40" s="8" t="s">
        <v>973</v>
      </c>
      <c r="F40" s="10">
        <v>11.9</v>
      </c>
      <c r="G40" s="10">
        <v>10.8</v>
      </c>
      <c r="H40" s="10">
        <v>11.9</v>
      </c>
      <c r="I40" s="10">
        <v>12.3</v>
      </c>
      <c r="J40" s="10">
        <v>12.3</v>
      </c>
      <c r="K40" s="10">
        <v>12.9</v>
      </c>
      <c r="L40" s="18">
        <f>SUM(F40:H40)</f>
        <v>34.6</v>
      </c>
      <c r="M40" s="18">
        <f>SUM(I40:K40)</f>
        <v>37.5</v>
      </c>
      <c r="N40" s="19">
        <f>SUM(F40:J40)</f>
        <v>59.2</v>
      </c>
      <c r="O40" s="11" t="s">
        <v>178</v>
      </c>
      <c r="P40" s="11" t="s">
        <v>193</v>
      </c>
      <c r="Q40" s="13" t="s">
        <v>516</v>
      </c>
      <c r="R40" s="13" t="s">
        <v>764</v>
      </c>
      <c r="S40" s="13" t="s">
        <v>765</v>
      </c>
      <c r="T40" s="12">
        <v>4.4000000000000004</v>
      </c>
      <c r="U40" s="12">
        <v>3</v>
      </c>
      <c r="V40" s="11" t="s">
        <v>169</v>
      </c>
      <c r="W40" s="12">
        <v>-0.3</v>
      </c>
      <c r="X40" s="12" t="s">
        <v>259</v>
      </c>
      <c r="Y40" s="12">
        <v>-0.1</v>
      </c>
      <c r="Z40" s="8">
        <v>-0.2</v>
      </c>
      <c r="AA40" s="8"/>
      <c r="AB40" s="11" t="s">
        <v>176</v>
      </c>
      <c r="AC40" s="11" t="s">
        <v>175</v>
      </c>
      <c r="AD40" s="11" t="s">
        <v>169</v>
      </c>
      <c r="AE40" s="8"/>
      <c r="AF40" s="8" t="s">
        <v>1007</v>
      </c>
      <c r="AG40" s="21" t="s">
        <v>1008</v>
      </c>
    </row>
    <row r="41" spans="1:33" s="5" customFormat="1">
      <c r="A41" s="6">
        <v>45171</v>
      </c>
      <c r="B41" s="16" t="s">
        <v>967</v>
      </c>
      <c r="C41" s="8" t="s">
        <v>180</v>
      </c>
      <c r="D41" s="9">
        <v>4.9999999999999996E-2</v>
      </c>
      <c r="E41" s="23" t="s">
        <v>979</v>
      </c>
      <c r="F41" s="10">
        <v>11.8</v>
      </c>
      <c r="G41" s="10">
        <v>10.8</v>
      </c>
      <c r="H41" s="10">
        <v>11.5</v>
      </c>
      <c r="I41" s="10">
        <v>12.3</v>
      </c>
      <c r="J41" s="10">
        <v>12.5</v>
      </c>
      <c r="K41" s="10">
        <v>13.1</v>
      </c>
      <c r="L41" s="18">
        <f>SUM(F41:H41)</f>
        <v>34.1</v>
      </c>
      <c r="M41" s="18">
        <f>SUM(I41:K41)</f>
        <v>37.9</v>
      </c>
      <c r="N41" s="19">
        <f>SUM(F41:J41)</f>
        <v>58.900000000000006</v>
      </c>
      <c r="O41" s="11" t="s">
        <v>188</v>
      </c>
      <c r="P41" s="11" t="s">
        <v>179</v>
      </c>
      <c r="Q41" s="13" t="s">
        <v>497</v>
      </c>
      <c r="R41" s="13" t="s">
        <v>249</v>
      </c>
      <c r="S41" s="13" t="s">
        <v>411</v>
      </c>
      <c r="T41" s="12">
        <v>4.4000000000000004</v>
      </c>
      <c r="U41" s="12">
        <v>3</v>
      </c>
      <c r="V41" s="11" t="s">
        <v>169</v>
      </c>
      <c r="W41" s="12">
        <v>0.1</v>
      </c>
      <c r="X41" s="12" t="s">
        <v>259</v>
      </c>
      <c r="Y41" s="12">
        <v>0.3</v>
      </c>
      <c r="Z41" s="8">
        <v>-0.2</v>
      </c>
      <c r="AA41" s="8"/>
      <c r="AB41" s="11" t="s">
        <v>175</v>
      </c>
      <c r="AC41" s="11" t="s">
        <v>176</v>
      </c>
      <c r="AD41" s="11" t="s">
        <v>169</v>
      </c>
      <c r="AE41" s="8"/>
      <c r="AF41" s="8" t="s">
        <v>1015</v>
      </c>
      <c r="AG41" s="21" t="s">
        <v>1016</v>
      </c>
    </row>
    <row r="42" spans="1:33" s="5" customFormat="1">
      <c r="A42" s="6">
        <v>45172</v>
      </c>
      <c r="B42" s="17" t="s">
        <v>156</v>
      </c>
      <c r="C42" s="8" t="s">
        <v>180</v>
      </c>
      <c r="D42" s="9">
        <v>5.0706018518518518E-2</v>
      </c>
      <c r="E42" s="23" t="s">
        <v>997</v>
      </c>
      <c r="F42" s="10">
        <v>12.1</v>
      </c>
      <c r="G42" s="10">
        <v>11.3</v>
      </c>
      <c r="H42" s="10">
        <v>11.9</v>
      </c>
      <c r="I42" s="10">
        <v>12.7</v>
      </c>
      <c r="J42" s="10">
        <v>12.5</v>
      </c>
      <c r="K42" s="10">
        <v>12.6</v>
      </c>
      <c r="L42" s="18">
        <f>SUM(F42:H42)</f>
        <v>35.299999999999997</v>
      </c>
      <c r="M42" s="18">
        <f>SUM(I42:K42)</f>
        <v>37.799999999999997</v>
      </c>
      <c r="N42" s="19">
        <f>SUM(F42:J42)</f>
        <v>60.5</v>
      </c>
      <c r="O42" s="11" t="s">
        <v>178</v>
      </c>
      <c r="P42" s="11" t="s">
        <v>193</v>
      </c>
      <c r="Q42" s="13" t="s">
        <v>347</v>
      </c>
      <c r="R42" s="13" t="s">
        <v>998</v>
      </c>
      <c r="S42" s="13" t="s">
        <v>234</v>
      </c>
      <c r="T42" s="12">
        <v>2.7</v>
      </c>
      <c r="U42" s="12">
        <v>2.8</v>
      </c>
      <c r="V42" s="11" t="s">
        <v>169</v>
      </c>
      <c r="W42" s="12">
        <v>0.7</v>
      </c>
      <c r="X42" s="12" t="s">
        <v>259</v>
      </c>
      <c r="Y42" s="12">
        <v>0.8</v>
      </c>
      <c r="Z42" s="8">
        <v>-0.1</v>
      </c>
      <c r="AA42" s="8"/>
      <c r="AB42" s="11" t="s">
        <v>228</v>
      </c>
      <c r="AC42" s="11" t="s">
        <v>176</v>
      </c>
      <c r="AD42" s="11" t="s">
        <v>167</v>
      </c>
      <c r="AE42" s="8"/>
      <c r="AF42" s="8" t="s">
        <v>1037</v>
      </c>
      <c r="AG42" s="21" t="s">
        <v>1038</v>
      </c>
    </row>
    <row r="43" spans="1:33" s="5" customFormat="1">
      <c r="A43" s="6">
        <v>45213</v>
      </c>
      <c r="B43" s="17" t="s">
        <v>569</v>
      </c>
      <c r="C43" s="8" t="s">
        <v>180</v>
      </c>
      <c r="D43" s="9">
        <v>5.0740740740740746E-2</v>
      </c>
      <c r="E43" s="23" t="s">
        <v>1049</v>
      </c>
      <c r="F43" s="10">
        <v>12.2</v>
      </c>
      <c r="G43" s="10">
        <v>11.5</v>
      </c>
      <c r="H43" s="10">
        <v>12.2</v>
      </c>
      <c r="I43" s="10">
        <v>13.1</v>
      </c>
      <c r="J43" s="10">
        <v>12.3</v>
      </c>
      <c r="K43" s="10">
        <v>12.1</v>
      </c>
      <c r="L43" s="18">
        <f t="shared" ref="L43:L47" si="6">SUM(F43:H43)</f>
        <v>35.9</v>
      </c>
      <c r="M43" s="18">
        <f t="shared" ref="M43:M47" si="7">SUM(I43:K43)</f>
        <v>37.5</v>
      </c>
      <c r="N43" s="19">
        <f t="shared" ref="N43:N47" si="8">SUM(F43:J43)</f>
        <v>61.3</v>
      </c>
      <c r="O43" s="11" t="s">
        <v>211</v>
      </c>
      <c r="P43" s="11" t="s">
        <v>243</v>
      </c>
      <c r="Q43" s="13" t="s">
        <v>183</v>
      </c>
      <c r="R43" s="13" t="s">
        <v>1050</v>
      </c>
      <c r="S43" s="13" t="s">
        <v>432</v>
      </c>
      <c r="T43" s="12">
        <v>4.8</v>
      </c>
      <c r="U43" s="12">
        <v>5.0999999999999996</v>
      </c>
      <c r="V43" s="11" t="s">
        <v>167</v>
      </c>
      <c r="W43" s="12">
        <v>0.5</v>
      </c>
      <c r="X43" s="12" t="s">
        <v>259</v>
      </c>
      <c r="Y43" s="12">
        <v>1.1000000000000001</v>
      </c>
      <c r="Z43" s="8">
        <v>-0.6</v>
      </c>
      <c r="AA43" s="8"/>
      <c r="AB43" s="11" t="s">
        <v>228</v>
      </c>
      <c r="AC43" s="11" t="s">
        <v>175</v>
      </c>
      <c r="AD43" s="11" t="s">
        <v>168</v>
      </c>
      <c r="AE43" s="8"/>
      <c r="AF43" s="8" t="s">
        <v>1074</v>
      </c>
      <c r="AG43" s="21" t="s">
        <v>1075</v>
      </c>
    </row>
    <row r="44" spans="1:33" s="5" customFormat="1">
      <c r="A44" s="6">
        <v>45213</v>
      </c>
      <c r="B44" s="17" t="s">
        <v>153</v>
      </c>
      <c r="C44" s="8" t="s">
        <v>180</v>
      </c>
      <c r="D44" s="9">
        <v>4.8634259259259259E-2</v>
      </c>
      <c r="E44" s="23" t="s">
        <v>1057</v>
      </c>
      <c r="F44" s="10">
        <v>11.9</v>
      </c>
      <c r="G44" s="10">
        <v>10.7</v>
      </c>
      <c r="H44" s="10">
        <v>11.4</v>
      </c>
      <c r="I44" s="10">
        <v>12.2</v>
      </c>
      <c r="J44" s="10">
        <v>11.7</v>
      </c>
      <c r="K44" s="10">
        <v>12.3</v>
      </c>
      <c r="L44" s="18">
        <f t="shared" si="6"/>
        <v>34</v>
      </c>
      <c r="M44" s="18">
        <f t="shared" si="7"/>
        <v>36.200000000000003</v>
      </c>
      <c r="N44" s="19">
        <f t="shared" si="8"/>
        <v>57.900000000000006</v>
      </c>
      <c r="O44" s="11" t="s">
        <v>188</v>
      </c>
      <c r="P44" s="11" t="s">
        <v>193</v>
      </c>
      <c r="Q44" s="13" t="s">
        <v>361</v>
      </c>
      <c r="R44" s="13" t="s">
        <v>686</v>
      </c>
      <c r="S44" s="13" t="s">
        <v>240</v>
      </c>
      <c r="T44" s="12">
        <v>4.8</v>
      </c>
      <c r="U44" s="12">
        <v>5.0999999999999996</v>
      </c>
      <c r="V44" s="11" t="s">
        <v>167</v>
      </c>
      <c r="W44" s="12">
        <v>-1.7</v>
      </c>
      <c r="X44" s="12" t="s">
        <v>259</v>
      </c>
      <c r="Y44" s="12">
        <v>-1.1000000000000001</v>
      </c>
      <c r="Z44" s="8">
        <v>-0.6</v>
      </c>
      <c r="AA44" s="8"/>
      <c r="AB44" s="11" t="s">
        <v>718</v>
      </c>
      <c r="AC44" s="11" t="s">
        <v>175</v>
      </c>
      <c r="AD44" s="11" t="s">
        <v>169</v>
      </c>
      <c r="AE44" s="8"/>
      <c r="AF44" s="8" t="s">
        <v>1088</v>
      </c>
      <c r="AG44" s="21" t="s">
        <v>1089</v>
      </c>
    </row>
    <row r="45" spans="1:33" s="5" customFormat="1">
      <c r="A45" s="6">
        <v>45214</v>
      </c>
      <c r="B45" s="17" t="s">
        <v>570</v>
      </c>
      <c r="C45" s="8" t="s">
        <v>180</v>
      </c>
      <c r="D45" s="9">
        <v>5.0034722222222223E-2</v>
      </c>
      <c r="E45" s="23" t="s">
        <v>1059</v>
      </c>
      <c r="F45" s="10">
        <v>11.6</v>
      </c>
      <c r="G45" s="10">
        <v>10.5</v>
      </c>
      <c r="H45" s="10">
        <v>11.1</v>
      </c>
      <c r="I45" s="10">
        <v>12.1</v>
      </c>
      <c r="J45" s="10">
        <v>12.7</v>
      </c>
      <c r="K45" s="10">
        <v>14.3</v>
      </c>
      <c r="L45" s="18">
        <f t="shared" si="6"/>
        <v>33.200000000000003</v>
      </c>
      <c r="M45" s="18">
        <f t="shared" si="7"/>
        <v>39.099999999999994</v>
      </c>
      <c r="N45" s="19">
        <f t="shared" si="8"/>
        <v>58</v>
      </c>
      <c r="O45" s="11" t="s">
        <v>188</v>
      </c>
      <c r="P45" s="11" t="s">
        <v>179</v>
      </c>
      <c r="Q45" s="13" t="s">
        <v>237</v>
      </c>
      <c r="R45" s="13" t="s">
        <v>246</v>
      </c>
      <c r="S45" s="13" t="s">
        <v>187</v>
      </c>
      <c r="T45" s="12">
        <v>6.1</v>
      </c>
      <c r="U45" s="12">
        <v>6.3</v>
      </c>
      <c r="V45" s="11" t="s">
        <v>167</v>
      </c>
      <c r="W45" s="12">
        <v>-0.4</v>
      </c>
      <c r="X45" s="12" t="s">
        <v>259</v>
      </c>
      <c r="Y45" s="12">
        <v>0.4</v>
      </c>
      <c r="Z45" s="8">
        <v>-0.8</v>
      </c>
      <c r="AA45" s="8"/>
      <c r="AB45" s="11" t="s">
        <v>175</v>
      </c>
      <c r="AC45" s="11" t="s">
        <v>175</v>
      </c>
      <c r="AD45" s="11" t="s">
        <v>168</v>
      </c>
      <c r="AE45" s="8"/>
      <c r="AF45" s="8" t="s">
        <v>1092</v>
      </c>
      <c r="AG45" s="21" t="s">
        <v>1093</v>
      </c>
    </row>
    <row r="46" spans="1:33" s="5" customFormat="1">
      <c r="A46" s="6">
        <v>45214</v>
      </c>
      <c r="B46" s="17" t="s">
        <v>153</v>
      </c>
      <c r="C46" s="8" t="s">
        <v>322</v>
      </c>
      <c r="D46" s="9">
        <v>4.868055555555556E-2</v>
      </c>
      <c r="E46" s="8" t="s">
        <v>1065</v>
      </c>
      <c r="F46" s="10">
        <v>11.8</v>
      </c>
      <c r="G46" s="10">
        <v>11</v>
      </c>
      <c r="H46" s="10">
        <v>11.5</v>
      </c>
      <c r="I46" s="10">
        <v>12.2</v>
      </c>
      <c r="J46" s="10">
        <v>11.8</v>
      </c>
      <c r="K46" s="10">
        <v>12.3</v>
      </c>
      <c r="L46" s="18">
        <f t="shared" si="6"/>
        <v>34.299999999999997</v>
      </c>
      <c r="M46" s="18">
        <f t="shared" si="7"/>
        <v>36.299999999999997</v>
      </c>
      <c r="N46" s="19">
        <f t="shared" si="8"/>
        <v>58.3</v>
      </c>
      <c r="O46" s="11" t="s">
        <v>178</v>
      </c>
      <c r="P46" s="11" t="s">
        <v>193</v>
      </c>
      <c r="Q46" s="13" t="s">
        <v>216</v>
      </c>
      <c r="R46" s="13" t="s">
        <v>313</v>
      </c>
      <c r="S46" s="13" t="s">
        <v>319</v>
      </c>
      <c r="T46" s="12">
        <v>6.1</v>
      </c>
      <c r="U46" s="12">
        <v>6.3</v>
      </c>
      <c r="V46" s="11" t="s">
        <v>250</v>
      </c>
      <c r="W46" s="12">
        <v>-1.3</v>
      </c>
      <c r="X46" s="12" t="s">
        <v>259</v>
      </c>
      <c r="Y46" s="12">
        <v>-0.1</v>
      </c>
      <c r="Z46" s="8">
        <v>-1.2</v>
      </c>
      <c r="AA46" s="8"/>
      <c r="AB46" s="11" t="s">
        <v>176</v>
      </c>
      <c r="AC46" s="11" t="s">
        <v>175</v>
      </c>
      <c r="AD46" s="11" t="s">
        <v>169</v>
      </c>
      <c r="AE46" s="8"/>
      <c r="AF46" s="8" t="s">
        <v>1105</v>
      </c>
      <c r="AG46" s="21" t="s">
        <v>1106</v>
      </c>
    </row>
    <row r="47" spans="1:33" s="5" customFormat="1">
      <c r="A47" s="6">
        <v>45214</v>
      </c>
      <c r="B47" s="16" t="s">
        <v>153</v>
      </c>
      <c r="C47" s="8" t="s">
        <v>314</v>
      </c>
      <c r="D47" s="9">
        <v>4.9340277777777775E-2</v>
      </c>
      <c r="E47" s="23" t="s">
        <v>1069</v>
      </c>
      <c r="F47" s="10">
        <v>11.8</v>
      </c>
      <c r="G47" s="10">
        <v>11</v>
      </c>
      <c r="H47" s="10">
        <v>11.3</v>
      </c>
      <c r="I47" s="10">
        <v>12.2</v>
      </c>
      <c r="J47" s="10">
        <v>12.2</v>
      </c>
      <c r="K47" s="10">
        <v>12.8</v>
      </c>
      <c r="L47" s="18">
        <f t="shared" si="6"/>
        <v>34.1</v>
      </c>
      <c r="M47" s="18">
        <f t="shared" si="7"/>
        <v>37.200000000000003</v>
      </c>
      <c r="N47" s="19">
        <f t="shared" si="8"/>
        <v>58.5</v>
      </c>
      <c r="O47" s="11" t="s">
        <v>178</v>
      </c>
      <c r="P47" s="11" t="s">
        <v>193</v>
      </c>
      <c r="Q47" s="13" t="s">
        <v>246</v>
      </c>
      <c r="R47" s="13" t="s">
        <v>222</v>
      </c>
      <c r="S47" s="13" t="s">
        <v>764</v>
      </c>
      <c r="T47" s="12">
        <v>6.1</v>
      </c>
      <c r="U47" s="12">
        <v>6.3</v>
      </c>
      <c r="V47" s="11" t="s">
        <v>250</v>
      </c>
      <c r="W47" s="12">
        <v>-0.6</v>
      </c>
      <c r="X47" s="12" t="s">
        <v>259</v>
      </c>
      <c r="Y47" s="12">
        <v>0.7</v>
      </c>
      <c r="Z47" s="8">
        <v>-1.3</v>
      </c>
      <c r="AA47" s="8"/>
      <c r="AB47" s="11" t="s">
        <v>175</v>
      </c>
      <c r="AC47" s="11" t="s">
        <v>175</v>
      </c>
      <c r="AD47" s="11" t="s">
        <v>169</v>
      </c>
      <c r="AE47" s="8"/>
      <c r="AF47" s="8" t="s">
        <v>1113</v>
      </c>
      <c r="AG47" s="21" t="s">
        <v>1114</v>
      </c>
    </row>
    <row r="48" spans="1:33" s="5" customFormat="1">
      <c r="A48" s="6">
        <v>45220</v>
      </c>
      <c r="B48" s="17" t="s">
        <v>570</v>
      </c>
      <c r="C48" s="8" t="s">
        <v>225</v>
      </c>
      <c r="D48" s="9">
        <v>5.0011574074074076E-2</v>
      </c>
      <c r="E48" s="8" t="s">
        <v>1118</v>
      </c>
      <c r="F48" s="10">
        <v>12</v>
      </c>
      <c r="G48" s="10">
        <v>11.2</v>
      </c>
      <c r="H48" s="10">
        <v>11.6</v>
      </c>
      <c r="I48" s="10">
        <v>12.3</v>
      </c>
      <c r="J48" s="10">
        <v>12.2</v>
      </c>
      <c r="K48" s="10">
        <v>12.8</v>
      </c>
      <c r="L48" s="18">
        <f t="shared" ref="L48:L52" si="9">SUM(F48:H48)</f>
        <v>34.799999999999997</v>
      </c>
      <c r="M48" s="18">
        <f t="shared" ref="M48:M52" si="10">SUM(I48:K48)</f>
        <v>37.299999999999997</v>
      </c>
      <c r="N48" s="19">
        <f t="shared" ref="N48:N52" si="11">SUM(F48:J48)</f>
        <v>59.3</v>
      </c>
      <c r="O48" s="11" t="s">
        <v>178</v>
      </c>
      <c r="P48" s="11" t="s">
        <v>193</v>
      </c>
      <c r="Q48" s="13" t="s">
        <v>411</v>
      </c>
      <c r="R48" s="13" t="s">
        <v>901</v>
      </c>
      <c r="S48" s="13" t="s">
        <v>1120</v>
      </c>
      <c r="T48" s="12">
        <v>10.5</v>
      </c>
      <c r="U48" s="12">
        <v>12.4</v>
      </c>
      <c r="V48" s="11" t="s">
        <v>167</v>
      </c>
      <c r="W48" s="12">
        <v>-0.6</v>
      </c>
      <c r="X48" s="12" t="s">
        <v>259</v>
      </c>
      <c r="Y48" s="12">
        <v>0.4</v>
      </c>
      <c r="Z48" s="8">
        <v>-1</v>
      </c>
      <c r="AA48" s="8"/>
      <c r="AB48" s="11" t="s">
        <v>175</v>
      </c>
      <c r="AC48" s="11" t="s">
        <v>175</v>
      </c>
      <c r="AD48" s="11" t="s">
        <v>168</v>
      </c>
      <c r="AE48" s="8"/>
      <c r="AF48" s="8" t="s">
        <v>1146</v>
      </c>
      <c r="AG48" s="21" t="s">
        <v>1147</v>
      </c>
    </row>
    <row r="49" spans="1:33" s="5" customFormat="1">
      <c r="A49" s="6">
        <v>45220</v>
      </c>
      <c r="B49" s="16" t="s">
        <v>153</v>
      </c>
      <c r="C49" s="8" t="s">
        <v>225</v>
      </c>
      <c r="D49" s="9">
        <v>4.868055555555556E-2</v>
      </c>
      <c r="E49" s="8" t="s">
        <v>1125</v>
      </c>
      <c r="F49" s="10">
        <v>12</v>
      </c>
      <c r="G49" s="10">
        <v>10.7</v>
      </c>
      <c r="H49" s="10">
        <v>11.3</v>
      </c>
      <c r="I49" s="10">
        <v>12.2</v>
      </c>
      <c r="J49" s="10">
        <v>12.3</v>
      </c>
      <c r="K49" s="10">
        <v>12.1</v>
      </c>
      <c r="L49" s="18">
        <f t="shared" si="9"/>
        <v>34</v>
      </c>
      <c r="M49" s="18">
        <f t="shared" si="10"/>
        <v>36.6</v>
      </c>
      <c r="N49" s="19">
        <f t="shared" si="11"/>
        <v>58.5</v>
      </c>
      <c r="O49" s="11" t="s">
        <v>178</v>
      </c>
      <c r="P49" s="11" t="s">
        <v>193</v>
      </c>
      <c r="Q49" s="13" t="s">
        <v>525</v>
      </c>
      <c r="R49" s="13" t="s">
        <v>343</v>
      </c>
      <c r="S49" s="13" t="s">
        <v>186</v>
      </c>
      <c r="T49" s="12">
        <v>10.5</v>
      </c>
      <c r="U49" s="12">
        <v>12.4</v>
      </c>
      <c r="V49" s="11" t="s">
        <v>250</v>
      </c>
      <c r="W49" s="12">
        <v>-1.3</v>
      </c>
      <c r="X49" s="12" t="s">
        <v>259</v>
      </c>
      <c r="Y49" s="12" t="s">
        <v>258</v>
      </c>
      <c r="Z49" s="8">
        <v>-1.3</v>
      </c>
      <c r="AA49" s="8"/>
      <c r="AB49" s="11" t="s">
        <v>176</v>
      </c>
      <c r="AC49" s="11" t="s">
        <v>175</v>
      </c>
      <c r="AD49" s="11" t="s">
        <v>168</v>
      </c>
      <c r="AE49" s="8"/>
      <c r="AF49" s="8" t="s">
        <v>1154</v>
      </c>
      <c r="AG49" s="21" t="s">
        <v>1155</v>
      </c>
    </row>
    <row r="50" spans="1:33" s="5" customFormat="1">
      <c r="A50" s="6">
        <v>45220</v>
      </c>
      <c r="B50" s="17" t="s">
        <v>153</v>
      </c>
      <c r="C50" s="8" t="s">
        <v>225</v>
      </c>
      <c r="D50" s="9">
        <v>4.87037037037037E-2</v>
      </c>
      <c r="E50" s="8" t="s">
        <v>1130</v>
      </c>
      <c r="F50" s="10">
        <v>11.7</v>
      </c>
      <c r="G50" s="10">
        <v>10.8</v>
      </c>
      <c r="H50" s="10">
        <v>11.7</v>
      </c>
      <c r="I50" s="10">
        <v>12.1</v>
      </c>
      <c r="J50" s="10">
        <v>11.8</v>
      </c>
      <c r="K50" s="10">
        <v>12.7</v>
      </c>
      <c r="L50" s="18">
        <f t="shared" si="9"/>
        <v>34.200000000000003</v>
      </c>
      <c r="M50" s="18">
        <f t="shared" si="10"/>
        <v>36.599999999999994</v>
      </c>
      <c r="N50" s="19">
        <f t="shared" si="11"/>
        <v>58.100000000000009</v>
      </c>
      <c r="O50" s="11" t="s">
        <v>178</v>
      </c>
      <c r="P50" s="11" t="s">
        <v>193</v>
      </c>
      <c r="Q50" s="13" t="s">
        <v>717</v>
      </c>
      <c r="R50" s="13" t="s">
        <v>1131</v>
      </c>
      <c r="S50" s="13" t="s">
        <v>525</v>
      </c>
      <c r="T50" s="12">
        <v>10.5</v>
      </c>
      <c r="U50" s="12">
        <v>12.4</v>
      </c>
      <c r="V50" s="11" t="s">
        <v>250</v>
      </c>
      <c r="W50" s="12">
        <v>-1.1000000000000001</v>
      </c>
      <c r="X50" s="12" t="s">
        <v>259</v>
      </c>
      <c r="Y50" s="12">
        <v>0.4</v>
      </c>
      <c r="Z50" s="8">
        <v>-1.5</v>
      </c>
      <c r="AA50" s="8"/>
      <c r="AB50" s="11" t="s">
        <v>175</v>
      </c>
      <c r="AC50" s="11" t="s">
        <v>175</v>
      </c>
      <c r="AD50" s="11" t="s">
        <v>169</v>
      </c>
      <c r="AE50" s="8"/>
      <c r="AF50" s="8" t="s">
        <v>1162</v>
      </c>
      <c r="AG50" s="21" t="s">
        <v>1163</v>
      </c>
    </row>
    <row r="51" spans="1:33" s="5" customFormat="1">
      <c r="A51" s="6">
        <v>45221</v>
      </c>
      <c r="B51" s="17" t="s">
        <v>153</v>
      </c>
      <c r="C51" s="8" t="s">
        <v>225</v>
      </c>
      <c r="D51" s="9">
        <v>4.8692129629629627E-2</v>
      </c>
      <c r="E51" s="8" t="s">
        <v>1136</v>
      </c>
      <c r="F51" s="10">
        <v>11.9</v>
      </c>
      <c r="G51" s="10">
        <v>10.7</v>
      </c>
      <c r="H51" s="10">
        <v>11</v>
      </c>
      <c r="I51" s="10">
        <v>11.8</v>
      </c>
      <c r="J51" s="10">
        <v>12.3</v>
      </c>
      <c r="K51" s="10">
        <v>13</v>
      </c>
      <c r="L51" s="18">
        <f t="shared" si="9"/>
        <v>33.6</v>
      </c>
      <c r="M51" s="18">
        <f t="shared" si="10"/>
        <v>37.1</v>
      </c>
      <c r="N51" s="19">
        <f t="shared" si="11"/>
        <v>57.7</v>
      </c>
      <c r="O51" s="11" t="s">
        <v>188</v>
      </c>
      <c r="P51" s="11" t="s">
        <v>193</v>
      </c>
      <c r="Q51" s="13" t="s">
        <v>246</v>
      </c>
      <c r="R51" s="13" t="s">
        <v>686</v>
      </c>
      <c r="S51" s="13" t="s">
        <v>248</v>
      </c>
      <c r="T51" s="12">
        <v>13.1</v>
      </c>
      <c r="U51" s="12">
        <v>15.1</v>
      </c>
      <c r="V51" s="11" t="s">
        <v>250</v>
      </c>
      <c r="W51" s="12">
        <v>-1.2</v>
      </c>
      <c r="X51" s="12" t="s">
        <v>259</v>
      </c>
      <c r="Y51" s="12" t="s">
        <v>258</v>
      </c>
      <c r="Z51" s="8">
        <v>-1.2</v>
      </c>
      <c r="AA51" s="8"/>
      <c r="AB51" s="11" t="s">
        <v>176</v>
      </c>
      <c r="AC51" s="11" t="s">
        <v>175</v>
      </c>
      <c r="AD51" s="11" t="s">
        <v>168</v>
      </c>
      <c r="AE51" s="8"/>
      <c r="AF51" s="8" t="s">
        <v>1172</v>
      </c>
      <c r="AG51" s="21" t="s">
        <v>1173</v>
      </c>
    </row>
    <row r="52" spans="1:33" s="5" customFormat="1">
      <c r="A52" s="6">
        <v>45221</v>
      </c>
      <c r="B52" s="17" t="s">
        <v>155</v>
      </c>
      <c r="C52" s="8" t="s">
        <v>314</v>
      </c>
      <c r="D52" s="9">
        <v>4.868055555555556E-2</v>
      </c>
      <c r="E52" s="8" t="s">
        <v>1065</v>
      </c>
      <c r="F52" s="10">
        <v>11.9</v>
      </c>
      <c r="G52" s="10">
        <v>10.6</v>
      </c>
      <c r="H52" s="10">
        <v>11.2</v>
      </c>
      <c r="I52" s="10">
        <v>12</v>
      </c>
      <c r="J52" s="10">
        <v>12.1</v>
      </c>
      <c r="K52" s="10">
        <v>12.8</v>
      </c>
      <c r="L52" s="18">
        <f t="shared" si="9"/>
        <v>33.700000000000003</v>
      </c>
      <c r="M52" s="18">
        <f t="shared" si="10"/>
        <v>36.900000000000006</v>
      </c>
      <c r="N52" s="19">
        <f t="shared" si="11"/>
        <v>57.800000000000004</v>
      </c>
      <c r="O52" s="11" t="s">
        <v>188</v>
      </c>
      <c r="P52" s="11" t="s">
        <v>193</v>
      </c>
      <c r="Q52" s="13" t="s">
        <v>216</v>
      </c>
      <c r="R52" s="13" t="s">
        <v>364</v>
      </c>
      <c r="S52" s="13" t="s">
        <v>324</v>
      </c>
      <c r="T52" s="12">
        <v>13.1</v>
      </c>
      <c r="U52" s="12">
        <v>15.1</v>
      </c>
      <c r="V52" s="11" t="s">
        <v>250</v>
      </c>
      <c r="W52" s="12">
        <v>-0.7</v>
      </c>
      <c r="X52" s="12" t="s">
        <v>259</v>
      </c>
      <c r="Y52" s="12">
        <v>0.5</v>
      </c>
      <c r="Z52" s="8">
        <v>-1.2</v>
      </c>
      <c r="AA52" s="8"/>
      <c r="AB52" s="11" t="s">
        <v>175</v>
      </c>
      <c r="AC52" s="11" t="s">
        <v>175</v>
      </c>
      <c r="AD52" s="11" t="s">
        <v>169</v>
      </c>
      <c r="AE52" s="8"/>
      <c r="AF52" s="8" t="s">
        <v>1180</v>
      </c>
      <c r="AG52" s="21" t="s">
        <v>1181</v>
      </c>
    </row>
  </sheetData>
  <autoFilter ref="A1:AF5" xr:uid="{00000000-0009-0000-0000-00000A000000}"/>
  <phoneticPr fontId="11"/>
  <conditionalFormatting sqref="F2:K2">
    <cfRule type="colorScale" priority="1263">
      <colorScale>
        <cfvo type="min"/>
        <cfvo type="percentile" val="50"/>
        <cfvo type="max"/>
        <color rgb="FFF8696B"/>
        <color rgb="FFFFEB84"/>
        <color rgb="FF63BE7B"/>
      </colorScale>
    </cfRule>
  </conditionalFormatting>
  <conditionalFormatting sqref="F3:K4">
    <cfRule type="colorScale" priority="1659">
      <colorScale>
        <cfvo type="min"/>
        <cfvo type="percentile" val="50"/>
        <cfvo type="max"/>
        <color rgb="FFF8696B"/>
        <color rgb="FFFFEB84"/>
        <color rgb="FF63BE7B"/>
      </colorScale>
    </cfRule>
  </conditionalFormatting>
  <conditionalFormatting sqref="F5:K5">
    <cfRule type="colorScale" priority="1693">
      <colorScale>
        <cfvo type="min"/>
        <cfvo type="percentile" val="50"/>
        <cfvo type="max"/>
        <color rgb="FFF8696B"/>
        <color rgb="FFFFEB84"/>
        <color rgb="FF63BE7B"/>
      </colorScale>
    </cfRule>
  </conditionalFormatting>
  <conditionalFormatting sqref="F6:K9">
    <cfRule type="colorScale" priority="60">
      <colorScale>
        <cfvo type="min"/>
        <cfvo type="percentile" val="50"/>
        <cfvo type="max"/>
        <color rgb="FFF8696B"/>
        <color rgb="FFFFEB84"/>
        <color rgb="FF63BE7B"/>
      </colorScale>
    </cfRule>
  </conditionalFormatting>
  <conditionalFormatting sqref="V2:V35">
    <cfRule type="containsText" dxfId="118" priority="97" operator="containsText" text="D">
      <formula>NOT(ISERROR(SEARCH("D",V2)))</formula>
    </cfRule>
    <cfRule type="containsText" dxfId="117" priority="98" operator="containsText" text="S">
      <formula>NOT(ISERROR(SEARCH("S",V2)))</formula>
    </cfRule>
    <cfRule type="containsText" dxfId="116" priority="99" operator="containsText" text="F">
      <formula>NOT(ISERROR(SEARCH("F",V2)))</formula>
    </cfRule>
    <cfRule type="containsText" dxfId="115" priority="100" operator="containsText" text="E">
      <formula>NOT(ISERROR(SEARCH("E",V2)))</formula>
    </cfRule>
    <cfRule type="containsText" dxfId="114" priority="101" operator="containsText" text="B">
      <formula>NOT(ISERROR(SEARCH("B",V2)))</formula>
    </cfRule>
    <cfRule type="containsText" dxfId="113" priority="102" operator="containsText" text="A">
      <formula>NOT(ISERROR(SEARCH("A",V2)))</formula>
    </cfRule>
  </conditionalFormatting>
  <conditionalFormatting sqref="AB2:AE5">
    <cfRule type="containsText" dxfId="112" priority="132" operator="containsText" text="E">
      <formula>NOT(ISERROR(SEARCH("E",AB2)))</formula>
    </cfRule>
    <cfRule type="containsText" dxfId="111" priority="133" operator="containsText" text="B">
      <formula>NOT(ISERROR(SEARCH("B",AB2)))</formula>
    </cfRule>
    <cfRule type="containsText" dxfId="110" priority="134" operator="containsText" text="A">
      <formula>NOT(ISERROR(SEARCH("A",AB2)))</formula>
    </cfRule>
  </conditionalFormatting>
  <conditionalFormatting sqref="AB5:AE9">
    <cfRule type="containsText" dxfId="109" priority="56" operator="containsText" text="E">
      <formula>NOT(ISERROR(SEARCH("E",AB5)))</formula>
    </cfRule>
  </conditionalFormatting>
  <conditionalFormatting sqref="AB6:AE9">
    <cfRule type="containsText" dxfId="108" priority="58" operator="containsText" text="B">
      <formula>NOT(ISERROR(SEARCH("B",AB6)))</formula>
    </cfRule>
    <cfRule type="containsText" dxfId="107" priority="59" operator="containsText" text="A">
      <formula>NOT(ISERROR(SEARCH("A",AB6)))</formula>
    </cfRule>
  </conditionalFormatting>
  <conditionalFormatting sqref="AE5:AE52">
    <cfRule type="containsText" dxfId="106" priority="124" operator="containsText" text="B">
      <formula>NOT(ISERROR(SEARCH("B",AE5)))</formula>
    </cfRule>
    <cfRule type="containsText" dxfId="105" priority="125" operator="containsText" text="A">
      <formula>NOT(ISERROR(SEARCH("A",AE5)))</formula>
    </cfRule>
  </conditionalFormatting>
  <conditionalFormatting sqref="F10:K14">
    <cfRule type="colorScale" priority="55">
      <colorScale>
        <cfvo type="min"/>
        <cfvo type="percentile" val="50"/>
        <cfvo type="max"/>
        <color rgb="FFF8696B"/>
        <color rgb="FFFFEB84"/>
        <color rgb="FF63BE7B"/>
      </colorScale>
    </cfRule>
  </conditionalFormatting>
  <conditionalFormatting sqref="AB10:AE14">
    <cfRule type="containsText" dxfId="104" priority="52" operator="containsText" text="E">
      <formula>NOT(ISERROR(SEARCH("E",AB10)))</formula>
    </cfRule>
  </conditionalFormatting>
  <conditionalFormatting sqref="AB10:AE14">
    <cfRule type="containsText" dxfId="103" priority="53" operator="containsText" text="B">
      <formula>NOT(ISERROR(SEARCH("B",AB10)))</formula>
    </cfRule>
    <cfRule type="containsText" dxfId="102" priority="54" operator="containsText" text="A">
      <formula>NOT(ISERROR(SEARCH("A",AB10)))</formula>
    </cfRule>
  </conditionalFormatting>
  <conditionalFormatting sqref="F15:K19">
    <cfRule type="colorScale" priority="51">
      <colorScale>
        <cfvo type="min"/>
        <cfvo type="percentile" val="50"/>
        <cfvo type="max"/>
        <color rgb="FFF8696B"/>
        <color rgb="FFFFEB84"/>
        <color rgb="FF63BE7B"/>
      </colorScale>
    </cfRule>
  </conditionalFormatting>
  <conditionalFormatting sqref="AB15:AE19">
    <cfRule type="containsText" dxfId="101" priority="48" operator="containsText" text="E">
      <formula>NOT(ISERROR(SEARCH("E",AB15)))</formula>
    </cfRule>
  </conditionalFormatting>
  <conditionalFormatting sqref="AB15:AE19">
    <cfRule type="containsText" dxfId="100" priority="49" operator="containsText" text="B">
      <formula>NOT(ISERROR(SEARCH("B",AB15)))</formula>
    </cfRule>
    <cfRule type="containsText" dxfId="99" priority="50" operator="containsText" text="A">
      <formula>NOT(ISERROR(SEARCH("A",AB15)))</formula>
    </cfRule>
  </conditionalFormatting>
  <conditionalFormatting sqref="F20:K24">
    <cfRule type="colorScale" priority="39">
      <colorScale>
        <cfvo type="min"/>
        <cfvo type="percentile" val="50"/>
        <cfvo type="max"/>
        <color rgb="FFF8696B"/>
        <color rgb="FFFFEB84"/>
        <color rgb="FF63BE7B"/>
      </colorScale>
    </cfRule>
  </conditionalFormatting>
  <conditionalFormatting sqref="AB20:AE24">
    <cfRule type="containsText" dxfId="98" priority="36" operator="containsText" text="E">
      <formula>NOT(ISERROR(SEARCH("E",AB20)))</formula>
    </cfRule>
  </conditionalFormatting>
  <conditionalFormatting sqref="AB20:AE24">
    <cfRule type="containsText" dxfId="97" priority="37" operator="containsText" text="B">
      <formula>NOT(ISERROR(SEARCH("B",AB20)))</formula>
    </cfRule>
    <cfRule type="containsText" dxfId="96" priority="38" operator="containsText" text="A">
      <formula>NOT(ISERROR(SEARCH("A",AB20)))</formula>
    </cfRule>
  </conditionalFormatting>
  <conditionalFormatting sqref="F25:K26">
    <cfRule type="colorScale" priority="35">
      <colorScale>
        <cfvo type="min"/>
        <cfvo type="percentile" val="50"/>
        <cfvo type="max"/>
        <color rgb="FFF8696B"/>
        <color rgb="FFFFEB84"/>
        <color rgb="FF63BE7B"/>
      </colorScale>
    </cfRule>
  </conditionalFormatting>
  <conditionalFormatting sqref="AB25:AE26">
    <cfRule type="containsText" dxfId="95" priority="32" operator="containsText" text="E">
      <formula>NOT(ISERROR(SEARCH("E",AB25)))</formula>
    </cfRule>
  </conditionalFormatting>
  <conditionalFormatting sqref="AB25:AE26">
    <cfRule type="containsText" dxfId="94" priority="33" operator="containsText" text="B">
      <formula>NOT(ISERROR(SEARCH("B",AB25)))</formula>
    </cfRule>
    <cfRule type="containsText" dxfId="93" priority="34" operator="containsText" text="A">
      <formula>NOT(ISERROR(SEARCH("A",AB25)))</formula>
    </cfRule>
  </conditionalFormatting>
  <conditionalFormatting sqref="F27:K31">
    <cfRule type="colorScale" priority="31">
      <colorScale>
        <cfvo type="min"/>
        <cfvo type="percentile" val="50"/>
        <cfvo type="max"/>
        <color rgb="FFF8696B"/>
        <color rgb="FFFFEB84"/>
        <color rgb="FF63BE7B"/>
      </colorScale>
    </cfRule>
  </conditionalFormatting>
  <conditionalFormatting sqref="AB27:AE31">
    <cfRule type="containsText" dxfId="92" priority="28" operator="containsText" text="E">
      <formula>NOT(ISERROR(SEARCH("E",AB27)))</formula>
    </cfRule>
  </conditionalFormatting>
  <conditionalFormatting sqref="AB27:AE31">
    <cfRule type="containsText" dxfId="91" priority="29" operator="containsText" text="B">
      <formula>NOT(ISERROR(SEARCH("B",AB27)))</formula>
    </cfRule>
    <cfRule type="containsText" dxfId="90" priority="30" operator="containsText" text="A">
      <formula>NOT(ISERROR(SEARCH("A",AB27)))</formula>
    </cfRule>
  </conditionalFormatting>
  <conditionalFormatting sqref="F32:K35">
    <cfRule type="colorScale" priority="27">
      <colorScale>
        <cfvo type="min"/>
        <cfvo type="percentile" val="50"/>
        <cfvo type="max"/>
        <color rgb="FFF8696B"/>
        <color rgb="FFFFEB84"/>
        <color rgb="FF63BE7B"/>
      </colorScale>
    </cfRule>
  </conditionalFormatting>
  <conditionalFormatting sqref="AB32:AE35">
    <cfRule type="containsText" dxfId="89" priority="24" operator="containsText" text="E">
      <formula>NOT(ISERROR(SEARCH("E",AB32)))</formula>
    </cfRule>
  </conditionalFormatting>
  <conditionalFormatting sqref="AB32:AE35">
    <cfRule type="containsText" dxfId="88" priority="25" operator="containsText" text="B">
      <formula>NOT(ISERROR(SEARCH("B",AB32)))</formula>
    </cfRule>
    <cfRule type="containsText" dxfId="87" priority="26" operator="containsText" text="A">
      <formula>NOT(ISERROR(SEARCH("A",AB32)))</formula>
    </cfRule>
  </conditionalFormatting>
  <conditionalFormatting sqref="F36:K39">
    <cfRule type="colorScale" priority="23">
      <colorScale>
        <cfvo type="min"/>
        <cfvo type="percentile" val="50"/>
        <cfvo type="max"/>
        <color rgb="FFF8696B"/>
        <color rgb="FFFFEB84"/>
        <color rgb="FF63BE7B"/>
      </colorScale>
    </cfRule>
  </conditionalFormatting>
  <conditionalFormatting sqref="AB36:AE39">
    <cfRule type="containsText" dxfId="86" priority="20" operator="containsText" text="E">
      <formula>NOT(ISERROR(SEARCH("E",AB36)))</formula>
    </cfRule>
  </conditionalFormatting>
  <conditionalFormatting sqref="AB36:AE39">
    <cfRule type="containsText" dxfId="85" priority="21" operator="containsText" text="B">
      <formula>NOT(ISERROR(SEARCH("B",AB36)))</formula>
    </cfRule>
    <cfRule type="containsText" dxfId="84" priority="22" operator="containsText" text="A">
      <formula>NOT(ISERROR(SEARCH("A",AB36)))</formula>
    </cfRule>
  </conditionalFormatting>
  <conditionalFormatting sqref="V36:V52">
    <cfRule type="containsText" dxfId="83" priority="14" operator="containsText" text="D">
      <formula>NOT(ISERROR(SEARCH("D",V36)))</formula>
    </cfRule>
    <cfRule type="containsText" dxfId="82" priority="15" operator="containsText" text="S">
      <formula>NOT(ISERROR(SEARCH("S",V36)))</formula>
    </cfRule>
    <cfRule type="containsText" dxfId="81" priority="16" operator="containsText" text="F">
      <formula>NOT(ISERROR(SEARCH("F",V36)))</formula>
    </cfRule>
    <cfRule type="containsText" dxfId="80" priority="17" operator="containsText" text="E">
      <formula>NOT(ISERROR(SEARCH("E",V36)))</formula>
    </cfRule>
    <cfRule type="containsText" dxfId="79" priority="18" operator="containsText" text="B">
      <formula>NOT(ISERROR(SEARCH("B",V36)))</formula>
    </cfRule>
    <cfRule type="containsText" dxfId="78" priority="19" operator="containsText" text="A">
      <formula>NOT(ISERROR(SEARCH("A",V36)))</formula>
    </cfRule>
  </conditionalFormatting>
  <conditionalFormatting sqref="F40:K42">
    <cfRule type="colorScale" priority="13">
      <colorScale>
        <cfvo type="min"/>
        <cfvo type="percentile" val="50"/>
        <cfvo type="max"/>
        <color rgb="FFF8696B"/>
        <color rgb="FFFFEB84"/>
        <color rgb="FF63BE7B"/>
      </colorScale>
    </cfRule>
  </conditionalFormatting>
  <conditionalFormatting sqref="AB40:AE42">
    <cfRule type="containsText" dxfId="77" priority="10" operator="containsText" text="E">
      <formula>NOT(ISERROR(SEARCH("E",AB40)))</formula>
    </cfRule>
  </conditionalFormatting>
  <conditionalFormatting sqref="AB40:AE42">
    <cfRule type="containsText" dxfId="76" priority="11" operator="containsText" text="B">
      <formula>NOT(ISERROR(SEARCH("B",AB40)))</formula>
    </cfRule>
    <cfRule type="containsText" dxfId="75" priority="12" operator="containsText" text="A">
      <formula>NOT(ISERROR(SEARCH("A",AB40)))</formula>
    </cfRule>
  </conditionalFormatting>
  <conditionalFormatting sqref="F43:K45 F47:K47">
    <cfRule type="colorScale" priority="9">
      <colorScale>
        <cfvo type="min"/>
        <cfvo type="percentile" val="50"/>
        <cfvo type="max"/>
        <color rgb="FFF8696B"/>
        <color rgb="FFFFEB84"/>
        <color rgb="FF63BE7B"/>
      </colorScale>
    </cfRule>
  </conditionalFormatting>
  <conditionalFormatting sqref="AB43:AE47">
    <cfRule type="containsText" dxfId="74" priority="6" operator="containsText" text="E">
      <formula>NOT(ISERROR(SEARCH("E",AB43)))</formula>
    </cfRule>
  </conditionalFormatting>
  <conditionalFormatting sqref="AB43:AE47">
    <cfRule type="containsText" dxfId="73" priority="7" operator="containsText" text="B">
      <formula>NOT(ISERROR(SEARCH("B",AB43)))</formula>
    </cfRule>
    <cfRule type="containsText" dxfId="72" priority="8" operator="containsText" text="A">
      <formula>NOT(ISERROR(SEARCH("A",AB43)))</formula>
    </cfRule>
  </conditionalFormatting>
  <conditionalFormatting sqref="F46:K46">
    <cfRule type="colorScale" priority="5">
      <colorScale>
        <cfvo type="min"/>
        <cfvo type="percentile" val="50"/>
        <cfvo type="max"/>
        <color rgb="FFF8696B"/>
        <color rgb="FFFFEB84"/>
        <color rgb="FF63BE7B"/>
      </colorScale>
    </cfRule>
  </conditionalFormatting>
  <conditionalFormatting sqref="AB48:AE52">
    <cfRule type="containsText" dxfId="26" priority="2" operator="containsText" text="E">
      <formula>NOT(ISERROR(SEARCH("E",AB48)))</formula>
    </cfRule>
  </conditionalFormatting>
  <conditionalFormatting sqref="AB48:AE52">
    <cfRule type="containsText" dxfId="25" priority="3" operator="containsText" text="B">
      <formula>NOT(ISERROR(SEARCH("B",AB48)))</formula>
    </cfRule>
    <cfRule type="containsText" dxfId="24" priority="4" operator="containsText" text="A">
      <formula>NOT(ISERROR(SEARCH("A",AB48)))</formula>
    </cfRule>
  </conditionalFormatting>
  <conditionalFormatting sqref="F48:K52">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E2:AE4" xr:uid="{00000000-0002-0000-0A00-000000000000}">
      <formula1>"強風,外差し,イン先行,凍結防止"</formula1>
    </dataValidation>
    <dataValidation type="list" allowBlank="1" showInputMessage="1" showErrorMessage="1" sqref="AE5:AE52" xr:uid="{82F61A45-5109-6C4E-8E51-BE9BCCC05877}">
      <formula1>"強風,外差し,イン先行,タフ"</formula1>
    </dataValidation>
  </dataValidations>
  <pageMargins left="0.7" right="0.7" top="0.75" bottom="0.75" header="0.3" footer="0.3"/>
  <pageSetup paperSize="9" orientation="portrait" horizontalDpi="4294967292" verticalDpi="4294967292"/>
  <ignoredErrors>
    <ignoredError sqref="L2:N3 L4:N4 L5:N5 L6:N9 L10:N14 L15:N19 L20:N24 L25:N26 L27:N31 L32:N35 L36:N39 L40:N42 L43:N47 L48:N52"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L66"/>
  <sheetViews>
    <sheetView tabSelected="1" zoomScaleNormal="100" workbookViewId="0">
      <pane xSplit="5" ySplit="1" topLeftCell="F40" activePane="bottomRight" state="frozen"/>
      <selection activeCell="E24" sqref="E24"/>
      <selection pane="topRight" activeCell="E24" sqref="E24"/>
      <selection pane="bottomLeft" activeCell="E24" sqref="E24"/>
      <selection pane="bottomRight" activeCell="AA65" sqref="AA65"/>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5" customFormat="1">
      <c r="A1" s="1" t="s">
        <v>33</v>
      </c>
      <c r="B1" s="1" t="s">
        <v>67</v>
      </c>
      <c r="C1" s="1" t="s">
        <v>35</v>
      </c>
      <c r="D1" s="1" t="s">
        <v>68</v>
      </c>
      <c r="E1" s="1" t="s">
        <v>174</v>
      </c>
      <c r="F1" s="1" t="s">
        <v>69</v>
      </c>
      <c r="G1" s="1" t="s">
        <v>70</v>
      </c>
      <c r="H1" s="1" t="s">
        <v>71</v>
      </c>
      <c r="I1" s="1" t="s">
        <v>72</v>
      </c>
      <c r="J1" s="1" t="s">
        <v>73</v>
      </c>
      <c r="K1" s="1" t="s">
        <v>74</v>
      </c>
      <c r="L1" s="1" t="s">
        <v>87</v>
      </c>
      <c r="M1" s="1" t="s">
        <v>88</v>
      </c>
      <c r="N1" s="1" t="s">
        <v>89</v>
      </c>
      <c r="O1" s="1" t="s">
        <v>38</v>
      </c>
      <c r="P1" s="1" t="s">
        <v>60</v>
      </c>
      <c r="Q1" s="1" t="s">
        <v>39</v>
      </c>
      <c r="R1" s="1" t="s">
        <v>40</v>
      </c>
      <c r="S1" s="1" t="s">
        <v>172</v>
      </c>
      <c r="T1" s="2" t="s">
        <v>90</v>
      </c>
      <c r="U1" s="2" t="s">
        <v>42</v>
      </c>
      <c r="V1" s="3" t="s">
        <v>43</v>
      </c>
      <c r="W1" s="3" t="s">
        <v>44</v>
      </c>
      <c r="X1" s="3" t="s">
        <v>45</v>
      </c>
      <c r="Y1" s="4" t="s">
        <v>117</v>
      </c>
      <c r="Z1" s="4" t="s">
        <v>118</v>
      </c>
      <c r="AA1" s="4" t="s">
        <v>163</v>
      </c>
      <c r="AB1" s="4" t="s">
        <v>9</v>
      </c>
      <c r="AC1" s="4" t="s">
        <v>77</v>
      </c>
      <c r="AD1" s="4" t="s">
        <v>10</v>
      </c>
      <c r="AE1" s="4" t="s">
        <v>11</v>
      </c>
      <c r="AF1" s="4"/>
      <c r="AG1" s="4" t="s">
        <v>12</v>
      </c>
      <c r="AH1" s="4" t="s">
        <v>13</v>
      </c>
      <c r="AI1" s="4" t="s">
        <v>46</v>
      </c>
      <c r="AJ1" s="4" t="s">
        <v>91</v>
      </c>
      <c r="AK1" s="1" t="s">
        <v>92</v>
      </c>
      <c r="AL1" s="1" t="s">
        <v>119</v>
      </c>
    </row>
    <row r="2" spans="1:38" s="5" customFormat="1">
      <c r="A2" s="6">
        <v>45045</v>
      </c>
      <c r="B2" s="16" t="s">
        <v>157</v>
      </c>
      <c r="C2" s="8" t="s">
        <v>180</v>
      </c>
      <c r="D2" s="9">
        <v>8.0555555555555561E-2</v>
      </c>
      <c r="E2" s="8" t="s">
        <v>181</v>
      </c>
      <c r="F2" s="10">
        <v>12.7</v>
      </c>
      <c r="G2" s="10">
        <v>11.6</v>
      </c>
      <c r="H2" s="10">
        <v>12.7</v>
      </c>
      <c r="I2" s="10">
        <v>13.4</v>
      </c>
      <c r="J2" s="10">
        <v>13</v>
      </c>
      <c r="K2" s="10">
        <v>12.8</v>
      </c>
      <c r="L2" s="10">
        <v>13.2</v>
      </c>
      <c r="M2" s="10">
        <v>13.3</v>
      </c>
      <c r="N2" s="10">
        <v>13.3</v>
      </c>
      <c r="O2" s="18">
        <f t="shared" ref="O2:O7" si="0">SUM(F2:H2)</f>
        <v>37</v>
      </c>
      <c r="P2" s="18">
        <f t="shared" ref="P2:P7" si="1">SUM(I2:K2)</f>
        <v>39.200000000000003</v>
      </c>
      <c r="Q2" s="18">
        <f t="shared" ref="Q2:Q7" si="2">SUM(L2:N2)</f>
        <v>39.799999999999997</v>
      </c>
      <c r="R2" s="19">
        <f t="shared" ref="R2:R7" si="3">SUM(F2:J2)</f>
        <v>63.4</v>
      </c>
      <c r="S2" s="19">
        <f t="shared" ref="S2:S7" si="4">SUM(J2:N2)</f>
        <v>65.599999999999994</v>
      </c>
      <c r="T2" s="11" t="s">
        <v>178</v>
      </c>
      <c r="U2" s="11" t="s">
        <v>179</v>
      </c>
      <c r="V2" s="13" t="s">
        <v>182</v>
      </c>
      <c r="W2" s="13" t="s">
        <v>183</v>
      </c>
      <c r="X2" s="13" t="s">
        <v>184</v>
      </c>
      <c r="Y2" s="12">
        <v>3.6</v>
      </c>
      <c r="Z2" s="12">
        <v>5.7</v>
      </c>
      <c r="AA2" s="11" t="s">
        <v>168</v>
      </c>
      <c r="AB2" s="12">
        <v>2.1</v>
      </c>
      <c r="AC2" s="12" t="s">
        <v>259</v>
      </c>
      <c r="AD2" s="12">
        <v>1.4</v>
      </c>
      <c r="AE2" s="12">
        <v>0.7</v>
      </c>
      <c r="AF2" s="12"/>
      <c r="AG2" s="11" t="s">
        <v>228</v>
      </c>
      <c r="AH2" s="11" t="s">
        <v>175</v>
      </c>
      <c r="AI2" s="11" t="s">
        <v>168</v>
      </c>
      <c r="AJ2" s="8"/>
      <c r="AK2" s="8" t="s">
        <v>262</v>
      </c>
      <c r="AL2" s="21" t="s">
        <v>263</v>
      </c>
    </row>
    <row r="3" spans="1:38" s="5" customFormat="1">
      <c r="A3" s="6">
        <v>45045</v>
      </c>
      <c r="B3" s="17" t="s">
        <v>153</v>
      </c>
      <c r="C3" s="8" t="s">
        <v>180</v>
      </c>
      <c r="D3" s="9">
        <v>7.8530092592592596E-2</v>
      </c>
      <c r="E3" s="8" t="s">
        <v>199</v>
      </c>
      <c r="F3" s="10">
        <v>12.5</v>
      </c>
      <c r="G3" s="10">
        <v>11.2</v>
      </c>
      <c r="H3" s="10">
        <v>12.7</v>
      </c>
      <c r="I3" s="10">
        <v>13</v>
      </c>
      <c r="J3" s="10">
        <v>12.5</v>
      </c>
      <c r="K3" s="10">
        <v>12.4</v>
      </c>
      <c r="L3" s="10">
        <v>13.1</v>
      </c>
      <c r="M3" s="10">
        <v>12.8</v>
      </c>
      <c r="N3" s="10">
        <v>13.3</v>
      </c>
      <c r="O3" s="18">
        <f t="shared" si="0"/>
        <v>36.4</v>
      </c>
      <c r="P3" s="18">
        <f t="shared" si="1"/>
        <v>37.9</v>
      </c>
      <c r="Q3" s="18">
        <f t="shared" si="2"/>
        <v>39.200000000000003</v>
      </c>
      <c r="R3" s="19">
        <f t="shared" si="3"/>
        <v>61.9</v>
      </c>
      <c r="S3" s="19">
        <f t="shared" si="4"/>
        <v>64.099999999999994</v>
      </c>
      <c r="T3" s="11" t="s">
        <v>188</v>
      </c>
      <c r="U3" s="11" t="s">
        <v>198</v>
      </c>
      <c r="V3" s="13" t="s">
        <v>200</v>
      </c>
      <c r="W3" s="13" t="s">
        <v>201</v>
      </c>
      <c r="X3" s="13" t="s">
        <v>202</v>
      </c>
      <c r="Y3" s="12">
        <v>3.6</v>
      </c>
      <c r="Z3" s="12">
        <v>5.7</v>
      </c>
      <c r="AA3" s="11" t="s">
        <v>168</v>
      </c>
      <c r="AB3" s="12">
        <v>0.7</v>
      </c>
      <c r="AC3" s="12" t="s">
        <v>259</v>
      </c>
      <c r="AD3" s="12" t="s">
        <v>258</v>
      </c>
      <c r="AE3" s="12">
        <v>0.7</v>
      </c>
      <c r="AF3" s="12"/>
      <c r="AG3" s="11" t="s">
        <v>176</v>
      </c>
      <c r="AH3" s="11" t="s">
        <v>175</v>
      </c>
      <c r="AI3" s="11" t="s">
        <v>168</v>
      </c>
      <c r="AJ3" s="8"/>
      <c r="AK3" s="8" t="s">
        <v>270</v>
      </c>
      <c r="AL3" s="21" t="s">
        <v>271</v>
      </c>
    </row>
    <row r="4" spans="1:38" s="5" customFormat="1">
      <c r="A4" s="6">
        <v>45045</v>
      </c>
      <c r="B4" s="16" t="s">
        <v>158</v>
      </c>
      <c r="C4" s="8" t="s">
        <v>180</v>
      </c>
      <c r="D4" s="9">
        <v>7.7858796296296287E-2</v>
      </c>
      <c r="E4" s="8" t="s">
        <v>214</v>
      </c>
      <c r="F4" s="10">
        <v>12.7</v>
      </c>
      <c r="G4" s="10">
        <v>11.1</v>
      </c>
      <c r="H4" s="10">
        <v>12.5</v>
      </c>
      <c r="I4" s="10">
        <v>12.8</v>
      </c>
      <c r="J4" s="10">
        <v>12.7</v>
      </c>
      <c r="K4" s="10">
        <v>12.6</v>
      </c>
      <c r="L4" s="10">
        <v>12.7</v>
      </c>
      <c r="M4" s="10">
        <v>12.5</v>
      </c>
      <c r="N4" s="10">
        <v>13.1</v>
      </c>
      <c r="O4" s="18">
        <f t="shared" si="0"/>
        <v>36.299999999999997</v>
      </c>
      <c r="P4" s="18">
        <f t="shared" si="1"/>
        <v>38.1</v>
      </c>
      <c r="Q4" s="18">
        <f t="shared" si="2"/>
        <v>38.299999999999997</v>
      </c>
      <c r="R4" s="19">
        <f t="shared" si="3"/>
        <v>61.8</v>
      </c>
      <c r="S4" s="19">
        <f t="shared" si="4"/>
        <v>63.6</v>
      </c>
      <c r="T4" s="11" t="s">
        <v>178</v>
      </c>
      <c r="U4" s="11" t="s">
        <v>179</v>
      </c>
      <c r="V4" s="13" t="s">
        <v>215</v>
      </c>
      <c r="W4" s="13" t="s">
        <v>216</v>
      </c>
      <c r="X4" s="13" t="s">
        <v>206</v>
      </c>
      <c r="Y4" s="12">
        <v>3.6</v>
      </c>
      <c r="Z4" s="12">
        <v>5.7</v>
      </c>
      <c r="AA4" s="11" t="s">
        <v>168</v>
      </c>
      <c r="AB4" s="12">
        <v>1.5</v>
      </c>
      <c r="AC4" s="12" t="s">
        <v>259</v>
      </c>
      <c r="AD4" s="12">
        <v>0.8</v>
      </c>
      <c r="AE4" s="12">
        <v>0.7</v>
      </c>
      <c r="AF4" s="12"/>
      <c r="AG4" s="11" t="s">
        <v>175</v>
      </c>
      <c r="AH4" s="11" t="s">
        <v>175</v>
      </c>
      <c r="AI4" s="11" t="s">
        <v>168</v>
      </c>
      <c r="AJ4" s="8"/>
      <c r="AK4" s="8" t="s">
        <v>278</v>
      </c>
      <c r="AL4" s="21" t="s">
        <v>279</v>
      </c>
    </row>
    <row r="5" spans="1:38" s="5" customFormat="1">
      <c r="A5" s="6">
        <v>45046</v>
      </c>
      <c r="B5" s="17" t="s">
        <v>156</v>
      </c>
      <c r="C5" s="8" t="s">
        <v>225</v>
      </c>
      <c r="D5" s="9">
        <v>7.7824074074074087E-2</v>
      </c>
      <c r="E5" s="8" t="s">
        <v>230</v>
      </c>
      <c r="F5" s="10">
        <v>12.7</v>
      </c>
      <c r="G5" s="10">
        <v>10.9</v>
      </c>
      <c r="H5" s="10">
        <v>12.3</v>
      </c>
      <c r="I5" s="10">
        <v>12.7</v>
      </c>
      <c r="J5" s="10">
        <v>12.4</v>
      </c>
      <c r="K5" s="10">
        <v>12.6</v>
      </c>
      <c r="L5" s="10">
        <v>12.9</v>
      </c>
      <c r="M5" s="10">
        <v>12.9</v>
      </c>
      <c r="N5" s="10">
        <v>13</v>
      </c>
      <c r="O5" s="18">
        <f t="shared" si="0"/>
        <v>35.900000000000006</v>
      </c>
      <c r="P5" s="18">
        <f t="shared" si="1"/>
        <v>37.700000000000003</v>
      </c>
      <c r="Q5" s="18">
        <f t="shared" si="2"/>
        <v>38.799999999999997</v>
      </c>
      <c r="R5" s="19">
        <f t="shared" si="3"/>
        <v>61.000000000000007</v>
      </c>
      <c r="S5" s="19">
        <f t="shared" si="4"/>
        <v>63.8</v>
      </c>
      <c r="T5" s="11" t="s">
        <v>188</v>
      </c>
      <c r="U5" s="11" t="s">
        <v>198</v>
      </c>
      <c r="V5" s="13" t="s">
        <v>208</v>
      </c>
      <c r="W5" s="13" t="s">
        <v>222</v>
      </c>
      <c r="X5" s="13" t="s">
        <v>231</v>
      </c>
      <c r="Y5" s="12">
        <v>9.1999999999999993</v>
      </c>
      <c r="Z5" s="12">
        <v>10.3</v>
      </c>
      <c r="AA5" s="11" t="s">
        <v>250</v>
      </c>
      <c r="AB5" s="12">
        <v>-1.5</v>
      </c>
      <c r="AC5" s="12" t="s">
        <v>259</v>
      </c>
      <c r="AD5" s="12">
        <v>-0.2</v>
      </c>
      <c r="AE5" s="12">
        <v>-1.3</v>
      </c>
      <c r="AF5" s="12"/>
      <c r="AG5" s="11" t="s">
        <v>176</v>
      </c>
      <c r="AH5" s="11" t="s">
        <v>175</v>
      </c>
      <c r="AI5" s="11" t="s">
        <v>168</v>
      </c>
      <c r="AJ5" s="8"/>
      <c r="AK5" s="8" t="s">
        <v>286</v>
      </c>
      <c r="AL5" s="21" t="s">
        <v>287</v>
      </c>
    </row>
    <row r="6" spans="1:38" s="5" customFormat="1">
      <c r="A6" s="6">
        <v>45046</v>
      </c>
      <c r="B6" s="16" t="s">
        <v>153</v>
      </c>
      <c r="C6" s="8" t="s">
        <v>225</v>
      </c>
      <c r="D6" s="9">
        <v>7.8541666666666662E-2</v>
      </c>
      <c r="E6" s="8" t="s">
        <v>236</v>
      </c>
      <c r="F6" s="10">
        <v>12.8</v>
      </c>
      <c r="G6" s="10">
        <v>11.6</v>
      </c>
      <c r="H6" s="10">
        <v>12.3</v>
      </c>
      <c r="I6" s="10">
        <v>12.6</v>
      </c>
      <c r="J6" s="10">
        <v>12.6</v>
      </c>
      <c r="K6" s="10">
        <v>12.5</v>
      </c>
      <c r="L6" s="10">
        <v>12.8</v>
      </c>
      <c r="M6" s="10">
        <v>12.9</v>
      </c>
      <c r="N6" s="10">
        <v>13.5</v>
      </c>
      <c r="O6" s="18">
        <f t="shared" si="0"/>
        <v>36.700000000000003</v>
      </c>
      <c r="P6" s="18">
        <f t="shared" si="1"/>
        <v>37.700000000000003</v>
      </c>
      <c r="Q6" s="18">
        <f t="shared" si="2"/>
        <v>39.200000000000003</v>
      </c>
      <c r="R6" s="19">
        <f t="shared" si="3"/>
        <v>61.900000000000006</v>
      </c>
      <c r="S6" s="19">
        <f t="shared" si="4"/>
        <v>64.300000000000011</v>
      </c>
      <c r="T6" s="11" t="s">
        <v>188</v>
      </c>
      <c r="U6" s="11" t="s">
        <v>198</v>
      </c>
      <c r="V6" s="13" t="s">
        <v>237</v>
      </c>
      <c r="W6" s="13" t="s">
        <v>221</v>
      </c>
      <c r="X6" s="13" t="s">
        <v>238</v>
      </c>
      <c r="Y6" s="12">
        <v>9.1999999999999993</v>
      </c>
      <c r="Z6" s="12">
        <v>10.3</v>
      </c>
      <c r="AA6" s="11" t="s">
        <v>167</v>
      </c>
      <c r="AB6" s="12">
        <v>0.8</v>
      </c>
      <c r="AC6" s="12" t="s">
        <v>259</v>
      </c>
      <c r="AD6" s="12">
        <v>1.9</v>
      </c>
      <c r="AE6" s="12">
        <v>-1.1000000000000001</v>
      </c>
      <c r="AF6" s="12"/>
      <c r="AG6" s="11" t="s">
        <v>228</v>
      </c>
      <c r="AH6" s="11" t="s">
        <v>175</v>
      </c>
      <c r="AI6" s="11" t="s">
        <v>168</v>
      </c>
      <c r="AJ6" s="8"/>
      <c r="AK6" s="8" t="s">
        <v>290</v>
      </c>
      <c r="AL6" s="21" t="s">
        <v>291</v>
      </c>
    </row>
    <row r="7" spans="1:38" s="5" customFormat="1">
      <c r="A7" s="6">
        <v>45046</v>
      </c>
      <c r="B7" s="17" t="s">
        <v>155</v>
      </c>
      <c r="C7" s="8" t="s">
        <v>225</v>
      </c>
      <c r="D7" s="9">
        <v>7.7800925925925926E-2</v>
      </c>
      <c r="E7" s="8" t="s">
        <v>247</v>
      </c>
      <c r="F7" s="10">
        <v>12.9</v>
      </c>
      <c r="G7" s="10">
        <v>10.9</v>
      </c>
      <c r="H7" s="10">
        <v>12.7</v>
      </c>
      <c r="I7" s="10">
        <v>13.4</v>
      </c>
      <c r="J7" s="10">
        <v>13</v>
      </c>
      <c r="K7" s="10">
        <v>12.6</v>
      </c>
      <c r="L7" s="10">
        <v>12.5</v>
      </c>
      <c r="M7" s="10">
        <v>12</v>
      </c>
      <c r="N7" s="10">
        <v>12.2</v>
      </c>
      <c r="O7" s="18">
        <f t="shared" si="0"/>
        <v>36.5</v>
      </c>
      <c r="P7" s="18">
        <f t="shared" si="1"/>
        <v>39</v>
      </c>
      <c r="Q7" s="18">
        <f t="shared" si="2"/>
        <v>36.700000000000003</v>
      </c>
      <c r="R7" s="19">
        <f t="shared" si="3"/>
        <v>62.9</v>
      </c>
      <c r="S7" s="19">
        <f t="shared" si="4"/>
        <v>62.3</v>
      </c>
      <c r="T7" s="11" t="s">
        <v>211</v>
      </c>
      <c r="U7" s="11" t="s">
        <v>243</v>
      </c>
      <c r="V7" s="13" t="s">
        <v>248</v>
      </c>
      <c r="W7" s="13" t="s">
        <v>200</v>
      </c>
      <c r="X7" s="13" t="s">
        <v>249</v>
      </c>
      <c r="Y7" s="12">
        <v>9.1999999999999993</v>
      </c>
      <c r="Z7" s="12">
        <v>10.3</v>
      </c>
      <c r="AA7" s="11" t="s">
        <v>167</v>
      </c>
      <c r="AB7" s="12">
        <v>0.2</v>
      </c>
      <c r="AC7" s="12">
        <v>-0.6</v>
      </c>
      <c r="AD7" s="12">
        <v>0.6</v>
      </c>
      <c r="AE7" s="12">
        <v>-1</v>
      </c>
      <c r="AF7" s="12"/>
      <c r="AG7" s="11" t="s">
        <v>175</v>
      </c>
      <c r="AH7" s="11" t="s">
        <v>175</v>
      </c>
      <c r="AI7" s="11" t="s">
        <v>168</v>
      </c>
      <c r="AJ7" s="8"/>
      <c r="AK7" s="8" t="s">
        <v>296</v>
      </c>
      <c r="AL7" s="21" t="s">
        <v>297</v>
      </c>
    </row>
    <row r="8" spans="1:38" s="5" customFormat="1">
      <c r="A8" s="6">
        <v>45052</v>
      </c>
      <c r="B8" s="17" t="s">
        <v>156</v>
      </c>
      <c r="C8" s="8" t="s">
        <v>180</v>
      </c>
      <c r="D8" s="9">
        <v>7.9895833333333333E-2</v>
      </c>
      <c r="E8" s="8" t="s">
        <v>308</v>
      </c>
      <c r="F8" s="10">
        <v>12.6</v>
      </c>
      <c r="G8" s="10">
        <v>11.7</v>
      </c>
      <c r="H8" s="10">
        <v>13</v>
      </c>
      <c r="I8" s="10">
        <v>13.7</v>
      </c>
      <c r="J8" s="10">
        <v>13.4</v>
      </c>
      <c r="K8" s="10">
        <v>13.2</v>
      </c>
      <c r="L8" s="10">
        <v>12.8</v>
      </c>
      <c r="M8" s="10">
        <v>12.2</v>
      </c>
      <c r="N8" s="10">
        <v>12.7</v>
      </c>
      <c r="O8" s="18">
        <f t="shared" ref="O8:O14" si="5">SUM(F8:H8)</f>
        <v>37.299999999999997</v>
      </c>
      <c r="P8" s="18">
        <f t="shared" ref="P8:P14" si="6">SUM(I8:K8)</f>
        <v>40.299999999999997</v>
      </c>
      <c r="Q8" s="18">
        <f t="shared" ref="Q8:Q14" si="7">SUM(L8:N8)</f>
        <v>37.700000000000003</v>
      </c>
      <c r="R8" s="19">
        <f t="shared" ref="R8:R14" si="8">SUM(F8:J8)</f>
        <v>64.400000000000006</v>
      </c>
      <c r="S8" s="19">
        <f t="shared" ref="S8:S14" si="9">SUM(J8:N8)</f>
        <v>64.300000000000011</v>
      </c>
      <c r="T8" s="11" t="s">
        <v>211</v>
      </c>
      <c r="U8" s="11" t="s">
        <v>243</v>
      </c>
      <c r="V8" s="13" t="s">
        <v>309</v>
      </c>
      <c r="W8" s="13" t="s">
        <v>183</v>
      </c>
      <c r="X8" s="13" t="s">
        <v>310</v>
      </c>
      <c r="Y8" s="12">
        <v>3.9</v>
      </c>
      <c r="Z8" s="12">
        <v>2</v>
      </c>
      <c r="AA8" s="11" t="s">
        <v>168</v>
      </c>
      <c r="AB8" s="12">
        <v>1.4</v>
      </c>
      <c r="AC8" s="12">
        <v>-0.7</v>
      </c>
      <c r="AD8" s="12">
        <v>0.5</v>
      </c>
      <c r="AE8" s="12">
        <v>0.2</v>
      </c>
      <c r="AF8" s="12"/>
      <c r="AG8" s="11" t="s">
        <v>175</v>
      </c>
      <c r="AH8" s="11" t="s">
        <v>175</v>
      </c>
      <c r="AI8" s="11" t="s">
        <v>169</v>
      </c>
      <c r="AJ8" s="8"/>
      <c r="AK8" s="8" t="s">
        <v>366</v>
      </c>
      <c r="AL8" s="21" t="s">
        <v>367</v>
      </c>
    </row>
    <row r="9" spans="1:38" s="5" customFormat="1">
      <c r="A9" s="6">
        <v>45052</v>
      </c>
      <c r="B9" s="17" t="s">
        <v>153</v>
      </c>
      <c r="C9" s="8" t="s">
        <v>314</v>
      </c>
      <c r="D9" s="9">
        <v>8.0613425925925922E-2</v>
      </c>
      <c r="E9" s="8" t="s">
        <v>307</v>
      </c>
      <c r="F9" s="10">
        <v>12.9</v>
      </c>
      <c r="G9" s="10">
        <v>12.1</v>
      </c>
      <c r="H9" s="10">
        <v>13.7</v>
      </c>
      <c r="I9" s="10">
        <v>14.3</v>
      </c>
      <c r="J9" s="10">
        <v>13.5</v>
      </c>
      <c r="K9" s="10">
        <v>13.3</v>
      </c>
      <c r="L9" s="10">
        <v>12.9</v>
      </c>
      <c r="M9" s="10">
        <v>11.7</v>
      </c>
      <c r="N9" s="10">
        <v>12.1</v>
      </c>
      <c r="O9" s="18">
        <f t="shared" si="5"/>
        <v>38.700000000000003</v>
      </c>
      <c r="P9" s="18">
        <f t="shared" si="6"/>
        <v>41.1</v>
      </c>
      <c r="Q9" s="18">
        <f t="shared" si="7"/>
        <v>36.700000000000003</v>
      </c>
      <c r="R9" s="19">
        <f t="shared" si="8"/>
        <v>66.5</v>
      </c>
      <c r="S9" s="19">
        <f t="shared" si="9"/>
        <v>63.500000000000007</v>
      </c>
      <c r="T9" s="11" t="s">
        <v>232</v>
      </c>
      <c r="U9" s="11" t="s">
        <v>320</v>
      </c>
      <c r="V9" s="13" t="s">
        <v>309</v>
      </c>
      <c r="W9" s="13" t="s">
        <v>249</v>
      </c>
      <c r="X9" s="13" t="s">
        <v>321</v>
      </c>
      <c r="Y9" s="12">
        <v>3.9</v>
      </c>
      <c r="Z9" s="12">
        <v>2</v>
      </c>
      <c r="AA9" s="11" t="s">
        <v>169</v>
      </c>
      <c r="AB9" s="12">
        <v>3.7</v>
      </c>
      <c r="AC9" s="12">
        <v>-1.1000000000000001</v>
      </c>
      <c r="AD9" s="12">
        <v>2.6</v>
      </c>
      <c r="AE9" s="12" t="s">
        <v>258</v>
      </c>
      <c r="AF9" s="12"/>
      <c r="AG9" s="11" t="s">
        <v>261</v>
      </c>
      <c r="AH9" s="11" t="s">
        <v>175</v>
      </c>
      <c r="AI9" s="11" t="s">
        <v>168</v>
      </c>
      <c r="AJ9" s="8"/>
      <c r="AK9" s="8" t="s">
        <v>374</v>
      </c>
      <c r="AL9" s="21" t="s">
        <v>375</v>
      </c>
    </row>
    <row r="10" spans="1:38" s="5" customFormat="1">
      <c r="A10" s="6">
        <v>45052</v>
      </c>
      <c r="B10" s="17" t="s">
        <v>154</v>
      </c>
      <c r="C10" s="8" t="s">
        <v>322</v>
      </c>
      <c r="D10" s="9">
        <v>7.856481481481481E-2</v>
      </c>
      <c r="E10" s="8" t="s">
        <v>327</v>
      </c>
      <c r="F10" s="10">
        <v>12.4</v>
      </c>
      <c r="G10" s="10">
        <v>10.7</v>
      </c>
      <c r="H10" s="10">
        <v>12.4</v>
      </c>
      <c r="I10" s="10">
        <v>13.4</v>
      </c>
      <c r="J10" s="10">
        <v>12.9</v>
      </c>
      <c r="K10" s="10">
        <v>12.2</v>
      </c>
      <c r="L10" s="10">
        <v>13.8</v>
      </c>
      <c r="M10" s="10">
        <v>13.2</v>
      </c>
      <c r="N10" s="10">
        <v>12.8</v>
      </c>
      <c r="O10" s="18">
        <f t="shared" si="5"/>
        <v>35.5</v>
      </c>
      <c r="P10" s="18">
        <f t="shared" si="6"/>
        <v>38.5</v>
      </c>
      <c r="Q10" s="18">
        <f t="shared" si="7"/>
        <v>39.799999999999997</v>
      </c>
      <c r="R10" s="19">
        <f t="shared" si="8"/>
        <v>61.8</v>
      </c>
      <c r="S10" s="19">
        <f t="shared" si="9"/>
        <v>64.900000000000006</v>
      </c>
      <c r="T10" s="11" t="s">
        <v>178</v>
      </c>
      <c r="U10" s="11" t="s">
        <v>179</v>
      </c>
      <c r="V10" s="13" t="s">
        <v>319</v>
      </c>
      <c r="W10" s="13" t="s">
        <v>319</v>
      </c>
      <c r="X10" s="13" t="s">
        <v>249</v>
      </c>
      <c r="Y10" s="12">
        <v>3.9</v>
      </c>
      <c r="Z10" s="12">
        <v>2</v>
      </c>
      <c r="AA10" s="11" t="s">
        <v>169</v>
      </c>
      <c r="AB10" s="12">
        <v>0.8</v>
      </c>
      <c r="AC10" s="12" t="s">
        <v>259</v>
      </c>
      <c r="AD10" s="12">
        <v>0.8</v>
      </c>
      <c r="AE10" s="12" t="s">
        <v>258</v>
      </c>
      <c r="AF10" s="12"/>
      <c r="AG10" s="11" t="s">
        <v>175</v>
      </c>
      <c r="AH10" s="11" t="s">
        <v>176</v>
      </c>
      <c r="AI10" s="11" t="s">
        <v>169</v>
      </c>
      <c r="AJ10" s="8"/>
      <c r="AK10" s="8" t="s">
        <v>378</v>
      </c>
      <c r="AL10" s="21" t="s">
        <v>379</v>
      </c>
    </row>
    <row r="11" spans="1:38" s="5" customFormat="1">
      <c r="A11" s="6">
        <v>45053</v>
      </c>
      <c r="B11" s="16" t="s">
        <v>156</v>
      </c>
      <c r="C11" s="8" t="s">
        <v>340</v>
      </c>
      <c r="D11" s="9">
        <v>7.8483796296296301E-2</v>
      </c>
      <c r="E11" s="8" t="s">
        <v>339</v>
      </c>
      <c r="F11" s="10">
        <v>12.6</v>
      </c>
      <c r="G11" s="10">
        <v>10.8</v>
      </c>
      <c r="H11" s="10">
        <v>13</v>
      </c>
      <c r="I11" s="10">
        <v>13.4</v>
      </c>
      <c r="J11" s="10">
        <v>12.8</v>
      </c>
      <c r="K11" s="10">
        <v>12.6</v>
      </c>
      <c r="L11" s="10">
        <v>13.2</v>
      </c>
      <c r="M11" s="10">
        <v>12.3</v>
      </c>
      <c r="N11" s="10">
        <v>12.4</v>
      </c>
      <c r="O11" s="18">
        <f t="shared" si="5"/>
        <v>36.4</v>
      </c>
      <c r="P11" s="18">
        <f t="shared" si="6"/>
        <v>38.800000000000004</v>
      </c>
      <c r="Q11" s="18">
        <f t="shared" si="7"/>
        <v>37.9</v>
      </c>
      <c r="R11" s="19">
        <f t="shared" si="8"/>
        <v>62.599999999999994</v>
      </c>
      <c r="S11" s="19">
        <f t="shared" si="9"/>
        <v>63.29999999999999</v>
      </c>
      <c r="T11" s="11" t="s">
        <v>178</v>
      </c>
      <c r="U11" s="11" t="s">
        <v>193</v>
      </c>
      <c r="V11" s="13" t="s">
        <v>253</v>
      </c>
      <c r="W11" s="13" t="s">
        <v>235</v>
      </c>
      <c r="X11" s="13" t="s">
        <v>341</v>
      </c>
      <c r="Y11" s="12">
        <v>18.7</v>
      </c>
      <c r="Z11" s="12">
        <v>19.8</v>
      </c>
      <c r="AA11" s="11" t="s">
        <v>250</v>
      </c>
      <c r="AB11" s="12">
        <v>-0.8</v>
      </c>
      <c r="AC11" s="12" t="s">
        <v>259</v>
      </c>
      <c r="AD11" s="12">
        <v>0.7</v>
      </c>
      <c r="AE11" s="12">
        <v>-1.5</v>
      </c>
      <c r="AF11" s="12"/>
      <c r="AG11" s="11" t="s">
        <v>175</v>
      </c>
      <c r="AH11" s="11" t="s">
        <v>175</v>
      </c>
      <c r="AI11" s="11" t="s">
        <v>168</v>
      </c>
      <c r="AJ11" s="8"/>
      <c r="AK11" s="8" t="s">
        <v>386</v>
      </c>
      <c r="AL11" s="21" t="s">
        <v>387</v>
      </c>
    </row>
    <row r="12" spans="1:38" s="5" customFormat="1">
      <c r="A12" s="6">
        <v>45053</v>
      </c>
      <c r="B12" s="17" t="s">
        <v>156</v>
      </c>
      <c r="C12" s="8" t="s">
        <v>345</v>
      </c>
      <c r="D12" s="9">
        <v>7.8472222222222221E-2</v>
      </c>
      <c r="E12" s="8" t="s">
        <v>346</v>
      </c>
      <c r="F12" s="10">
        <v>12.9</v>
      </c>
      <c r="G12" s="10">
        <v>10.9</v>
      </c>
      <c r="H12" s="10">
        <v>12.4</v>
      </c>
      <c r="I12" s="10">
        <v>13.2</v>
      </c>
      <c r="J12" s="10">
        <v>12.7</v>
      </c>
      <c r="K12" s="10">
        <v>12.6</v>
      </c>
      <c r="L12" s="10">
        <v>13.2</v>
      </c>
      <c r="M12" s="10">
        <v>12.3</v>
      </c>
      <c r="N12" s="10">
        <v>12.8</v>
      </c>
      <c r="O12" s="18">
        <f t="shared" si="5"/>
        <v>36.200000000000003</v>
      </c>
      <c r="P12" s="18">
        <f t="shared" si="6"/>
        <v>38.5</v>
      </c>
      <c r="Q12" s="18">
        <f t="shared" si="7"/>
        <v>38.299999999999997</v>
      </c>
      <c r="R12" s="19">
        <f t="shared" si="8"/>
        <v>62.100000000000009</v>
      </c>
      <c r="S12" s="19">
        <f t="shared" si="9"/>
        <v>63.599999999999994</v>
      </c>
      <c r="T12" s="11" t="s">
        <v>178</v>
      </c>
      <c r="U12" s="11" t="s">
        <v>251</v>
      </c>
      <c r="V12" s="13" t="s">
        <v>319</v>
      </c>
      <c r="W12" s="13" t="s">
        <v>347</v>
      </c>
      <c r="X12" s="13" t="s">
        <v>348</v>
      </c>
      <c r="Y12" s="12">
        <v>18.7</v>
      </c>
      <c r="Z12" s="12">
        <v>19.8</v>
      </c>
      <c r="AA12" s="11" t="s">
        <v>250</v>
      </c>
      <c r="AB12" s="12">
        <v>-0.9</v>
      </c>
      <c r="AC12" s="12" t="s">
        <v>259</v>
      </c>
      <c r="AD12" s="12">
        <v>0.6</v>
      </c>
      <c r="AE12" s="12">
        <v>-1.5</v>
      </c>
      <c r="AF12" s="12"/>
      <c r="AG12" s="11" t="s">
        <v>175</v>
      </c>
      <c r="AH12" s="11" t="s">
        <v>175</v>
      </c>
      <c r="AI12" s="11" t="s">
        <v>169</v>
      </c>
      <c r="AJ12" s="8"/>
      <c r="AK12" s="8" t="s">
        <v>390</v>
      </c>
      <c r="AL12" s="21" t="s">
        <v>391</v>
      </c>
    </row>
    <row r="13" spans="1:38" s="5" customFormat="1">
      <c r="A13" s="6">
        <v>45053</v>
      </c>
      <c r="B13" s="17" t="s">
        <v>153</v>
      </c>
      <c r="C13" s="8" t="s">
        <v>340</v>
      </c>
      <c r="D13" s="9">
        <v>7.784722222222222E-2</v>
      </c>
      <c r="E13" s="8" t="s">
        <v>354</v>
      </c>
      <c r="F13" s="10">
        <v>12.8</v>
      </c>
      <c r="G13" s="10">
        <v>11.5</v>
      </c>
      <c r="H13" s="10">
        <v>12.6</v>
      </c>
      <c r="I13" s="10">
        <v>12.8</v>
      </c>
      <c r="J13" s="10">
        <v>12.4</v>
      </c>
      <c r="K13" s="10">
        <v>12.3</v>
      </c>
      <c r="L13" s="10">
        <v>12.9</v>
      </c>
      <c r="M13" s="10">
        <v>12.4</v>
      </c>
      <c r="N13" s="10">
        <v>12.9</v>
      </c>
      <c r="O13" s="18">
        <f t="shared" si="5"/>
        <v>36.9</v>
      </c>
      <c r="P13" s="18">
        <f t="shared" si="6"/>
        <v>37.5</v>
      </c>
      <c r="Q13" s="18">
        <f t="shared" si="7"/>
        <v>38.200000000000003</v>
      </c>
      <c r="R13" s="19">
        <f t="shared" si="8"/>
        <v>62.1</v>
      </c>
      <c r="S13" s="19">
        <f t="shared" si="9"/>
        <v>62.9</v>
      </c>
      <c r="T13" s="11" t="s">
        <v>178</v>
      </c>
      <c r="U13" s="11" t="s">
        <v>193</v>
      </c>
      <c r="V13" s="13" t="s">
        <v>324</v>
      </c>
      <c r="W13" s="13" t="s">
        <v>355</v>
      </c>
      <c r="X13" s="13" t="s">
        <v>253</v>
      </c>
      <c r="Y13" s="12">
        <v>18.7</v>
      </c>
      <c r="Z13" s="12">
        <v>19.8</v>
      </c>
      <c r="AA13" s="11" t="s">
        <v>250</v>
      </c>
      <c r="AB13" s="12">
        <v>-0.2</v>
      </c>
      <c r="AC13" s="12" t="s">
        <v>259</v>
      </c>
      <c r="AD13" s="12">
        <v>1.3</v>
      </c>
      <c r="AE13" s="12">
        <v>-1.5</v>
      </c>
      <c r="AF13" s="12"/>
      <c r="AG13" s="11" t="s">
        <v>228</v>
      </c>
      <c r="AH13" s="11" t="s">
        <v>175</v>
      </c>
      <c r="AI13" s="11" t="s">
        <v>168</v>
      </c>
      <c r="AJ13" s="8"/>
      <c r="AK13" s="8" t="s">
        <v>396</v>
      </c>
      <c r="AL13" s="21" t="s">
        <v>397</v>
      </c>
    </row>
    <row r="14" spans="1:38" s="5" customFormat="1">
      <c r="A14" s="6">
        <v>45053</v>
      </c>
      <c r="B14" s="16" t="s">
        <v>155</v>
      </c>
      <c r="C14" s="8" t="s">
        <v>340</v>
      </c>
      <c r="D14" s="9">
        <v>7.6469907407407403E-2</v>
      </c>
      <c r="E14" s="8" t="s">
        <v>357</v>
      </c>
      <c r="F14" s="10">
        <v>12.3</v>
      </c>
      <c r="G14" s="10">
        <v>10.5</v>
      </c>
      <c r="H14" s="10">
        <v>12.4</v>
      </c>
      <c r="I14" s="10">
        <v>12.6</v>
      </c>
      <c r="J14" s="10">
        <v>12.8</v>
      </c>
      <c r="K14" s="10">
        <v>12.6</v>
      </c>
      <c r="L14" s="10">
        <v>12.9</v>
      </c>
      <c r="M14" s="10">
        <v>12.3</v>
      </c>
      <c r="N14" s="10">
        <v>12.3</v>
      </c>
      <c r="O14" s="18">
        <f t="shared" si="5"/>
        <v>35.200000000000003</v>
      </c>
      <c r="P14" s="18">
        <f t="shared" si="6"/>
        <v>38</v>
      </c>
      <c r="Q14" s="18">
        <f t="shared" si="7"/>
        <v>37.5</v>
      </c>
      <c r="R14" s="19">
        <f t="shared" si="8"/>
        <v>60.600000000000009</v>
      </c>
      <c r="S14" s="19">
        <f t="shared" si="9"/>
        <v>62.899999999999991</v>
      </c>
      <c r="T14" s="11" t="s">
        <v>188</v>
      </c>
      <c r="U14" s="11" t="s">
        <v>193</v>
      </c>
      <c r="V14" s="13" t="s">
        <v>358</v>
      </c>
      <c r="W14" s="13" t="s">
        <v>359</v>
      </c>
      <c r="X14" s="13" t="s">
        <v>223</v>
      </c>
      <c r="Y14" s="12">
        <v>18.7</v>
      </c>
      <c r="Z14" s="12">
        <v>19.8</v>
      </c>
      <c r="AA14" s="11" t="s">
        <v>250</v>
      </c>
      <c r="AB14" s="12">
        <v>-1.3</v>
      </c>
      <c r="AC14" s="12" t="s">
        <v>259</v>
      </c>
      <c r="AD14" s="12">
        <v>0.2</v>
      </c>
      <c r="AE14" s="12">
        <v>-1.5</v>
      </c>
      <c r="AF14" s="12"/>
      <c r="AG14" s="11" t="s">
        <v>176</v>
      </c>
      <c r="AH14" s="11" t="s">
        <v>175</v>
      </c>
      <c r="AI14" s="11" t="s">
        <v>168</v>
      </c>
      <c r="AJ14" s="8"/>
      <c r="AK14" s="8" t="s">
        <v>400</v>
      </c>
      <c r="AL14" s="21" t="s">
        <v>405</v>
      </c>
    </row>
    <row r="15" spans="1:38" s="5" customFormat="1">
      <c r="A15" s="6">
        <v>45059</v>
      </c>
      <c r="B15" s="17" t="s">
        <v>156</v>
      </c>
      <c r="C15" s="8" t="s">
        <v>180</v>
      </c>
      <c r="D15" s="9">
        <v>7.9212962962962971E-2</v>
      </c>
      <c r="E15" s="8" t="s">
        <v>412</v>
      </c>
      <c r="F15" s="10">
        <v>12.7</v>
      </c>
      <c r="G15" s="10">
        <v>11.7</v>
      </c>
      <c r="H15" s="10">
        <v>13.1</v>
      </c>
      <c r="I15" s="10">
        <v>13.7</v>
      </c>
      <c r="J15" s="10">
        <v>13.1</v>
      </c>
      <c r="K15" s="10">
        <v>12.2</v>
      </c>
      <c r="L15" s="10">
        <v>12.5</v>
      </c>
      <c r="M15" s="10">
        <v>12.5</v>
      </c>
      <c r="N15" s="10">
        <v>12.9</v>
      </c>
      <c r="O15" s="18">
        <f t="shared" ref="O15:O20" si="10">SUM(F15:H15)</f>
        <v>37.5</v>
      </c>
      <c r="P15" s="18">
        <f t="shared" ref="P15:P20" si="11">SUM(I15:K15)</f>
        <v>39</v>
      </c>
      <c r="Q15" s="18">
        <f t="shared" ref="Q15:Q20" si="12">SUM(L15:N15)</f>
        <v>37.9</v>
      </c>
      <c r="R15" s="19">
        <f t="shared" ref="R15:R20" si="13">SUM(F15:J15)</f>
        <v>64.3</v>
      </c>
      <c r="S15" s="19">
        <f t="shared" ref="S15:S20" si="14">SUM(J15:N15)</f>
        <v>63.199999999999996</v>
      </c>
      <c r="T15" s="11" t="s">
        <v>211</v>
      </c>
      <c r="U15" s="11" t="s">
        <v>193</v>
      </c>
      <c r="V15" s="13" t="s">
        <v>237</v>
      </c>
      <c r="W15" s="13" t="s">
        <v>235</v>
      </c>
      <c r="X15" s="13" t="s">
        <v>413</v>
      </c>
      <c r="Y15" s="12">
        <v>4.3</v>
      </c>
      <c r="Z15" s="12">
        <v>2</v>
      </c>
      <c r="AA15" s="11" t="s">
        <v>169</v>
      </c>
      <c r="AB15" s="12">
        <v>0.5</v>
      </c>
      <c r="AC15" s="12">
        <v>-0.1</v>
      </c>
      <c r="AD15" s="12">
        <v>0.3</v>
      </c>
      <c r="AE15" s="12">
        <v>0.1</v>
      </c>
      <c r="AF15" s="12"/>
      <c r="AG15" s="11" t="s">
        <v>176</v>
      </c>
      <c r="AH15" s="11" t="s">
        <v>175</v>
      </c>
      <c r="AI15" s="11" t="s">
        <v>168</v>
      </c>
      <c r="AJ15" s="8"/>
      <c r="AK15" s="8" t="s">
        <v>447</v>
      </c>
      <c r="AL15" s="21" t="s">
        <v>448</v>
      </c>
    </row>
    <row r="16" spans="1:38" s="5" customFormat="1">
      <c r="A16" s="6">
        <v>45059</v>
      </c>
      <c r="B16" s="16" t="s">
        <v>156</v>
      </c>
      <c r="C16" s="8" t="s">
        <v>180</v>
      </c>
      <c r="D16" s="9">
        <v>7.9212962962962971E-2</v>
      </c>
      <c r="E16" s="8" t="s">
        <v>416</v>
      </c>
      <c r="F16" s="10">
        <v>12.7</v>
      </c>
      <c r="G16" s="10">
        <v>11.3</v>
      </c>
      <c r="H16" s="10">
        <v>12.2</v>
      </c>
      <c r="I16" s="10">
        <v>13.1</v>
      </c>
      <c r="J16" s="10">
        <v>12.3</v>
      </c>
      <c r="K16" s="10">
        <v>12.6</v>
      </c>
      <c r="L16" s="10">
        <v>13</v>
      </c>
      <c r="M16" s="10">
        <v>13.1</v>
      </c>
      <c r="N16" s="10">
        <v>14.1</v>
      </c>
      <c r="O16" s="18">
        <f t="shared" si="10"/>
        <v>36.200000000000003</v>
      </c>
      <c r="P16" s="18">
        <f t="shared" si="11"/>
        <v>38</v>
      </c>
      <c r="Q16" s="18">
        <f t="shared" si="12"/>
        <v>40.200000000000003</v>
      </c>
      <c r="R16" s="19">
        <f t="shared" si="13"/>
        <v>61.600000000000009</v>
      </c>
      <c r="S16" s="19">
        <f t="shared" si="14"/>
        <v>65.099999999999994</v>
      </c>
      <c r="T16" s="11" t="s">
        <v>188</v>
      </c>
      <c r="U16" s="11" t="s">
        <v>198</v>
      </c>
      <c r="V16" s="13" t="s">
        <v>191</v>
      </c>
      <c r="W16" s="13" t="s">
        <v>417</v>
      </c>
      <c r="X16" s="13" t="s">
        <v>235</v>
      </c>
      <c r="Y16" s="12">
        <v>4.3</v>
      </c>
      <c r="Z16" s="12">
        <v>2</v>
      </c>
      <c r="AA16" s="11" t="s">
        <v>169</v>
      </c>
      <c r="AB16" s="12">
        <v>0.5</v>
      </c>
      <c r="AC16" s="12" t="s">
        <v>259</v>
      </c>
      <c r="AD16" s="12">
        <v>0.4</v>
      </c>
      <c r="AE16" s="12">
        <v>0.1</v>
      </c>
      <c r="AF16" s="12"/>
      <c r="AG16" s="11" t="s">
        <v>175</v>
      </c>
      <c r="AH16" s="11" t="s">
        <v>175</v>
      </c>
      <c r="AI16" s="11" t="s">
        <v>168</v>
      </c>
      <c r="AJ16" s="8"/>
      <c r="AK16" s="8" t="s">
        <v>451</v>
      </c>
      <c r="AL16" s="21" t="s">
        <v>452</v>
      </c>
    </row>
    <row r="17" spans="1:38" s="5" customFormat="1">
      <c r="A17" s="6">
        <v>45059</v>
      </c>
      <c r="B17" s="17" t="s">
        <v>153</v>
      </c>
      <c r="C17" s="8" t="s">
        <v>180</v>
      </c>
      <c r="D17" s="9">
        <v>7.8541666666666662E-2</v>
      </c>
      <c r="E17" s="8" t="s">
        <v>427</v>
      </c>
      <c r="F17" s="10">
        <v>12.6</v>
      </c>
      <c r="G17" s="10">
        <v>11.2</v>
      </c>
      <c r="H17" s="10">
        <v>12.5</v>
      </c>
      <c r="I17" s="10">
        <v>13.3</v>
      </c>
      <c r="J17" s="10">
        <v>12.7</v>
      </c>
      <c r="K17" s="10">
        <v>12.4</v>
      </c>
      <c r="L17" s="10">
        <v>12.9</v>
      </c>
      <c r="M17" s="10">
        <v>12.7</v>
      </c>
      <c r="N17" s="10">
        <v>13.3</v>
      </c>
      <c r="O17" s="18">
        <f t="shared" si="10"/>
        <v>36.299999999999997</v>
      </c>
      <c r="P17" s="18">
        <f t="shared" si="11"/>
        <v>38.4</v>
      </c>
      <c r="Q17" s="18">
        <f t="shared" si="12"/>
        <v>38.900000000000006</v>
      </c>
      <c r="R17" s="19">
        <f t="shared" si="13"/>
        <v>62.3</v>
      </c>
      <c r="S17" s="19">
        <f t="shared" si="14"/>
        <v>64</v>
      </c>
      <c r="T17" s="11" t="s">
        <v>178</v>
      </c>
      <c r="U17" s="11" t="s">
        <v>179</v>
      </c>
      <c r="V17" s="13" t="s">
        <v>237</v>
      </c>
      <c r="W17" s="13" t="s">
        <v>223</v>
      </c>
      <c r="X17" s="13" t="s">
        <v>428</v>
      </c>
      <c r="Y17" s="12">
        <v>4.3</v>
      </c>
      <c r="Z17" s="12">
        <v>2</v>
      </c>
      <c r="AA17" s="11" t="s">
        <v>169</v>
      </c>
      <c r="AB17" s="12">
        <v>0.8</v>
      </c>
      <c r="AC17" s="12" t="s">
        <v>259</v>
      </c>
      <c r="AD17" s="12">
        <v>0.7</v>
      </c>
      <c r="AE17" s="12">
        <v>0.1</v>
      </c>
      <c r="AF17" s="12"/>
      <c r="AG17" s="11" t="s">
        <v>175</v>
      </c>
      <c r="AH17" s="11" t="s">
        <v>175</v>
      </c>
      <c r="AI17" s="11" t="s">
        <v>168</v>
      </c>
      <c r="AJ17" s="8"/>
      <c r="AK17" s="8" t="s">
        <v>459</v>
      </c>
      <c r="AL17" s="21" t="s">
        <v>460</v>
      </c>
    </row>
    <row r="18" spans="1:38" s="5" customFormat="1">
      <c r="A18" s="6">
        <v>45060</v>
      </c>
      <c r="B18" s="17" t="s">
        <v>156</v>
      </c>
      <c r="C18" s="8" t="s">
        <v>180</v>
      </c>
      <c r="D18" s="9">
        <v>7.9965277777777774E-2</v>
      </c>
      <c r="E18" s="8" t="s">
        <v>436</v>
      </c>
      <c r="F18" s="10">
        <v>12.8</v>
      </c>
      <c r="G18" s="10">
        <v>11.4</v>
      </c>
      <c r="H18" s="10">
        <v>13.4</v>
      </c>
      <c r="I18" s="10">
        <v>14.2</v>
      </c>
      <c r="J18" s="10">
        <v>12.8</v>
      </c>
      <c r="K18" s="10">
        <v>12.7</v>
      </c>
      <c r="L18" s="10">
        <v>12.9</v>
      </c>
      <c r="M18" s="10">
        <v>12.4</v>
      </c>
      <c r="N18" s="10">
        <v>13.3</v>
      </c>
      <c r="O18" s="18">
        <f t="shared" si="10"/>
        <v>37.6</v>
      </c>
      <c r="P18" s="18">
        <f t="shared" si="11"/>
        <v>39.700000000000003</v>
      </c>
      <c r="Q18" s="18">
        <f t="shared" si="12"/>
        <v>38.6</v>
      </c>
      <c r="R18" s="19">
        <f t="shared" si="13"/>
        <v>64.599999999999994</v>
      </c>
      <c r="S18" s="19">
        <f t="shared" si="14"/>
        <v>64.099999999999994</v>
      </c>
      <c r="T18" s="11" t="s">
        <v>211</v>
      </c>
      <c r="U18" s="11" t="s">
        <v>179</v>
      </c>
      <c r="V18" s="13" t="s">
        <v>190</v>
      </c>
      <c r="W18" s="13" t="s">
        <v>343</v>
      </c>
      <c r="X18" s="13" t="s">
        <v>248</v>
      </c>
      <c r="Y18" s="12">
        <v>3.8</v>
      </c>
      <c r="Z18" s="12">
        <v>4.8</v>
      </c>
      <c r="AA18" s="11" t="s">
        <v>169</v>
      </c>
      <c r="AB18" s="12">
        <v>2</v>
      </c>
      <c r="AC18" s="12" t="s">
        <v>259</v>
      </c>
      <c r="AD18" s="12">
        <v>2</v>
      </c>
      <c r="AE18" s="12" t="s">
        <v>258</v>
      </c>
      <c r="AF18" s="12"/>
      <c r="AG18" s="11" t="s">
        <v>228</v>
      </c>
      <c r="AH18" s="11" t="s">
        <v>175</v>
      </c>
      <c r="AI18" s="11" t="s">
        <v>168</v>
      </c>
      <c r="AJ18" s="8" t="s">
        <v>471</v>
      </c>
      <c r="AK18" s="8" t="s">
        <v>474</v>
      </c>
      <c r="AL18" s="21" t="s">
        <v>475</v>
      </c>
    </row>
    <row r="19" spans="1:38" s="5" customFormat="1">
      <c r="A19" s="6">
        <v>45060</v>
      </c>
      <c r="B19" s="16" t="s">
        <v>153</v>
      </c>
      <c r="C19" s="8" t="s">
        <v>180</v>
      </c>
      <c r="D19" s="9">
        <v>7.9259259259259265E-2</v>
      </c>
      <c r="E19" s="8" t="s">
        <v>437</v>
      </c>
      <c r="F19" s="10">
        <v>12.8</v>
      </c>
      <c r="G19" s="10">
        <v>12.2</v>
      </c>
      <c r="H19" s="10">
        <v>13.4</v>
      </c>
      <c r="I19" s="10">
        <v>13.5</v>
      </c>
      <c r="J19" s="10">
        <v>12.8</v>
      </c>
      <c r="K19" s="10">
        <v>12.2</v>
      </c>
      <c r="L19" s="10">
        <v>12.4</v>
      </c>
      <c r="M19" s="10">
        <v>12.4</v>
      </c>
      <c r="N19" s="10">
        <v>13.1</v>
      </c>
      <c r="O19" s="18">
        <f t="shared" si="10"/>
        <v>38.4</v>
      </c>
      <c r="P19" s="18">
        <f t="shared" si="11"/>
        <v>38.5</v>
      </c>
      <c r="Q19" s="18">
        <f t="shared" si="12"/>
        <v>37.9</v>
      </c>
      <c r="R19" s="19">
        <f t="shared" si="13"/>
        <v>64.7</v>
      </c>
      <c r="S19" s="19">
        <f t="shared" si="14"/>
        <v>62.9</v>
      </c>
      <c r="T19" s="11" t="s">
        <v>211</v>
      </c>
      <c r="U19" s="11" t="s">
        <v>193</v>
      </c>
      <c r="V19" s="13" t="s">
        <v>218</v>
      </c>
      <c r="W19" s="13" t="s">
        <v>191</v>
      </c>
      <c r="X19" s="13" t="s">
        <v>438</v>
      </c>
      <c r="Y19" s="12">
        <v>3.8</v>
      </c>
      <c r="Z19" s="12">
        <v>4.8</v>
      </c>
      <c r="AA19" s="11" t="s">
        <v>169</v>
      </c>
      <c r="AB19" s="12">
        <v>2</v>
      </c>
      <c r="AC19" s="12">
        <v>-0.3</v>
      </c>
      <c r="AD19" s="12">
        <v>1.7</v>
      </c>
      <c r="AE19" s="12" t="s">
        <v>258</v>
      </c>
      <c r="AF19" s="12"/>
      <c r="AG19" s="11" t="s">
        <v>228</v>
      </c>
      <c r="AH19" s="11" t="s">
        <v>175</v>
      </c>
      <c r="AI19" s="11" t="s">
        <v>168</v>
      </c>
      <c r="AJ19" s="8"/>
      <c r="AK19" s="8" t="s">
        <v>476</v>
      </c>
      <c r="AL19" s="21" t="s">
        <v>477</v>
      </c>
    </row>
    <row r="20" spans="1:38" s="5" customFormat="1">
      <c r="A20" s="6">
        <v>45060</v>
      </c>
      <c r="B20" s="17" t="s">
        <v>155</v>
      </c>
      <c r="C20" s="8" t="s">
        <v>180</v>
      </c>
      <c r="D20" s="9">
        <v>7.7835648148148154E-2</v>
      </c>
      <c r="E20" s="8" t="s">
        <v>199</v>
      </c>
      <c r="F20" s="10">
        <v>12.6</v>
      </c>
      <c r="G20" s="10">
        <v>11.4</v>
      </c>
      <c r="H20" s="10">
        <v>12.3</v>
      </c>
      <c r="I20" s="10">
        <v>13.5</v>
      </c>
      <c r="J20" s="10">
        <v>12.7</v>
      </c>
      <c r="K20" s="10">
        <v>12.1</v>
      </c>
      <c r="L20" s="10">
        <v>12.9</v>
      </c>
      <c r="M20" s="10">
        <v>12.4</v>
      </c>
      <c r="N20" s="10">
        <v>12.6</v>
      </c>
      <c r="O20" s="18">
        <f t="shared" si="10"/>
        <v>36.299999999999997</v>
      </c>
      <c r="P20" s="18">
        <f t="shared" si="11"/>
        <v>38.299999999999997</v>
      </c>
      <c r="Q20" s="18">
        <f t="shared" si="12"/>
        <v>37.9</v>
      </c>
      <c r="R20" s="19">
        <f t="shared" si="13"/>
        <v>62.5</v>
      </c>
      <c r="S20" s="19">
        <f t="shared" si="14"/>
        <v>62.699999999999996</v>
      </c>
      <c r="T20" s="11" t="s">
        <v>178</v>
      </c>
      <c r="U20" s="11" t="s">
        <v>251</v>
      </c>
      <c r="V20" s="13" t="s">
        <v>200</v>
      </c>
      <c r="W20" s="13" t="s">
        <v>325</v>
      </c>
      <c r="X20" s="13" t="s">
        <v>197</v>
      </c>
      <c r="Y20" s="12">
        <v>3.8</v>
      </c>
      <c r="Z20" s="12">
        <v>4.8</v>
      </c>
      <c r="AA20" s="11" t="s">
        <v>169</v>
      </c>
      <c r="AB20" s="12">
        <v>0.5</v>
      </c>
      <c r="AC20" s="12" t="s">
        <v>259</v>
      </c>
      <c r="AD20" s="12">
        <v>0.5</v>
      </c>
      <c r="AE20" s="12" t="s">
        <v>258</v>
      </c>
      <c r="AF20" s="12"/>
      <c r="AG20" s="11" t="s">
        <v>175</v>
      </c>
      <c r="AH20" s="11" t="s">
        <v>176</v>
      </c>
      <c r="AI20" s="11" t="s">
        <v>168</v>
      </c>
      <c r="AJ20" s="8"/>
      <c r="AK20" s="8" t="s">
        <v>484</v>
      </c>
      <c r="AL20" s="21" t="s">
        <v>485</v>
      </c>
    </row>
    <row r="21" spans="1:38" s="5" customFormat="1">
      <c r="A21" s="6">
        <v>45066</v>
      </c>
      <c r="B21" s="16" t="s">
        <v>156</v>
      </c>
      <c r="C21" s="8" t="s">
        <v>180</v>
      </c>
      <c r="D21" s="9">
        <v>7.857638888888889E-2</v>
      </c>
      <c r="E21" s="8" t="s">
        <v>494</v>
      </c>
      <c r="F21" s="10">
        <v>12.5</v>
      </c>
      <c r="G21" s="10">
        <v>10.9</v>
      </c>
      <c r="H21" s="10">
        <v>12.4</v>
      </c>
      <c r="I21" s="10">
        <v>13.2</v>
      </c>
      <c r="J21" s="10">
        <v>12.7</v>
      </c>
      <c r="K21" s="10">
        <v>12.7</v>
      </c>
      <c r="L21" s="10">
        <v>12.8</v>
      </c>
      <c r="M21" s="10">
        <v>12.8</v>
      </c>
      <c r="N21" s="10">
        <v>13.9</v>
      </c>
      <c r="O21" s="18">
        <f t="shared" ref="O21:O29" si="15">SUM(F21:H21)</f>
        <v>35.799999999999997</v>
      </c>
      <c r="P21" s="18">
        <f t="shared" ref="P21:P29" si="16">SUM(I21:K21)</f>
        <v>38.599999999999994</v>
      </c>
      <c r="Q21" s="18">
        <f t="shared" ref="Q21:Q40" si="17">SUM(L21:N21)</f>
        <v>39.5</v>
      </c>
      <c r="R21" s="19">
        <f t="shared" ref="R21:R40" si="18">SUM(F21:J21)</f>
        <v>61.7</v>
      </c>
      <c r="S21" s="19">
        <f t="shared" ref="S21:S40" si="19">SUM(J21:N21)</f>
        <v>64.900000000000006</v>
      </c>
      <c r="T21" s="11" t="s">
        <v>188</v>
      </c>
      <c r="U21" s="11" t="s">
        <v>198</v>
      </c>
      <c r="V21" s="13" t="s">
        <v>223</v>
      </c>
      <c r="W21" s="13" t="s">
        <v>341</v>
      </c>
      <c r="X21" s="13" t="s">
        <v>235</v>
      </c>
      <c r="Y21" s="12">
        <v>4.0999999999999996</v>
      </c>
      <c r="Z21" s="12">
        <v>5.0999999999999996</v>
      </c>
      <c r="AA21" s="11" t="s">
        <v>167</v>
      </c>
      <c r="AB21" s="12" t="s">
        <v>258</v>
      </c>
      <c r="AC21" s="12" t="s">
        <v>259</v>
      </c>
      <c r="AD21" s="12">
        <v>0.8</v>
      </c>
      <c r="AE21" s="12">
        <v>-0.8</v>
      </c>
      <c r="AF21" s="12"/>
      <c r="AG21" s="11" t="s">
        <v>175</v>
      </c>
      <c r="AH21" s="11" t="s">
        <v>175</v>
      </c>
      <c r="AI21" s="11" t="s">
        <v>169</v>
      </c>
      <c r="AJ21" s="8"/>
      <c r="AK21" s="8" t="s">
        <v>527</v>
      </c>
      <c r="AL21" s="21" t="s">
        <v>528</v>
      </c>
    </row>
    <row r="22" spans="1:38" s="5" customFormat="1">
      <c r="A22" s="6">
        <v>45066</v>
      </c>
      <c r="B22" s="17" t="s">
        <v>156</v>
      </c>
      <c r="C22" s="8" t="s">
        <v>180</v>
      </c>
      <c r="D22" s="9">
        <v>7.8495370370370368E-2</v>
      </c>
      <c r="E22" s="8" t="s">
        <v>499</v>
      </c>
      <c r="F22" s="10">
        <v>12.4</v>
      </c>
      <c r="G22" s="10">
        <v>11.5</v>
      </c>
      <c r="H22" s="10">
        <v>12.9</v>
      </c>
      <c r="I22" s="10">
        <v>13.4</v>
      </c>
      <c r="J22" s="10">
        <v>12.6</v>
      </c>
      <c r="K22" s="10">
        <v>12.4</v>
      </c>
      <c r="L22" s="10">
        <v>12.6</v>
      </c>
      <c r="M22" s="10">
        <v>12</v>
      </c>
      <c r="N22" s="10">
        <v>13.4</v>
      </c>
      <c r="O22" s="18">
        <f t="shared" si="15"/>
        <v>36.799999999999997</v>
      </c>
      <c r="P22" s="18">
        <f t="shared" si="16"/>
        <v>38.4</v>
      </c>
      <c r="Q22" s="18">
        <f t="shared" si="17"/>
        <v>38</v>
      </c>
      <c r="R22" s="19">
        <f t="shared" si="18"/>
        <v>62.8</v>
      </c>
      <c r="S22" s="19">
        <f t="shared" si="19"/>
        <v>63</v>
      </c>
      <c r="T22" s="11" t="s">
        <v>178</v>
      </c>
      <c r="U22" s="11" t="s">
        <v>179</v>
      </c>
      <c r="V22" s="13" t="s">
        <v>216</v>
      </c>
      <c r="W22" s="13" t="s">
        <v>222</v>
      </c>
      <c r="X22" s="13" t="s">
        <v>500</v>
      </c>
      <c r="Y22" s="12">
        <v>4.0999999999999996</v>
      </c>
      <c r="Z22" s="12">
        <v>5.0999999999999996</v>
      </c>
      <c r="AA22" s="11" t="s">
        <v>167</v>
      </c>
      <c r="AB22" s="12">
        <v>-0.7</v>
      </c>
      <c r="AC22" s="12" t="s">
        <v>259</v>
      </c>
      <c r="AD22" s="12">
        <v>-0.1</v>
      </c>
      <c r="AE22" s="12">
        <v>-0.6</v>
      </c>
      <c r="AF22" s="12"/>
      <c r="AG22" s="11" t="s">
        <v>176</v>
      </c>
      <c r="AH22" s="11" t="s">
        <v>175</v>
      </c>
      <c r="AI22" s="11" t="s">
        <v>168</v>
      </c>
      <c r="AJ22" s="8"/>
      <c r="AK22" s="8" t="s">
        <v>533</v>
      </c>
      <c r="AL22" s="21" t="s">
        <v>534</v>
      </c>
    </row>
    <row r="23" spans="1:38" s="5" customFormat="1">
      <c r="A23" s="6">
        <v>45066</v>
      </c>
      <c r="B23" s="16" t="s">
        <v>153</v>
      </c>
      <c r="C23" s="8" t="s">
        <v>180</v>
      </c>
      <c r="D23" s="9">
        <v>7.8506944444444449E-2</v>
      </c>
      <c r="E23" s="8" t="s">
        <v>503</v>
      </c>
      <c r="F23" s="10">
        <v>12.5</v>
      </c>
      <c r="G23" s="10">
        <v>11.5</v>
      </c>
      <c r="H23" s="10">
        <v>12.5</v>
      </c>
      <c r="I23" s="10">
        <v>12.9</v>
      </c>
      <c r="J23" s="10">
        <v>12.2</v>
      </c>
      <c r="K23" s="10">
        <v>12.3</v>
      </c>
      <c r="L23" s="10">
        <v>12.9</v>
      </c>
      <c r="M23" s="10">
        <v>13</v>
      </c>
      <c r="N23" s="10">
        <v>13.5</v>
      </c>
      <c r="O23" s="18">
        <f t="shared" si="15"/>
        <v>36.5</v>
      </c>
      <c r="P23" s="18">
        <f t="shared" si="16"/>
        <v>37.400000000000006</v>
      </c>
      <c r="Q23" s="18">
        <f t="shared" si="17"/>
        <v>39.4</v>
      </c>
      <c r="R23" s="19">
        <f t="shared" si="18"/>
        <v>61.599999999999994</v>
      </c>
      <c r="S23" s="19">
        <f t="shared" si="19"/>
        <v>63.9</v>
      </c>
      <c r="T23" s="11" t="s">
        <v>188</v>
      </c>
      <c r="U23" s="11" t="s">
        <v>198</v>
      </c>
      <c r="V23" s="13" t="s">
        <v>204</v>
      </c>
      <c r="W23" s="13" t="s">
        <v>221</v>
      </c>
      <c r="X23" s="13" t="s">
        <v>325</v>
      </c>
      <c r="Y23" s="12">
        <v>4.0999999999999996</v>
      </c>
      <c r="Z23" s="12">
        <v>5.0999999999999996</v>
      </c>
      <c r="AA23" s="11" t="s">
        <v>167</v>
      </c>
      <c r="AB23" s="12">
        <v>0.5</v>
      </c>
      <c r="AC23" s="12" t="s">
        <v>259</v>
      </c>
      <c r="AD23" s="12">
        <v>1</v>
      </c>
      <c r="AE23" s="12">
        <v>-0.5</v>
      </c>
      <c r="AF23" s="12"/>
      <c r="AG23" s="11" t="s">
        <v>228</v>
      </c>
      <c r="AH23" s="11" t="s">
        <v>175</v>
      </c>
      <c r="AI23" s="11" t="s">
        <v>168</v>
      </c>
      <c r="AJ23" s="8"/>
      <c r="AK23" s="8" t="s">
        <v>537</v>
      </c>
      <c r="AL23" s="21" t="s">
        <v>538</v>
      </c>
    </row>
    <row r="24" spans="1:38" s="5" customFormat="1">
      <c r="A24" s="6">
        <v>45067</v>
      </c>
      <c r="B24" s="17" t="s">
        <v>156</v>
      </c>
      <c r="C24" s="8" t="s">
        <v>180</v>
      </c>
      <c r="D24" s="9">
        <v>7.9166666666666663E-2</v>
      </c>
      <c r="E24" s="8" t="s">
        <v>513</v>
      </c>
      <c r="F24" s="10">
        <v>12.4</v>
      </c>
      <c r="G24" s="10">
        <v>11.1</v>
      </c>
      <c r="H24" s="10">
        <v>12.4</v>
      </c>
      <c r="I24" s="10">
        <v>13.2</v>
      </c>
      <c r="J24" s="10">
        <v>12.8</v>
      </c>
      <c r="K24" s="10">
        <v>12.9</v>
      </c>
      <c r="L24" s="10">
        <v>13.2</v>
      </c>
      <c r="M24" s="10">
        <v>12.6</v>
      </c>
      <c r="N24" s="10">
        <v>13.4</v>
      </c>
      <c r="O24" s="18">
        <f t="shared" si="15"/>
        <v>35.9</v>
      </c>
      <c r="P24" s="18">
        <f t="shared" si="16"/>
        <v>38.9</v>
      </c>
      <c r="Q24" s="18">
        <f t="shared" si="17"/>
        <v>39.199999999999996</v>
      </c>
      <c r="R24" s="19">
        <f t="shared" si="18"/>
        <v>61.899999999999991</v>
      </c>
      <c r="S24" s="19">
        <f t="shared" si="19"/>
        <v>64.900000000000006</v>
      </c>
      <c r="T24" s="11" t="s">
        <v>188</v>
      </c>
      <c r="U24" s="11" t="s">
        <v>198</v>
      </c>
      <c r="V24" s="13" t="s">
        <v>411</v>
      </c>
      <c r="W24" s="13" t="s">
        <v>192</v>
      </c>
      <c r="X24" s="13" t="s">
        <v>514</v>
      </c>
      <c r="Y24" s="12">
        <v>3.3</v>
      </c>
      <c r="Z24" s="12">
        <v>3.1</v>
      </c>
      <c r="AA24" s="11" t="s">
        <v>169</v>
      </c>
      <c r="AB24" s="12">
        <v>0.1</v>
      </c>
      <c r="AC24" s="12" t="s">
        <v>259</v>
      </c>
      <c r="AD24" s="12">
        <v>0.1</v>
      </c>
      <c r="AE24" s="12" t="s">
        <v>258</v>
      </c>
      <c r="AF24" s="12"/>
      <c r="AG24" s="11" t="s">
        <v>176</v>
      </c>
      <c r="AH24" s="11" t="s">
        <v>175</v>
      </c>
      <c r="AI24" s="11" t="s">
        <v>169</v>
      </c>
      <c r="AJ24" s="8"/>
      <c r="AK24" s="8" t="s">
        <v>551</v>
      </c>
      <c r="AL24" s="21" t="s">
        <v>552</v>
      </c>
    </row>
    <row r="25" spans="1:38" s="5" customFormat="1">
      <c r="A25" s="6">
        <v>45067</v>
      </c>
      <c r="B25" s="17" t="s">
        <v>153</v>
      </c>
      <c r="C25" s="8" t="s">
        <v>180</v>
      </c>
      <c r="D25" s="9">
        <v>7.9166666666666663E-2</v>
      </c>
      <c r="E25" s="8" t="s">
        <v>523</v>
      </c>
      <c r="F25" s="10">
        <v>12.9</v>
      </c>
      <c r="G25" s="10">
        <v>11.8</v>
      </c>
      <c r="H25" s="10">
        <v>12.9</v>
      </c>
      <c r="I25" s="10">
        <v>13.7</v>
      </c>
      <c r="J25" s="10">
        <v>12.4</v>
      </c>
      <c r="K25" s="10">
        <v>12.2</v>
      </c>
      <c r="L25" s="10">
        <v>13</v>
      </c>
      <c r="M25" s="10">
        <v>12</v>
      </c>
      <c r="N25" s="10">
        <v>13.1</v>
      </c>
      <c r="O25" s="18">
        <f t="shared" si="15"/>
        <v>37.6</v>
      </c>
      <c r="P25" s="18">
        <f t="shared" si="16"/>
        <v>38.299999999999997</v>
      </c>
      <c r="Q25" s="18">
        <f t="shared" si="17"/>
        <v>38.1</v>
      </c>
      <c r="R25" s="19">
        <f t="shared" si="18"/>
        <v>63.699999999999996</v>
      </c>
      <c r="S25" s="19">
        <f t="shared" si="19"/>
        <v>62.7</v>
      </c>
      <c r="T25" s="11" t="s">
        <v>211</v>
      </c>
      <c r="U25" s="11" t="s">
        <v>179</v>
      </c>
      <c r="V25" s="13" t="s">
        <v>524</v>
      </c>
      <c r="W25" s="13" t="s">
        <v>525</v>
      </c>
      <c r="X25" s="13" t="s">
        <v>321</v>
      </c>
      <c r="Y25" s="12">
        <v>3.3</v>
      </c>
      <c r="Z25" s="12">
        <v>3.1</v>
      </c>
      <c r="AA25" s="11" t="s">
        <v>169</v>
      </c>
      <c r="AB25" s="12">
        <v>1.2</v>
      </c>
      <c r="AC25" s="12" t="s">
        <v>259</v>
      </c>
      <c r="AD25" s="12">
        <v>1.2</v>
      </c>
      <c r="AE25" s="12" t="s">
        <v>258</v>
      </c>
      <c r="AF25" s="12"/>
      <c r="AG25" s="11" t="s">
        <v>228</v>
      </c>
      <c r="AH25" s="11" t="s">
        <v>175</v>
      </c>
      <c r="AI25" s="11" t="s">
        <v>168</v>
      </c>
      <c r="AJ25" s="8"/>
      <c r="AK25" s="8" t="s">
        <v>565</v>
      </c>
      <c r="AL25" s="21" t="s">
        <v>566</v>
      </c>
    </row>
    <row r="26" spans="1:38" s="5" customFormat="1">
      <c r="A26" s="6">
        <v>45136</v>
      </c>
      <c r="B26" s="17" t="s">
        <v>156</v>
      </c>
      <c r="C26" s="8" t="s">
        <v>180</v>
      </c>
      <c r="D26" s="9">
        <v>7.8553240740740743E-2</v>
      </c>
      <c r="E26" s="8" t="s">
        <v>575</v>
      </c>
      <c r="F26" s="10">
        <v>12.6</v>
      </c>
      <c r="G26" s="10">
        <v>11.1</v>
      </c>
      <c r="H26" s="10">
        <v>12.4</v>
      </c>
      <c r="I26" s="10">
        <v>13.2</v>
      </c>
      <c r="J26" s="10">
        <v>12.9</v>
      </c>
      <c r="K26" s="10">
        <v>12.7</v>
      </c>
      <c r="L26" s="10">
        <v>13.1</v>
      </c>
      <c r="M26" s="10">
        <v>12.6</v>
      </c>
      <c r="N26" s="10">
        <v>13.1</v>
      </c>
      <c r="O26" s="18">
        <f t="shared" si="15"/>
        <v>36.1</v>
      </c>
      <c r="P26" s="18">
        <f t="shared" si="16"/>
        <v>38.799999999999997</v>
      </c>
      <c r="Q26" s="18">
        <f t="shared" si="17"/>
        <v>38.799999999999997</v>
      </c>
      <c r="R26" s="19">
        <f t="shared" si="18"/>
        <v>62.199999999999996</v>
      </c>
      <c r="S26" s="19">
        <f t="shared" si="19"/>
        <v>64.400000000000006</v>
      </c>
      <c r="T26" s="11" t="s">
        <v>178</v>
      </c>
      <c r="U26" s="11" t="s">
        <v>179</v>
      </c>
      <c r="V26" s="13" t="s">
        <v>576</v>
      </c>
      <c r="W26" s="13" t="s">
        <v>216</v>
      </c>
      <c r="X26" s="13" t="s">
        <v>341</v>
      </c>
      <c r="Y26" s="12">
        <v>2.2000000000000002</v>
      </c>
      <c r="Z26" s="12">
        <v>2.1</v>
      </c>
      <c r="AA26" s="11" t="s">
        <v>167</v>
      </c>
      <c r="AB26" s="12" t="s">
        <v>258</v>
      </c>
      <c r="AC26" s="12" t="s">
        <v>259</v>
      </c>
      <c r="AD26" s="12">
        <v>0.7</v>
      </c>
      <c r="AE26" s="12">
        <v>-0.7</v>
      </c>
      <c r="AF26" s="12"/>
      <c r="AG26" s="11" t="s">
        <v>175</v>
      </c>
      <c r="AH26" s="11" t="s">
        <v>176</v>
      </c>
      <c r="AI26" s="11" t="s">
        <v>168</v>
      </c>
      <c r="AJ26" s="8"/>
      <c r="AK26" s="8" t="s">
        <v>615</v>
      </c>
      <c r="AL26" s="21" t="s">
        <v>616</v>
      </c>
    </row>
    <row r="27" spans="1:38" s="5" customFormat="1">
      <c r="A27" s="6">
        <v>45136</v>
      </c>
      <c r="B27" s="17" t="s">
        <v>155</v>
      </c>
      <c r="C27" s="8" t="s">
        <v>180</v>
      </c>
      <c r="D27" s="9">
        <v>7.7824074074074087E-2</v>
      </c>
      <c r="E27" s="8" t="s">
        <v>585</v>
      </c>
      <c r="F27" s="10">
        <v>12.7</v>
      </c>
      <c r="G27" s="10">
        <v>11.5</v>
      </c>
      <c r="H27" s="10">
        <v>12.3</v>
      </c>
      <c r="I27" s="10">
        <v>12.9</v>
      </c>
      <c r="J27" s="10">
        <v>12.8</v>
      </c>
      <c r="K27" s="10">
        <v>12.4</v>
      </c>
      <c r="L27" s="10">
        <v>12.7</v>
      </c>
      <c r="M27" s="10">
        <v>12.5</v>
      </c>
      <c r="N27" s="10">
        <v>12.6</v>
      </c>
      <c r="O27" s="18">
        <f t="shared" si="15"/>
        <v>36.5</v>
      </c>
      <c r="P27" s="18">
        <f t="shared" si="16"/>
        <v>38.1</v>
      </c>
      <c r="Q27" s="18">
        <f t="shared" si="17"/>
        <v>37.799999999999997</v>
      </c>
      <c r="R27" s="19">
        <f t="shared" si="18"/>
        <v>62.2</v>
      </c>
      <c r="S27" s="19">
        <f t="shared" si="19"/>
        <v>63.000000000000007</v>
      </c>
      <c r="T27" s="11" t="s">
        <v>178</v>
      </c>
      <c r="U27" s="11" t="s">
        <v>193</v>
      </c>
      <c r="V27" s="13" t="s">
        <v>221</v>
      </c>
      <c r="W27" s="13" t="s">
        <v>586</v>
      </c>
      <c r="X27" s="13" t="s">
        <v>183</v>
      </c>
      <c r="Y27" s="12">
        <v>2.2000000000000002</v>
      </c>
      <c r="Z27" s="12">
        <v>2.1</v>
      </c>
      <c r="AA27" s="11" t="s">
        <v>167</v>
      </c>
      <c r="AB27" s="12">
        <v>0.4</v>
      </c>
      <c r="AC27" s="12" t="s">
        <v>259</v>
      </c>
      <c r="AD27" s="12">
        <v>1.1000000000000001</v>
      </c>
      <c r="AE27" s="12">
        <v>-0.7</v>
      </c>
      <c r="AF27" s="12"/>
      <c r="AG27" s="11" t="s">
        <v>228</v>
      </c>
      <c r="AH27" s="11" t="s">
        <v>175</v>
      </c>
      <c r="AI27" s="11" t="s">
        <v>168</v>
      </c>
      <c r="AJ27" s="8"/>
      <c r="AK27" s="8" t="s">
        <v>627</v>
      </c>
      <c r="AL27" s="21" t="s">
        <v>640</v>
      </c>
    </row>
    <row r="28" spans="1:38" s="5" customFormat="1">
      <c r="A28" s="6">
        <v>45137</v>
      </c>
      <c r="B28" s="17" t="s">
        <v>156</v>
      </c>
      <c r="C28" s="8" t="s">
        <v>180</v>
      </c>
      <c r="D28" s="9">
        <v>7.9942129629629641E-2</v>
      </c>
      <c r="E28" s="8" t="s">
        <v>598</v>
      </c>
      <c r="F28" s="10">
        <v>12.8</v>
      </c>
      <c r="G28" s="10">
        <v>11.9</v>
      </c>
      <c r="H28" s="10">
        <v>13.8</v>
      </c>
      <c r="I28" s="10">
        <v>13.9</v>
      </c>
      <c r="J28" s="10">
        <v>13</v>
      </c>
      <c r="K28" s="10">
        <v>12.7</v>
      </c>
      <c r="L28" s="10">
        <v>12.6</v>
      </c>
      <c r="M28" s="10">
        <v>12.3</v>
      </c>
      <c r="N28" s="10">
        <v>12.7</v>
      </c>
      <c r="O28" s="18">
        <f t="shared" si="15"/>
        <v>38.5</v>
      </c>
      <c r="P28" s="18">
        <f t="shared" si="16"/>
        <v>39.599999999999994</v>
      </c>
      <c r="Q28" s="18">
        <f t="shared" si="17"/>
        <v>37.599999999999994</v>
      </c>
      <c r="R28" s="19">
        <f t="shared" si="18"/>
        <v>65.400000000000006</v>
      </c>
      <c r="S28" s="19">
        <f t="shared" si="19"/>
        <v>63.3</v>
      </c>
      <c r="T28" s="11" t="s">
        <v>232</v>
      </c>
      <c r="U28" s="11" t="s">
        <v>193</v>
      </c>
      <c r="V28" s="13" t="s">
        <v>201</v>
      </c>
      <c r="W28" s="13" t="s">
        <v>324</v>
      </c>
      <c r="X28" s="13" t="s">
        <v>599</v>
      </c>
      <c r="Y28" s="12">
        <v>1.7</v>
      </c>
      <c r="Z28" s="12">
        <v>1.8</v>
      </c>
      <c r="AA28" s="11" t="s">
        <v>167</v>
      </c>
      <c r="AB28" s="12">
        <v>2</v>
      </c>
      <c r="AC28" s="12">
        <v>-0.5</v>
      </c>
      <c r="AD28" s="12">
        <v>2.2000000000000002</v>
      </c>
      <c r="AE28" s="12">
        <v>-0.7</v>
      </c>
      <c r="AF28" s="12"/>
      <c r="AG28" s="11" t="s">
        <v>228</v>
      </c>
      <c r="AH28" s="11" t="s">
        <v>175</v>
      </c>
      <c r="AI28" s="11" t="s">
        <v>168</v>
      </c>
      <c r="AJ28" s="8"/>
      <c r="AK28" s="8" t="s">
        <v>638</v>
      </c>
      <c r="AL28" s="21" t="s">
        <v>639</v>
      </c>
    </row>
    <row r="29" spans="1:38" s="5" customFormat="1">
      <c r="A29" s="6">
        <v>45137</v>
      </c>
      <c r="B29" s="17" t="s">
        <v>153</v>
      </c>
      <c r="C29" s="8" t="s">
        <v>180</v>
      </c>
      <c r="D29" s="9">
        <v>7.7175925925925926E-2</v>
      </c>
      <c r="E29" s="8" t="s">
        <v>604</v>
      </c>
      <c r="F29" s="10">
        <v>12.7</v>
      </c>
      <c r="G29" s="10">
        <v>11.3</v>
      </c>
      <c r="H29" s="10">
        <v>12.7</v>
      </c>
      <c r="I29" s="10">
        <v>13.2</v>
      </c>
      <c r="J29" s="10">
        <v>12.1</v>
      </c>
      <c r="K29" s="10">
        <v>12.2</v>
      </c>
      <c r="L29" s="10">
        <v>12.6</v>
      </c>
      <c r="M29" s="10">
        <v>12.2</v>
      </c>
      <c r="N29" s="10">
        <v>12.8</v>
      </c>
      <c r="O29" s="18">
        <f t="shared" si="15"/>
        <v>36.700000000000003</v>
      </c>
      <c r="P29" s="18">
        <f t="shared" si="16"/>
        <v>37.5</v>
      </c>
      <c r="Q29" s="18">
        <f t="shared" si="17"/>
        <v>37.599999999999994</v>
      </c>
      <c r="R29" s="19">
        <f t="shared" si="18"/>
        <v>62.000000000000007</v>
      </c>
      <c r="S29" s="19">
        <f t="shared" si="19"/>
        <v>61.899999999999991</v>
      </c>
      <c r="T29" s="11" t="s">
        <v>178</v>
      </c>
      <c r="U29" s="11" t="s">
        <v>193</v>
      </c>
      <c r="V29" s="13" t="s">
        <v>411</v>
      </c>
      <c r="W29" s="13" t="s">
        <v>192</v>
      </c>
      <c r="X29" s="13" t="s">
        <v>204</v>
      </c>
      <c r="Y29" s="12">
        <v>1.7</v>
      </c>
      <c r="Z29" s="12">
        <v>1.8</v>
      </c>
      <c r="AA29" s="11" t="s">
        <v>167</v>
      </c>
      <c r="AB29" s="12">
        <v>-1</v>
      </c>
      <c r="AC29" s="12" t="s">
        <v>259</v>
      </c>
      <c r="AD29" s="12">
        <v>-0.3</v>
      </c>
      <c r="AE29" s="12">
        <v>-0.7</v>
      </c>
      <c r="AF29" s="12" t="s">
        <v>611</v>
      </c>
      <c r="AG29" s="11" t="s">
        <v>176</v>
      </c>
      <c r="AH29" s="11" t="s">
        <v>176</v>
      </c>
      <c r="AI29" s="11" t="s">
        <v>169</v>
      </c>
      <c r="AJ29" s="8"/>
      <c r="AK29" s="8" t="s">
        <v>647</v>
      </c>
      <c r="AL29" s="21" t="s">
        <v>648</v>
      </c>
    </row>
    <row r="30" spans="1:38" s="5" customFormat="1">
      <c r="A30" s="6">
        <v>45143</v>
      </c>
      <c r="B30" s="17" t="s">
        <v>156</v>
      </c>
      <c r="C30" s="8" t="s">
        <v>180</v>
      </c>
      <c r="D30" s="9">
        <v>7.9201388888888891E-2</v>
      </c>
      <c r="E30" s="8" t="s">
        <v>665</v>
      </c>
      <c r="F30" s="10">
        <v>13</v>
      </c>
      <c r="G30" s="10">
        <v>11.7</v>
      </c>
      <c r="H30" s="10">
        <v>12.7</v>
      </c>
      <c r="I30" s="10">
        <v>13.3</v>
      </c>
      <c r="J30" s="10">
        <v>12.8</v>
      </c>
      <c r="K30" s="10">
        <v>12.5</v>
      </c>
      <c r="L30" s="10">
        <v>12.8</v>
      </c>
      <c r="M30" s="10">
        <v>12.6</v>
      </c>
      <c r="N30" s="10">
        <v>12.9</v>
      </c>
      <c r="O30" s="18">
        <f t="shared" ref="O30:O36" si="20">SUM(F30:H30)</f>
        <v>37.4</v>
      </c>
      <c r="P30" s="18">
        <f t="shared" ref="P30:P36" si="21">SUM(I30:K30)</f>
        <v>38.6</v>
      </c>
      <c r="Q30" s="18">
        <f t="shared" si="17"/>
        <v>38.299999999999997</v>
      </c>
      <c r="R30" s="19">
        <f t="shared" si="18"/>
        <v>63.5</v>
      </c>
      <c r="S30" s="19">
        <f t="shared" si="19"/>
        <v>63.6</v>
      </c>
      <c r="T30" s="11" t="s">
        <v>178</v>
      </c>
      <c r="U30" s="11" t="s">
        <v>193</v>
      </c>
      <c r="V30" s="13" t="s">
        <v>324</v>
      </c>
      <c r="W30" s="13" t="s">
        <v>666</v>
      </c>
      <c r="X30" s="13" t="s">
        <v>235</v>
      </c>
      <c r="Y30" s="12">
        <v>1.1000000000000001</v>
      </c>
      <c r="Z30" s="12">
        <v>2</v>
      </c>
      <c r="AA30" s="11" t="s">
        <v>167</v>
      </c>
      <c r="AB30" s="12">
        <v>0.6</v>
      </c>
      <c r="AC30" s="12" t="s">
        <v>259</v>
      </c>
      <c r="AD30" s="12">
        <v>1.2</v>
      </c>
      <c r="AE30" s="12">
        <v>-0.6</v>
      </c>
      <c r="AF30" s="12"/>
      <c r="AG30" s="11" t="s">
        <v>228</v>
      </c>
      <c r="AH30" s="11" t="s">
        <v>176</v>
      </c>
      <c r="AI30" s="11" t="s">
        <v>169</v>
      </c>
      <c r="AJ30" s="8"/>
      <c r="AK30" s="8" t="s">
        <v>691</v>
      </c>
      <c r="AL30" s="21" t="s">
        <v>692</v>
      </c>
    </row>
    <row r="31" spans="1:38" s="5" customFormat="1">
      <c r="A31" s="6">
        <v>45143</v>
      </c>
      <c r="B31" s="17" t="s">
        <v>156</v>
      </c>
      <c r="C31" s="8" t="s">
        <v>180</v>
      </c>
      <c r="D31" s="9">
        <v>7.8495370370370368E-2</v>
      </c>
      <c r="E31" s="8" t="s">
        <v>661</v>
      </c>
      <c r="F31" s="10">
        <v>12.8</v>
      </c>
      <c r="G31" s="10">
        <v>11.9</v>
      </c>
      <c r="H31" s="10">
        <v>12.8</v>
      </c>
      <c r="I31" s="10">
        <v>12.8</v>
      </c>
      <c r="J31" s="10">
        <v>12.4</v>
      </c>
      <c r="K31" s="10">
        <v>12.4</v>
      </c>
      <c r="L31" s="10">
        <v>12.9</v>
      </c>
      <c r="M31" s="10">
        <v>12.3</v>
      </c>
      <c r="N31" s="10">
        <v>12.9</v>
      </c>
      <c r="O31" s="18">
        <f t="shared" si="20"/>
        <v>37.5</v>
      </c>
      <c r="P31" s="18">
        <f t="shared" si="21"/>
        <v>37.6</v>
      </c>
      <c r="Q31" s="18">
        <f t="shared" si="17"/>
        <v>38.1</v>
      </c>
      <c r="R31" s="19">
        <f t="shared" si="18"/>
        <v>62.699999999999996</v>
      </c>
      <c r="S31" s="19">
        <f t="shared" si="19"/>
        <v>62.9</v>
      </c>
      <c r="T31" s="11" t="s">
        <v>178</v>
      </c>
      <c r="U31" s="11" t="s">
        <v>193</v>
      </c>
      <c r="V31" s="13" t="s">
        <v>234</v>
      </c>
      <c r="W31" s="13" t="s">
        <v>237</v>
      </c>
      <c r="X31" s="13" t="s">
        <v>518</v>
      </c>
      <c r="Y31" s="12">
        <v>1.1000000000000001</v>
      </c>
      <c r="Z31" s="12">
        <v>2</v>
      </c>
      <c r="AA31" s="11" t="s">
        <v>167</v>
      </c>
      <c r="AB31" s="12">
        <v>-0.5</v>
      </c>
      <c r="AC31" s="12" t="s">
        <v>259</v>
      </c>
      <c r="AD31" s="12">
        <v>0.1</v>
      </c>
      <c r="AE31" s="12">
        <v>-0.6</v>
      </c>
      <c r="AF31" s="12"/>
      <c r="AG31" s="11" t="s">
        <v>176</v>
      </c>
      <c r="AH31" s="11" t="s">
        <v>175</v>
      </c>
      <c r="AI31" s="11" t="s">
        <v>168</v>
      </c>
      <c r="AJ31" s="8"/>
      <c r="AK31" s="8" t="s">
        <v>697</v>
      </c>
      <c r="AL31" s="21" t="s">
        <v>698</v>
      </c>
    </row>
    <row r="32" spans="1:38" s="5" customFormat="1">
      <c r="A32" s="6">
        <v>45143</v>
      </c>
      <c r="B32" s="17" t="s">
        <v>153</v>
      </c>
      <c r="C32" s="8" t="s">
        <v>180</v>
      </c>
      <c r="D32" s="9">
        <v>7.7835648148148154E-2</v>
      </c>
      <c r="E32" s="8" t="s">
        <v>671</v>
      </c>
      <c r="F32" s="10">
        <v>12.5</v>
      </c>
      <c r="G32" s="10">
        <v>11.3</v>
      </c>
      <c r="H32" s="10">
        <v>12.9</v>
      </c>
      <c r="I32" s="10">
        <v>13.3</v>
      </c>
      <c r="J32" s="10">
        <v>12.5</v>
      </c>
      <c r="K32" s="10">
        <v>12.2</v>
      </c>
      <c r="L32" s="10">
        <v>12.7</v>
      </c>
      <c r="M32" s="10">
        <v>12.3</v>
      </c>
      <c r="N32" s="10">
        <v>12.8</v>
      </c>
      <c r="O32" s="18">
        <f t="shared" si="20"/>
        <v>36.700000000000003</v>
      </c>
      <c r="P32" s="18">
        <f t="shared" si="21"/>
        <v>38</v>
      </c>
      <c r="Q32" s="18">
        <f t="shared" si="17"/>
        <v>37.799999999999997</v>
      </c>
      <c r="R32" s="19">
        <f t="shared" si="18"/>
        <v>62.5</v>
      </c>
      <c r="S32" s="19">
        <f t="shared" si="19"/>
        <v>62.5</v>
      </c>
      <c r="T32" s="11" t="s">
        <v>178</v>
      </c>
      <c r="U32" s="11" t="s">
        <v>193</v>
      </c>
      <c r="V32" s="13" t="s">
        <v>672</v>
      </c>
      <c r="W32" s="13" t="s">
        <v>324</v>
      </c>
      <c r="X32" s="13" t="s">
        <v>343</v>
      </c>
      <c r="Y32" s="12">
        <v>1.1000000000000001</v>
      </c>
      <c r="Z32" s="12">
        <v>2</v>
      </c>
      <c r="AA32" s="11" t="s">
        <v>167</v>
      </c>
      <c r="AB32" s="12">
        <v>-0.3</v>
      </c>
      <c r="AC32" s="12" t="s">
        <v>259</v>
      </c>
      <c r="AD32" s="12">
        <v>0.3</v>
      </c>
      <c r="AE32" s="12">
        <v>-0.6</v>
      </c>
      <c r="AF32" s="12"/>
      <c r="AG32" s="11" t="s">
        <v>176</v>
      </c>
      <c r="AH32" s="11" t="s">
        <v>176</v>
      </c>
      <c r="AI32" s="11" t="s">
        <v>169</v>
      </c>
      <c r="AJ32" s="8"/>
      <c r="AK32" s="8" t="s">
        <v>706</v>
      </c>
      <c r="AL32" s="21" t="s">
        <v>707</v>
      </c>
    </row>
    <row r="33" spans="1:38" s="5" customFormat="1">
      <c r="A33" s="6">
        <v>45143</v>
      </c>
      <c r="B33" s="17" t="s">
        <v>158</v>
      </c>
      <c r="C33" s="8" t="s">
        <v>180</v>
      </c>
      <c r="D33" s="9">
        <v>7.778935185185186E-2</v>
      </c>
      <c r="E33" s="8" t="s">
        <v>674</v>
      </c>
      <c r="F33" s="10">
        <v>12.6</v>
      </c>
      <c r="G33" s="10">
        <v>11.2</v>
      </c>
      <c r="H33" s="10">
        <v>12.6</v>
      </c>
      <c r="I33" s="10">
        <v>13</v>
      </c>
      <c r="J33" s="10">
        <v>12.3</v>
      </c>
      <c r="K33" s="10">
        <v>12.2</v>
      </c>
      <c r="L33" s="10">
        <v>12.8</v>
      </c>
      <c r="M33" s="10">
        <v>12.5</v>
      </c>
      <c r="N33" s="10">
        <v>12.9</v>
      </c>
      <c r="O33" s="18">
        <f t="shared" si="20"/>
        <v>36.4</v>
      </c>
      <c r="P33" s="18">
        <f t="shared" si="21"/>
        <v>37.5</v>
      </c>
      <c r="Q33" s="18">
        <f t="shared" si="17"/>
        <v>38.200000000000003</v>
      </c>
      <c r="R33" s="19">
        <f t="shared" si="18"/>
        <v>61.7</v>
      </c>
      <c r="S33" s="19">
        <f t="shared" si="19"/>
        <v>62.699999999999996</v>
      </c>
      <c r="T33" s="11" t="s">
        <v>178</v>
      </c>
      <c r="U33" s="11" t="s">
        <v>179</v>
      </c>
      <c r="V33" s="13" t="s">
        <v>192</v>
      </c>
      <c r="W33" s="13" t="s">
        <v>675</v>
      </c>
      <c r="X33" s="13" t="s">
        <v>348</v>
      </c>
      <c r="Y33" s="12">
        <v>1.1000000000000001</v>
      </c>
      <c r="Z33" s="12">
        <v>2</v>
      </c>
      <c r="AA33" s="11" t="s">
        <v>167</v>
      </c>
      <c r="AB33" s="12">
        <v>0.9</v>
      </c>
      <c r="AC33" s="12" t="s">
        <v>259</v>
      </c>
      <c r="AD33" s="12">
        <v>1.5</v>
      </c>
      <c r="AE33" s="12">
        <v>-0.6</v>
      </c>
      <c r="AF33" s="12"/>
      <c r="AG33" s="11" t="s">
        <v>228</v>
      </c>
      <c r="AH33" s="11" t="s">
        <v>175</v>
      </c>
      <c r="AI33" s="11" t="s">
        <v>169</v>
      </c>
      <c r="AJ33" s="8"/>
      <c r="AK33" s="8" t="s">
        <v>710</v>
      </c>
      <c r="AL33" s="21" t="s">
        <v>711</v>
      </c>
    </row>
    <row r="34" spans="1:38" s="5" customFormat="1">
      <c r="A34" s="6">
        <v>45144</v>
      </c>
      <c r="B34" s="17" t="s">
        <v>569</v>
      </c>
      <c r="C34" s="8" t="s">
        <v>180</v>
      </c>
      <c r="D34" s="9">
        <v>7.9259259259259265E-2</v>
      </c>
      <c r="E34" s="8" t="s">
        <v>685</v>
      </c>
      <c r="F34" s="10">
        <v>13.1</v>
      </c>
      <c r="G34" s="10">
        <v>11.7</v>
      </c>
      <c r="H34" s="10">
        <v>13.3</v>
      </c>
      <c r="I34" s="10">
        <v>13.5</v>
      </c>
      <c r="J34" s="10">
        <v>12.7</v>
      </c>
      <c r="K34" s="10">
        <v>12.5</v>
      </c>
      <c r="L34" s="10">
        <v>12.8</v>
      </c>
      <c r="M34" s="10">
        <v>12.6</v>
      </c>
      <c r="N34" s="10">
        <v>12.6</v>
      </c>
      <c r="O34" s="18">
        <f t="shared" si="20"/>
        <v>38.099999999999994</v>
      </c>
      <c r="P34" s="18">
        <f t="shared" si="21"/>
        <v>38.700000000000003</v>
      </c>
      <c r="Q34" s="18">
        <f t="shared" si="17"/>
        <v>38</v>
      </c>
      <c r="R34" s="19">
        <f t="shared" si="18"/>
        <v>64.3</v>
      </c>
      <c r="S34" s="19">
        <f t="shared" si="19"/>
        <v>63.2</v>
      </c>
      <c r="T34" s="11" t="s">
        <v>211</v>
      </c>
      <c r="U34" s="11" t="s">
        <v>193</v>
      </c>
      <c r="V34" s="13" t="s">
        <v>248</v>
      </c>
      <c r="W34" s="13" t="s">
        <v>249</v>
      </c>
      <c r="X34" s="13" t="s">
        <v>686</v>
      </c>
      <c r="Y34" s="12">
        <v>1.8</v>
      </c>
      <c r="Z34" s="12">
        <v>1.6</v>
      </c>
      <c r="AA34" s="11" t="s">
        <v>167</v>
      </c>
      <c r="AB34" s="12">
        <v>-0.2</v>
      </c>
      <c r="AC34" s="12" t="s">
        <v>259</v>
      </c>
      <c r="AD34" s="12">
        <v>0.4</v>
      </c>
      <c r="AE34" s="12">
        <v>-0.6</v>
      </c>
      <c r="AF34" s="12" t="s">
        <v>611</v>
      </c>
      <c r="AG34" s="11" t="s">
        <v>175</v>
      </c>
      <c r="AH34" s="11" t="s">
        <v>176</v>
      </c>
      <c r="AI34" s="11" t="s">
        <v>169</v>
      </c>
      <c r="AJ34" s="8"/>
      <c r="AK34" s="8" t="s">
        <v>729</v>
      </c>
      <c r="AL34" s="21" t="s">
        <v>730</v>
      </c>
    </row>
    <row r="35" spans="1:38" s="5" customFormat="1">
      <c r="A35" s="6">
        <v>45144</v>
      </c>
      <c r="B35" s="17" t="s">
        <v>155</v>
      </c>
      <c r="C35" s="8" t="s">
        <v>180</v>
      </c>
      <c r="D35" s="9">
        <v>7.8472222222222221E-2</v>
      </c>
      <c r="E35" s="8" t="s">
        <v>427</v>
      </c>
      <c r="F35" s="10">
        <v>12.5</v>
      </c>
      <c r="G35" s="10">
        <v>11.8</v>
      </c>
      <c r="H35" s="10">
        <v>13</v>
      </c>
      <c r="I35" s="10">
        <v>13.6</v>
      </c>
      <c r="J35" s="10">
        <v>12.8</v>
      </c>
      <c r="K35" s="10">
        <v>12.6</v>
      </c>
      <c r="L35" s="10">
        <v>12.6</v>
      </c>
      <c r="M35" s="10">
        <v>12.1</v>
      </c>
      <c r="N35" s="10">
        <v>12</v>
      </c>
      <c r="O35" s="18">
        <f t="shared" si="20"/>
        <v>37.299999999999997</v>
      </c>
      <c r="P35" s="18">
        <f t="shared" si="21"/>
        <v>39</v>
      </c>
      <c r="Q35" s="18">
        <f t="shared" si="17"/>
        <v>36.700000000000003</v>
      </c>
      <c r="R35" s="19">
        <f t="shared" si="18"/>
        <v>63.7</v>
      </c>
      <c r="S35" s="19">
        <f t="shared" si="19"/>
        <v>62.1</v>
      </c>
      <c r="T35" s="11" t="s">
        <v>211</v>
      </c>
      <c r="U35" s="11" t="s">
        <v>193</v>
      </c>
      <c r="V35" s="13" t="s">
        <v>237</v>
      </c>
      <c r="W35" s="13" t="s">
        <v>184</v>
      </c>
      <c r="X35" s="13" t="s">
        <v>208</v>
      </c>
      <c r="Y35" s="12">
        <v>1.8</v>
      </c>
      <c r="Z35" s="12">
        <v>1.6</v>
      </c>
      <c r="AA35" s="11" t="s">
        <v>167</v>
      </c>
      <c r="AB35" s="12">
        <v>1</v>
      </c>
      <c r="AC35" s="12">
        <v>-0.6</v>
      </c>
      <c r="AD35" s="12">
        <v>1</v>
      </c>
      <c r="AE35" s="12">
        <v>-0.6</v>
      </c>
      <c r="AF35" s="12"/>
      <c r="AG35" s="11" t="s">
        <v>261</v>
      </c>
      <c r="AH35" s="11" t="s">
        <v>176</v>
      </c>
      <c r="AI35" s="11" t="s">
        <v>168</v>
      </c>
      <c r="AJ35" s="8"/>
      <c r="AK35" s="8" t="s">
        <v>735</v>
      </c>
      <c r="AL35" s="21" t="s">
        <v>736</v>
      </c>
    </row>
    <row r="36" spans="1:38" s="5" customFormat="1">
      <c r="A36" s="6">
        <v>45144</v>
      </c>
      <c r="B36" s="17" t="s">
        <v>655</v>
      </c>
      <c r="C36" s="8" t="s">
        <v>180</v>
      </c>
      <c r="D36" s="9">
        <v>7.6481481481481484E-2</v>
      </c>
      <c r="E36" s="8" t="s">
        <v>701</v>
      </c>
      <c r="F36" s="10">
        <v>12.5</v>
      </c>
      <c r="G36" s="10">
        <v>10.9</v>
      </c>
      <c r="H36" s="10">
        <v>12.3</v>
      </c>
      <c r="I36" s="10">
        <v>12.6</v>
      </c>
      <c r="J36" s="10">
        <v>12.2</v>
      </c>
      <c r="K36" s="10">
        <v>12.7</v>
      </c>
      <c r="L36" s="10">
        <v>13.2</v>
      </c>
      <c r="M36" s="10">
        <v>12</v>
      </c>
      <c r="N36" s="10">
        <v>12.4</v>
      </c>
      <c r="O36" s="18">
        <f t="shared" si="20"/>
        <v>35.700000000000003</v>
      </c>
      <c r="P36" s="18">
        <f t="shared" si="21"/>
        <v>37.5</v>
      </c>
      <c r="Q36" s="18">
        <f t="shared" si="17"/>
        <v>37.6</v>
      </c>
      <c r="R36" s="19">
        <f t="shared" si="18"/>
        <v>60.5</v>
      </c>
      <c r="S36" s="19">
        <f t="shared" si="19"/>
        <v>62.499999999999993</v>
      </c>
      <c r="T36" s="11" t="s">
        <v>188</v>
      </c>
      <c r="U36" s="11" t="s">
        <v>193</v>
      </c>
      <c r="V36" s="13" t="s">
        <v>249</v>
      </c>
      <c r="W36" s="13" t="s">
        <v>231</v>
      </c>
      <c r="X36" s="13" t="s">
        <v>191</v>
      </c>
      <c r="Y36" s="12">
        <v>1.8</v>
      </c>
      <c r="Z36" s="12">
        <v>1.6</v>
      </c>
      <c r="AA36" s="11" t="s">
        <v>167</v>
      </c>
      <c r="AB36" s="12">
        <v>-0.5</v>
      </c>
      <c r="AC36" s="12" t="s">
        <v>259</v>
      </c>
      <c r="AD36" s="12">
        <v>0.1</v>
      </c>
      <c r="AE36" s="12">
        <v>-0.6</v>
      </c>
      <c r="AF36" s="12" t="s">
        <v>611</v>
      </c>
      <c r="AG36" s="11" t="s">
        <v>176</v>
      </c>
      <c r="AH36" s="11" t="s">
        <v>176</v>
      </c>
      <c r="AI36" s="11" t="s">
        <v>169</v>
      </c>
      <c r="AJ36" s="8"/>
      <c r="AK36" s="8"/>
      <c r="AL36" s="21"/>
    </row>
    <row r="37" spans="1:38" s="5" customFormat="1">
      <c r="A37" s="6">
        <v>45150</v>
      </c>
      <c r="B37" s="17" t="s">
        <v>156</v>
      </c>
      <c r="C37" s="8" t="s">
        <v>180</v>
      </c>
      <c r="D37" s="9">
        <v>7.8506944444444449E-2</v>
      </c>
      <c r="E37" s="8" t="s">
        <v>748</v>
      </c>
      <c r="F37" s="10">
        <v>12.7</v>
      </c>
      <c r="G37" s="10">
        <v>11.3</v>
      </c>
      <c r="H37" s="10">
        <v>12.4</v>
      </c>
      <c r="I37" s="10">
        <v>12.9</v>
      </c>
      <c r="J37" s="10">
        <v>12.7</v>
      </c>
      <c r="K37" s="10">
        <v>12.6</v>
      </c>
      <c r="L37" s="10">
        <v>13.1</v>
      </c>
      <c r="M37" s="10">
        <v>12.9</v>
      </c>
      <c r="N37" s="10">
        <v>12.7</v>
      </c>
      <c r="O37" s="18">
        <f t="shared" ref="O37:O45" si="22">SUM(F37:H37)</f>
        <v>36.4</v>
      </c>
      <c r="P37" s="18">
        <f t="shared" ref="P37:P45" si="23">SUM(I37:K37)</f>
        <v>38.200000000000003</v>
      </c>
      <c r="Q37" s="18">
        <f t="shared" si="17"/>
        <v>38.700000000000003</v>
      </c>
      <c r="R37" s="19">
        <f t="shared" si="18"/>
        <v>62</v>
      </c>
      <c r="S37" s="19">
        <f t="shared" si="19"/>
        <v>64</v>
      </c>
      <c r="T37" s="11" t="s">
        <v>178</v>
      </c>
      <c r="U37" s="11" t="s">
        <v>179</v>
      </c>
      <c r="V37" s="13" t="s">
        <v>749</v>
      </c>
      <c r="W37" s="13" t="s">
        <v>186</v>
      </c>
      <c r="X37" s="13" t="s">
        <v>750</v>
      </c>
      <c r="Y37" s="12">
        <v>1.8</v>
      </c>
      <c r="Z37" s="12">
        <v>3</v>
      </c>
      <c r="AA37" s="11" t="s">
        <v>167</v>
      </c>
      <c r="AB37" s="12">
        <v>-0.4</v>
      </c>
      <c r="AC37" s="12" t="s">
        <v>259</v>
      </c>
      <c r="AD37" s="12">
        <v>0.3</v>
      </c>
      <c r="AE37" s="12">
        <v>-0.7</v>
      </c>
      <c r="AF37" s="12"/>
      <c r="AG37" s="11" t="s">
        <v>176</v>
      </c>
      <c r="AH37" s="11" t="s">
        <v>176</v>
      </c>
      <c r="AI37" s="11" t="s">
        <v>169</v>
      </c>
      <c r="AJ37" s="8"/>
      <c r="AK37" s="8" t="s">
        <v>780</v>
      </c>
      <c r="AL37" s="21" t="s">
        <v>781</v>
      </c>
    </row>
    <row r="38" spans="1:38" s="5" customFormat="1">
      <c r="A38" s="6">
        <v>45150</v>
      </c>
      <c r="B38" s="16" t="s">
        <v>153</v>
      </c>
      <c r="C38" s="8" t="s">
        <v>180</v>
      </c>
      <c r="D38" s="9">
        <v>7.8506944444444449E-2</v>
      </c>
      <c r="E38" s="8" t="s">
        <v>756</v>
      </c>
      <c r="F38" s="10">
        <v>12.6</v>
      </c>
      <c r="G38" s="10">
        <v>11.6</v>
      </c>
      <c r="H38" s="10">
        <v>12.9</v>
      </c>
      <c r="I38" s="10">
        <v>12.9</v>
      </c>
      <c r="J38" s="10">
        <v>12.6</v>
      </c>
      <c r="K38" s="10">
        <v>12.4</v>
      </c>
      <c r="L38" s="10">
        <v>12.8</v>
      </c>
      <c r="M38" s="10">
        <v>12.5</v>
      </c>
      <c r="N38" s="10">
        <v>13</v>
      </c>
      <c r="O38" s="18">
        <f t="shared" si="22"/>
        <v>37.1</v>
      </c>
      <c r="P38" s="18">
        <f t="shared" si="23"/>
        <v>37.9</v>
      </c>
      <c r="Q38" s="18">
        <f t="shared" si="17"/>
        <v>38.299999999999997</v>
      </c>
      <c r="R38" s="19">
        <f t="shared" si="18"/>
        <v>62.6</v>
      </c>
      <c r="S38" s="19">
        <f t="shared" si="19"/>
        <v>63.3</v>
      </c>
      <c r="T38" s="11" t="s">
        <v>178</v>
      </c>
      <c r="U38" s="11" t="s">
        <v>179</v>
      </c>
      <c r="V38" s="13" t="s">
        <v>183</v>
      </c>
      <c r="W38" s="13" t="s">
        <v>321</v>
      </c>
      <c r="X38" s="13" t="s">
        <v>219</v>
      </c>
      <c r="Y38" s="12">
        <v>1.8</v>
      </c>
      <c r="Z38" s="12">
        <v>3</v>
      </c>
      <c r="AA38" s="11" t="s">
        <v>167</v>
      </c>
      <c r="AB38" s="12">
        <v>0.5</v>
      </c>
      <c r="AC38" s="12" t="s">
        <v>259</v>
      </c>
      <c r="AD38" s="12">
        <v>1.2</v>
      </c>
      <c r="AE38" s="12">
        <v>-0.7</v>
      </c>
      <c r="AF38" s="12"/>
      <c r="AG38" s="11" t="s">
        <v>228</v>
      </c>
      <c r="AH38" s="11" t="s">
        <v>175</v>
      </c>
      <c r="AI38" s="11" t="s">
        <v>169</v>
      </c>
      <c r="AJ38" s="8"/>
      <c r="AK38" s="8" t="s">
        <v>788</v>
      </c>
      <c r="AL38" s="21" t="s">
        <v>789</v>
      </c>
    </row>
    <row r="39" spans="1:38" s="5" customFormat="1">
      <c r="A39" s="6">
        <v>45151</v>
      </c>
      <c r="B39" s="17" t="s">
        <v>156</v>
      </c>
      <c r="C39" s="8" t="s">
        <v>180</v>
      </c>
      <c r="D39" s="9">
        <v>7.8518518518518529E-2</v>
      </c>
      <c r="E39" s="8" t="s">
        <v>761</v>
      </c>
      <c r="F39" s="10">
        <v>12.8</v>
      </c>
      <c r="G39" s="10">
        <v>11.5</v>
      </c>
      <c r="H39" s="10">
        <v>12.8</v>
      </c>
      <c r="I39" s="10">
        <v>13.2</v>
      </c>
      <c r="J39" s="10">
        <v>12.6</v>
      </c>
      <c r="K39" s="10">
        <v>12.3</v>
      </c>
      <c r="L39" s="10">
        <v>12.9</v>
      </c>
      <c r="M39" s="10">
        <v>12.4</v>
      </c>
      <c r="N39" s="10">
        <v>12.9</v>
      </c>
      <c r="O39" s="18">
        <f t="shared" si="22"/>
        <v>37.1</v>
      </c>
      <c r="P39" s="18">
        <f t="shared" si="23"/>
        <v>38.099999999999994</v>
      </c>
      <c r="Q39" s="18">
        <f t="shared" si="17"/>
        <v>38.200000000000003</v>
      </c>
      <c r="R39" s="19">
        <f t="shared" si="18"/>
        <v>62.9</v>
      </c>
      <c r="S39" s="19">
        <f t="shared" si="19"/>
        <v>63.099999999999994</v>
      </c>
      <c r="T39" s="11" t="s">
        <v>178</v>
      </c>
      <c r="U39" s="11" t="s">
        <v>193</v>
      </c>
      <c r="V39" s="13" t="s">
        <v>216</v>
      </c>
      <c r="W39" s="13" t="s">
        <v>249</v>
      </c>
      <c r="X39" s="13" t="s">
        <v>417</v>
      </c>
      <c r="Y39" s="12">
        <v>1.5</v>
      </c>
      <c r="Z39" s="12">
        <v>2.8</v>
      </c>
      <c r="AA39" s="11" t="s">
        <v>167</v>
      </c>
      <c r="AB39" s="12">
        <v>-0.3</v>
      </c>
      <c r="AC39" s="12" t="s">
        <v>259</v>
      </c>
      <c r="AD39" s="12">
        <v>0.3</v>
      </c>
      <c r="AE39" s="12">
        <v>-0.6</v>
      </c>
      <c r="AF39" s="12"/>
      <c r="AG39" s="11" t="s">
        <v>176</v>
      </c>
      <c r="AH39" s="11" t="s">
        <v>176</v>
      </c>
      <c r="AI39" s="11" t="s">
        <v>169</v>
      </c>
      <c r="AJ39" s="8"/>
      <c r="AK39" s="8" t="s">
        <v>798</v>
      </c>
      <c r="AL39" s="21" t="s">
        <v>799</v>
      </c>
    </row>
    <row r="40" spans="1:38" s="5" customFormat="1">
      <c r="A40" s="6">
        <v>45151</v>
      </c>
      <c r="B40" s="17" t="s">
        <v>153</v>
      </c>
      <c r="C40" s="8" t="s">
        <v>180</v>
      </c>
      <c r="D40" s="9">
        <v>7.7812499999999993E-2</v>
      </c>
      <c r="E40" s="8" t="s">
        <v>771</v>
      </c>
      <c r="F40" s="10">
        <v>12.6</v>
      </c>
      <c r="G40" s="10">
        <v>10.8</v>
      </c>
      <c r="H40" s="10">
        <v>12.2</v>
      </c>
      <c r="I40" s="10">
        <v>13.3</v>
      </c>
      <c r="J40" s="10">
        <v>12.8</v>
      </c>
      <c r="K40" s="10">
        <v>11.8</v>
      </c>
      <c r="L40" s="10">
        <v>12.9</v>
      </c>
      <c r="M40" s="10">
        <v>13</v>
      </c>
      <c r="N40" s="10">
        <v>12.9</v>
      </c>
      <c r="O40" s="18">
        <f t="shared" si="22"/>
        <v>35.599999999999994</v>
      </c>
      <c r="P40" s="18">
        <f t="shared" si="23"/>
        <v>37.900000000000006</v>
      </c>
      <c r="Q40" s="18">
        <f t="shared" si="17"/>
        <v>38.799999999999997</v>
      </c>
      <c r="R40" s="19">
        <f t="shared" si="18"/>
        <v>61.699999999999989</v>
      </c>
      <c r="S40" s="19">
        <f t="shared" si="19"/>
        <v>63.4</v>
      </c>
      <c r="T40" s="11" t="s">
        <v>188</v>
      </c>
      <c r="U40" s="11" t="s">
        <v>198</v>
      </c>
      <c r="V40" s="13" t="s">
        <v>411</v>
      </c>
      <c r="W40" s="13" t="s">
        <v>235</v>
      </c>
      <c r="X40" s="13" t="s">
        <v>341</v>
      </c>
      <c r="Y40" s="12">
        <v>1.5</v>
      </c>
      <c r="Z40" s="12">
        <v>2.8</v>
      </c>
      <c r="AA40" s="11" t="s">
        <v>167</v>
      </c>
      <c r="AB40" s="12">
        <v>-0.5</v>
      </c>
      <c r="AC40" s="12" t="s">
        <v>259</v>
      </c>
      <c r="AD40" s="12">
        <v>0.1</v>
      </c>
      <c r="AE40" s="12">
        <v>-0.6</v>
      </c>
      <c r="AF40" s="12"/>
      <c r="AG40" s="11" t="s">
        <v>176</v>
      </c>
      <c r="AH40" s="11" t="s">
        <v>176</v>
      </c>
      <c r="AI40" s="11" t="s">
        <v>169</v>
      </c>
      <c r="AJ40" s="8"/>
      <c r="AK40" s="8" t="s">
        <v>809</v>
      </c>
      <c r="AL40" s="21" t="s">
        <v>810</v>
      </c>
    </row>
    <row r="41" spans="1:38" s="5" customFormat="1">
      <c r="A41" s="6">
        <v>45157</v>
      </c>
      <c r="B41" s="17" t="s">
        <v>156</v>
      </c>
      <c r="C41" s="8" t="s">
        <v>180</v>
      </c>
      <c r="D41" s="9">
        <v>7.9166666666666663E-2</v>
      </c>
      <c r="E41" s="8" t="s">
        <v>821</v>
      </c>
      <c r="F41" s="10">
        <v>12.9</v>
      </c>
      <c r="G41" s="10">
        <v>11.3</v>
      </c>
      <c r="H41" s="10">
        <v>12.2</v>
      </c>
      <c r="I41" s="10">
        <v>13.2</v>
      </c>
      <c r="J41" s="10">
        <v>12.9</v>
      </c>
      <c r="K41" s="10">
        <v>12.9</v>
      </c>
      <c r="L41" s="10">
        <v>13.3</v>
      </c>
      <c r="M41" s="10">
        <v>12.4</v>
      </c>
      <c r="N41" s="10">
        <v>12.9</v>
      </c>
      <c r="O41" s="18">
        <f t="shared" si="22"/>
        <v>36.400000000000006</v>
      </c>
      <c r="P41" s="18">
        <f t="shared" si="23"/>
        <v>39</v>
      </c>
      <c r="Q41" s="18">
        <f>SUM(L41:N41)</f>
        <v>38.6</v>
      </c>
      <c r="R41" s="19">
        <f>SUM(F41:J41)</f>
        <v>62.500000000000007</v>
      </c>
      <c r="S41" s="19">
        <f>SUM(J41:N41)</f>
        <v>64.400000000000006</v>
      </c>
      <c r="T41" s="11" t="s">
        <v>178</v>
      </c>
      <c r="U41" s="11" t="s">
        <v>179</v>
      </c>
      <c r="V41" s="13" t="s">
        <v>216</v>
      </c>
      <c r="W41" s="13" t="s">
        <v>344</v>
      </c>
      <c r="X41" s="13" t="s">
        <v>341</v>
      </c>
      <c r="Y41" s="12">
        <v>3.3</v>
      </c>
      <c r="Z41" s="12">
        <v>1.8</v>
      </c>
      <c r="AA41" s="11" t="s">
        <v>169</v>
      </c>
      <c r="AB41" s="12">
        <v>0.3</v>
      </c>
      <c r="AC41" s="12" t="s">
        <v>259</v>
      </c>
      <c r="AD41" s="12">
        <v>0.3</v>
      </c>
      <c r="AE41" s="12" t="s">
        <v>258</v>
      </c>
      <c r="AF41" s="12"/>
      <c r="AG41" s="11" t="s">
        <v>176</v>
      </c>
      <c r="AH41" s="11" t="s">
        <v>175</v>
      </c>
      <c r="AI41" s="11" t="s">
        <v>168</v>
      </c>
      <c r="AJ41" s="8"/>
      <c r="AK41" s="8" t="s">
        <v>851</v>
      </c>
      <c r="AL41" s="21" t="s">
        <v>852</v>
      </c>
    </row>
    <row r="42" spans="1:38" s="5" customFormat="1">
      <c r="A42" s="6">
        <v>45157</v>
      </c>
      <c r="B42" s="17" t="s">
        <v>657</v>
      </c>
      <c r="C42" s="8" t="s">
        <v>180</v>
      </c>
      <c r="D42" s="9">
        <v>8.1307870370370364E-2</v>
      </c>
      <c r="E42" s="8" t="s">
        <v>822</v>
      </c>
      <c r="F42" s="10">
        <v>13.2</v>
      </c>
      <c r="G42" s="10">
        <v>12.4</v>
      </c>
      <c r="H42" s="10">
        <v>13.6</v>
      </c>
      <c r="I42" s="10">
        <v>13.9</v>
      </c>
      <c r="J42" s="10">
        <v>12.9</v>
      </c>
      <c r="K42" s="10">
        <v>12.4</v>
      </c>
      <c r="L42" s="10">
        <v>13</v>
      </c>
      <c r="M42" s="10">
        <v>12.5</v>
      </c>
      <c r="N42" s="10">
        <v>13.6</v>
      </c>
      <c r="O42" s="18">
        <f t="shared" si="22"/>
        <v>39.200000000000003</v>
      </c>
      <c r="P42" s="18">
        <f t="shared" si="23"/>
        <v>39.200000000000003</v>
      </c>
      <c r="Q42" s="18">
        <f>SUM(L42:N42)</f>
        <v>39.1</v>
      </c>
      <c r="R42" s="19">
        <f>SUM(F42:J42)</f>
        <v>66</v>
      </c>
      <c r="S42" s="19">
        <f>SUM(J42:N42)</f>
        <v>64.399999999999991</v>
      </c>
      <c r="T42" s="11" t="s">
        <v>211</v>
      </c>
      <c r="U42" s="11" t="s">
        <v>179</v>
      </c>
      <c r="V42" s="13" t="s">
        <v>216</v>
      </c>
      <c r="W42" s="13" t="s">
        <v>191</v>
      </c>
      <c r="X42" s="13" t="s">
        <v>525</v>
      </c>
      <c r="Y42" s="12">
        <v>3.3</v>
      </c>
      <c r="Z42" s="12">
        <v>1.8</v>
      </c>
      <c r="AA42" s="11" t="s">
        <v>169</v>
      </c>
      <c r="AB42" s="12">
        <v>2.5</v>
      </c>
      <c r="AC42" s="12" t="s">
        <v>259</v>
      </c>
      <c r="AD42" s="12">
        <v>2.5</v>
      </c>
      <c r="AE42" s="12" t="s">
        <v>258</v>
      </c>
      <c r="AF42" s="12"/>
      <c r="AG42" s="11" t="s">
        <v>228</v>
      </c>
      <c r="AH42" s="11" t="s">
        <v>176</v>
      </c>
      <c r="AI42" s="11" t="s">
        <v>169</v>
      </c>
      <c r="AJ42" s="8"/>
      <c r="AK42" s="8" t="s">
        <v>853</v>
      </c>
      <c r="AL42" s="21" t="s">
        <v>854</v>
      </c>
    </row>
    <row r="43" spans="1:38" s="5" customFormat="1">
      <c r="A43" s="6">
        <v>45157</v>
      </c>
      <c r="B43" s="17" t="s">
        <v>155</v>
      </c>
      <c r="C43" s="8" t="s">
        <v>180</v>
      </c>
      <c r="D43" s="9">
        <v>7.7835648148148154E-2</v>
      </c>
      <c r="E43" s="8" t="s">
        <v>828</v>
      </c>
      <c r="F43" s="10">
        <v>12.6</v>
      </c>
      <c r="G43" s="10">
        <v>11.1</v>
      </c>
      <c r="H43" s="10">
        <v>12.5</v>
      </c>
      <c r="I43" s="10">
        <v>13</v>
      </c>
      <c r="J43" s="10">
        <v>12.5</v>
      </c>
      <c r="K43" s="10">
        <v>12.3</v>
      </c>
      <c r="L43" s="10">
        <v>13</v>
      </c>
      <c r="M43" s="10">
        <v>12.8</v>
      </c>
      <c r="N43" s="10">
        <v>12.7</v>
      </c>
      <c r="O43" s="18">
        <f t="shared" si="22"/>
        <v>36.200000000000003</v>
      </c>
      <c r="P43" s="18">
        <f t="shared" si="23"/>
        <v>37.799999999999997</v>
      </c>
      <c r="Q43" s="18">
        <f>SUM(L43:N43)</f>
        <v>38.5</v>
      </c>
      <c r="R43" s="19">
        <f>SUM(F43:J43)</f>
        <v>61.7</v>
      </c>
      <c r="S43" s="19">
        <f>SUM(J43:N43)</f>
        <v>63.3</v>
      </c>
      <c r="T43" s="11" t="s">
        <v>178</v>
      </c>
      <c r="U43" s="11" t="s">
        <v>179</v>
      </c>
      <c r="V43" s="13" t="s">
        <v>592</v>
      </c>
      <c r="W43" s="13" t="s">
        <v>321</v>
      </c>
      <c r="X43" s="13" t="s">
        <v>182</v>
      </c>
      <c r="Y43" s="12">
        <v>3.3</v>
      </c>
      <c r="Z43" s="12">
        <v>1.8</v>
      </c>
      <c r="AA43" s="11" t="s">
        <v>169</v>
      </c>
      <c r="AB43" s="12">
        <v>0.5</v>
      </c>
      <c r="AC43" s="12" t="s">
        <v>259</v>
      </c>
      <c r="AD43" s="12">
        <v>0.5</v>
      </c>
      <c r="AE43" s="12" t="s">
        <v>258</v>
      </c>
      <c r="AF43" s="12" t="s">
        <v>611</v>
      </c>
      <c r="AG43" s="11" t="s">
        <v>175</v>
      </c>
      <c r="AH43" s="11" t="s">
        <v>176</v>
      </c>
      <c r="AI43" s="11" t="s">
        <v>169</v>
      </c>
      <c r="AJ43" s="8"/>
      <c r="AK43" s="8" t="s">
        <v>863</v>
      </c>
      <c r="AL43" s="21" t="s">
        <v>864</v>
      </c>
    </row>
    <row r="44" spans="1:38" s="5" customFormat="1">
      <c r="A44" s="6">
        <v>45158</v>
      </c>
      <c r="B44" s="16" t="s">
        <v>156</v>
      </c>
      <c r="C44" s="8" t="s">
        <v>180</v>
      </c>
      <c r="D44" s="9">
        <v>7.9884259259259252E-2</v>
      </c>
      <c r="E44" s="8" t="s">
        <v>839</v>
      </c>
      <c r="F44" s="10">
        <v>12.7</v>
      </c>
      <c r="G44" s="10">
        <v>11.1</v>
      </c>
      <c r="H44" s="10">
        <v>12.6</v>
      </c>
      <c r="I44" s="10">
        <v>13.8</v>
      </c>
      <c r="J44" s="10">
        <v>13.1</v>
      </c>
      <c r="K44" s="10">
        <v>12.6</v>
      </c>
      <c r="L44" s="10">
        <v>13.2</v>
      </c>
      <c r="M44" s="10">
        <v>12.9</v>
      </c>
      <c r="N44" s="10">
        <v>13.2</v>
      </c>
      <c r="O44" s="18">
        <f t="shared" si="22"/>
        <v>36.4</v>
      </c>
      <c r="P44" s="18">
        <f t="shared" si="23"/>
        <v>39.5</v>
      </c>
      <c r="Q44" s="18">
        <f>SUM(L44:N44)</f>
        <v>39.299999999999997</v>
      </c>
      <c r="R44" s="19">
        <f>SUM(F44:J44)</f>
        <v>63.300000000000004</v>
      </c>
      <c r="S44" s="19">
        <f>SUM(J44:N44)</f>
        <v>65</v>
      </c>
      <c r="T44" s="11" t="s">
        <v>178</v>
      </c>
      <c r="U44" s="11" t="s">
        <v>179</v>
      </c>
      <c r="V44" s="13" t="s">
        <v>359</v>
      </c>
      <c r="W44" s="13" t="s">
        <v>222</v>
      </c>
      <c r="X44" s="13" t="s">
        <v>254</v>
      </c>
      <c r="Y44" s="12">
        <v>2.1</v>
      </c>
      <c r="Z44" s="12">
        <v>1.5</v>
      </c>
      <c r="AA44" s="11" t="s">
        <v>169</v>
      </c>
      <c r="AB44" s="12">
        <v>1.5</v>
      </c>
      <c r="AC44" s="12" t="s">
        <v>259</v>
      </c>
      <c r="AD44" s="12">
        <v>1.2</v>
      </c>
      <c r="AE44" s="12">
        <v>0.3</v>
      </c>
      <c r="AF44" s="12"/>
      <c r="AG44" s="11" t="s">
        <v>228</v>
      </c>
      <c r="AH44" s="11" t="s">
        <v>175</v>
      </c>
      <c r="AI44" s="11" t="s">
        <v>168</v>
      </c>
      <c r="AJ44" s="8"/>
      <c r="AK44" s="8" t="s">
        <v>877</v>
      </c>
      <c r="AL44" s="21" t="s">
        <v>878</v>
      </c>
    </row>
    <row r="45" spans="1:38" s="5" customFormat="1">
      <c r="A45" s="6">
        <v>45158</v>
      </c>
      <c r="B45" s="17" t="s">
        <v>153</v>
      </c>
      <c r="C45" s="8" t="s">
        <v>180</v>
      </c>
      <c r="D45" s="9">
        <v>7.857638888888889E-2</v>
      </c>
      <c r="E45" s="8" t="s">
        <v>849</v>
      </c>
      <c r="F45" s="10">
        <v>12.8</v>
      </c>
      <c r="G45" s="10">
        <v>11.3</v>
      </c>
      <c r="H45" s="10">
        <v>12.8</v>
      </c>
      <c r="I45" s="10">
        <v>13.3</v>
      </c>
      <c r="J45" s="10">
        <v>12.6</v>
      </c>
      <c r="K45" s="10">
        <v>12.2</v>
      </c>
      <c r="L45" s="10">
        <v>13.2</v>
      </c>
      <c r="M45" s="10">
        <v>12.8</v>
      </c>
      <c r="N45" s="10">
        <v>12.9</v>
      </c>
      <c r="O45" s="18">
        <f t="shared" si="22"/>
        <v>36.900000000000006</v>
      </c>
      <c r="P45" s="18">
        <f t="shared" si="23"/>
        <v>38.099999999999994</v>
      </c>
      <c r="Q45" s="18">
        <f>SUM(L45:N45)</f>
        <v>38.9</v>
      </c>
      <c r="R45" s="19">
        <f>SUM(F45:J45)</f>
        <v>62.800000000000004</v>
      </c>
      <c r="S45" s="19">
        <f>SUM(J45:N45)</f>
        <v>63.699999999999996</v>
      </c>
      <c r="T45" s="11" t="s">
        <v>178</v>
      </c>
      <c r="U45" s="11" t="s">
        <v>179</v>
      </c>
      <c r="V45" s="13" t="s">
        <v>850</v>
      </c>
      <c r="W45" s="13" t="s">
        <v>519</v>
      </c>
      <c r="X45" s="13" t="s">
        <v>204</v>
      </c>
      <c r="Y45" s="12">
        <v>2.1</v>
      </c>
      <c r="Z45" s="12">
        <v>1.5</v>
      </c>
      <c r="AA45" s="11" t="s">
        <v>169</v>
      </c>
      <c r="AB45" s="12">
        <v>1.1000000000000001</v>
      </c>
      <c r="AC45" s="12" t="s">
        <v>259</v>
      </c>
      <c r="AD45" s="12">
        <v>0.8</v>
      </c>
      <c r="AE45" s="12">
        <v>0.3</v>
      </c>
      <c r="AF45" s="12"/>
      <c r="AG45" s="11" t="s">
        <v>175</v>
      </c>
      <c r="AH45" s="11" t="s">
        <v>175</v>
      </c>
      <c r="AI45" s="11" t="s">
        <v>168</v>
      </c>
      <c r="AJ45" s="8"/>
      <c r="AK45" s="8" t="s">
        <v>893</v>
      </c>
      <c r="AL45" s="21" t="s">
        <v>894</v>
      </c>
    </row>
    <row r="46" spans="1:38" s="5" customFormat="1">
      <c r="A46" s="6">
        <v>45164</v>
      </c>
      <c r="B46" s="17" t="s">
        <v>156</v>
      </c>
      <c r="C46" s="8" t="s">
        <v>180</v>
      </c>
      <c r="D46" s="9">
        <v>7.918981481481481E-2</v>
      </c>
      <c r="E46" s="8" t="s">
        <v>896</v>
      </c>
      <c r="F46" s="10">
        <v>13</v>
      </c>
      <c r="G46" s="10">
        <v>11.6</v>
      </c>
      <c r="H46" s="10">
        <v>12.6</v>
      </c>
      <c r="I46" s="10">
        <v>13.4</v>
      </c>
      <c r="J46" s="10">
        <v>12.9</v>
      </c>
      <c r="K46" s="10">
        <v>13</v>
      </c>
      <c r="L46" s="10">
        <v>13.4</v>
      </c>
      <c r="M46" s="10">
        <v>12.1</v>
      </c>
      <c r="N46" s="10">
        <v>12.2</v>
      </c>
      <c r="O46" s="18">
        <f t="shared" ref="O46:O51" si="24">SUM(F46:H46)</f>
        <v>37.200000000000003</v>
      </c>
      <c r="P46" s="18">
        <f t="shared" ref="P46:P51" si="25">SUM(I46:K46)</f>
        <v>39.299999999999997</v>
      </c>
      <c r="Q46" s="18">
        <f t="shared" ref="Q46:Q51" si="26">SUM(L46:N46)</f>
        <v>37.700000000000003</v>
      </c>
      <c r="R46" s="19">
        <f t="shared" ref="R46:R51" si="27">SUM(F46:J46)</f>
        <v>63.5</v>
      </c>
      <c r="S46" s="19">
        <f t="shared" ref="S46:S51" si="28">SUM(J46:N46)</f>
        <v>63.599999999999994</v>
      </c>
      <c r="T46" s="11" t="s">
        <v>211</v>
      </c>
      <c r="U46" s="11" t="s">
        <v>243</v>
      </c>
      <c r="V46" s="13" t="s">
        <v>344</v>
      </c>
      <c r="W46" s="13" t="s">
        <v>750</v>
      </c>
      <c r="X46" s="13" t="s">
        <v>182</v>
      </c>
      <c r="Y46" s="12">
        <v>1.5</v>
      </c>
      <c r="Z46" s="12">
        <v>1.6</v>
      </c>
      <c r="AA46" s="11" t="s">
        <v>168</v>
      </c>
      <c r="AB46" s="12">
        <v>0.5</v>
      </c>
      <c r="AC46" s="12">
        <v>-0.3</v>
      </c>
      <c r="AD46" s="12" t="s">
        <v>258</v>
      </c>
      <c r="AE46" s="12">
        <v>0.2</v>
      </c>
      <c r="AF46" s="12"/>
      <c r="AG46" s="11" t="s">
        <v>176</v>
      </c>
      <c r="AH46" s="11" t="s">
        <v>175</v>
      </c>
      <c r="AI46" s="11" t="s">
        <v>168</v>
      </c>
      <c r="AJ46" s="8"/>
      <c r="AK46" s="8" t="s">
        <v>924</v>
      </c>
      <c r="AL46" s="21" t="s">
        <v>925</v>
      </c>
    </row>
    <row r="47" spans="1:38" s="5" customFormat="1">
      <c r="A47" s="6">
        <v>45164</v>
      </c>
      <c r="B47" s="17" t="s">
        <v>156</v>
      </c>
      <c r="C47" s="8" t="s">
        <v>180</v>
      </c>
      <c r="D47" s="9">
        <v>7.9224537037037038E-2</v>
      </c>
      <c r="E47" s="8" t="s">
        <v>898</v>
      </c>
      <c r="F47" s="10">
        <v>12.9</v>
      </c>
      <c r="G47" s="10">
        <v>11.6</v>
      </c>
      <c r="H47" s="10">
        <v>12.7</v>
      </c>
      <c r="I47" s="10">
        <v>13.3</v>
      </c>
      <c r="J47" s="10">
        <v>12.8</v>
      </c>
      <c r="K47" s="10">
        <v>12.7</v>
      </c>
      <c r="L47" s="10">
        <v>12.8</v>
      </c>
      <c r="M47" s="10">
        <v>12.8</v>
      </c>
      <c r="N47" s="10">
        <v>12.9</v>
      </c>
      <c r="O47" s="18">
        <f t="shared" si="24"/>
        <v>37.200000000000003</v>
      </c>
      <c r="P47" s="18">
        <f t="shared" si="25"/>
        <v>38.799999999999997</v>
      </c>
      <c r="Q47" s="18">
        <f t="shared" si="26"/>
        <v>38.5</v>
      </c>
      <c r="R47" s="19">
        <f t="shared" si="27"/>
        <v>63.3</v>
      </c>
      <c r="S47" s="19">
        <f t="shared" si="28"/>
        <v>63.999999999999993</v>
      </c>
      <c r="T47" s="11" t="s">
        <v>178</v>
      </c>
      <c r="U47" s="11" t="s">
        <v>179</v>
      </c>
      <c r="V47" s="13" t="s">
        <v>182</v>
      </c>
      <c r="W47" s="13" t="s">
        <v>190</v>
      </c>
      <c r="X47" s="13" t="s">
        <v>216</v>
      </c>
      <c r="Y47" s="12">
        <v>1.5</v>
      </c>
      <c r="Z47" s="12">
        <v>1.6</v>
      </c>
      <c r="AA47" s="11" t="s">
        <v>168</v>
      </c>
      <c r="AB47" s="12">
        <v>0.8</v>
      </c>
      <c r="AC47" s="12" t="s">
        <v>259</v>
      </c>
      <c r="AD47" s="12">
        <v>0.6</v>
      </c>
      <c r="AE47" s="12">
        <v>0.2</v>
      </c>
      <c r="AF47" s="12"/>
      <c r="AG47" s="11" t="s">
        <v>175</v>
      </c>
      <c r="AH47" s="11" t="s">
        <v>175</v>
      </c>
      <c r="AI47" s="11" t="s">
        <v>169</v>
      </c>
      <c r="AJ47" s="8"/>
      <c r="AK47" s="8" t="s">
        <v>928</v>
      </c>
      <c r="AL47" s="21" t="s">
        <v>929</v>
      </c>
    </row>
    <row r="48" spans="1:38" s="5" customFormat="1">
      <c r="A48" s="6">
        <v>45164</v>
      </c>
      <c r="B48" s="16" t="s">
        <v>153</v>
      </c>
      <c r="C48" s="8" t="s">
        <v>180</v>
      </c>
      <c r="D48" s="9">
        <v>7.8483796296296301E-2</v>
      </c>
      <c r="E48" s="8" t="s">
        <v>904</v>
      </c>
      <c r="F48" s="10">
        <v>13</v>
      </c>
      <c r="G48" s="10">
        <v>11.4</v>
      </c>
      <c r="H48" s="10">
        <v>12.6</v>
      </c>
      <c r="I48" s="10">
        <v>13</v>
      </c>
      <c r="J48" s="10">
        <v>12.4</v>
      </c>
      <c r="K48" s="10">
        <v>12.3</v>
      </c>
      <c r="L48" s="10">
        <v>12.9</v>
      </c>
      <c r="M48" s="10">
        <v>12.7</v>
      </c>
      <c r="N48" s="10">
        <v>12.8</v>
      </c>
      <c r="O48" s="18">
        <f t="shared" si="24"/>
        <v>37</v>
      </c>
      <c r="P48" s="18">
        <f t="shared" si="25"/>
        <v>37.700000000000003</v>
      </c>
      <c r="Q48" s="18">
        <f t="shared" si="26"/>
        <v>38.400000000000006</v>
      </c>
      <c r="R48" s="19">
        <f t="shared" si="27"/>
        <v>62.4</v>
      </c>
      <c r="S48" s="19">
        <f t="shared" si="28"/>
        <v>63.099999999999994</v>
      </c>
      <c r="T48" s="11" t="s">
        <v>178</v>
      </c>
      <c r="U48" s="11" t="s">
        <v>179</v>
      </c>
      <c r="V48" s="13" t="s">
        <v>905</v>
      </c>
      <c r="W48" s="13" t="s">
        <v>234</v>
      </c>
      <c r="X48" s="13" t="s">
        <v>249</v>
      </c>
      <c r="Y48" s="12">
        <v>1.5</v>
      </c>
      <c r="Z48" s="12">
        <v>1.6</v>
      </c>
      <c r="AA48" s="11" t="s">
        <v>168</v>
      </c>
      <c r="AB48" s="12">
        <v>0.3</v>
      </c>
      <c r="AC48" s="12" t="s">
        <v>259</v>
      </c>
      <c r="AD48" s="12">
        <v>0.1</v>
      </c>
      <c r="AE48" s="12">
        <v>0.2</v>
      </c>
      <c r="AF48" s="12"/>
      <c r="AG48" s="11" t="s">
        <v>176</v>
      </c>
      <c r="AH48" s="11" t="s">
        <v>175</v>
      </c>
      <c r="AI48" s="11" t="s">
        <v>168</v>
      </c>
      <c r="AJ48" s="8"/>
      <c r="AK48" s="8" t="s">
        <v>936</v>
      </c>
      <c r="AL48" s="21" t="s">
        <v>937</v>
      </c>
    </row>
    <row r="49" spans="1:38" s="5" customFormat="1">
      <c r="A49" s="6">
        <v>45164</v>
      </c>
      <c r="B49" s="17" t="s">
        <v>170</v>
      </c>
      <c r="C49" s="8" t="s">
        <v>180</v>
      </c>
      <c r="D49" s="9">
        <v>7.6481481481481484E-2</v>
      </c>
      <c r="E49" s="8" t="s">
        <v>908</v>
      </c>
      <c r="F49" s="10">
        <v>12.6</v>
      </c>
      <c r="G49" s="10">
        <v>11.2</v>
      </c>
      <c r="H49" s="10">
        <v>12.5</v>
      </c>
      <c r="I49" s="10">
        <v>13.2</v>
      </c>
      <c r="J49" s="10">
        <v>12.2</v>
      </c>
      <c r="K49" s="10">
        <v>12.1</v>
      </c>
      <c r="L49" s="10">
        <v>12.4</v>
      </c>
      <c r="M49" s="10">
        <v>12.1</v>
      </c>
      <c r="N49" s="10">
        <v>12.5</v>
      </c>
      <c r="O49" s="18">
        <f t="shared" si="24"/>
        <v>36.299999999999997</v>
      </c>
      <c r="P49" s="18">
        <f t="shared" si="25"/>
        <v>37.5</v>
      </c>
      <c r="Q49" s="18">
        <f t="shared" si="26"/>
        <v>37</v>
      </c>
      <c r="R49" s="19">
        <f t="shared" si="27"/>
        <v>61.7</v>
      </c>
      <c r="S49" s="19">
        <f t="shared" si="28"/>
        <v>61.3</v>
      </c>
      <c r="T49" s="11" t="s">
        <v>178</v>
      </c>
      <c r="U49" s="11" t="s">
        <v>193</v>
      </c>
      <c r="V49" s="13" t="s">
        <v>192</v>
      </c>
      <c r="W49" s="13" t="s">
        <v>518</v>
      </c>
      <c r="X49" s="13" t="s">
        <v>909</v>
      </c>
      <c r="Y49" s="12">
        <v>1.5</v>
      </c>
      <c r="Z49" s="12">
        <v>1.6</v>
      </c>
      <c r="AA49" s="11" t="s">
        <v>168</v>
      </c>
      <c r="AB49" s="12">
        <v>0.2</v>
      </c>
      <c r="AC49" s="12" t="s">
        <v>259</v>
      </c>
      <c r="AD49" s="12" t="s">
        <v>258</v>
      </c>
      <c r="AE49" s="12">
        <v>0.2</v>
      </c>
      <c r="AF49" s="12"/>
      <c r="AG49" s="11" t="s">
        <v>176</v>
      </c>
      <c r="AH49" s="11" t="s">
        <v>176</v>
      </c>
      <c r="AI49" s="11" t="s">
        <v>168</v>
      </c>
      <c r="AJ49" s="8"/>
      <c r="AK49" s="8" t="s">
        <v>942</v>
      </c>
      <c r="AL49" s="21" t="s">
        <v>943</v>
      </c>
    </row>
    <row r="50" spans="1:38" s="5" customFormat="1">
      <c r="A50" s="6">
        <v>45165</v>
      </c>
      <c r="B50" s="16" t="s">
        <v>156</v>
      </c>
      <c r="C50" s="8" t="s">
        <v>180</v>
      </c>
      <c r="D50" s="9">
        <v>7.9201388888888891E-2</v>
      </c>
      <c r="E50" s="8" t="s">
        <v>912</v>
      </c>
      <c r="F50" s="10">
        <v>12.9</v>
      </c>
      <c r="G50" s="10">
        <v>11</v>
      </c>
      <c r="H50" s="10">
        <v>12.5</v>
      </c>
      <c r="I50" s="10">
        <v>13.2</v>
      </c>
      <c r="J50" s="10">
        <v>12.4</v>
      </c>
      <c r="K50" s="10">
        <v>12.6</v>
      </c>
      <c r="L50" s="10">
        <v>13.1</v>
      </c>
      <c r="M50" s="10">
        <v>13.2</v>
      </c>
      <c r="N50" s="10">
        <v>13.4</v>
      </c>
      <c r="O50" s="18">
        <f t="shared" si="24"/>
        <v>36.4</v>
      </c>
      <c r="P50" s="18">
        <f t="shared" si="25"/>
        <v>38.200000000000003</v>
      </c>
      <c r="Q50" s="18">
        <f t="shared" si="26"/>
        <v>39.699999999999996</v>
      </c>
      <c r="R50" s="19">
        <f t="shared" si="27"/>
        <v>61.999999999999993</v>
      </c>
      <c r="S50" s="19">
        <f t="shared" si="28"/>
        <v>64.7</v>
      </c>
      <c r="T50" s="11" t="s">
        <v>178</v>
      </c>
      <c r="U50" s="11" t="s">
        <v>179</v>
      </c>
      <c r="V50" s="13" t="s">
        <v>187</v>
      </c>
      <c r="W50" s="13" t="s">
        <v>913</v>
      </c>
      <c r="X50" s="13" t="s">
        <v>441</v>
      </c>
      <c r="Y50" s="12">
        <v>1.6</v>
      </c>
      <c r="Z50" s="12">
        <v>1.3</v>
      </c>
      <c r="AA50" s="11" t="s">
        <v>168</v>
      </c>
      <c r="AB50" s="12">
        <v>0.6</v>
      </c>
      <c r="AC50" s="12" t="s">
        <v>259</v>
      </c>
      <c r="AD50" s="12">
        <v>0.4</v>
      </c>
      <c r="AE50" s="12">
        <v>0.2</v>
      </c>
      <c r="AF50" s="12"/>
      <c r="AG50" s="11" t="s">
        <v>175</v>
      </c>
      <c r="AH50" s="11" t="s">
        <v>175</v>
      </c>
      <c r="AI50" s="11" t="s">
        <v>168</v>
      </c>
      <c r="AJ50" s="8"/>
      <c r="AK50" s="8" t="s">
        <v>946</v>
      </c>
      <c r="AL50" s="21" t="s">
        <v>947</v>
      </c>
    </row>
    <row r="51" spans="1:38" s="5" customFormat="1">
      <c r="A51" s="6">
        <v>45165</v>
      </c>
      <c r="B51" s="17" t="s">
        <v>153</v>
      </c>
      <c r="C51" s="8" t="s">
        <v>180</v>
      </c>
      <c r="D51" s="9">
        <v>7.8541666666666662E-2</v>
      </c>
      <c r="E51" s="8" t="s">
        <v>918</v>
      </c>
      <c r="F51" s="10">
        <v>12.9</v>
      </c>
      <c r="G51" s="10">
        <v>11.5</v>
      </c>
      <c r="H51" s="10">
        <v>12.7</v>
      </c>
      <c r="I51" s="10">
        <v>13.1</v>
      </c>
      <c r="J51" s="10">
        <v>12.6</v>
      </c>
      <c r="K51" s="10">
        <v>12.5</v>
      </c>
      <c r="L51" s="10">
        <v>13.1</v>
      </c>
      <c r="M51" s="10">
        <v>12.7</v>
      </c>
      <c r="N51" s="10">
        <v>12.5</v>
      </c>
      <c r="O51" s="18">
        <f t="shared" si="24"/>
        <v>37.099999999999994</v>
      </c>
      <c r="P51" s="18">
        <f t="shared" si="25"/>
        <v>38.200000000000003</v>
      </c>
      <c r="Q51" s="18">
        <f t="shared" si="26"/>
        <v>38.299999999999997</v>
      </c>
      <c r="R51" s="19">
        <f t="shared" si="27"/>
        <v>62.8</v>
      </c>
      <c r="S51" s="19">
        <f t="shared" si="28"/>
        <v>63.400000000000006</v>
      </c>
      <c r="T51" s="11" t="s">
        <v>178</v>
      </c>
      <c r="U51" s="11" t="s">
        <v>193</v>
      </c>
      <c r="V51" s="13" t="s">
        <v>525</v>
      </c>
      <c r="W51" s="13" t="s">
        <v>183</v>
      </c>
      <c r="X51" s="13" t="s">
        <v>347</v>
      </c>
      <c r="Y51" s="12">
        <v>1.6</v>
      </c>
      <c r="Z51" s="12">
        <v>1.3</v>
      </c>
      <c r="AA51" s="11" t="s">
        <v>168</v>
      </c>
      <c r="AB51" s="12">
        <v>0.8</v>
      </c>
      <c r="AC51" s="12" t="s">
        <v>259</v>
      </c>
      <c r="AD51" s="12">
        <v>0.6</v>
      </c>
      <c r="AE51" s="12">
        <v>0.2</v>
      </c>
      <c r="AF51" s="12"/>
      <c r="AG51" s="11" t="s">
        <v>175</v>
      </c>
      <c r="AH51" s="11" t="s">
        <v>176</v>
      </c>
      <c r="AI51" s="11" t="s">
        <v>169</v>
      </c>
      <c r="AJ51" s="8"/>
      <c r="AK51" s="8" t="s">
        <v>959</v>
      </c>
      <c r="AL51" s="21" t="s">
        <v>960</v>
      </c>
    </row>
    <row r="52" spans="1:38" s="5" customFormat="1">
      <c r="A52" s="6">
        <v>45171</v>
      </c>
      <c r="B52" s="17" t="s">
        <v>570</v>
      </c>
      <c r="C52" s="8" t="s">
        <v>180</v>
      </c>
      <c r="D52" s="9">
        <v>8.0659722222222216E-2</v>
      </c>
      <c r="E52" s="8" t="s">
        <v>971</v>
      </c>
      <c r="F52" s="10">
        <v>13</v>
      </c>
      <c r="G52" s="10">
        <v>11.3</v>
      </c>
      <c r="H52" s="10">
        <v>12.9</v>
      </c>
      <c r="I52" s="10">
        <v>14.2</v>
      </c>
      <c r="J52" s="10">
        <v>13.2</v>
      </c>
      <c r="K52" s="10">
        <v>13.2</v>
      </c>
      <c r="L52" s="10">
        <v>13.5</v>
      </c>
      <c r="M52" s="10">
        <v>12.9</v>
      </c>
      <c r="N52" s="10">
        <v>12.7</v>
      </c>
      <c r="O52" s="18">
        <f>SUM(F52:H52)</f>
        <v>37.200000000000003</v>
      </c>
      <c r="P52" s="18">
        <f>SUM(I52:K52)</f>
        <v>40.599999999999994</v>
      </c>
      <c r="Q52" s="18">
        <f>SUM(L52:N52)</f>
        <v>39.099999999999994</v>
      </c>
      <c r="R52" s="19">
        <f>SUM(F52:J52)</f>
        <v>64.600000000000009</v>
      </c>
      <c r="S52" s="19">
        <f>SUM(J52:N52)</f>
        <v>65.5</v>
      </c>
      <c r="T52" s="11" t="s">
        <v>211</v>
      </c>
      <c r="U52" s="11" t="s">
        <v>193</v>
      </c>
      <c r="V52" s="13" t="s">
        <v>972</v>
      </c>
      <c r="W52" s="13" t="s">
        <v>686</v>
      </c>
      <c r="X52" s="13" t="s">
        <v>827</v>
      </c>
      <c r="Y52" s="12">
        <v>4.4000000000000004</v>
      </c>
      <c r="Z52" s="12">
        <v>3</v>
      </c>
      <c r="AA52" s="11" t="s">
        <v>169</v>
      </c>
      <c r="AB52" s="12">
        <v>2.2000000000000002</v>
      </c>
      <c r="AC52" s="12">
        <v>-0.4</v>
      </c>
      <c r="AD52" s="12">
        <v>1.9</v>
      </c>
      <c r="AE52" s="12">
        <v>-0.1</v>
      </c>
      <c r="AF52" s="12"/>
      <c r="AG52" s="11" t="s">
        <v>228</v>
      </c>
      <c r="AH52" s="11" t="s">
        <v>175</v>
      </c>
      <c r="AI52" s="11" t="s">
        <v>168</v>
      </c>
      <c r="AJ52" s="8"/>
      <c r="AK52" s="8" t="s">
        <v>1005</v>
      </c>
      <c r="AL52" s="21" t="s">
        <v>1006</v>
      </c>
    </row>
    <row r="53" spans="1:38" s="5" customFormat="1">
      <c r="A53" s="6">
        <v>45171</v>
      </c>
      <c r="B53" s="17" t="s">
        <v>968</v>
      </c>
      <c r="C53" s="8" t="s">
        <v>180</v>
      </c>
      <c r="D53" s="9">
        <v>7.778935185185186E-2</v>
      </c>
      <c r="E53" s="8" t="s">
        <v>985</v>
      </c>
      <c r="F53" s="10">
        <v>12.8</v>
      </c>
      <c r="G53" s="10">
        <v>11.3</v>
      </c>
      <c r="H53" s="10">
        <v>12.4</v>
      </c>
      <c r="I53" s="10">
        <v>12.7</v>
      </c>
      <c r="J53" s="10">
        <v>12.6</v>
      </c>
      <c r="K53" s="10">
        <v>12.5</v>
      </c>
      <c r="L53" s="10">
        <v>12.7</v>
      </c>
      <c r="M53" s="10">
        <v>12.3</v>
      </c>
      <c r="N53" s="10">
        <v>12.8</v>
      </c>
      <c r="O53" s="18">
        <f>SUM(F53:H53)</f>
        <v>36.5</v>
      </c>
      <c r="P53" s="18">
        <f>SUM(I53:K53)</f>
        <v>37.799999999999997</v>
      </c>
      <c r="Q53" s="18">
        <f>SUM(L53:N53)</f>
        <v>37.799999999999997</v>
      </c>
      <c r="R53" s="19">
        <f>SUM(F53:J53)</f>
        <v>61.800000000000004</v>
      </c>
      <c r="S53" s="19">
        <f>SUM(J53:N53)</f>
        <v>62.899999999999991</v>
      </c>
      <c r="T53" s="11" t="s">
        <v>178</v>
      </c>
      <c r="U53" s="11" t="s">
        <v>193</v>
      </c>
      <c r="V53" s="13" t="s">
        <v>344</v>
      </c>
      <c r="W53" s="13" t="s">
        <v>986</v>
      </c>
      <c r="X53" s="13" t="s">
        <v>216</v>
      </c>
      <c r="Y53" s="12">
        <v>4.4000000000000004</v>
      </c>
      <c r="Z53" s="12">
        <v>3</v>
      </c>
      <c r="AA53" s="11" t="s">
        <v>169</v>
      </c>
      <c r="AB53" s="12">
        <v>0.9</v>
      </c>
      <c r="AC53" s="12" t="s">
        <v>259</v>
      </c>
      <c r="AD53" s="12">
        <v>1</v>
      </c>
      <c r="AE53" s="12">
        <v>-0.1</v>
      </c>
      <c r="AF53" s="12"/>
      <c r="AG53" s="11" t="s">
        <v>228</v>
      </c>
      <c r="AH53" s="11" t="s">
        <v>176</v>
      </c>
      <c r="AI53" s="11" t="s">
        <v>168</v>
      </c>
      <c r="AJ53" s="8"/>
      <c r="AK53" s="8" t="s">
        <v>1021</v>
      </c>
      <c r="AL53" s="21" t="s">
        <v>1022</v>
      </c>
    </row>
    <row r="54" spans="1:38" s="5" customFormat="1">
      <c r="A54" s="6">
        <v>45172</v>
      </c>
      <c r="B54" s="17" t="s">
        <v>156</v>
      </c>
      <c r="C54" s="8" t="s">
        <v>180</v>
      </c>
      <c r="D54" s="9">
        <v>7.8541666666666662E-2</v>
      </c>
      <c r="E54" s="8" t="s">
        <v>990</v>
      </c>
      <c r="F54" s="10">
        <v>12.8</v>
      </c>
      <c r="G54" s="10">
        <v>11.3</v>
      </c>
      <c r="H54" s="10">
        <v>12.2</v>
      </c>
      <c r="I54" s="10">
        <v>12.5</v>
      </c>
      <c r="J54" s="10">
        <v>12.2</v>
      </c>
      <c r="K54" s="10">
        <v>12.9</v>
      </c>
      <c r="L54" s="10">
        <v>13.4</v>
      </c>
      <c r="M54" s="10">
        <v>13.2</v>
      </c>
      <c r="N54" s="10">
        <v>13.1</v>
      </c>
      <c r="O54" s="18">
        <f>SUM(F54:H54)</f>
        <v>36.299999999999997</v>
      </c>
      <c r="P54" s="18">
        <f>SUM(I54:K54)</f>
        <v>37.6</v>
      </c>
      <c r="Q54" s="18">
        <f>SUM(L54:N54)</f>
        <v>39.700000000000003</v>
      </c>
      <c r="R54" s="19">
        <f>SUM(F54:J54)</f>
        <v>61</v>
      </c>
      <c r="S54" s="19">
        <f>SUM(J54:N54)</f>
        <v>64.8</v>
      </c>
      <c r="T54" s="11" t="s">
        <v>188</v>
      </c>
      <c r="U54" s="11" t="s">
        <v>179</v>
      </c>
      <c r="V54" s="13" t="s">
        <v>249</v>
      </c>
      <c r="W54" s="13" t="s">
        <v>186</v>
      </c>
      <c r="X54" s="13" t="s">
        <v>500</v>
      </c>
      <c r="Y54" s="12">
        <v>2.7</v>
      </c>
      <c r="Z54" s="12">
        <v>2.8</v>
      </c>
      <c r="AA54" s="11" t="s">
        <v>169</v>
      </c>
      <c r="AB54" s="12">
        <v>-0.1</v>
      </c>
      <c r="AC54" s="12" t="s">
        <v>259</v>
      </c>
      <c r="AD54" s="12">
        <v>-0.1</v>
      </c>
      <c r="AE54" s="12" t="s">
        <v>258</v>
      </c>
      <c r="AF54" s="12"/>
      <c r="AG54" s="11" t="s">
        <v>176</v>
      </c>
      <c r="AH54" s="11" t="s">
        <v>176</v>
      </c>
      <c r="AI54" s="11" t="s">
        <v>167</v>
      </c>
      <c r="AJ54" s="8"/>
      <c r="AK54" s="8" t="s">
        <v>1029</v>
      </c>
      <c r="AL54" s="21" t="s">
        <v>1030</v>
      </c>
    </row>
    <row r="55" spans="1:38" s="5" customFormat="1">
      <c r="A55" s="6">
        <v>45172</v>
      </c>
      <c r="B55" s="17" t="s">
        <v>967</v>
      </c>
      <c r="C55" s="8" t="s">
        <v>180</v>
      </c>
      <c r="D55" s="9">
        <v>7.8472222222222221E-2</v>
      </c>
      <c r="E55" s="8" t="s">
        <v>999</v>
      </c>
      <c r="F55" s="10">
        <v>12.4</v>
      </c>
      <c r="G55" s="10">
        <v>10.8</v>
      </c>
      <c r="H55" s="10">
        <v>12.4</v>
      </c>
      <c r="I55" s="10">
        <v>13.4</v>
      </c>
      <c r="J55" s="10">
        <v>13.1</v>
      </c>
      <c r="K55" s="10">
        <v>12.8</v>
      </c>
      <c r="L55" s="10">
        <v>13</v>
      </c>
      <c r="M55" s="10">
        <v>12.5</v>
      </c>
      <c r="N55" s="10">
        <v>12.6</v>
      </c>
      <c r="O55" s="18">
        <f>SUM(F55:H55)</f>
        <v>35.6</v>
      </c>
      <c r="P55" s="18">
        <f>SUM(I55:K55)</f>
        <v>39.299999999999997</v>
      </c>
      <c r="Q55" s="18">
        <f>SUM(L55:N55)</f>
        <v>38.1</v>
      </c>
      <c r="R55" s="19">
        <f>SUM(F55:J55)</f>
        <v>62.1</v>
      </c>
      <c r="S55" s="19">
        <f>SUM(J55:N55)</f>
        <v>64</v>
      </c>
      <c r="T55" s="11" t="s">
        <v>178</v>
      </c>
      <c r="U55" s="11" t="s">
        <v>193</v>
      </c>
      <c r="V55" s="13" t="s">
        <v>235</v>
      </c>
      <c r="W55" s="13" t="s">
        <v>411</v>
      </c>
      <c r="X55" s="13" t="s">
        <v>341</v>
      </c>
      <c r="Y55" s="12">
        <v>2.7</v>
      </c>
      <c r="Z55" s="12">
        <v>2.8</v>
      </c>
      <c r="AA55" s="11" t="s">
        <v>169</v>
      </c>
      <c r="AB55" s="12">
        <v>0.2</v>
      </c>
      <c r="AC55" s="12" t="s">
        <v>259</v>
      </c>
      <c r="AD55" s="12">
        <v>0.2</v>
      </c>
      <c r="AE55" s="12" t="s">
        <v>258</v>
      </c>
      <c r="AF55" s="12"/>
      <c r="AG55" s="11" t="s">
        <v>176</v>
      </c>
      <c r="AH55" s="11" t="s">
        <v>175</v>
      </c>
      <c r="AI55" s="11" t="s">
        <v>168</v>
      </c>
      <c r="AJ55" s="8"/>
      <c r="AK55" s="8" t="s">
        <v>1039</v>
      </c>
      <c r="AL55" s="21" t="s">
        <v>1040</v>
      </c>
    </row>
    <row r="56" spans="1:38" s="5" customFormat="1">
      <c r="A56" s="6">
        <v>45172</v>
      </c>
      <c r="B56" s="17" t="s">
        <v>969</v>
      </c>
      <c r="C56" s="8" t="s">
        <v>180</v>
      </c>
      <c r="D56" s="9">
        <v>7.7824074074074087E-2</v>
      </c>
      <c r="E56" s="8" t="s">
        <v>1001</v>
      </c>
      <c r="F56" s="10">
        <v>12.5</v>
      </c>
      <c r="G56" s="10">
        <v>10.7</v>
      </c>
      <c r="H56" s="10">
        <v>11.9</v>
      </c>
      <c r="I56" s="10">
        <v>12.7</v>
      </c>
      <c r="J56" s="10">
        <v>12.7</v>
      </c>
      <c r="K56" s="10">
        <v>12.7</v>
      </c>
      <c r="L56" s="10">
        <v>13.2</v>
      </c>
      <c r="M56" s="10">
        <v>12.8</v>
      </c>
      <c r="N56" s="10">
        <v>13.2</v>
      </c>
      <c r="O56" s="18">
        <f>SUM(F56:H56)</f>
        <v>35.1</v>
      </c>
      <c r="P56" s="18">
        <f>SUM(I56:K56)</f>
        <v>38.099999999999994</v>
      </c>
      <c r="Q56" s="18">
        <f>SUM(L56:N56)</f>
        <v>39.200000000000003</v>
      </c>
      <c r="R56" s="19">
        <f>SUM(F56:J56)</f>
        <v>60.5</v>
      </c>
      <c r="S56" s="19">
        <f>SUM(J56:N56)</f>
        <v>64.599999999999994</v>
      </c>
      <c r="T56" s="11" t="s">
        <v>188</v>
      </c>
      <c r="U56" s="11" t="s">
        <v>179</v>
      </c>
      <c r="V56" s="13" t="s">
        <v>191</v>
      </c>
      <c r="W56" s="13" t="s">
        <v>246</v>
      </c>
      <c r="X56" s="13" t="s">
        <v>183</v>
      </c>
      <c r="Y56" s="12">
        <v>2.7</v>
      </c>
      <c r="Z56" s="12">
        <v>2.8</v>
      </c>
      <c r="AA56" s="11" t="s">
        <v>169</v>
      </c>
      <c r="AB56" s="12">
        <v>0.4</v>
      </c>
      <c r="AC56" s="12" t="s">
        <v>259</v>
      </c>
      <c r="AD56" s="12">
        <v>0.4</v>
      </c>
      <c r="AE56" s="12" t="s">
        <v>258</v>
      </c>
      <c r="AF56" s="12"/>
      <c r="AG56" s="11" t="s">
        <v>175</v>
      </c>
      <c r="AH56" s="11" t="s">
        <v>175</v>
      </c>
      <c r="AI56" s="11" t="s">
        <v>169</v>
      </c>
      <c r="AJ56" s="8"/>
      <c r="AK56" s="8" t="s">
        <v>1043</v>
      </c>
      <c r="AL56" s="21" t="s">
        <v>1044</v>
      </c>
    </row>
    <row r="57" spans="1:38" s="5" customFormat="1">
      <c r="A57" s="6">
        <v>45213</v>
      </c>
      <c r="B57" s="17" t="s">
        <v>741</v>
      </c>
      <c r="C57" s="8" t="s">
        <v>180</v>
      </c>
      <c r="D57" s="9">
        <v>7.9247685185185185E-2</v>
      </c>
      <c r="E57" s="8" t="s">
        <v>1047</v>
      </c>
      <c r="F57" s="10">
        <v>12.6</v>
      </c>
      <c r="G57" s="10">
        <v>11.1</v>
      </c>
      <c r="H57" s="10">
        <v>12.7</v>
      </c>
      <c r="I57" s="10">
        <v>13.7</v>
      </c>
      <c r="J57" s="10">
        <v>13</v>
      </c>
      <c r="K57" s="10">
        <v>12.7</v>
      </c>
      <c r="L57" s="10">
        <v>13.1</v>
      </c>
      <c r="M57" s="10">
        <v>12.7</v>
      </c>
      <c r="N57" s="10">
        <v>13.1</v>
      </c>
      <c r="O57" s="18">
        <f t="shared" ref="O57:O61" si="29">SUM(F57:H57)</f>
        <v>36.4</v>
      </c>
      <c r="P57" s="18">
        <f t="shared" ref="P57:P61" si="30">SUM(I57:K57)</f>
        <v>39.4</v>
      </c>
      <c r="Q57" s="18">
        <f t="shared" ref="Q57:Q61" si="31">SUM(L57:N57)</f>
        <v>38.9</v>
      </c>
      <c r="R57" s="19">
        <f t="shared" ref="R57:R61" si="32">SUM(F57:J57)</f>
        <v>63.099999999999994</v>
      </c>
      <c r="S57" s="19">
        <f t="shared" ref="S57:S61" si="33">SUM(J57:N57)</f>
        <v>64.599999999999994</v>
      </c>
      <c r="T57" s="11" t="s">
        <v>178</v>
      </c>
      <c r="U57" s="11" t="s">
        <v>179</v>
      </c>
      <c r="V57" s="13" t="s">
        <v>901</v>
      </c>
      <c r="W57" s="13" t="s">
        <v>417</v>
      </c>
      <c r="X57" s="13" t="s">
        <v>202</v>
      </c>
      <c r="Y57" s="12">
        <v>4.8</v>
      </c>
      <c r="Z57" s="12">
        <v>5.0999999999999996</v>
      </c>
      <c r="AA57" s="11" t="s">
        <v>169</v>
      </c>
      <c r="AB57" s="12">
        <v>0.4</v>
      </c>
      <c r="AC57" s="12" t="s">
        <v>259</v>
      </c>
      <c r="AD57" s="12">
        <v>0.6</v>
      </c>
      <c r="AE57" s="12">
        <v>-0.2</v>
      </c>
      <c r="AF57" s="12"/>
      <c r="AG57" s="11" t="s">
        <v>175</v>
      </c>
      <c r="AH57" s="11" t="s">
        <v>175</v>
      </c>
      <c r="AI57" s="11" t="s">
        <v>168</v>
      </c>
      <c r="AJ57" s="8"/>
      <c r="AK57" s="8" t="s">
        <v>1070</v>
      </c>
      <c r="AL57" s="21" t="s">
        <v>1071</v>
      </c>
    </row>
    <row r="58" spans="1:38" s="5" customFormat="1">
      <c r="A58" s="6">
        <v>45213</v>
      </c>
      <c r="B58" s="16" t="s">
        <v>153</v>
      </c>
      <c r="C58" s="8" t="s">
        <v>180</v>
      </c>
      <c r="D58" s="9">
        <v>7.856481481481481E-2</v>
      </c>
      <c r="E58" s="8" t="s">
        <v>1048</v>
      </c>
      <c r="F58" s="10">
        <v>12.5</v>
      </c>
      <c r="G58" s="10">
        <v>10.9</v>
      </c>
      <c r="H58" s="10">
        <v>12.5</v>
      </c>
      <c r="I58" s="10">
        <v>13.2</v>
      </c>
      <c r="J58" s="10">
        <v>12.7</v>
      </c>
      <c r="K58" s="10">
        <v>13</v>
      </c>
      <c r="L58" s="10">
        <v>13.6</v>
      </c>
      <c r="M58" s="10">
        <v>12.7</v>
      </c>
      <c r="N58" s="10">
        <v>12.7</v>
      </c>
      <c r="O58" s="18">
        <f t="shared" si="29"/>
        <v>35.9</v>
      </c>
      <c r="P58" s="18">
        <f t="shared" si="30"/>
        <v>38.9</v>
      </c>
      <c r="Q58" s="18">
        <f t="shared" si="31"/>
        <v>39</v>
      </c>
      <c r="R58" s="19">
        <f t="shared" si="32"/>
        <v>61.8</v>
      </c>
      <c r="S58" s="19">
        <f t="shared" si="33"/>
        <v>64.7</v>
      </c>
      <c r="T58" s="11" t="s">
        <v>188</v>
      </c>
      <c r="U58" s="11" t="s">
        <v>179</v>
      </c>
      <c r="V58" s="13" t="s">
        <v>246</v>
      </c>
      <c r="W58" s="13" t="s">
        <v>341</v>
      </c>
      <c r="X58" s="13" t="s">
        <v>253</v>
      </c>
      <c r="Y58" s="12">
        <v>4.8</v>
      </c>
      <c r="Z58" s="12">
        <v>5.0999999999999996</v>
      </c>
      <c r="AA58" s="11" t="s">
        <v>169</v>
      </c>
      <c r="AB58" s="12">
        <v>1</v>
      </c>
      <c r="AC58" s="12" t="s">
        <v>259</v>
      </c>
      <c r="AD58" s="12">
        <v>1.2</v>
      </c>
      <c r="AE58" s="12">
        <v>-0.2</v>
      </c>
      <c r="AF58" s="12"/>
      <c r="AG58" s="11" t="s">
        <v>228</v>
      </c>
      <c r="AH58" s="11" t="s">
        <v>175</v>
      </c>
      <c r="AI58" s="11" t="s">
        <v>169</v>
      </c>
      <c r="AJ58" s="8"/>
      <c r="AK58" s="8" t="s">
        <v>1072</v>
      </c>
      <c r="AL58" s="21" t="s">
        <v>1073</v>
      </c>
    </row>
    <row r="59" spans="1:38" s="5" customFormat="1">
      <c r="A59" s="6">
        <v>45213</v>
      </c>
      <c r="B59" s="17" t="s">
        <v>153</v>
      </c>
      <c r="C59" s="8" t="s">
        <v>180</v>
      </c>
      <c r="D59" s="9">
        <v>7.7824074074074087E-2</v>
      </c>
      <c r="E59" s="8" t="s">
        <v>1053</v>
      </c>
      <c r="F59" s="10">
        <v>12.4</v>
      </c>
      <c r="G59" s="10">
        <v>10.9</v>
      </c>
      <c r="H59" s="10">
        <v>12.5</v>
      </c>
      <c r="I59" s="10">
        <v>13.2</v>
      </c>
      <c r="J59" s="10">
        <v>12.6</v>
      </c>
      <c r="K59" s="10">
        <v>12.5</v>
      </c>
      <c r="L59" s="10">
        <v>13</v>
      </c>
      <c r="M59" s="10">
        <v>13</v>
      </c>
      <c r="N59" s="10">
        <v>12.3</v>
      </c>
      <c r="O59" s="18">
        <f t="shared" si="29"/>
        <v>35.799999999999997</v>
      </c>
      <c r="P59" s="18">
        <f t="shared" si="30"/>
        <v>38.299999999999997</v>
      </c>
      <c r="Q59" s="18">
        <f t="shared" si="31"/>
        <v>38.299999999999997</v>
      </c>
      <c r="R59" s="19">
        <f t="shared" si="32"/>
        <v>61.6</v>
      </c>
      <c r="S59" s="19">
        <f t="shared" si="33"/>
        <v>63.400000000000006</v>
      </c>
      <c r="T59" s="11" t="s">
        <v>188</v>
      </c>
      <c r="U59" s="11" t="s">
        <v>179</v>
      </c>
      <c r="V59" s="13" t="s">
        <v>201</v>
      </c>
      <c r="W59" s="13" t="s">
        <v>507</v>
      </c>
      <c r="X59" s="13" t="s">
        <v>324</v>
      </c>
      <c r="Y59" s="12">
        <v>4.8</v>
      </c>
      <c r="Z59" s="12">
        <v>5.0999999999999996</v>
      </c>
      <c r="AA59" s="11" t="s">
        <v>169</v>
      </c>
      <c r="AB59" s="12">
        <v>-0.4</v>
      </c>
      <c r="AC59" s="12" t="s">
        <v>259</v>
      </c>
      <c r="AD59" s="12">
        <v>-0.2</v>
      </c>
      <c r="AE59" s="12">
        <v>-0.2</v>
      </c>
      <c r="AF59" s="12"/>
      <c r="AG59" s="11" t="s">
        <v>176</v>
      </c>
      <c r="AH59" s="11" t="s">
        <v>175</v>
      </c>
      <c r="AI59" s="11" t="s">
        <v>168</v>
      </c>
      <c r="AJ59" s="8"/>
      <c r="AK59" s="8" t="s">
        <v>1080</v>
      </c>
      <c r="AL59" s="21" t="s">
        <v>1081</v>
      </c>
    </row>
    <row r="60" spans="1:38" s="5" customFormat="1">
      <c r="A60" s="6">
        <v>45214</v>
      </c>
      <c r="B60" s="17" t="s">
        <v>153</v>
      </c>
      <c r="C60" s="8" t="s">
        <v>180</v>
      </c>
      <c r="D60" s="9">
        <v>7.918981481481481E-2</v>
      </c>
      <c r="E60" s="8" t="s">
        <v>1063</v>
      </c>
      <c r="F60" s="10">
        <v>12.8</v>
      </c>
      <c r="G60" s="10">
        <v>10.7</v>
      </c>
      <c r="H60" s="10">
        <v>12.1</v>
      </c>
      <c r="I60" s="10">
        <v>13</v>
      </c>
      <c r="J60" s="10">
        <v>13.1</v>
      </c>
      <c r="K60" s="10">
        <v>13.5</v>
      </c>
      <c r="L60" s="10">
        <v>13.4</v>
      </c>
      <c r="M60" s="10">
        <v>12.6</v>
      </c>
      <c r="N60" s="10">
        <v>13</v>
      </c>
      <c r="O60" s="18">
        <f t="shared" si="29"/>
        <v>35.6</v>
      </c>
      <c r="P60" s="18">
        <f t="shared" si="30"/>
        <v>39.6</v>
      </c>
      <c r="Q60" s="18">
        <f t="shared" si="31"/>
        <v>39</v>
      </c>
      <c r="R60" s="19">
        <f t="shared" si="32"/>
        <v>61.7</v>
      </c>
      <c r="S60" s="19">
        <f t="shared" si="33"/>
        <v>65.599999999999994</v>
      </c>
      <c r="T60" s="11" t="s">
        <v>188</v>
      </c>
      <c r="U60" s="11" t="s">
        <v>179</v>
      </c>
      <c r="V60" s="13" t="s">
        <v>242</v>
      </c>
      <c r="W60" s="13" t="s">
        <v>717</v>
      </c>
      <c r="X60" s="13" t="s">
        <v>192</v>
      </c>
      <c r="Y60" s="12">
        <v>6.1</v>
      </c>
      <c r="Z60" s="12">
        <v>6.3</v>
      </c>
      <c r="AA60" s="11" t="s">
        <v>167</v>
      </c>
      <c r="AB60" s="12">
        <v>1.4</v>
      </c>
      <c r="AC60" s="12" t="s">
        <v>259</v>
      </c>
      <c r="AD60" s="12">
        <v>2.1</v>
      </c>
      <c r="AE60" s="12">
        <v>-0.7</v>
      </c>
      <c r="AF60" s="12"/>
      <c r="AG60" s="11" t="s">
        <v>228</v>
      </c>
      <c r="AH60" s="11" t="s">
        <v>176</v>
      </c>
      <c r="AI60" s="11" t="s">
        <v>168</v>
      </c>
      <c r="AJ60" s="8"/>
      <c r="AK60" s="8" t="s">
        <v>1101</v>
      </c>
      <c r="AL60" s="21" t="s">
        <v>1102</v>
      </c>
    </row>
    <row r="61" spans="1:38" s="5" customFormat="1">
      <c r="A61" s="6">
        <v>45214</v>
      </c>
      <c r="B61" s="17" t="s">
        <v>155</v>
      </c>
      <c r="C61" s="8" t="s">
        <v>314</v>
      </c>
      <c r="D61" s="9">
        <v>7.7141203703703712E-2</v>
      </c>
      <c r="E61" s="8" t="s">
        <v>1066</v>
      </c>
      <c r="F61" s="10">
        <v>12.7</v>
      </c>
      <c r="G61" s="10">
        <v>11</v>
      </c>
      <c r="H61" s="10">
        <v>12.2</v>
      </c>
      <c r="I61" s="10">
        <v>13.1</v>
      </c>
      <c r="J61" s="10">
        <v>12.7</v>
      </c>
      <c r="K61" s="10">
        <v>12.3</v>
      </c>
      <c r="L61" s="10">
        <v>12.6</v>
      </c>
      <c r="M61" s="10">
        <v>12.2</v>
      </c>
      <c r="N61" s="10">
        <v>12.7</v>
      </c>
      <c r="O61" s="18">
        <f t="shared" si="29"/>
        <v>35.9</v>
      </c>
      <c r="P61" s="18">
        <f t="shared" si="30"/>
        <v>38.099999999999994</v>
      </c>
      <c r="Q61" s="18">
        <f t="shared" si="31"/>
        <v>37.5</v>
      </c>
      <c r="R61" s="19">
        <f t="shared" si="32"/>
        <v>61.7</v>
      </c>
      <c r="S61" s="19">
        <f t="shared" si="33"/>
        <v>62.5</v>
      </c>
      <c r="T61" s="11" t="s">
        <v>178</v>
      </c>
      <c r="U61" s="11" t="s">
        <v>193</v>
      </c>
      <c r="V61" s="13" t="s">
        <v>191</v>
      </c>
      <c r="W61" s="13" t="s">
        <v>187</v>
      </c>
      <c r="X61" s="13" t="s">
        <v>208</v>
      </c>
      <c r="Y61" s="12">
        <v>6.1</v>
      </c>
      <c r="Z61" s="12">
        <v>6.3</v>
      </c>
      <c r="AA61" s="11" t="s">
        <v>167</v>
      </c>
      <c r="AB61" s="12">
        <v>-0.5</v>
      </c>
      <c r="AC61" s="12" t="s">
        <v>259</v>
      </c>
      <c r="AD61" s="12">
        <v>0.3</v>
      </c>
      <c r="AE61" s="12">
        <v>-0.8</v>
      </c>
      <c r="AF61" s="12"/>
      <c r="AG61" s="11" t="s">
        <v>176</v>
      </c>
      <c r="AH61" s="11" t="s">
        <v>176</v>
      </c>
      <c r="AI61" s="11" t="s">
        <v>168</v>
      </c>
      <c r="AJ61" s="8"/>
      <c r="AK61" s="8" t="s">
        <v>1109</v>
      </c>
      <c r="AL61" s="21" t="s">
        <v>1110</v>
      </c>
    </row>
    <row r="62" spans="1:38" s="5" customFormat="1">
      <c r="A62" s="6">
        <v>45220</v>
      </c>
      <c r="B62" s="17" t="s">
        <v>570</v>
      </c>
      <c r="C62" s="8" t="s">
        <v>225</v>
      </c>
      <c r="D62" s="9">
        <v>7.991898148148148E-2</v>
      </c>
      <c r="E62" s="8" t="s">
        <v>1119</v>
      </c>
      <c r="F62" s="10">
        <v>12.8</v>
      </c>
      <c r="G62" s="10">
        <v>11.4</v>
      </c>
      <c r="H62" s="10">
        <v>13.3</v>
      </c>
      <c r="I62" s="10">
        <v>13.5</v>
      </c>
      <c r="J62" s="10">
        <v>12.6</v>
      </c>
      <c r="K62" s="10">
        <v>12.6</v>
      </c>
      <c r="L62" s="10">
        <v>13.4</v>
      </c>
      <c r="M62" s="10">
        <v>12.8</v>
      </c>
      <c r="N62" s="10">
        <v>13.1</v>
      </c>
      <c r="O62" s="18">
        <f t="shared" ref="O62:O66" si="34">SUM(F62:H62)</f>
        <v>37.5</v>
      </c>
      <c r="P62" s="18">
        <f t="shared" ref="P62:P66" si="35">SUM(I62:K62)</f>
        <v>38.700000000000003</v>
      </c>
      <c r="Q62" s="18">
        <f t="shared" ref="Q62:Q66" si="36">SUM(L62:N62)</f>
        <v>39.300000000000004</v>
      </c>
      <c r="R62" s="19">
        <f t="shared" ref="R62:R66" si="37">SUM(F62:J62)</f>
        <v>63.6</v>
      </c>
      <c r="S62" s="19">
        <f t="shared" ref="S62:S66" si="38">SUM(J62:N62)</f>
        <v>64.5</v>
      </c>
      <c r="T62" s="11" t="s">
        <v>178</v>
      </c>
      <c r="U62" s="11" t="s">
        <v>179</v>
      </c>
      <c r="V62" s="13" t="s">
        <v>417</v>
      </c>
      <c r="W62" s="13" t="s">
        <v>183</v>
      </c>
      <c r="X62" s="13" t="s">
        <v>686</v>
      </c>
      <c r="Y62" s="12">
        <v>10.5</v>
      </c>
      <c r="Z62" s="12">
        <v>12.4</v>
      </c>
      <c r="AA62" s="11" t="s">
        <v>167</v>
      </c>
      <c r="AB62" s="12">
        <v>1.2</v>
      </c>
      <c r="AC62" s="12" t="s">
        <v>259</v>
      </c>
      <c r="AD62" s="12">
        <v>1.9</v>
      </c>
      <c r="AE62" s="12">
        <v>-0.7</v>
      </c>
      <c r="AF62" s="12"/>
      <c r="AG62" s="11" t="s">
        <v>228</v>
      </c>
      <c r="AH62" s="11" t="s">
        <v>175</v>
      </c>
      <c r="AI62" s="11" t="s">
        <v>168</v>
      </c>
      <c r="AJ62" s="8"/>
      <c r="AK62" s="8" t="s">
        <v>1144</v>
      </c>
      <c r="AL62" s="21" t="s">
        <v>1145</v>
      </c>
    </row>
    <row r="63" spans="1:38" s="5" customFormat="1">
      <c r="A63" s="6">
        <v>45220</v>
      </c>
      <c r="B63" s="17" t="s">
        <v>153</v>
      </c>
      <c r="C63" s="8" t="s">
        <v>225</v>
      </c>
      <c r="D63" s="9">
        <v>7.7812499999999993E-2</v>
      </c>
      <c r="E63" s="8" t="s">
        <v>1124</v>
      </c>
      <c r="F63" s="10">
        <v>12.7</v>
      </c>
      <c r="G63" s="10">
        <v>11.2</v>
      </c>
      <c r="H63" s="10">
        <v>12.7</v>
      </c>
      <c r="I63" s="10">
        <v>12.7</v>
      </c>
      <c r="J63" s="10">
        <v>12.6</v>
      </c>
      <c r="K63" s="10">
        <v>12.5</v>
      </c>
      <c r="L63" s="10">
        <v>12.7</v>
      </c>
      <c r="M63" s="10">
        <v>12.6</v>
      </c>
      <c r="N63" s="10">
        <v>12.6</v>
      </c>
      <c r="O63" s="18">
        <f t="shared" si="34"/>
        <v>36.599999999999994</v>
      </c>
      <c r="P63" s="18">
        <f t="shared" si="35"/>
        <v>37.799999999999997</v>
      </c>
      <c r="Q63" s="18">
        <f t="shared" si="36"/>
        <v>37.9</v>
      </c>
      <c r="R63" s="19">
        <f t="shared" si="37"/>
        <v>61.9</v>
      </c>
      <c r="S63" s="19">
        <f t="shared" si="38"/>
        <v>63</v>
      </c>
      <c r="T63" s="11" t="s">
        <v>178</v>
      </c>
      <c r="U63" s="11" t="s">
        <v>193</v>
      </c>
      <c r="V63" s="13" t="s">
        <v>309</v>
      </c>
      <c r="W63" s="13" t="s">
        <v>196</v>
      </c>
      <c r="X63" s="13" t="s">
        <v>208</v>
      </c>
      <c r="Y63" s="12">
        <v>10.5</v>
      </c>
      <c r="Z63" s="12">
        <v>12.4</v>
      </c>
      <c r="AA63" s="11" t="s">
        <v>250</v>
      </c>
      <c r="AB63" s="12">
        <v>-0.5</v>
      </c>
      <c r="AC63" s="12" t="s">
        <v>259</v>
      </c>
      <c r="AD63" s="12">
        <v>0.6</v>
      </c>
      <c r="AE63" s="12">
        <v>-1.1000000000000001</v>
      </c>
      <c r="AF63" s="12"/>
      <c r="AG63" s="11" t="s">
        <v>175</v>
      </c>
      <c r="AH63" s="11" t="s">
        <v>175</v>
      </c>
      <c r="AI63" s="11" t="s">
        <v>229</v>
      </c>
      <c r="AJ63" s="8"/>
      <c r="AK63" s="8" t="s">
        <v>1150</v>
      </c>
      <c r="AL63" s="21" t="s">
        <v>1151</v>
      </c>
    </row>
    <row r="64" spans="1:38" s="5" customFormat="1">
      <c r="A64" s="6">
        <v>45221</v>
      </c>
      <c r="B64" s="17" t="s">
        <v>153</v>
      </c>
      <c r="C64" s="8" t="s">
        <v>225</v>
      </c>
      <c r="D64" s="9">
        <v>7.8472222222222221E-2</v>
      </c>
      <c r="E64" s="8" t="s">
        <v>1134</v>
      </c>
      <c r="F64" s="10">
        <v>12.5</v>
      </c>
      <c r="G64" s="10">
        <v>11.1</v>
      </c>
      <c r="H64" s="10">
        <v>12.8</v>
      </c>
      <c r="I64" s="10">
        <v>13</v>
      </c>
      <c r="J64" s="10">
        <v>12.3</v>
      </c>
      <c r="K64" s="10">
        <v>12.2</v>
      </c>
      <c r="L64" s="10">
        <v>12.9</v>
      </c>
      <c r="M64" s="10">
        <v>13</v>
      </c>
      <c r="N64" s="10">
        <v>13.2</v>
      </c>
      <c r="O64" s="18">
        <f t="shared" si="34"/>
        <v>36.400000000000006</v>
      </c>
      <c r="P64" s="18">
        <f t="shared" si="35"/>
        <v>37.5</v>
      </c>
      <c r="Q64" s="18">
        <f t="shared" si="36"/>
        <v>39.099999999999994</v>
      </c>
      <c r="R64" s="19">
        <f t="shared" si="37"/>
        <v>61.7</v>
      </c>
      <c r="S64" s="19">
        <f t="shared" si="38"/>
        <v>63.599999999999994</v>
      </c>
      <c r="T64" s="11" t="s">
        <v>178</v>
      </c>
      <c r="U64" s="11" t="s">
        <v>179</v>
      </c>
      <c r="V64" s="13" t="s">
        <v>428</v>
      </c>
      <c r="W64" s="13" t="s">
        <v>186</v>
      </c>
      <c r="X64" s="13" t="s">
        <v>200</v>
      </c>
      <c r="Y64" s="12">
        <v>13.1</v>
      </c>
      <c r="Z64" s="12">
        <v>15.1</v>
      </c>
      <c r="AA64" s="11" t="s">
        <v>167</v>
      </c>
      <c r="AB64" s="12">
        <v>0.2</v>
      </c>
      <c r="AC64" s="12" t="s">
        <v>259</v>
      </c>
      <c r="AD64" s="12">
        <v>0.8</v>
      </c>
      <c r="AE64" s="12">
        <v>-0.6</v>
      </c>
      <c r="AF64" s="12"/>
      <c r="AG64" s="11" t="s">
        <v>175</v>
      </c>
      <c r="AH64" s="11" t="s">
        <v>175</v>
      </c>
      <c r="AI64" s="11" t="s">
        <v>169</v>
      </c>
      <c r="AJ64" s="8"/>
      <c r="AK64" s="8" t="s">
        <v>1168</v>
      </c>
      <c r="AL64" s="21" t="s">
        <v>1169</v>
      </c>
    </row>
    <row r="65" spans="1:38" s="5" customFormat="1">
      <c r="A65" s="6">
        <v>45221</v>
      </c>
      <c r="B65" s="17" t="s">
        <v>569</v>
      </c>
      <c r="C65" s="8" t="s">
        <v>225</v>
      </c>
      <c r="D65" s="9">
        <v>8.0659722222222216E-2</v>
      </c>
      <c r="E65" s="8" t="s">
        <v>1135</v>
      </c>
      <c r="F65" s="10">
        <v>12.8</v>
      </c>
      <c r="G65" s="10">
        <v>11.6</v>
      </c>
      <c r="H65" s="10">
        <v>13.5</v>
      </c>
      <c r="I65" s="10">
        <v>13.7</v>
      </c>
      <c r="J65" s="10">
        <v>13.2</v>
      </c>
      <c r="K65" s="10">
        <v>13</v>
      </c>
      <c r="L65" s="10">
        <v>13.3</v>
      </c>
      <c r="M65" s="10">
        <v>13.3</v>
      </c>
      <c r="N65" s="10">
        <v>12.5</v>
      </c>
      <c r="O65" s="18">
        <f t="shared" si="34"/>
        <v>37.9</v>
      </c>
      <c r="P65" s="18">
        <f t="shared" si="35"/>
        <v>39.9</v>
      </c>
      <c r="Q65" s="18">
        <f t="shared" si="36"/>
        <v>39.1</v>
      </c>
      <c r="R65" s="19">
        <f t="shared" si="37"/>
        <v>64.8</v>
      </c>
      <c r="S65" s="19">
        <f t="shared" si="38"/>
        <v>65.3</v>
      </c>
      <c r="T65" s="11" t="s">
        <v>211</v>
      </c>
      <c r="U65" s="11" t="s">
        <v>243</v>
      </c>
      <c r="V65" s="13" t="s">
        <v>245</v>
      </c>
      <c r="W65" s="13" t="s">
        <v>326</v>
      </c>
      <c r="X65" s="13" t="s">
        <v>204</v>
      </c>
      <c r="Y65" s="12">
        <v>13.1</v>
      </c>
      <c r="Z65" s="12">
        <v>15.1</v>
      </c>
      <c r="AA65" s="11" t="s">
        <v>167</v>
      </c>
      <c r="AB65" s="12">
        <v>2.2999999999999998</v>
      </c>
      <c r="AC65" s="12" t="s">
        <v>259</v>
      </c>
      <c r="AD65" s="12">
        <v>2.8</v>
      </c>
      <c r="AE65" s="12">
        <v>-0.5</v>
      </c>
      <c r="AF65" s="12"/>
      <c r="AG65" s="11" t="s">
        <v>228</v>
      </c>
      <c r="AH65" s="11" t="s">
        <v>175</v>
      </c>
      <c r="AI65" s="11" t="s">
        <v>169</v>
      </c>
      <c r="AJ65" s="8"/>
      <c r="AK65" s="8" t="s">
        <v>1170</v>
      </c>
      <c r="AL65" s="21" t="s">
        <v>1171</v>
      </c>
    </row>
    <row r="66" spans="1:38" s="5" customFormat="1">
      <c r="A66" s="6">
        <v>45221</v>
      </c>
      <c r="B66" s="17" t="s">
        <v>153</v>
      </c>
      <c r="C66" s="8" t="s">
        <v>314</v>
      </c>
      <c r="D66" s="9">
        <v>7.856481481481481E-2</v>
      </c>
      <c r="E66" s="8" t="s">
        <v>1138</v>
      </c>
      <c r="F66" s="10">
        <v>13</v>
      </c>
      <c r="G66" s="10">
        <v>12.2</v>
      </c>
      <c r="H66" s="10">
        <v>13.4</v>
      </c>
      <c r="I66" s="10">
        <v>13.6</v>
      </c>
      <c r="J66" s="10">
        <v>12.6</v>
      </c>
      <c r="K66" s="10">
        <v>12.3</v>
      </c>
      <c r="L66" s="10">
        <v>12.9</v>
      </c>
      <c r="M66" s="10">
        <v>11.8</v>
      </c>
      <c r="N66" s="10">
        <v>12</v>
      </c>
      <c r="O66" s="18">
        <f t="shared" si="34"/>
        <v>38.6</v>
      </c>
      <c r="P66" s="18">
        <f t="shared" si="35"/>
        <v>38.5</v>
      </c>
      <c r="Q66" s="18">
        <f t="shared" si="36"/>
        <v>36.700000000000003</v>
      </c>
      <c r="R66" s="19">
        <f t="shared" si="37"/>
        <v>64.8</v>
      </c>
      <c r="S66" s="19">
        <f t="shared" si="38"/>
        <v>61.599999999999994</v>
      </c>
      <c r="T66" s="11" t="s">
        <v>232</v>
      </c>
      <c r="U66" s="11" t="s">
        <v>243</v>
      </c>
      <c r="V66" s="13" t="s">
        <v>319</v>
      </c>
      <c r="W66" s="13" t="s">
        <v>249</v>
      </c>
      <c r="X66" s="13" t="s">
        <v>253</v>
      </c>
      <c r="Y66" s="12">
        <v>13.1</v>
      </c>
      <c r="Z66" s="12">
        <v>15.1</v>
      </c>
      <c r="AA66" s="11" t="s">
        <v>167</v>
      </c>
      <c r="AB66" s="12">
        <v>1</v>
      </c>
      <c r="AC66" s="12">
        <v>-0.4</v>
      </c>
      <c r="AD66" s="12">
        <v>1</v>
      </c>
      <c r="AE66" s="12">
        <v>-0.4</v>
      </c>
      <c r="AF66" s="12"/>
      <c r="AG66" s="11" t="s">
        <v>261</v>
      </c>
      <c r="AH66" s="11" t="s">
        <v>175</v>
      </c>
      <c r="AI66" s="11" t="s">
        <v>168</v>
      </c>
      <c r="AJ66" s="8"/>
      <c r="AK66" s="8" t="s">
        <v>1176</v>
      </c>
      <c r="AL66" s="21" t="s">
        <v>1177</v>
      </c>
    </row>
  </sheetData>
  <autoFilter ref="A1:AL56" xr:uid="{00000000-0009-0000-0000-00000B000000}"/>
  <phoneticPr fontId="11"/>
  <conditionalFormatting sqref="F2:N4">
    <cfRule type="colorScale" priority="718">
      <colorScale>
        <cfvo type="min"/>
        <cfvo type="percentile" val="50"/>
        <cfvo type="max"/>
        <color rgb="FFF8696B"/>
        <color rgb="FFFFEB84"/>
        <color rgb="FF63BE7B"/>
      </colorScale>
    </cfRule>
  </conditionalFormatting>
  <conditionalFormatting sqref="F5:N5">
    <cfRule type="colorScale" priority="492">
      <colorScale>
        <cfvo type="min"/>
        <cfvo type="percentile" val="50"/>
        <cfvo type="max"/>
        <color rgb="FFF8696B"/>
        <color rgb="FFFFEB84"/>
        <color rgb="FF63BE7B"/>
      </colorScale>
    </cfRule>
  </conditionalFormatting>
  <conditionalFormatting sqref="F6:N6">
    <cfRule type="colorScale" priority="491">
      <colorScale>
        <cfvo type="min"/>
        <cfvo type="percentile" val="50"/>
        <cfvo type="max"/>
        <color rgb="FFF8696B"/>
        <color rgb="FFFFEB84"/>
        <color rgb="FF63BE7B"/>
      </colorScale>
    </cfRule>
  </conditionalFormatting>
  <conditionalFormatting sqref="F7:N7">
    <cfRule type="colorScale" priority="1680">
      <colorScale>
        <cfvo type="min"/>
        <cfvo type="percentile" val="50"/>
        <cfvo type="max"/>
        <color rgb="FFF8696B"/>
        <color rgb="FFFFEB84"/>
        <color rgb="FF63BE7B"/>
      </colorScale>
    </cfRule>
  </conditionalFormatting>
  <conditionalFormatting sqref="F8:N14">
    <cfRule type="colorScale" priority="48">
      <colorScale>
        <cfvo type="min"/>
        <cfvo type="percentile" val="50"/>
        <cfvo type="max"/>
        <color rgb="FFF8696B"/>
        <color rgb="FFFFEB84"/>
        <color rgb="FF63BE7B"/>
      </colorScale>
    </cfRule>
  </conditionalFormatting>
  <conditionalFormatting sqref="AA2:AA66">
    <cfRule type="containsText" dxfId="71" priority="114" operator="containsText" text="D">
      <formula>NOT(ISERROR(SEARCH("D",AA2)))</formula>
    </cfRule>
    <cfRule type="containsText" dxfId="70" priority="115" operator="containsText" text="S">
      <formula>NOT(ISERROR(SEARCH("S",AA2)))</formula>
    </cfRule>
    <cfRule type="containsText" dxfId="69" priority="116" operator="containsText" text="F">
      <formula>NOT(ISERROR(SEARCH("F",AA2)))</formula>
    </cfRule>
    <cfRule type="containsText" dxfId="68" priority="117" operator="containsText" text="E">
      <formula>NOT(ISERROR(SEARCH("E",AA2)))</formula>
    </cfRule>
    <cfRule type="containsText" dxfId="67" priority="118" operator="containsText" text="B">
      <formula>NOT(ISERROR(SEARCH("B",AA2)))</formula>
    </cfRule>
    <cfRule type="containsText" dxfId="66" priority="119" operator="containsText" text="A">
      <formula>NOT(ISERROR(SEARCH("A",AA2)))</formula>
    </cfRule>
  </conditionalFormatting>
  <conditionalFormatting sqref="AG2:AJ14">
    <cfRule type="containsText" dxfId="65" priority="45" operator="containsText" text="E">
      <formula>NOT(ISERROR(SEARCH("E",AG2)))</formula>
    </cfRule>
    <cfRule type="containsText" dxfId="64" priority="46" operator="containsText" text="B">
      <formula>NOT(ISERROR(SEARCH("B",AG2)))</formula>
    </cfRule>
    <cfRule type="containsText" dxfId="63" priority="47" operator="containsText" text="A">
      <formula>NOT(ISERROR(SEARCH("A",AG2)))</formula>
    </cfRule>
  </conditionalFormatting>
  <conditionalFormatting sqref="F15:N20">
    <cfRule type="colorScale" priority="44">
      <colorScale>
        <cfvo type="min"/>
        <cfvo type="percentile" val="50"/>
        <cfvo type="max"/>
        <color rgb="FFF8696B"/>
        <color rgb="FFFFEB84"/>
        <color rgb="FF63BE7B"/>
      </colorScale>
    </cfRule>
  </conditionalFormatting>
  <conditionalFormatting sqref="AG15:AJ20">
    <cfRule type="containsText" dxfId="62" priority="41" operator="containsText" text="E">
      <formula>NOT(ISERROR(SEARCH("E",AG15)))</formula>
    </cfRule>
    <cfRule type="containsText" dxfId="61" priority="42" operator="containsText" text="B">
      <formula>NOT(ISERROR(SEARCH("B",AG15)))</formula>
    </cfRule>
    <cfRule type="containsText" dxfId="60" priority="43" operator="containsText" text="A">
      <formula>NOT(ISERROR(SEARCH("A",AG15)))</formula>
    </cfRule>
  </conditionalFormatting>
  <conditionalFormatting sqref="F21:N25">
    <cfRule type="colorScale" priority="40">
      <colorScale>
        <cfvo type="min"/>
        <cfvo type="percentile" val="50"/>
        <cfvo type="max"/>
        <color rgb="FFF8696B"/>
        <color rgb="FFFFEB84"/>
        <color rgb="FF63BE7B"/>
      </colorScale>
    </cfRule>
  </conditionalFormatting>
  <conditionalFormatting sqref="AG21:AJ25">
    <cfRule type="containsText" dxfId="59" priority="37" operator="containsText" text="E">
      <formula>NOT(ISERROR(SEARCH("E",AG21)))</formula>
    </cfRule>
    <cfRule type="containsText" dxfId="58" priority="38" operator="containsText" text="B">
      <formula>NOT(ISERROR(SEARCH("B",AG21)))</formula>
    </cfRule>
    <cfRule type="containsText" dxfId="57" priority="39" operator="containsText" text="A">
      <formula>NOT(ISERROR(SEARCH("A",AG21)))</formula>
    </cfRule>
  </conditionalFormatting>
  <conditionalFormatting sqref="F26:N29">
    <cfRule type="colorScale" priority="32">
      <colorScale>
        <cfvo type="min"/>
        <cfvo type="percentile" val="50"/>
        <cfvo type="max"/>
        <color rgb="FFF8696B"/>
        <color rgb="FFFFEB84"/>
        <color rgb="FF63BE7B"/>
      </colorScale>
    </cfRule>
  </conditionalFormatting>
  <conditionalFormatting sqref="AG26:AJ29">
    <cfRule type="containsText" dxfId="56" priority="29" operator="containsText" text="E">
      <formula>NOT(ISERROR(SEARCH("E",AG26)))</formula>
    </cfRule>
    <cfRule type="containsText" dxfId="55" priority="30" operator="containsText" text="B">
      <formula>NOT(ISERROR(SEARCH("B",AG26)))</formula>
    </cfRule>
    <cfRule type="containsText" dxfId="54" priority="31" operator="containsText" text="A">
      <formula>NOT(ISERROR(SEARCH("A",AG26)))</formula>
    </cfRule>
  </conditionalFormatting>
  <conditionalFormatting sqref="F30:N36">
    <cfRule type="colorScale" priority="28">
      <colorScale>
        <cfvo type="min"/>
        <cfvo type="percentile" val="50"/>
        <cfvo type="max"/>
        <color rgb="FFF8696B"/>
        <color rgb="FFFFEB84"/>
        <color rgb="FF63BE7B"/>
      </colorScale>
    </cfRule>
  </conditionalFormatting>
  <conditionalFormatting sqref="AG30:AJ36">
    <cfRule type="containsText" dxfId="53" priority="25" operator="containsText" text="E">
      <formula>NOT(ISERROR(SEARCH("E",AG30)))</formula>
    </cfRule>
    <cfRule type="containsText" dxfId="52" priority="26" operator="containsText" text="B">
      <formula>NOT(ISERROR(SEARCH("B",AG30)))</formula>
    </cfRule>
    <cfRule type="containsText" dxfId="51" priority="27" operator="containsText" text="A">
      <formula>NOT(ISERROR(SEARCH("A",AG30)))</formula>
    </cfRule>
  </conditionalFormatting>
  <conditionalFormatting sqref="F37:N40">
    <cfRule type="colorScale" priority="24">
      <colorScale>
        <cfvo type="min"/>
        <cfvo type="percentile" val="50"/>
        <cfvo type="max"/>
        <color rgb="FFF8696B"/>
        <color rgb="FFFFEB84"/>
        <color rgb="FF63BE7B"/>
      </colorScale>
    </cfRule>
  </conditionalFormatting>
  <conditionalFormatting sqref="AG37:AJ40">
    <cfRule type="containsText" dxfId="50" priority="21" operator="containsText" text="E">
      <formula>NOT(ISERROR(SEARCH("E",AG37)))</formula>
    </cfRule>
    <cfRule type="containsText" dxfId="49" priority="22" operator="containsText" text="B">
      <formula>NOT(ISERROR(SEARCH("B",AG37)))</formula>
    </cfRule>
    <cfRule type="containsText" dxfId="48" priority="23" operator="containsText" text="A">
      <formula>NOT(ISERROR(SEARCH("A",AG37)))</formula>
    </cfRule>
  </conditionalFormatting>
  <conditionalFormatting sqref="F41:N45">
    <cfRule type="colorScale" priority="20">
      <colorScale>
        <cfvo type="min"/>
        <cfvo type="percentile" val="50"/>
        <cfvo type="max"/>
        <color rgb="FFF8696B"/>
        <color rgb="FFFFEB84"/>
        <color rgb="FF63BE7B"/>
      </colorScale>
    </cfRule>
  </conditionalFormatting>
  <conditionalFormatting sqref="AG41:AJ45">
    <cfRule type="containsText" dxfId="47" priority="17" operator="containsText" text="E">
      <formula>NOT(ISERROR(SEARCH("E",AG41)))</formula>
    </cfRule>
    <cfRule type="containsText" dxfId="46" priority="18" operator="containsText" text="B">
      <formula>NOT(ISERROR(SEARCH("B",AG41)))</formula>
    </cfRule>
    <cfRule type="containsText" dxfId="45" priority="19" operator="containsText" text="A">
      <formula>NOT(ISERROR(SEARCH("A",AG41)))</formula>
    </cfRule>
  </conditionalFormatting>
  <conditionalFormatting sqref="F46:N51">
    <cfRule type="colorScale" priority="16">
      <colorScale>
        <cfvo type="min"/>
        <cfvo type="percentile" val="50"/>
        <cfvo type="max"/>
        <color rgb="FFF8696B"/>
        <color rgb="FFFFEB84"/>
        <color rgb="FF63BE7B"/>
      </colorScale>
    </cfRule>
  </conditionalFormatting>
  <conditionalFormatting sqref="AG46:AJ51">
    <cfRule type="containsText" dxfId="44" priority="13" operator="containsText" text="E">
      <formula>NOT(ISERROR(SEARCH("E",AG46)))</formula>
    </cfRule>
    <cfRule type="containsText" dxfId="43" priority="14" operator="containsText" text="B">
      <formula>NOT(ISERROR(SEARCH("B",AG46)))</formula>
    </cfRule>
    <cfRule type="containsText" dxfId="42" priority="15" operator="containsText" text="A">
      <formula>NOT(ISERROR(SEARCH("A",AG46)))</formula>
    </cfRule>
  </conditionalFormatting>
  <conditionalFormatting sqref="F52:N56">
    <cfRule type="colorScale" priority="12">
      <colorScale>
        <cfvo type="min"/>
        <cfvo type="percentile" val="50"/>
        <cfvo type="max"/>
        <color rgb="FFF8696B"/>
        <color rgb="FFFFEB84"/>
        <color rgb="FF63BE7B"/>
      </colorScale>
    </cfRule>
  </conditionalFormatting>
  <conditionalFormatting sqref="AG52:AJ56">
    <cfRule type="containsText" dxfId="41" priority="9" operator="containsText" text="E">
      <formula>NOT(ISERROR(SEARCH("E",AG52)))</formula>
    </cfRule>
    <cfRule type="containsText" dxfId="40" priority="10" operator="containsText" text="B">
      <formula>NOT(ISERROR(SEARCH("B",AG52)))</formula>
    </cfRule>
    <cfRule type="containsText" dxfId="39" priority="11" operator="containsText" text="A">
      <formula>NOT(ISERROR(SEARCH("A",AG52)))</formula>
    </cfRule>
  </conditionalFormatting>
  <conditionalFormatting sqref="F57:N61">
    <cfRule type="colorScale" priority="8">
      <colorScale>
        <cfvo type="min"/>
        <cfvo type="percentile" val="50"/>
        <cfvo type="max"/>
        <color rgb="FFF8696B"/>
        <color rgb="FFFFEB84"/>
        <color rgb="FF63BE7B"/>
      </colorScale>
    </cfRule>
  </conditionalFormatting>
  <conditionalFormatting sqref="AG57:AJ61">
    <cfRule type="containsText" dxfId="38" priority="5" operator="containsText" text="E">
      <formula>NOT(ISERROR(SEARCH("E",AG57)))</formula>
    </cfRule>
    <cfRule type="containsText" dxfId="37" priority="6" operator="containsText" text="B">
      <formula>NOT(ISERROR(SEARCH("B",AG57)))</formula>
    </cfRule>
    <cfRule type="containsText" dxfId="36" priority="7" operator="containsText" text="A">
      <formula>NOT(ISERROR(SEARCH("A",AG57)))</formula>
    </cfRule>
  </conditionalFormatting>
  <conditionalFormatting sqref="F62:N66">
    <cfRule type="colorScale" priority="4">
      <colorScale>
        <cfvo type="min"/>
        <cfvo type="percentile" val="50"/>
        <cfvo type="max"/>
        <color rgb="FFF8696B"/>
        <color rgb="FFFFEB84"/>
        <color rgb="FF63BE7B"/>
      </colorScale>
    </cfRule>
  </conditionalFormatting>
  <conditionalFormatting sqref="AG62:AJ66">
    <cfRule type="containsText" dxfId="23" priority="1" operator="containsText" text="E">
      <formula>NOT(ISERROR(SEARCH("E",AG62)))</formula>
    </cfRule>
    <cfRule type="containsText" dxfId="22" priority="2" operator="containsText" text="B">
      <formula>NOT(ISERROR(SEARCH("B",AG62)))</formula>
    </cfRule>
    <cfRule type="containsText" dxfId="21" priority="3" operator="containsText" text="A">
      <formula>NOT(ISERROR(SEARCH("A",AG62)))</formula>
    </cfRule>
  </conditionalFormatting>
  <dataValidations count="1">
    <dataValidation type="list" allowBlank="1" showInputMessage="1" showErrorMessage="1" sqref="AJ2:AJ66" xr:uid="{00000000-0002-0000-0B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O2:R6 O7:R7 S2:S7 O8:S14 O15:S20 O21:S25 O26:S29 O30:S40 O41:S45 O46:S51 O52:S56 O57:S61 O62:S66"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O2"/>
  <sheetViews>
    <sheetView zoomScaleNormal="100" workbookViewId="0">
      <selection activeCell="AO8" sqref="AO8"/>
    </sheetView>
  </sheetViews>
  <sheetFormatPr baseColWidth="10" defaultColWidth="8.83203125" defaultRowHeight="15"/>
  <cols>
    <col min="1" max="1" width="10" bestFit="1" customWidth="1"/>
    <col min="2" max="2" width="8.1640625" customWidth="1"/>
    <col min="5" max="5" width="18.33203125" customWidth="1"/>
    <col min="25" max="27" width="16.6640625" customWidth="1"/>
    <col min="32" max="32" width="5.33203125" customWidth="1"/>
    <col min="35" max="35" width="8.83203125" hidden="1" customWidth="1"/>
    <col min="40" max="41" width="150.83203125" customWidth="1"/>
  </cols>
  <sheetData>
    <row r="1" spans="1:41" s="5" customFormat="1">
      <c r="A1" s="1" t="s">
        <v>33</v>
      </c>
      <c r="B1" s="1" t="s">
        <v>133</v>
      </c>
      <c r="C1" s="1" t="s">
        <v>35</v>
      </c>
      <c r="D1" s="1" t="s">
        <v>134</v>
      </c>
      <c r="E1" s="1" t="s">
        <v>37</v>
      </c>
      <c r="F1" s="1" t="s">
        <v>135</v>
      </c>
      <c r="G1" s="1" t="s">
        <v>136</v>
      </c>
      <c r="H1" s="1" t="s">
        <v>137</v>
      </c>
      <c r="I1" s="1" t="s">
        <v>138</v>
      </c>
      <c r="J1" s="1" t="s">
        <v>139</v>
      </c>
      <c r="K1" s="1" t="s">
        <v>140</v>
      </c>
      <c r="L1" s="1" t="s">
        <v>141</v>
      </c>
      <c r="M1" s="1" t="s">
        <v>142</v>
      </c>
      <c r="N1" s="1" t="s">
        <v>143</v>
      </c>
      <c r="O1" s="1" t="s">
        <v>144</v>
      </c>
      <c r="P1" s="1" t="s">
        <v>145</v>
      </c>
      <c r="Q1" s="1" t="s">
        <v>146</v>
      </c>
      <c r="R1" s="1" t="s">
        <v>147</v>
      </c>
      <c r="S1" s="1" t="s">
        <v>148</v>
      </c>
      <c r="T1" s="1" t="s">
        <v>149</v>
      </c>
      <c r="U1" s="1" t="s">
        <v>39</v>
      </c>
      <c r="V1" s="1" t="s">
        <v>172</v>
      </c>
      <c r="W1" s="2" t="s">
        <v>150</v>
      </c>
      <c r="X1" s="2" t="s">
        <v>42</v>
      </c>
      <c r="Y1" s="3" t="s">
        <v>43</v>
      </c>
      <c r="Z1" s="3" t="s">
        <v>44</v>
      </c>
      <c r="AA1" s="3" t="s">
        <v>45</v>
      </c>
      <c r="AB1" s="4" t="s">
        <v>117</v>
      </c>
      <c r="AC1" s="4" t="s">
        <v>118</v>
      </c>
      <c r="AD1" s="4" t="s">
        <v>163</v>
      </c>
      <c r="AE1" s="4" t="s">
        <v>9</v>
      </c>
      <c r="AF1" s="4" t="s">
        <v>77</v>
      </c>
      <c r="AG1" s="4" t="s">
        <v>10</v>
      </c>
      <c r="AH1" s="4" t="s">
        <v>11</v>
      </c>
      <c r="AI1" s="4"/>
      <c r="AJ1" s="4" t="s">
        <v>12</v>
      </c>
      <c r="AK1" s="4" t="s">
        <v>13</v>
      </c>
      <c r="AL1" s="4" t="s">
        <v>46</v>
      </c>
      <c r="AM1" s="4" t="s">
        <v>151</v>
      </c>
      <c r="AN1" s="14" t="s">
        <v>152</v>
      </c>
      <c r="AO1" s="14" t="s">
        <v>119</v>
      </c>
    </row>
    <row r="2" spans="1:41" s="5" customFormat="1">
      <c r="A2" s="6">
        <v>45214</v>
      </c>
      <c r="B2" s="7" t="s">
        <v>153</v>
      </c>
      <c r="C2" s="8" t="s">
        <v>180</v>
      </c>
      <c r="D2" s="9">
        <v>0.11398148148148148</v>
      </c>
      <c r="E2" s="8" t="s">
        <v>1097</v>
      </c>
      <c r="F2" s="24">
        <v>7.3</v>
      </c>
      <c r="G2" s="20">
        <v>12.2</v>
      </c>
      <c r="H2" s="20">
        <v>13.4</v>
      </c>
      <c r="I2" s="20">
        <v>15</v>
      </c>
      <c r="J2" s="20">
        <v>12.9</v>
      </c>
      <c r="K2" s="20">
        <v>12.8</v>
      </c>
      <c r="L2" s="20">
        <v>14.4</v>
      </c>
      <c r="M2" s="20">
        <v>14.2</v>
      </c>
      <c r="N2" s="20">
        <v>12.4</v>
      </c>
      <c r="O2" s="20">
        <v>12</v>
      </c>
      <c r="P2" s="20">
        <v>13</v>
      </c>
      <c r="Q2" s="20">
        <v>12.4</v>
      </c>
      <c r="R2" s="20">
        <v>12.8</v>
      </c>
      <c r="S2" s="18">
        <f>SUM(F2:H2)</f>
        <v>32.9</v>
      </c>
      <c r="T2" s="18">
        <f>SUM(I2:O2)</f>
        <v>93.7</v>
      </c>
      <c r="U2" s="18">
        <f>SUM(P2:R2)</f>
        <v>38.200000000000003</v>
      </c>
      <c r="V2" s="19">
        <f>SUM(N2:R2)</f>
        <v>62.599999999999994</v>
      </c>
      <c r="W2" s="11" t="s">
        <v>211</v>
      </c>
      <c r="X2" s="11" t="s">
        <v>193</v>
      </c>
      <c r="Y2" s="13" t="s">
        <v>319</v>
      </c>
      <c r="Z2" s="13" t="s">
        <v>309</v>
      </c>
      <c r="AA2" s="13" t="s">
        <v>183</v>
      </c>
      <c r="AB2" s="12">
        <v>6.1</v>
      </c>
      <c r="AC2" s="12">
        <v>6.3</v>
      </c>
      <c r="AD2" s="11" t="s">
        <v>169</v>
      </c>
      <c r="AE2" s="12">
        <v>4</v>
      </c>
      <c r="AF2" s="12">
        <v>-0.6</v>
      </c>
      <c r="AG2" s="12">
        <v>4.0999999999999996</v>
      </c>
      <c r="AH2" s="12">
        <v>-0.7</v>
      </c>
      <c r="AI2" s="12"/>
      <c r="AJ2" s="11" t="s">
        <v>228</v>
      </c>
      <c r="AK2" s="11" t="s">
        <v>228</v>
      </c>
      <c r="AL2" s="11" t="s">
        <v>168</v>
      </c>
      <c r="AM2" s="8"/>
      <c r="AN2" s="8" t="s">
        <v>1096</v>
      </c>
      <c r="AO2" s="21" t="s">
        <v>1098</v>
      </c>
    </row>
  </sheetData>
  <autoFilter ref="A1:AN2" xr:uid="{00000000-0009-0000-0000-00000C000000}"/>
  <phoneticPr fontId="11"/>
  <conditionalFormatting sqref="F2:R2">
    <cfRule type="colorScale" priority="83">
      <colorScale>
        <cfvo type="min"/>
        <cfvo type="percentile" val="50"/>
        <cfvo type="max"/>
        <color rgb="FFF8696B"/>
        <color rgb="FFFFEB84"/>
        <color rgb="FF63BE7B"/>
      </colorScale>
    </cfRule>
  </conditionalFormatting>
  <conditionalFormatting sqref="AD2">
    <cfRule type="containsText" dxfId="35" priority="67" operator="containsText" text="D">
      <formula>NOT(ISERROR(SEARCH("D",AD2)))</formula>
    </cfRule>
    <cfRule type="containsText" dxfId="34" priority="68" operator="containsText" text="S">
      <formula>NOT(ISERROR(SEARCH("S",AD2)))</formula>
    </cfRule>
    <cfRule type="containsText" dxfId="33" priority="69" operator="containsText" text="F">
      <formula>NOT(ISERROR(SEARCH("F",AD2)))</formula>
    </cfRule>
    <cfRule type="containsText" dxfId="32" priority="70" operator="containsText" text="E">
      <formula>NOT(ISERROR(SEARCH("E",AD2)))</formula>
    </cfRule>
    <cfRule type="containsText" dxfId="31" priority="71" operator="containsText" text="B">
      <formula>NOT(ISERROR(SEARCH("B",AD2)))</formula>
    </cfRule>
    <cfRule type="containsText" dxfId="30" priority="72" operator="containsText" text="A">
      <formula>NOT(ISERROR(SEARCH("A",AD2)))</formula>
    </cfRule>
  </conditionalFormatting>
  <conditionalFormatting sqref="AJ2:AM2">
    <cfRule type="containsText" dxfId="29" priority="84" operator="containsText" text="E">
      <formula>NOT(ISERROR(SEARCH("E",AJ2)))</formula>
    </cfRule>
    <cfRule type="containsText" dxfId="28" priority="85" operator="containsText" text="B">
      <formula>NOT(ISERROR(SEARCH("B",AJ2)))</formula>
    </cfRule>
    <cfRule type="containsText" dxfId="27" priority="86" operator="containsText" text="A">
      <formula>NOT(ISERROR(SEARCH("A",AJ2)))</formula>
    </cfRule>
  </conditionalFormatting>
  <dataValidations count="1">
    <dataValidation type="list" allowBlank="1" showInputMessage="1" showErrorMessage="1" sqref="AM2" xr:uid="{00000000-0002-0000-0C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S2:V2"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
  <sheetViews>
    <sheetView workbookViewId="0">
      <selection activeCell="I15" sqref="I15"/>
    </sheetView>
  </sheetViews>
  <sheetFormatPr baseColWidth="10" defaultColWidth="12.83203125" defaultRowHeight="15"/>
  <sheetData/>
  <phoneticPr fontId="1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G21"/>
  <sheetViews>
    <sheetView workbookViewId="0">
      <pane xSplit="5" ySplit="1" topLeftCell="O2" activePane="bottomRight" state="frozen"/>
      <selection activeCell="E24" sqref="E24"/>
      <selection pane="topRight" activeCell="E24" sqref="E24"/>
      <selection pane="bottomLeft" activeCell="E24" sqref="E24"/>
      <selection pane="bottomRight" activeCell="AG27" sqref="AG27"/>
    </sheetView>
  </sheetViews>
  <sheetFormatPr baseColWidth="10" defaultColWidth="8.83203125" defaultRowHeight="15"/>
  <cols>
    <col min="1" max="1" width="10" bestFit="1" customWidth="1"/>
    <col min="2" max="2" width="8.1640625" customWidth="1"/>
    <col min="4" max="4" width="9" bestFit="1" customWidth="1"/>
    <col min="5" max="5" width="18.33203125" customWidth="1"/>
    <col min="15" max="17" width="16.6640625" customWidth="1"/>
    <col min="18" max="18" width="5.83203125" customWidth="1"/>
    <col min="24" max="24" width="5.33203125" customWidth="1"/>
    <col min="27" max="27" width="8.83203125" hidden="1" customWidth="1"/>
    <col min="32" max="33" width="150.83203125" customWidth="1"/>
  </cols>
  <sheetData>
    <row r="1" spans="1:33" s="5" customFormat="1">
      <c r="A1" s="1" t="s">
        <v>33</v>
      </c>
      <c r="B1" s="1" t="s">
        <v>122</v>
      </c>
      <c r="C1" s="1" t="s">
        <v>35</v>
      </c>
      <c r="D1" s="1" t="s">
        <v>123</v>
      </c>
      <c r="E1" s="1" t="s">
        <v>37</v>
      </c>
      <c r="F1" s="1" t="s">
        <v>124</v>
      </c>
      <c r="G1" s="1" t="s">
        <v>125</v>
      </c>
      <c r="H1" s="1" t="s">
        <v>126</v>
      </c>
      <c r="I1" s="1" t="s">
        <v>127</v>
      </c>
      <c r="J1" s="1" t="s">
        <v>128</v>
      </c>
      <c r="K1" s="1" t="s">
        <v>38</v>
      </c>
      <c r="L1" s="1" t="s">
        <v>129</v>
      </c>
      <c r="M1" s="1" t="s">
        <v>130</v>
      </c>
      <c r="N1" s="1" t="s">
        <v>42</v>
      </c>
      <c r="O1" s="4" t="s">
        <v>43</v>
      </c>
      <c r="P1" s="4" t="s">
        <v>44</v>
      </c>
      <c r="Q1" s="4" t="s">
        <v>45</v>
      </c>
      <c r="R1" s="4" t="s">
        <v>76</v>
      </c>
      <c r="S1" s="4" t="s">
        <v>117</v>
      </c>
      <c r="T1" s="4" t="s">
        <v>118</v>
      </c>
      <c r="U1" s="4" t="s">
        <v>159</v>
      </c>
      <c r="V1" s="4" t="s">
        <v>163</v>
      </c>
      <c r="W1" s="4" t="s">
        <v>9</v>
      </c>
      <c r="X1" s="4" t="s">
        <v>77</v>
      </c>
      <c r="Y1" s="4" t="s">
        <v>10</v>
      </c>
      <c r="Z1" s="4" t="s">
        <v>11</v>
      </c>
      <c r="AA1" s="4"/>
      <c r="AB1" s="4" t="s">
        <v>12</v>
      </c>
      <c r="AC1" s="4" t="s">
        <v>13</v>
      </c>
      <c r="AD1" s="4" t="s">
        <v>46</v>
      </c>
      <c r="AE1" s="4" t="s">
        <v>131</v>
      </c>
      <c r="AF1" s="14" t="s">
        <v>132</v>
      </c>
      <c r="AG1" s="14" t="s">
        <v>119</v>
      </c>
    </row>
    <row r="2" spans="1:33" s="5" customFormat="1">
      <c r="A2" s="6">
        <v>45045</v>
      </c>
      <c r="B2" s="17" t="s">
        <v>156</v>
      </c>
      <c r="C2" s="8" t="s">
        <v>180</v>
      </c>
      <c r="D2" s="9">
        <v>3.8263888888888889E-2</v>
      </c>
      <c r="E2" s="8" t="s">
        <v>194</v>
      </c>
      <c r="F2" s="10">
        <v>12</v>
      </c>
      <c r="G2" s="10">
        <v>10.199999999999999</v>
      </c>
      <c r="H2" s="10">
        <v>10.8</v>
      </c>
      <c r="I2" s="10">
        <v>10.8</v>
      </c>
      <c r="J2" s="10">
        <v>11.8</v>
      </c>
      <c r="K2" s="18">
        <f t="shared" ref="K2:K14" si="0">SUM(F2:H2)</f>
        <v>33</v>
      </c>
      <c r="L2" s="18">
        <f t="shared" ref="L2:L14" si="1">SUM(I2:J2)</f>
        <v>22.6</v>
      </c>
      <c r="M2" s="11" t="s">
        <v>188</v>
      </c>
      <c r="N2" s="11" t="s">
        <v>193</v>
      </c>
      <c r="O2" s="13" t="s">
        <v>195</v>
      </c>
      <c r="P2" s="13" t="s">
        <v>196</v>
      </c>
      <c r="Q2" s="13" t="s">
        <v>197</v>
      </c>
      <c r="R2" s="13" t="s">
        <v>167</v>
      </c>
      <c r="S2" s="12">
        <v>10.5</v>
      </c>
      <c r="T2" s="12">
        <v>12.6</v>
      </c>
      <c r="U2" s="12">
        <v>9.5</v>
      </c>
      <c r="V2" s="11" t="s">
        <v>169</v>
      </c>
      <c r="W2" s="12">
        <v>-0.2</v>
      </c>
      <c r="X2" s="12" t="s">
        <v>259</v>
      </c>
      <c r="Y2" s="12">
        <v>0.2</v>
      </c>
      <c r="Z2" s="8">
        <v>-0.4</v>
      </c>
      <c r="AA2" s="8"/>
      <c r="AB2" s="11" t="s">
        <v>176</v>
      </c>
      <c r="AC2" s="11" t="s">
        <v>175</v>
      </c>
      <c r="AD2" s="11" t="s">
        <v>168</v>
      </c>
      <c r="AE2" s="8"/>
      <c r="AF2" s="8" t="s">
        <v>268</v>
      </c>
      <c r="AG2" s="21" t="s">
        <v>269</v>
      </c>
    </row>
    <row r="3" spans="1:33" s="5" customFormat="1">
      <c r="A3" s="6">
        <v>45046</v>
      </c>
      <c r="B3" s="17" t="s">
        <v>155</v>
      </c>
      <c r="C3" s="8" t="s">
        <v>225</v>
      </c>
      <c r="D3" s="9">
        <v>3.9664351851851853E-2</v>
      </c>
      <c r="E3" s="8" t="s">
        <v>260</v>
      </c>
      <c r="F3" s="10">
        <v>12</v>
      </c>
      <c r="G3" s="10">
        <v>10.4</v>
      </c>
      <c r="H3" s="10">
        <v>11</v>
      </c>
      <c r="I3" s="10">
        <v>11.9</v>
      </c>
      <c r="J3" s="10">
        <v>12.4</v>
      </c>
      <c r="K3" s="18">
        <f t="shared" si="0"/>
        <v>33.4</v>
      </c>
      <c r="L3" s="18">
        <f t="shared" si="1"/>
        <v>24.3</v>
      </c>
      <c r="M3" s="11" t="s">
        <v>188</v>
      </c>
      <c r="N3" s="11" t="s">
        <v>179</v>
      </c>
      <c r="O3" s="13" t="s">
        <v>205</v>
      </c>
      <c r="P3" s="13" t="s">
        <v>221</v>
      </c>
      <c r="Q3" s="13" t="s">
        <v>206</v>
      </c>
      <c r="R3" s="13" t="s">
        <v>167</v>
      </c>
      <c r="S3" s="12">
        <v>13.3</v>
      </c>
      <c r="T3" s="12">
        <v>15.5</v>
      </c>
      <c r="U3" s="12">
        <v>8.5</v>
      </c>
      <c r="V3" s="11" t="s">
        <v>229</v>
      </c>
      <c r="W3" s="12">
        <v>2.8</v>
      </c>
      <c r="X3" s="12" t="s">
        <v>259</v>
      </c>
      <c r="Y3" s="12">
        <v>1.3</v>
      </c>
      <c r="Z3" s="8">
        <v>1.5</v>
      </c>
      <c r="AA3" s="8"/>
      <c r="AB3" s="11" t="s">
        <v>228</v>
      </c>
      <c r="AC3" s="11" t="s">
        <v>175</v>
      </c>
      <c r="AD3" s="11" t="s">
        <v>168</v>
      </c>
      <c r="AE3" s="8"/>
      <c r="AF3" s="8" t="s">
        <v>298</v>
      </c>
      <c r="AG3" s="21" t="s">
        <v>299</v>
      </c>
    </row>
    <row r="4" spans="1:33" s="5" customFormat="1">
      <c r="A4" s="6">
        <v>45052</v>
      </c>
      <c r="B4" s="17" t="s">
        <v>153</v>
      </c>
      <c r="C4" s="8" t="s">
        <v>314</v>
      </c>
      <c r="D4" s="9">
        <v>3.8935185185185191E-2</v>
      </c>
      <c r="E4" s="8" t="s">
        <v>337</v>
      </c>
      <c r="F4" s="10">
        <v>11.9</v>
      </c>
      <c r="G4" s="10">
        <v>10.5</v>
      </c>
      <c r="H4" s="10">
        <v>11.1</v>
      </c>
      <c r="I4" s="10">
        <v>10.9</v>
      </c>
      <c r="J4" s="10">
        <v>12</v>
      </c>
      <c r="K4" s="18">
        <f t="shared" si="0"/>
        <v>33.5</v>
      </c>
      <c r="L4" s="18">
        <f t="shared" si="1"/>
        <v>22.9</v>
      </c>
      <c r="M4" s="11" t="s">
        <v>188</v>
      </c>
      <c r="N4" s="11" t="s">
        <v>251</v>
      </c>
      <c r="O4" s="13" t="s">
        <v>240</v>
      </c>
      <c r="P4" s="13" t="s">
        <v>205</v>
      </c>
      <c r="Q4" s="13" t="s">
        <v>338</v>
      </c>
      <c r="R4" s="13" t="s">
        <v>167</v>
      </c>
      <c r="S4" s="12">
        <v>12.6</v>
      </c>
      <c r="T4" s="12">
        <v>13.6</v>
      </c>
      <c r="U4" s="12">
        <v>9.5</v>
      </c>
      <c r="V4" s="11" t="s">
        <v>229</v>
      </c>
      <c r="W4" s="12">
        <v>1.1000000000000001</v>
      </c>
      <c r="X4" s="12" t="s">
        <v>259</v>
      </c>
      <c r="Y4" s="12" t="s">
        <v>259</v>
      </c>
      <c r="Z4" s="8" t="s">
        <v>259</v>
      </c>
      <c r="AA4" s="8"/>
      <c r="AB4" s="11" t="s">
        <v>365</v>
      </c>
      <c r="AC4" s="11" t="s">
        <v>175</v>
      </c>
      <c r="AD4" s="11" t="s">
        <v>168</v>
      </c>
      <c r="AE4" s="8"/>
      <c r="AF4" s="8" t="s">
        <v>384</v>
      </c>
      <c r="AG4" s="21" t="s">
        <v>385</v>
      </c>
    </row>
    <row r="5" spans="1:33" s="5" customFormat="1">
      <c r="A5" s="6">
        <v>45053</v>
      </c>
      <c r="B5" s="17" t="s">
        <v>158</v>
      </c>
      <c r="C5" s="8" t="s">
        <v>340</v>
      </c>
      <c r="D5" s="9">
        <v>3.8993055555555552E-2</v>
      </c>
      <c r="E5" s="8" t="s">
        <v>360</v>
      </c>
      <c r="F5" s="10">
        <v>11.9</v>
      </c>
      <c r="G5" s="10">
        <v>10.4</v>
      </c>
      <c r="H5" s="10">
        <v>10.9</v>
      </c>
      <c r="I5" s="10">
        <v>11.1</v>
      </c>
      <c r="J5" s="10">
        <v>12.6</v>
      </c>
      <c r="K5" s="18">
        <f t="shared" si="0"/>
        <v>33.200000000000003</v>
      </c>
      <c r="L5" s="18">
        <f t="shared" si="1"/>
        <v>23.7</v>
      </c>
      <c r="M5" s="11" t="s">
        <v>188</v>
      </c>
      <c r="N5" s="11" t="s">
        <v>198</v>
      </c>
      <c r="O5" s="13" t="s">
        <v>361</v>
      </c>
      <c r="P5" s="13" t="s">
        <v>221</v>
      </c>
      <c r="Q5" s="13" t="s">
        <v>326</v>
      </c>
      <c r="R5" s="13" t="s">
        <v>167</v>
      </c>
      <c r="S5" s="12">
        <v>20.8</v>
      </c>
      <c r="T5" s="12">
        <v>20.5</v>
      </c>
      <c r="U5" s="12">
        <v>6.2</v>
      </c>
      <c r="V5" s="11" t="s">
        <v>229</v>
      </c>
      <c r="W5" s="12">
        <v>2.4</v>
      </c>
      <c r="X5" s="12" t="s">
        <v>259</v>
      </c>
      <c r="Y5" s="12" t="s">
        <v>259</v>
      </c>
      <c r="Z5" s="8" t="s">
        <v>259</v>
      </c>
      <c r="AA5" s="8"/>
      <c r="AB5" s="11" t="s">
        <v>365</v>
      </c>
      <c r="AC5" s="11" t="s">
        <v>175</v>
      </c>
      <c r="AD5" s="11" t="s">
        <v>168</v>
      </c>
      <c r="AE5" s="8"/>
      <c r="AF5" s="8" t="s">
        <v>401</v>
      </c>
      <c r="AG5" s="21" t="s">
        <v>402</v>
      </c>
    </row>
    <row r="6" spans="1:33" s="5" customFormat="1">
      <c r="A6" s="6">
        <v>45059</v>
      </c>
      <c r="B6" s="17" t="s">
        <v>154</v>
      </c>
      <c r="C6" s="8" t="s">
        <v>180</v>
      </c>
      <c r="D6" s="9">
        <v>3.8229166666666668E-2</v>
      </c>
      <c r="E6" s="8" t="s">
        <v>429</v>
      </c>
      <c r="F6" s="10">
        <v>11.7</v>
      </c>
      <c r="G6" s="10">
        <v>10.199999999999999</v>
      </c>
      <c r="H6" s="10">
        <v>10.7</v>
      </c>
      <c r="I6" s="10">
        <v>11</v>
      </c>
      <c r="J6" s="10">
        <v>11.7</v>
      </c>
      <c r="K6" s="18">
        <f t="shared" si="0"/>
        <v>32.599999999999994</v>
      </c>
      <c r="L6" s="18">
        <f t="shared" si="1"/>
        <v>22.7</v>
      </c>
      <c r="M6" s="11" t="s">
        <v>188</v>
      </c>
      <c r="N6" s="11" t="s">
        <v>251</v>
      </c>
      <c r="O6" s="13" t="s">
        <v>209</v>
      </c>
      <c r="P6" s="13" t="s">
        <v>209</v>
      </c>
      <c r="Q6" s="13" t="s">
        <v>415</v>
      </c>
      <c r="R6" s="13" t="s">
        <v>167</v>
      </c>
      <c r="S6" s="12">
        <v>11.7</v>
      </c>
      <c r="T6" s="12">
        <v>11.5</v>
      </c>
      <c r="U6" s="12">
        <v>9.5</v>
      </c>
      <c r="V6" s="11" t="s">
        <v>169</v>
      </c>
      <c r="W6" s="12" t="s">
        <v>258</v>
      </c>
      <c r="X6" s="12" t="s">
        <v>259</v>
      </c>
      <c r="Y6" s="12">
        <v>0.3</v>
      </c>
      <c r="Z6" s="8">
        <v>-0.3</v>
      </c>
      <c r="AA6" s="8"/>
      <c r="AB6" s="11" t="s">
        <v>175</v>
      </c>
      <c r="AC6" s="11" t="s">
        <v>175</v>
      </c>
      <c r="AD6" s="11" t="s">
        <v>169</v>
      </c>
      <c r="AE6" s="8"/>
      <c r="AF6" s="8" t="s">
        <v>461</v>
      </c>
      <c r="AG6" s="21" t="s">
        <v>462</v>
      </c>
    </row>
    <row r="7" spans="1:33" s="5" customFormat="1">
      <c r="A7" s="6">
        <v>45060</v>
      </c>
      <c r="B7" s="17" t="s">
        <v>157</v>
      </c>
      <c r="C7" s="8" t="s">
        <v>180</v>
      </c>
      <c r="D7" s="9">
        <v>3.8252314814814815E-2</v>
      </c>
      <c r="E7" s="8" t="s">
        <v>439</v>
      </c>
      <c r="F7" s="10">
        <v>12</v>
      </c>
      <c r="G7" s="10">
        <v>10.4</v>
      </c>
      <c r="H7" s="10">
        <v>10.4</v>
      </c>
      <c r="I7" s="10">
        <v>10.9</v>
      </c>
      <c r="J7" s="10">
        <v>11.8</v>
      </c>
      <c r="K7" s="18">
        <f t="shared" si="0"/>
        <v>32.799999999999997</v>
      </c>
      <c r="L7" s="18">
        <f t="shared" si="1"/>
        <v>22.700000000000003</v>
      </c>
      <c r="M7" s="11" t="s">
        <v>188</v>
      </c>
      <c r="N7" s="11" t="s">
        <v>193</v>
      </c>
      <c r="O7" s="13" t="s">
        <v>255</v>
      </c>
      <c r="P7" s="13" t="s">
        <v>196</v>
      </c>
      <c r="Q7" s="13" t="s">
        <v>231</v>
      </c>
      <c r="R7" s="13" t="s">
        <v>167</v>
      </c>
      <c r="S7" s="12">
        <v>10.5</v>
      </c>
      <c r="T7" s="12">
        <v>11.3</v>
      </c>
      <c r="U7" s="12">
        <v>9.6999999999999993</v>
      </c>
      <c r="V7" s="11" t="s">
        <v>169</v>
      </c>
      <c r="W7" s="12">
        <v>-0.3</v>
      </c>
      <c r="X7" s="12" t="s">
        <v>259</v>
      </c>
      <c r="Y7" s="12">
        <v>-0.1</v>
      </c>
      <c r="Z7" s="8">
        <v>-0.2</v>
      </c>
      <c r="AA7" s="8"/>
      <c r="AB7" s="11" t="s">
        <v>176</v>
      </c>
      <c r="AC7" s="11" t="s">
        <v>175</v>
      </c>
      <c r="AD7" s="11" t="s">
        <v>168</v>
      </c>
      <c r="AE7" s="8"/>
      <c r="AF7" s="8" t="s">
        <v>478</v>
      </c>
      <c r="AG7" s="21" t="s">
        <v>479</v>
      </c>
    </row>
    <row r="8" spans="1:33" s="5" customFormat="1">
      <c r="A8" s="6">
        <v>45066</v>
      </c>
      <c r="B8" s="17" t="s">
        <v>153</v>
      </c>
      <c r="C8" s="8" t="s">
        <v>180</v>
      </c>
      <c r="D8" s="9">
        <v>3.8263888888888889E-2</v>
      </c>
      <c r="E8" s="8" t="s">
        <v>493</v>
      </c>
      <c r="F8" s="10">
        <v>12.1</v>
      </c>
      <c r="G8" s="10">
        <v>10.3</v>
      </c>
      <c r="H8" s="10">
        <v>10.8</v>
      </c>
      <c r="I8" s="10">
        <v>11</v>
      </c>
      <c r="J8" s="10">
        <v>11.4</v>
      </c>
      <c r="K8" s="18">
        <f t="shared" si="0"/>
        <v>33.200000000000003</v>
      </c>
      <c r="L8" s="18">
        <f t="shared" si="1"/>
        <v>22.4</v>
      </c>
      <c r="M8" s="11" t="s">
        <v>178</v>
      </c>
      <c r="N8" s="11" t="s">
        <v>193</v>
      </c>
      <c r="O8" s="13" t="s">
        <v>187</v>
      </c>
      <c r="P8" s="13" t="s">
        <v>504</v>
      </c>
      <c r="Q8" s="13" t="s">
        <v>338</v>
      </c>
      <c r="R8" s="13" t="s">
        <v>167</v>
      </c>
      <c r="S8" s="12">
        <v>10.8</v>
      </c>
      <c r="T8" s="12">
        <v>13</v>
      </c>
      <c r="U8" s="12">
        <v>9.6</v>
      </c>
      <c r="V8" s="11" t="s">
        <v>169</v>
      </c>
      <c r="W8" s="12">
        <v>0.3</v>
      </c>
      <c r="X8" s="12" t="s">
        <v>259</v>
      </c>
      <c r="Y8" s="12">
        <v>0.4</v>
      </c>
      <c r="Z8" s="8">
        <v>-0.1</v>
      </c>
      <c r="AA8" s="8"/>
      <c r="AB8" s="11" t="s">
        <v>175</v>
      </c>
      <c r="AC8" s="11" t="s">
        <v>175</v>
      </c>
      <c r="AD8" s="11" t="s">
        <v>168</v>
      </c>
      <c r="AE8" s="8"/>
      <c r="AF8" s="8" t="s">
        <v>539</v>
      </c>
      <c r="AG8" s="21" t="s">
        <v>540</v>
      </c>
    </row>
    <row r="9" spans="1:33" s="5" customFormat="1">
      <c r="A9" s="6">
        <v>45067</v>
      </c>
      <c r="B9" s="17" t="s">
        <v>170</v>
      </c>
      <c r="C9" s="8" t="s">
        <v>180</v>
      </c>
      <c r="D9" s="9">
        <v>3.8946759259259257E-2</v>
      </c>
      <c r="E9" s="8" t="s">
        <v>522</v>
      </c>
      <c r="F9" s="10">
        <v>12</v>
      </c>
      <c r="G9" s="10">
        <v>10.199999999999999</v>
      </c>
      <c r="H9" s="10">
        <v>10.9</v>
      </c>
      <c r="I9" s="10">
        <v>11.1</v>
      </c>
      <c r="J9" s="10">
        <v>12.3</v>
      </c>
      <c r="K9" s="18">
        <f t="shared" si="0"/>
        <v>33.1</v>
      </c>
      <c r="L9" s="18">
        <f t="shared" si="1"/>
        <v>23.4</v>
      </c>
      <c r="M9" s="11" t="s">
        <v>178</v>
      </c>
      <c r="N9" s="11" t="s">
        <v>179</v>
      </c>
      <c r="O9" s="13" t="s">
        <v>248</v>
      </c>
      <c r="P9" s="13" t="s">
        <v>347</v>
      </c>
      <c r="Q9" s="13" t="s">
        <v>204</v>
      </c>
      <c r="R9" s="13" t="s">
        <v>167</v>
      </c>
      <c r="S9" s="12">
        <v>12.9</v>
      </c>
      <c r="T9" s="12">
        <v>13.5</v>
      </c>
      <c r="U9" s="12">
        <v>9</v>
      </c>
      <c r="V9" s="11" t="s">
        <v>168</v>
      </c>
      <c r="W9" s="12">
        <v>2.2999999999999998</v>
      </c>
      <c r="X9" s="12" t="s">
        <v>259</v>
      </c>
      <c r="Y9" s="12">
        <v>2.1</v>
      </c>
      <c r="Z9" s="8">
        <v>0.2</v>
      </c>
      <c r="AA9" s="8"/>
      <c r="AB9" s="11" t="s">
        <v>228</v>
      </c>
      <c r="AC9" s="11" t="s">
        <v>175</v>
      </c>
      <c r="AD9" s="11" t="s">
        <v>168</v>
      </c>
      <c r="AE9" s="8"/>
      <c r="AF9" s="8" t="s">
        <v>563</v>
      </c>
      <c r="AG9" s="21" t="s">
        <v>564</v>
      </c>
    </row>
    <row r="10" spans="1:33" s="5" customFormat="1">
      <c r="A10" s="6">
        <v>45136</v>
      </c>
      <c r="B10" s="17" t="s">
        <v>153</v>
      </c>
      <c r="C10" s="8" t="s">
        <v>180</v>
      </c>
      <c r="D10" s="9">
        <v>3.6909722222222226E-2</v>
      </c>
      <c r="E10" s="8" t="s">
        <v>588</v>
      </c>
      <c r="F10" s="10">
        <v>11.6</v>
      </c>
      <c r="G10" s="10">
        <v>9.9</v>
      </c>
      <c r="H10" s="10">
        <v>10.199999999999999</v>
      </c>
      <c r="I10" s="10">
        <v>10.6</v>
      </c>
      <c r="J10" s="10">
        <v>11.6</v>
      </c>
      <c r="K10" s="18">
        <f t="shared" si="0"/>
        <v>31.7</v>
      </c>
      <c r="L10" s="18">
        <f t="shared" si="1"/>
        <v>22.2</v>
      </c>
      <c r="M10" s="11" t="s">
        <v>188</v>
      </c>
      <c r="N10" s="11" t="s">
        <v>193</v>
      </c>
      <c r="O10" s="13" t="s">
        <v>209</v>
      </c>
      <c r="P10" s="13" t="s">
        <v>253</v>
      </c>
      <c r="Q10" s="13" t="s">
        <v>221</v>
      </c>
      <c r="R10" s="13" t="s">
        <v>250</v>
      </c>
      <c r="S10" s="12">
        <v>13.5</v>
      </c>
      <c r="T10" s="12">
        <v>13.5</v>
      </c>
      <c r="U10" s="12">
        <v>9.1</v>
      </c>
      <c r="V10" s="11" t="s">
        <v>250</v>
      </c>
      <c r="W10" s="12">
        <v>-1.4</v>
      </c>
      <c r="X10" s="12" t="s">
        <v>259</v>
      </c>
      <c r="Y10" s="12">
        <v>-0.6</v>
      </c>
      <c r="Z10" s="8">
        <v>-0.8</v>
      </c>
      <c r="AA10" s="8"/>
      <c r="AB10" s="11" t="s">
        <v>177</v>
      </c>
      <c r="AC10" s="11" t="s">
        <v>175</v>
      </c>
      <c r="AD10" s="11" t="s">
        <v>169</v>
      </c>
      <c r="AE10" s="8"/>
      <c r="AF10" s="8" t="s">
        <v>630</v>
      </c>
      <c r="AG10" s="21" t="s">
        <v>631</v>
      </c>
    </row>
    <row r="11" spans="1:33" s="5" customFormat="1">
      <c r="A11" s="6">
        <v>45137</v>
      </c>
      <c r="B11" s="17" t="s">
        <v>170</v>
      </c>
      <c r="C11" s="8" t="s">
        <v>180</v>
      </c>
      <c r="D11" s="9">
        <v>3.7604166666666668E-2</v>
      </c>
      <c r="E11" s="8" t="s">
        <v>607</v>
      </c>
      <c r="F11" s="10">
        <v>11.7</v>
      </c>
      <c r="G11" s="10">
        <v>10</v>
      </c>
      <c r="H11" s="10">
        <v>10.5</v>
      </c>
      <c r="I11" s="10">
        <v>10.9</v>
      </c>
      <c r="J11" s="10">
        <v>11.8</v>
      </c>
      <c r="K11" s="18">
        <f t="shared" si="0"/>
        <v>32.200000000000003</v>
      </c>
      <c r="L11" s="18">
        <f t="shared" si="1"/>
        <v>22.700000000000003</v>
      </c>
      <c r="M11" s="11" t="s">
        <v>188</v>
      </c>
      <c r="N11" s="11" t="s">
        <v>193</v>
      </c>
      <c r="O11" s="13" t="s">
        <v>254</v>
      </c>
      <c r="P11" s="13" t="s">
        <v>226</v>
      </c>
      <c r="Q11" s="13" t="s">
        <v>608</v>
      </c>
      <c r="R11" s="13" t="s">
        <v>250</v>
      </c>
      <c r="S11" s="12">
        <v>13.6</v>
      </c>
      <c r="T11" s="12">
        <v>13.1</v>
      </c>
      <c r="U11" s="12">
        <v>9</v>
      </c>
      <c r="V11" s="11" t="s">
        <v>250</v>
      </c>
      <c r="W11" s="12">
        <v>0.8</v>
      </c>
      <c r="X11" s="12" t="s">
        <v>259</v>
      </c>
      <c r="Y11" s="12">
        <v>1.6</v>
      </c>
      <c r="Z11" s="8">
        <v>-0.8</v>
      </c>
      <c r="AA11" s="8"/>
      <c r="AB11" s="11" t="s">
        <v>228</v>
      </c>
      <c r="AC11" s="11" t="s">
        <v>175</v>
      </c>
      <c r="AD11" s="11" t="s">
        <v>229</v>
      </c>
      <c r="AE11" s="8"/>
      <c r="AF11" s="8"/>
      <c r="AG11" s="21"/>
    </row>
    <row r="12" spans="1:33" s="5" customFormat="1">
      <c r="A12" s="6">
        <v>45144</v>
      </c>
      <c r="B12" s="17" t="s">
        <v>155</v>
      </c>
      <c r="C12" s="8" t="s">
        <v>180</v>
      </c>
      <c r="D12" s="9">
        <v>3.7534722222222219E-2</v>
      </c>
      <c r="E12" s="8" t="s">
        <v>429</v>
      </c>
      <c r="F12" s="10">
        <v>11.7</v>
      </c>
      <c r="G12" s="10">
        <v>10</v>
      </c>
      <c r="H12" s="10">
        <v>10.3</v>
      </c>
      <c r="I12" s="10">
        <v>10.5</v>
      </c>
      <c r="J12" s="10">
        <v>11.8</v>
      </c>
      <c r="K12" s="18">
        <f t="shared" si="0"/>
        <v>32</v>
      </c>
      <c r="L12" s="18">
        <f t="shared" si="1"/>
        <v>22.3</v>
      </c>
      <c r="M12" s="11" t="s">
        <v>188</v>
      </c>
      <c r="N12" s="11" t="s">
        <v>193</v>
      </c>
      <c r="O12" s="13" t="s">
        <v>209</v>
      </c>
      <c r="P12" s="13" t="s">
        <v>187</v>
      </c>
      <c r="Q12" s="13" t="s">
        <v>246</v>
      </c>
      <c r="R12" s="13" t="s">
        <v>250</v>
      </c>
      <c r="S12" s="12">
        <v>13.7</v>
      </c>
      <c r="T12" s="12">
        <v>12.9</v>
      </c>
      <c r="U12" s="12">
        <v>9.1999999999999993</v>
      </c>
      <c r="V12" s="11" t="s">
        <v>250</v>
      </c>
      <c r="W12" s="12">
        <v>-0.6</v>
      </c>
      <c r="X12" s="12" t="s">
        <v>259</v>
      </c>
      <c r="Y12" s="12">
        <v>0.2</v>
      </c>
      <c r="Z12" s="8">
        <v>-0.8</v>
      </c>
      <c r="AA12" s="8"/>
      <c r="AB12" s="11" t="s">
        <v>176</v>
      </c>
      <c r="AC12" s="11" t="s">
        <v>175</v>
      </c>
      <c r="AD12" s="11" t="s">
        <v>168</v>
      </c>
      <c r="AE12" s="8"/>
      <c r="AF12" s="8" t="s">
        <v>737</v>
      </c>
      <c r="AG12" s="21" t="s">
        <v>738</v>
      </c>
    </row>
    <row r="13" spans="1:33" s="5" customFormat="1">
      <c r="A13" s="6">
        <v>45150</v>
      </c>
      <c r="B13" s="17" t="s">
        <v>158</v>
      </c>
      <c r="C13" s="8" t="s">
        <v>180</v>
      </c>
      <c r="D13" s="9">
        <v>3.7581018518518521E-2</v>
      </c>
      <c r="E13" s="8" t="s">
        <v>759</v>
      </c>
      <c r="F13" s="10">
        <v>11.7</v>
      </c>
      <c r="G13" s="10">
        <v>9.9</v>
      </c>
      <c r="H13" s="10">
        <v>10.4</v>
      </c>
      <c r="I13" s="10">
        <v>10.9</v>
      </c>
      <c r="J13" s="10">
        <v>11.8</v>
      </c>
      <c r="K13" s="18">
        <f t="shared" si="0"/>
        <v>32</v>
      </c>
      <c r="L13" s="18">
        <f t="shared" si="1"/>
        <v>22.700000000000003</v>
      </c>
      <c r="M13" s="11" t="s">
        <v>188</v>
      </c>
      <c r="N13" s="11" t="s">
        <v>193</v>
      </c>
      <c r="O13" s="13" t="s">
        <v>326</v>
      </c>
      <c r="P13" s="13" t="s">
        <v>326</v>
      </c>
      <c r="Q13" s="13" t="s">
        <v>221</v>
      </c>
      <c r="R13" s="13" t="s">
        <v>250</v>
      </c>
      <c r="S13" s="12">
        <v>13</v>
      </c>
      <c r="T13" s="12">
        <v>10.7</v>
      </c>
      <c r="U13" s="12">
        <v>9.1999999999999993</v>
      </c>
      <c r="V13" s="11" t="s">
        <v>250</v>
      </c>
      <c r="W13" s="12">
        <v>0.2</v>
      </c>
      <c r="X13" s="12" t="s">
        <v>259</v>
      </c>
      <c r="Y13" s="12">
        <v>0.9</v>
      </c>
      <c r="Z13" s="8">
        <v>-0.7</v>
      </c>
      <c r="AA13" s="8"/>
      <c r="AB13" s="11" t="s">
        <v>228</v>
      </c>
      <c r="AC13" s="11" t="s">
        <v>175</v>
      </c>
      <c r="AD13" s="11" t="s">
        <v>168</v>
      </c>
      <c r="AE13" s="8"/>
      <c r="AF13" s="8" t="s">
        <v>794</v>
      </c>
      <c r="AG13" s="21" t="s">
        <v>795</v>
      </c>
    </row>
    <row r="14" spans="1:33" s="5" customFormat="1">
      <c r="A14" s="6">
        <v>45151</v>
      </c>
      <c r="B14" s="17" t="s">
        <v>156</v>
      </c>
      <c r="C14" s="8" t="s">
        <v>180</v>
      </c>
      <c r="D14" s="9">
        <v>3.8263888888888889E-2</v>
      </c>
      <c r="E14" s="8" t="s">
        <v>770</v>
      </c>
      <c r="F14" s="10">
        <v>12</v>
      </c>
      <c r="G14" s="10">
        <v>10.199999999999999</v>
      </c>
      <c r="H14" s="10">
        <v>10.6</v>
      </c>
      <c r="I14" s="10">
        <v>10.9</v>
      </c>
      <c r="J14" s="10">
        <v>11.9</v>
      </c>
      <c r="K14" s="18">
        <f t="shared" si="0"/>
        <v>32.799999999999997</v>
      </c>
      <c r="L14" s="18">
        <f t="shared" si="1"/>
        <v>22.8</v>
      </c>
      <c r="M14" s="11" t="s">
        <v>178</v>
      </c>
      <c r="N14" s="11" t="s">
        <v>193</v>
      </c>
      <c r="O14" s="13" t="s">
        <v>518</v>
      </c>
      <c r="P14" s="13" t="s">
        <v>441</v>
      </c>
      <c r="Q14" s="13" t="s">
        <v>680</v>
      </c>
      <c r="R14" s="13" t="s">
        <v>250</v>
      </c>
      <c r="S14" s="12">
        <v>12</v>
      </c>
      <c r="T14" s="12">
        <v>10.8</v>
      </c>
      <c r="U14" s="12">
        <v>9.9</v>
      </c>
      <c r="V14" s="11" t="s">
        <v>250</v>
      </c>
      <c r="W14" s="12">
        <v>-0.1</v>
      </c>
      <c r="X14" s="12" t="s">
        <v>259</v>
      </c>
      <c r="Y14" s="12">
        <v>0.6</v>
      </c>
      <c r="Z14" s="8">
        <v>-0.7</v>
      </c>
      <c r="AA14" s="8"/>
      <c r="AB14" s="11" t="s">
        <v>175</v>
      </c>
      <c r="AC14" s="11" t="s">
        <v>175</v>
      </c>
      <c r="AD14" s="11" t="s">
        <v>168</v>
      </c>
      <c r="AE14" s="8"/>
      <c r="AF14" s="8" t="s">
        <v>807</v>
      </c>
      <c r="AG14" s="21" t="s">
        <v>808</v>
      </c>
    </row>
    <row r="15" spans="1:33" s="5" customFormat="1">
      <c r="A15" s="6">
        <v>45158</v>
      </c>
      <c r="B15" s="17" t="s">
        <v>153</v>
      </c>
      <c r="C15" s="8" t="s">
        <v>180</v>
      </c>
      <c r="D15" s="9">
        <v>3.75462962962963E-2</v>
      </c>
      <c r="E15" s="8" t="s">
        <v>845</v>
      </c>
      <c r="F15" s="10">
        <v>11.7</v>
      </c>
      <c r="G15" s="10">
        <v>10.1</v>
      </c>
      <c r="H15" s="10">
        <v>10.4</v>
      </c>
      <c r="I15" s="10">
        <v>10.5</v>
      </c>
      <c r="J15" s="10">
        <v>11.7</v>
      </c>
      <c r="K15" s="18">
        <f>SUM(F15:H15)</f>
        <v>32.199999999999996</v>
      </c>
      <c r="L15" s="18">
        <f>SUM(I15:J15)</f>
        <v>22.2</v>
      </c>
      <c r="M15" s="11" t="s">
        <v>188</v>
      </c>
      <c r="N15" s="11" t="s">
        <v>193</v>
      </c>
      <c r="O15" s="13" t="s">
        <v>680</v>
      </c>
      <c r="P15" s="13" t="s">
        <v>255</v>
      </c>
      <c r="Q15" s="13" t="s">
        <v>221</v>
      </c>
      <c r="R15" s="13" t="s">
        <v>250</v>
      </c>
      <c r="S15" s="12">
        <v>10.5</v>
      </c>
      <c r="T15" s="12">
        <v>11</v>
      </c>
      <c r="U15" s="12">
        <v>9.5</v>
      </c>
      <c r="V15" s="11" t="s">
        <v>250</v>
      </c>
      <c r="W15" s="12">
        <v>-0.9</v>
      </c>
      <c r="X15" s="12" t="s">
        <v>259</v>
      </c>
      <c r="Y15" s="12">
        <v>-0.2</v>
      </c>
      <c r="Z15" s="8">
        <v>-0.7</v>
      </c>
      <c r="AA15" s="8"/>
      <c r="AB15" s="11" t="s">
        <v>176</v>
      </c>
      <c r="AC15" s="11" t="s">
        <v>176</v>
      </c>
      <c r="AD15" s="11" t="s">
        <v>169</v>
      </c>
      <c r="AE15" s="8"/>
      <c r="AF15" s="8" t="s">
        <v>887</v>
      </c>
      <c r="AG15" s="21" t="s">
        <v>888</v>
      </c>
    </row>
    <row r="16" spans="1:33" s="5" customFormat="1">
      <c r="A16" s="6">
        <v>45165</v>
      </c>
      <c r="B16" s="17" t="s">
        <v>570</v>
      </c>
      <c r="C16" s="8" t="s">
        <v>180</v>
      </c>
      <c r="D16" s="9">
        <v>3.8958333333333338E-2</v>
      </c>
      <c r="E16" s="8" t="s">
        <v>949</v>
      </c>
      <c r="F16" s="10">
        <v>12.3</v>
      </c>
      <c r="G16" s="10">
        <v>10.7</v>
      </c>
      <c r="H16" s="10">
        <v>10.8</v>
      </c>
      <c r="I16" s="10">
        <v>10.9</v>
      </c>
      <c r="J16" s="10">
        <v>11.9</v>
      </c>
      <c r="K16" s="18">
        <f>SUM(F16:H16)</f>
        <v>33.799999999999997</v>
      </c>
      <c r="L16" s="18">
        <f>SUM(I16:J16)</f>
        <v>22.8</v>
      </c>
      <c r="M16" s="11" t="s">
        <v>178</v>
      </c>
      <c r="N16" s="11" t="s">
        <v>193</v>
      </c>
      <c r="O16" s="13" t="s">
        <v>254</v>
      </c>
      <c r="P16" s="13" t="s">
        <v>580</v>
      </c>
      <c r="Q16" s="13" t="s">
        <v>512</v>
      </c>
      <c r="R16" s="13" t="s">
        <v>250</v>
      </c>
      <c r="S16" s="12">
        <v>12.7</v>
      </c>
      <c r="T16" s="12">
        <v>12.3</v>
      </c>
      <c r="U16" s="12">
        <v>9.9</v>
      </c>
      <c r="V16" s="11" t="s">
        <v>167</v>
      </c>
      <c r="W16" s="12">
        <v>0.6</v>
      </c>
      <c r="X16" s="12" t="s">
        <v>259</v>
      </c>
      <c r="Y16" s="12">
        <v>1.2</v>
      </c>
      <c r="Z16" s="8">
        <v>-0.6</v>
      </c>
      <c r="AA16" s="8"/>
      <c r="AB16" s="11" t="s">
        <v>228</v>
      </c>
      <c r="AC16" s="11" t="s">
        <v>228</v>
      </c>
      <c r="AD16" s="11" t="s">
        <v>229</v>
      </c>
      <c r="AE16" s="8"/>
      <c r="AF16" s="8" t="s">
        <v>948</v>
      </c>
      <c r="AG16" s="21" t="s">
        <v>950</v>
      </c>
    </row>
    <row r="17" spans="1:33" s="5" customFormat="1">
      <c r="A17" s="6">
        <v>45172</v>
      </c>
      <c r="B17" s="17" t="s">
        <v>967</v>
      </c>
      <c r="C17" s="8" t="s">
        <v>180</v>
      </c>
      <c r="D17" s="9">
        <v>3.7604166666666668E-2</v>
      </c>
      <c r="E17" s="8" t="s">
        <v>1004</v>
      </c>
      <c r="F17" s="10">
        <v>11.8</v>
      </c>
      <c r="G17" s="10">
        <v>10.3</v>
      </c>
      <c r="H17" s="10">
        <v>10.5</v>
      </c>
      <c r="I17" s="10">
        <v>10.8</v>
      </c>
      <c r="J17" s="10">
        <v>11.5</v>
      </c>
      <c r="K17" s="18">
        <f>SUM(F17:H17)</f>
        <v>32.6</v>
      </c>
      <c r="L17" s="18">
        <f>SUM(I17:J17)</f>
        <v>22.3</v>
      </c>
      <c r="M17" s="11" t="s">
        <v>178</v>
      </c>
      <c r="N17" s="11" t="s">
        <v>193</v>
      </c>
      <c r="O17" s="13" t="s">
        <v>343</v>
      </c>
      <c r="P17" s="13" t="s">
        <v>764</v>
      </c>
      <c r="Q17" s="13" t="s">
        <v>246</v>
      </c>
      <c r="R17" s="13" t="s">
        <v>250</v>
      </c>
      <c r="S17" s="12">
        <v>13.2</v>
      </c>
      <c r="T17" s="12">
        <v>11.5</v>
      </c>
      <c r="U17" s="12">
        <v>9.3000000000000007</v>
      </c>
      <c r="V17" s="11" t="s">
        <v>167</v>
      </c>
      <c r="W17" s="12">
        <v>-0.4</v>
      </c>
      <c r="X17" s="12">
        <v>-0.1</v>
      </c>
      <c r="Y17" s="12" t="s">
        <v>258</v>
      </c>
      <c r="Z17" s="8">
        <v>-0.5</v>
      </c>
      <c r="AA17" s="8"/>
      <c r="AB17" s="11" t="s">
        <v>176</v>
      </c>
      <c r="AC17" s="11" t="s">
        <v>175</v>
      </c>
      <c r="AD17" s="11" t="s">
        <v>168</v>
      </c>
      <c r="AE17" s="8"/>
      <c r="AF17" s="8" t="s">
        <v>1045</v>
      </c>
      <c r="AG17" s="21" t="s">
        <v>1046</v>
      </c>
    </row>
    <row r="18" spans="1:33" s="5" customFormat="1">
      <c r="A18" s="6">
        <v>45213</v>
      </c>
      <c r="B18" s="17" t="s">
        <v>155</v>
      </c>
      <c r="C18" s="8" t="s">
        <v>180</v>
      </c>
      <c r="D18" s="9">
        <v>3.7604166666666668E-2</v>
      </c>
      <c r="E18" s="8" t="s">
        <v>1055</v>
      </c>
      <c r="F18" s="10">
        <v>11.6</v>
      </c>
      <c r="G18" s="10">
        <v>10</v>
      </c>
      <c r="H18" s="10">
        <v>10.7</v>
      </c>
      <c r="I18" s="10">
        <v>11</v>
      </c>
      <c r="J18" s="10">
        <v>11.6</v>
      </c>
      <c r="K18" s="18">
        <f t="shared" ref="K18:K19" si="2">SUM(F18:H18)</f>
        <v>32.299999999999997</v>
      </c>
      <c r="L18" s="18">
        <f t="shared" ref="L18:L19" si="3">SUM(I18:J18)</f>
        <v>22.6</v>
      </c>
      <c r="M18" s="11" t="s">
        <v>188</v>
      </c>
      <c r="N18" s="11" t="s">
        <v>193</v>
      </c>
      <c r="O18" s="13" t="s">
        <v>248</v>
      </c>
      <c r="P18" s="13" t="s">
        <v>972</v>
      </c>
      <c r="Q18" s="13" t="s">
        <v>1056</v>
      </c>
      <c r="R18" s="13" t="s">
        <v>250</v>
      </c>
      <c r="S18" s="12">
        <v>12.6</v>
      </c>
      <c r="T18" s="12">
        <v>11.3</v>
      </c>
      <c r="U18" s="12">
        <v>9.4</v>
      </c>
      <c r="V18" s="11" t="s">
        <v>167</v>
      </c>
      <c r="W18" s="12" t="s">
        <v>258</v>
      </c>
      <c r="X18" s="12" t="s">
        <v>259</v>
      </c>
      <c r="Y18" s="12">
        <v>0.5</v>
      </c>
      <c r="Z18" s="8">
        <v>-0.5</v>
      </c>
      <c r="AA18" s="8"/>
      <c r="AB18" s="11" t="s">
        <v>175</v>
      </c>
      <c r="AC18" s="11" t="s">
        <v>176</v>
      </c>
      <c r="AD18" s="11" t="s">
        <v>169</v>
      </c>
      <c r="AE18" s="8"/>
      <c r="AF18" s="8" t="s">
        <v>1086</v>
      </c>
      <c r="AG18" s="21" t="s">
        <v>1087</v>
      </c>
    </row>
    <row r="19" spans="1:33" s="5" customFormat="1">
      <c r="A19" s="6">
        <v>45214</v>
      </c>
      <c r="B19" s="17" t="s">
        <v>153</v>
      </c>
      <c r="C19" s="8" t="s">
        <v>322</v>
      </c>
      <c r="D19" s="9">
        <v>3.8946759259259257E-2</v>
      </c>
      <c r="E19" s="8" t="s">
        <v>1064</v>
      </c>
      <c r="F19" s="10">
        <v>12</v>
      </c>
      <c r="G19" s="10">
        <v>10.4</v>
      </c>
      <c r="H19" s="10">
        <v>10.9</v>
      </c>
      <c r="I19" s="10">
        <v>11.4</v>
      </c>
      <c r="J19" s="10">
        <v>11.8</v>
      </c>
      <c r="K19" s="18">
        <f t="shared" si="2"/>
        <v>33.299999999999997</v>
      </c>
      <c r="L19" s="18">
        <f t="shared" si="3"/>
        <v>23.200000000000003</v>
      </c>
      <c r="M19" s="11" t="s">
        <v>178</v>
      </c>
      <c r="N19" s="11" t="s">
        <v>193</v>
      </c>
      <c r="O19" s="13" t="s">
        <v>187</v>
      </c>
      <c r="P19" s="13" t="s">
        <v>231</v>
      </c>
      <c r="Q19" s="13" t="s">
        <v>343</v>
      </c>
      <c r="R19" s="13" t="s">
        <v>250</v>
      </c>
      <c r="S19" s="12">
        <v>12.5</v>
      </c>
      <c r="T19" s="12">
        <v>11</v>
      </c>
      <c r="U19" s="12">
        <v>9.6</v>
      </c>
      <c r="V19" s="11" t="s">
        <v>168</v>
      </c>
      <c r="W19" s="12">
        <v>1.2</v>
      </c>
      <c r="X19" s="12" t="s">
        <v>259</v>
      </c>
      <c r="Y19" s="12">
        <v>1.2</v>
      </c>
      <c r="Z19" s="8" t="s">
        <v>258</v>
      </c>
      <c r="AA19" s="8"/>
      <c r="AB19" s="11" t="s">
        <v>228</v>
      </c>
      <c r="AC19" s="11" t="s">
        <v>176</v>
      </c>
      <c r="AD19" s="11" t="s">
        <v>168</v>
      </c>
      <c r="AE19" s="8"/>
      <c r="AF19" s="8" t="s">
        <v>1103</v>
      </c>
      <c r="AG19" s="21" t="s">
        <v>1104</v>
      </c>
    </row>
    <row r="20" spans="1:33" s="5" customFormat="1" ht="15" customHeight="1">
      <c r="A20" s="6">
        <v>45220</v>
      </c>
      <c r="B20" s="17" t="s">
        <v>741</v>
      </c>
      <c r="C20" s="8" t="s">
        <v>225</v>
      </c>
      <c r="D20" s="9">
        <v>4.027777777777778E-2</v>
      </c>
      <c r="E20" s="8" t="s">
        <v>1121</v>
      </c>
      <c r="F20" s="10">
        <v>12.2</v>
      </c>
      <c r="G20" s="10">
        <v>10.8</v>
      </c>
      <c r="H20" s="10">
        <v>11.2</v>
      </c>
      <c r="I20" s="10">
        <v>11.4</v>
      </c>
      <c r="J20" s="10">
        <v>12.4</v>
      </c>
      <c r="K20" s="18">
        <f t="shared" ref="K20:K21" si="4">SUM(F20:H20)</f>
        <v>34.200000000000003</v>
      </c>
      <c r="L20" s="18">
        <f t="shared" ref="L20:L21" si="5">SUM(I20:J20)</f>
        <v>23.8</v>
      </c>
      <c r="M20" s="11" t="s">
        <v>211</v>
      </c>
      <c r="N20" s="11" t="s">
        <v>193</v>
      </c>
      <c r="O20" s="13" t="s">
        <v>257</v>
      </c>
      <c r="P20" s="13" t="s">
        <v>1122</v>
      </c>
      <c r="Q20" s="13" t="s">
        <v>1123</v>
      </c>
      <c r="R20" s="13" t="s">
        <v>250</v>
      </c>
      <c r="S20" s="12">
        <v>13</v>
      </c>
      <c r="T20" s="12">
        <v>14.3</v>
      </c>
      <c r="U20" s="12">
        <v>9</v>
      </c>
      <c r="V20" s="11" t="s">
        <v>168</v>
      </c>
      <c r="W20" s="12">
        <v>2.2000000000000002</v>
      </c>
      <c r="X20" s="12" t="s">
        <v>259</v>
      </c>
      <c r="Y20" s="12">
        <v>1.4</v>
      </c>
      <c r="Z20" s="8">
        <v>0.8</v>
      </c>
      <c r="AA20" s="8"/>
      <c r="AB20" s="11" t="s">
        <v>228</v>
      </c>
      <c r="AC20" s="11" t="s">
        <v>175</v>
      </c>
      <c r="AD20" s="11" t="s">
        <v>168</v>
      </c>
      <c r="AE20" s="8"/>
      <c r="AF20" s="8" t="s">
        <v>1148</v>
      </c>
      <c r="AG20" s="21" t="s">
        <v>1149</v>
      </c>
    </row>
    <row r="21" spans="1:33" s="5" customFormat="1">
      <c r="A21" s="6">
        <v>45221</v>
      </c>
      <c r="B21" s="17" t="s">
        <v>153</v>
      </c>
      <c r="C21" s="8" t="s">
        <v>314</v>
      </c>
      <c r="D21" s="9">
        <v>3.829861111111111E-2</v>
      </c>
      <c r="E21" s="8" t="s">
        <v>1143</v>
      </c>
      <c r="F21" s="10">
        <v>11.9</v>
      </c>
      <c r="G21" s="10">
        <v>10.6</v>
      </c>
      <c r="H21" s="10">
        <v>10.9</v>
      </c>
      <c r="I21" s="10">
        <v>11.1</v>
      </c>
      <c r="J21" s="10">
        <v>11.4</v>
      </c>
      <c r="K21" s="18">
        <f t="shared" si="4"/>
        <v>33.4</v>
      </c>
      <c r="L21" s="18">
        <f t="shared" si="5"/>
        <v>22.5</v>
      </c>
      <c r="M21" s="11" t="s">
        <v>178</v>
      </c>
      <c r="N21" s="11" t="s">
        <v>193</v>
      </c>
      <c r="O21" s="13" t="s">
        <v>580</v>
      </c>
      <c r="P21" s="13" t="s">
        <v>221</v>
      </c>
      <c r="Q21" s="13" t="s">
        <v>187</v>
      </c>
      <c r="R21" s="13" t="s">
        <v>250</v>
      </c>
      <c r="S21" s="12">
        <v>14.8</v>
      </c>
      <c r="T21" s="12">
        <v>15</v>
      </c>
      <c r="U21" s="12">
        <v>8.9</v>
      </c>
      <c r="V21" s="11" t="s">
        <v>168</v>
      </c>
      <c r="W21" s="12">
        <v>0.6</v>
      </c>
      <c r="X21" s="12" t="s">
        <v>259</v>
      </c>
      <c r="Y21" s="12">
        <v>0.1</v>
      </c>
      <c r="Z21" s="8">
        <v>0.5</v>
      </c>
      <c r="AA21" s="8"/>
      <c r="AB21" s="11" t="s">
        <v>176</v>
      </c>
      <c r="AC21" s="11" t="s">
        <v>175</v>
      </c>
      <c r="AD21" s="11" t="s">
        <v>168</v>
      </c>
      <c r="AE21" s="8"/>
      <c r="AF21" s="8" t="s">
        <v>1184</v>
      </c>
      <c r="AG21" s="21" t="s">
        <v>1185</v>
      </c>
    </row>
  </sheetData>
  <autoFilter ref="A1:AF1" xr:uid="{00000000-0009-0000-0000-000001000000}"/>
  <phoneticPr fontId="11"/>
  <conditionalFormatting sqref="F2:J2">
    <cfRule type="colorScale" priority="1554">
      <colorScale>
        <cfvo type="min"/>
        <cfvo type="percentile" val="50"/>
        <cfvo type="max"/>
        <color rgb="FFF8696B"/>
        <color rgb="FFFFEB84"/>
        <color rgb="FF63BE7B"/>
      </colorScale>
    </cfRule>
  </conditionalFormatting>
  <conditionalFormatting sqref="F3:J3">
    <cfRule type="colorScale" priority="347">
      <colorScale>
        <cfvo type="min"/>
        <cfvo type="percentile" val="50"/>
        <cfvo type="max"/>
        <color rgb="FFF8696B"/>
        <color rgb="FFFFEB84"/>
        <color rgb="FF63BE7B"/>
      </colorScale>
    </cfRule>
  </conditionalFormatting>
  <conditionalFormatting sqref="F4:J5">
    <cfRule type="colorScale" priority="44">
      <colorScale>
        <cfvo type="min"/>
        <cfvo type="percentile" val="50"/>
        <cfvo type="max"/>
        <color rgb="FFF8696B"/>
        <color rgb="FFFFEB84"/>
        <color rgb="FF63BE7B"/>
      </colorScale>
    </cfRule>
  </conditionalFormatting>
  <conditionalFormatting sqref="V2:V21">
    <cfRule type="containsText" dxfId="400" priority="86" operator="containsText" text="D">
      <formula>NOT(ISERROR(SEARCH("D",V2)))</formula>
    </cfRule>
    <cfRule type="containsText" dxfId="399" priority="87" operator="containsText" text="S">
      <formula>NOT(ISERROR(SEARCH("S",V2)))</formula>
    </cfRule>
    <cfRule type="containsText" dxfId="398" priority="88" operator="containsText" text="F">
      <formula>NOT(ISERROR(SEARCH("F",V2)))</formula>
    </cfRule>
    <cfRule type="containsText" dxfId="397" priority="89" operator="containsText" text="E">
      <formula>NOT(ISERROR(SEARCH("E",V2)))</formula>
    </cfRule>
    <cfRule type="containsText" dxfId="396" priority="90" operator="containsText" text="B">
      <formula>NOT(ISERROR(SEARCH("B",V2)))</formula>
    </cfRule>
    <cfRule type="containsText" dxfId="395" priority="91" operator="containsText" text="A">
      <formula>NOT(ISERROR(SEARCH("A",V2)))</formula>
    </cfRule>
  </conditionalFormatting>
  <conditionalFormatting sqref="AB2:AE5">
    <cfRule type="containsText" dxfId="394" priority="41" operator="containsText" text="E">
      <formula>NOT(ISERROR(SEARCH("E",AB2)))</formula>
    </cfRule>
    <cfRule type="containsText" dxfId="393" priority="42" operator="containsText" text="B">
      <formula>NOT(ISERROR(SEARCH("B",AB2)))</formula>
    </cfRule>
    <cfRule type="containsText" dxfId="392" priority="43" operator="containsText" text="A">
      <formula>NOT(ISERROR(SEARCH("A",AB2)))</formula>
    </cfRule>
  </conditionalFormatting>
  <conditionalFormatting sqref="F6:J7">
    <cfRule type="colorScale" priority="40">
      <colorScale>
        <cfvo type="min"/>
        <cfvo type="percentile" val="50"/>
        <cfvo type="max"/>
        <color rgb="FFF8696B"/>
        <color rgb="FFFFEB84"/>
        <color rgb="FF63BE7B"/>
      </colorScale>
    </cfRule>
  </conditionalFormatting>
  <conditionalFormatting sqref="AB6:AE7">
    <cfRule type="containsText" dxfId="391" priority="37" operator="containsText" text="E">
      <formula>NOT(ISERROR(SEARCH("E",AB6)))</formula>
    </cfRule>
    <cfRule type="containsText" dxfId="390" priority="38" operator="containsText" text="B">
      <formula>NOT(ISERROR(SEARCH("B",AB6)))</formula>
    </cfRule>
    <cfRule type="containsText" dxfId="389" priority="39" operator="containsText" text="A">
      <formula>NOT(ISERROR(SEARCH("A",AB6)))</formula>
    </cfRule>
  </conditionalFormatting>
  <conditionalFormatting sqref="F8:J9">
    <cfRule type="colorScale" priority="36">
      <colorScale>
        <cfvo type="min"/>
        <cfvo type="percentile" val="50"/>
        <cfvo type="max"/>
        <color rgb="FFF8696B"/>
        <color rgb="FFFFEB84"/>
        <color rgb="FF63BE7B"/>
      </colorScale>
    </cfRule>
  </conditionalFormatting>
  <conditionalFormatting sqref="AB8:AE9">
    <cfRule type="containsText" dxfId="388" priority="33" operator="containsText" text="E">
      <formula>NOT(ISERROR(SEARCH("E",AB8)))</formula>
    </cfRule>
    <cfRule type="containsText" dxfId="387" priority="34" operator="containsText" text="B">
      <formula>NOT(ISERROR(SEARCH("B",AB8)))</formula>
    </cfRule>
    <cfRule type="containsText" dxfId="386" priority="35" operator="containsText" text="A">
      <formula>NOT(ISERROR(SEARCH("A",AB8)))</formula>
    </cfRule>
  </conditionalFormatting>
  <conditionalFormatting sqref="F10:J11">
    <cfRule type="colorScale" priority="32">
      <colorScale>
        <cfvo type="min"/>
        <cfvo type="percentile" val="50"/>
        <cfvo type="max"/>
        <color rgb="FFF8696B"/>
        <color rgb="FFFFEB84"/>
        <color rgb="FF63BE7B"/>
      </colorScale>
    </cfRule>
  </conditionalFormatting>
  <conditionalFormatting sqref="AB10:AE11">
    <cfRule type="containsText" dxfId="385" priority="29" operator="containsText" text="E">
      <formula>NOT(ISERROR(SEARCH("E",AB10)))</formula>
    </cfRule>
    <cfRule type="containsText" dxfId="384" priority="30" operator="containsText" text="B">
      <formula>NOT(ISERROR(SEARCH("B",AB10)))</formula>
    </cfRule>
    <cfRule type="containsText" dxfId="383" priority="31" operator="containsText" text="A">
      <formula>NOT(ISERROR(SEARCH("A",AB10)))</formula>
    </cfRule>
  </conditionalFormatting>
  <conditionalFormatting sqref="F12:J12">
    <cfRule type="colorScale" priority="28">
      <colorScale>
        <cfvo type="min"/>
        <cfvo type="percentile" val="50"/>
        <cfvo type="max"/>
        <color rgb="FFF8696B"/>
        <color rgb="FFFFEB84"/>
        <color rgb="FF63BE7B"/>
      </colorScale>
    </cfRule>
  </conditionalFormatting>
  <conditionalFormatting sqref="AB12:AE12">
    <cfRule type="containsText" dxfId="382" priority="25" operator="containsText" text="E">
      <formula>NOT(ISERROR(SEARCH("E",AB12)))</formula>
    </cfRule>
    <cfRule type="containsText" dxfId="381" priority="26" operator="containsText" text="B">
      <formula>NOT(ISERROR(SEARCH("B",AB12)))</formula>
    </cfRule>
    <cfRule type="containsText" dxfId="380" priority="27" operator="containsText" text="A">
      <formula>NOT(ISERROR(SEARCH("A",AB12)))</formula>
    </cfRule>
  </conditionalFormatting>
  <conditionalFormatting sqref="F13:J14">
    <cfRule type="colorScale" priority="24">
      <colorScale>
        <cfvo type="min"/>
        <cfvo type="percentile" val="50"/>
        <cfvo type="max"/>
        <color rgb="FFF8696B"/>
        <color rgb="FFFFEB84"/>
        <color rgb="FF63BE7B"/>
      </colorScale>
    </cfRule>
  </conditionalFormatting>
  <conditionalFormatting sqref="AB13:AE14">
    <cfRule type="containsText" dxfId="379" priority="21" operator="containsText" text="E">
      <formula>NOT(ISERROR(SEARCH("E",AB13)))</formula>
    </cfRule>
    <cfRule type="containsText" dxfId="378" priority="22" operator="containsText" text="B">
      <formula>NOT(ISERROR(SEARCH("B",AB13)))</formula>
    </cfRule>
    <cfRule type="containsText" dxfId="377" priority="23" operator="containsText" text="A">
      <formula>NOT(ISERROR(SEARCH("A",AB13)))</formula>
    </cfRule>
  </conditionalFormatting>
  <conditionalFormatting sqref="F15:J15">
    <cfRule type="colorScale" priority="20">
      <colorScale>
        <cfvo type="min"/>
        <cfvo type="percentile" val="50"/>
        <cfvo type="max"/>
        <color rgb="FFF8696B"/>
        <color rgb="FFFFEB84"/>
        <color rgb="FF63BE7B"/>
      </colorScale>
    </cfRule>
  </conditionalFormatting>
  <conditionalFormatting sqref="AB15:AE15">
    <cfRule type="containsText" dxfId="376" priority="17" operator="containsText" text="E">
      <formula>NOT(ISERROR(SEARCH("E",AB15)))</formula>
    </cfRule>
    <cfRule type="containsText" dxfId="375" priority="18" operator="containsText" text="B">
      <formula>NOT(ISERROR(SEARCH("B",AB15)))</formula>
    </cfRule>
    <cfRule type="containsText" dxfId="374" priority="19" operator="containsText" text="A">
      <formula>NOT(ISERROR(SEARCH("A",AB15)))</formula>
    </cfRule>
  </conditionalFormatting>
  <conditionalFormatting sqref="F16:J16">
    <cfRule type="colorScale" priority="16">
      <colorScale>
        <cfvo type="min"/>
        <cfvo type="percentile" val="50"/>
        <cfvo type="max"/>
        <color rgb="FFF8696B"/>
        <color rgb="FFFFEB84"/>
        <color rgb="FF63BE7B"/>
      </colorScale>
    </cfRule>
  </conditionalFormatting>
  <conditionalFormatting sqref="AB16:AE16">
    <cfRule type="containsText" dxfId="373" priority="13" operator="containsText" text="E">
      <formula>NOT(ISERROR(SEARCH("E",AB16)))</formula>
    </cfRule>
    <cfRule type="containsText" dxfId="372" priority="14" operator="containsText" text="B">
      <formula>NOT(ISERROR(SEARCH("B",AB16)))</formula>
    </cfRule>
    <cfRule type="containsText" dxfId="371" priority="15" operator="containsText" text="A">
      <formula>NOT(ISERROR(SEARCH("A",AB16)))</formula>
    </cfRule>
  </conditionalFormatting>
  <conditionalFormatting sqref="F17:J17">
    <cfRule type="colorScale" priority="12">
      <colorScale>
        <cfvo type="min"/>
        <cfvo type="percentile" val="50"/>
        <cfvo type="max"/>
        <color rgb="FFF8696B"/>
        <color rgb="FFFFEB84"/>
        <color rgb="FF63BE7B"/>
      </colorScale>
    </cfRule>
  </conditionalFormatting>
  <conditionalFormatting sqref="AB17:AE17">
    <cfRule type="containsText" dxfId="370" priority="9" operator="containsText" text="E">
      <formula>NOT(ISERROR(SEARCH("E",AB17)))</formula>
    </cfRule>
    <cfRule type="containsText" dxfId="369" priority="10" operator="containsText" text="B">
      <formula>NOT(ISERROR(SEARCH("B",AB17)))</formula>
    </cfRule>
    <cfRule type="containsText" dxfId="368" priority="11" operator="containsText" text="A">
      <formula>NOT(ISERROR(SEARCH("A",AB17)))</formula>
    </cfRule>
  </conditionalFormatting>
  <conditionalFormatting sqref="F18:J19">
    <cfRule type="colorScale" priority="8">
      <colorScale>
        <cfvo type="min"/>
        <cfvo type="percentile" val="50"/>
        <cfvo type="max"/>
        <color rgb="FFF8696B"/>
        <color rgb="FFFFEB84"/>
        <color rgb="FF63BE7B"/>
      </colorScale>
    </cfRule>
  </conditionalFormatting>
  <conditionalFormatting sqref="AB18:AE19">
    <cfRule type="containsText" dxfId="367" priority="5" operator="containsText" text="E">
      <formula>NOT(ISERROR(SEARCH("E",AB18)))</formula>
    </cfRule>
    <cfRule type="containsText" dxfId="366" priority="6" operator="containsText" text="B">
      <formula>NOT(ISERROR(SEARCH("B",AB18)))</formula>
    </cfRule>
    <cfRule type="containsText" dxfId="365" priority="7" operator="containsText" text="A">
      <formula>NOT(ISERROR(SEARCH("A",AB18)))</formula>
    </cfRule>
  </conditionalFormatting>
  <conditionalFormatting sqref="F20:J21">
    <cfRule type="colorScale" priority="4">
      <colorScale>
        <cfvo type="min"/>
        <cfvo type="percentile" val="50"/>
        <cfvo type="max"/>
        <color rgb="FFF8696B"/>
        <color rgb="FFFFEB84"/>
        <color rgb="FF63BE7B"/>
      </colorScale>
    </cfRule>
  </conditionalFormatting>
  <conditionalFormatting sqref="AB20:AE21">
    <cfRule type="containsText" dxfId="20" priority="1" operator="containsText" text="E">
      <formula>NOT(ISERROR(SEARCH("E",AB20)))</formula>
    </cfRule>
    <cfRule type="containsText" dxfId="19" priority="2" operator="containsText" text="B">
      <formula>NOT(ISERROR(SEARCH("B",AB20)))</formula>
    </cfRule>
    <cfRule type="containsText" dxfId="18" priority="3" operator="containsText" text="A">
      <formula>NOT(ISERROR(SEARCH("A",AB20)))</formula>
    </cfRule>
  </conditionalFormatting>
  <dataValidations count="1">
    <dataValidation type="list" allowBlank="1" showInputMessage="1" showErrorMessage="1" sqref="AE2:AE21" xr:uid="{79343413-B59D-364A-A685-AD4B48788C22}">
      <formula1>"強風,外差し,イン先行,タフ"</formula1>
    </dataValidation>
  </dataValidations>
  <pageMargins left="0.7" right="0.7" top="0.75" bottom="0.75" header="0.3" footer="0.3"/>
  <pageSetup paperSize="9" orientation="portrait" horizontalDpi="4294967292" verticalDpi="4294967292"/>
  <ignoredErrors>
    <ignoredError sqref="K2:L2 K3:L3 K4:L5 K6:L7 K8:L9 K10:L11 K12:L12 K13:L14 K15:L15 K16:L16 K17:L17 K18:L19 K20:L2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I15"/>
  <sheetViews>
    <sheetView workbookViewId="0">
      <pane xSplit="5" ySplit="1" topLeftCell="AH2" activePane="bottomRight" state="frozen"/>
      <selection activeCell="E24" sqref="E24"/>
      <selection pane="topRight" activeCell="E24" sqref="E24"/>
      <selection pane="bottomLeft" activeCell="E24" sqref="E24"/>
      <selection pane="bottomRight" activeCell="E15" sqref="E15"/>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33</v>
      </c>
      <c r="B1" s="1" t="s">
        <v>67</v>
      </c>
      <c r="C1" s="1" t="s">
        <v>35</v>
      </c>
      <c r="D1" s="1" t="s">
        <v>68</v>
      </c>
      <c r="E1" s="1" t="s">
        <v>37</v>
      </c>
      <c r="F1" s="1" t="s">
        <v>69</v>
      </c>
      <c r="G1" s="1" t="s">
        <v>70</v>
      </c>
      <c r="H1" s="1" t="s">
        <v>71</v>
      </c>
      <c r="I1" s="1" t="s">
        <v>72</v>
      </c>
      <c r="J1" s="1" t="s">
        <v>73</v>
      </c>
      <c r="K1" s="1" t="s">
        <v>74</v>
      </c>
      <c r="L1" s="1" t="s">
        <v>38</v>
      </c>
      <c r="M1" s="1" t="s">
        <v>39</v>
      </c>
      <c r="N1" s="1" t="s">
        <v>40</v>
      </c>
      <c r="O1" s="1" t="s">
        <v>75</v>
      </c>
      <c r="P1" s="1" t="s">
        <v>42</v>
      </c>
      <c r="Q1" s="4" t="s">
        <v>43</v>
      </c>
      <c r="R1" s="4" t="s">
        <v>44</v>
      </c>
      <c r="S1" s="4" t="s">
        <v>45</v>
      </c>
      <c r="T1" s="4" t="s">
        <v>76</v>
      </c>
      <c r="U1" s="4" t="s">
        <v>117</v>
      </c>
      <c r="V1" s="4" t="s">
        <v>118</v>
      </c>
      <c r="W1" s="4" t="s">
        <v>159</v>
      </c>
      <c r="X1" s="4" t="s">
        <v>163</v>
      </c>
      <c r="Y1" s="4" t="s">
        <v>9</v>
      </c>
      <c r="Z1" s="4" t="s">
        <v>77</v>
      </c>
      <c r="AA1" s="4" t="s">
        <v>10</v>
      </c>
      <c r="AB1" s="4" t="s">
        <v>11</v>
      </c>
      <c r="AC1" s="4"/>
      <c r="AD1" s="4" t="s">
        <v>12</v>
      </c>
      <c r="AE1" s="4" t="s">
        <v>13</v>
      </c>
      <c r="AF1" s="4" t="s">
        <v>46</v>
      </c>
      <c r="AG1" s="4" t="s">
        <v>78</v>
      </c>
      <c r="AH1" s="14" t="s">
        <v>79</v>
      </c>
      <c r="AI1" s="14" t="s">
        <v>121</v>
      </c>
    </row>
    <row r="2" spans="1:35" s="5" customFormat="1">
      <c r="A2" s="6">
        <v>45045</v>
      </c>
      <c r="B2" s="7" t="s">
        <v>154</v>
      </c>
      <c r="C2" s="8" t="s">
        <v>180</v>
      </c>
      <c r="D2" s="9">
        <v>4.7951388888888891E-2</v>
      </c>
      <c r="E2" s="23" t="s">
        <v>207</v>
      </c>
      <c r="F2" s="10">
        <v>11.9</v>
      </c>
      <c r="G2" s="10">
        <v>10.3</v>
      </c>
      <c r="H2" s="10">
        <v>11.2</v>
      </c>
      <c r="I2" s="10">
        <v>11.8</v>
      </c>
      <c r="J2" s="10">
        <v>11.8</v>
      </c>
      <c r="K2" s="10">
        <v>12.3</v>
      </c>
      <c r="L2" s="18">
        <f t="shared" ref="L2:L9" si="0">SUM(F2:H2)</f>
        <v>33.400000000000006</v>
      </c>
      <c r="M2" s="18">
        <f t="shared" ref="M2:M9" si="1">SUM(I2:K2)</f>
        <v>35.900000000000006</v>
      </c>
      <c r="N2" s="19">
        <f t="shared" ref="N2:N9" si="2">SUM(F2:J2)</f>
        <v>57</v>
      </c>
      <c r="O2" s="11" t="s">
        <v>188</v>
      </c>
      <c r="P2" s="11" t="s">
        <v>179</v>
      </c>
      <c r="Q2" s="13" t="s">
        <v>208</v>
      </c>
      <c r="R2" s="13" t="s">
        <v>209</v>
      </c>
      <c r="S2" s="13" t="s">
        <v>210</v>
      </c>
      <c r="T2" s="13" t="s">
        <v>167</v>
      </c>
      <c r="U2" s="12">
        <v>10.5</v>
      </c>
      <c r="V2" s="12">
        <v>12.6</v>
      </c>
      <c r="W2" s="12">
        <v>9.5</v>
      </c>
      <c r="X2" s="11" t="s">
        <v>169</v>
      </c>
      <c r="Y2" s="12">
        <v>0.3</v>
      </c>
      <c r="Z2" s="12" t="s">
        <v>259</v>
      </c>
      <c r="AA2" s="12">
        <v>0.4</v>
      </c>
      <c r="AB2" s="8">
        <v>-0.1</v>
      </c>
      <c r="AC2" s="8"/>
      <c r="AD2" s="11" t="s">
        <v>175</v>
      </c>
      <c r="AE2" s="11" t="s">
        <v>176</v>
      </c>
      <c r="AF2" s="11" t="s">
        <v>169</v>
      </c>
      <c r="AG2" s="8"/>
      <c r="AH2" s="8" t="s">
        <v>274</v>
      </c>
      <c r="AI2" s="21" t="s">
        <v>275</v>
      </c>
    </row>
    <row r="3" spans="1:35" s="5" customFormat="1">
      <c r="A3" s="6">
        <v>45046</v>
      </c>
      <c r="B3" s="7" t="s">
        <v>153</v>
      </c>
      <c r="C3" s="8" t="s">
        <v>225</v>
      </c>
      <c r="D3" s="9">
        <v>4.8645833333333333E-2</v>
      </c>
      <c r="E3" s="23" t="s">
        <v>256</v>
      </c>
      <c r="F3" s="10">
        <v>12</v>
      </c>
      <c r="G3" s="10">
        <v>10.7</v>
      </c>
      <c r="H3" s="10">
        <v>12</v>
      </c>
      <c r="I3" s="10">
        <v>11.8</v>
      </c>
      <c r="J3" s="10">
        <v>11.4</v>
      </c>
      <c r="K3" s="10">
        <v>12.4</v>
      </c>
      <c r="L3" s="18">
        <f t="shared" si="0"/>
        <v>34.700000000000003</v>
      </c>
      <c r="M3" s="18">
        <f t="shared" si="1"/>
        <v>35.6</v>
      </c>
      <c r="N3" s="19">
        <f t="shared" si="2"/>
        <v>57.9</v>
      </c>
      <c r="O3" s="11" t="s">
        <v>178</v>
      </c>
      <c r="P3" s="11" t="s">
        <v>193</v>
      </c>
      <c r="Q3" s="13" t="s">
        <v>213</v>
      </c>
      <c r="R3" s="13" t="s">
        <v>257</v>
      </c>
      <c r="S3" s="13" t="s">
        <v>246</v>
      </c>
      <c r="T3" s="13" t="s">
        <v>167</v>
      </c>
      <c r="U3" s="12">
        <v>13.3</v>
      </c>
      <c r="V3" s="12">
        <v>15.5</v>
      </c>
      <c r="W3" s="12">
        <v>8.5</v>
      </c>
      <c r="X3" s="11" t="s">
        <v>229</v>
      </c>
      <c r="Y3" s="12">
        <v>1.3</v>
      </c>
      <c r="Z3" s="12" t="s">
        <v>259</v>
      </c>
      <c r="AA3" s="12">
        <v>0.2</v>
      </c>
      <c r="AB3" s="8">
        <v>1.1000000000000001</v>
      </c>
      <c r="AC3" s="8"/>
      <c r="AD3" s="11" t="s">
        <v>176</v>
      </c>
      <c r="AE3" s="11" t="s">
        <v>176</v>
      </c>
      <c r="AF3" s="11" t="s">
        <v>169</v>
      </c>
      <c r="AG3" s="8"/>
      <c r="AH3" s="8" t="s">
        <v>302</v>
      </c>
      <c r="AI3" s="21" t="s">
        <v>303</v>
      </c>
    </row>
    <row r="4" spans="1:35" s="5" customFormat="1">
      <c r="A4" s="6">
        <v>45052</v>
      </c>
      <c r="B4" s="7" t="s">
        <v>156</v>
      </c>
      <c r="C4" s="8" t="s">
        <v>314</v>
      </c>
      <c r="D4" s="9">
        <v>4.8020833333333339E-2</v>
      </c>
      <c r="E4" s="23" t="s">
        <v>317</v>
      </c>
      <c r="F4" s="10">
        <v>12</v>
      </c>
      <c r="G4" s="10">
        <v>11.1</v>
      </c>
      <c r="H4" s="10">
        <v>11.4</v>
      </c>
      <c r="I4" s="10">
        <v>11.7</v>
      </c>
      <c r="J4" s="10">
        <v>11.4</v>
      </c>
      <c r="K4" s="10">
        <v>12.3</v>
      </c>
      <c r="L4" s="18">
        <f t="shared" si="0"/>
        <v>34.5</v>
      </c>
      <c r="M4" s="18">
        <f t="shared" si="1"/>
        <v>35.400000000000006</v>
      </c>
      <c r="N4" s="19">
        <f t="shared" si="2"/>
        <v>57.6</v>
      </c>
      <c r="O4" s="11" t="s">
        <v>178</v>
      </c>
      <c r="P4" s="11" t="s">
        <v>193</v>
      </c>
      <c r="Q4" s="13" t="s">
        <v>318</v>
      </c>
      <c r="R4" s="13" t="s">
        <v>319</v>
      </c>
      <c r="S4" s="13" t="s">
        <v>200</v>
      </c>
      <c r="T4" s="13" t="s">
        <v>167</v>
      </c>
      <c r="U4" s="12">
        <v>12.6</v>
      </c>
      <c r="V4" s="12">
        <v>13.6</v>
      </c>
      <c r="W4" s="12">
        <v>9.5</v>
      </c>
      <c r="X4" s="11" t="s">
        <v>168</v>
      </c>
      <c r="Y4" s="12">
        <v>0.3</v>
      </c>
      <c r="Z4" s="12" t="s">
        <v>259</v>
      </c>
      <c r="AA4" s="12" t="s">
        <v>259</v>
      </c>
      <c r="AB4" s="8" t="s">
        <v>259</v>
      </c>
      <c r="AC4" s="8"/>
      <c r="AD4" s="11" t="s">
        <v>365</v>
      </c>
      <c r="AE4" s="11" t="s">
        <v>176</v>
      </c>
      <c r="AF4" s="11" t="s">
        <v>169</v>
      </c>
      <c r="AG4" s="8"/>
      <c r="AH4" s="8" t="s">
        <v>372</v>
      </c>
      <c r="AI4" s="21" t="s">
        <v>373</v>
      </c>
    </row>
    <row r="5" spans="1:35" s="5" customFormat="1">
      <c r="A5" s="6">
        <v>45060</v>
      </c>
      <c r="B5" s="7" t="s">
        <v>153</v>
      </c>
      <c r="C5" s="8" t="s">
        <v>180</v>
      </c>
      <c r="D5" s="9">
        <v>4.7962962962962964E-2</v>
      </c>
      <c r="E5" s="23" t="s">
        <v>444</v>
      </c>
      <c r="F5" s="10">
        <v>12</v>
      </c>
      <c r="G5" s="10">
        <v>10.7</v>
      </c>
      <c r="H5" s="10">
        <v>11.5</v>
      </c>
      <c r="I5" s="10">
        <v>11.4</v>
      </c>
      <c r="J5" s="10">
        <v>11.4</v>
      </c>
      <c r="K5" s="10">
        <v>12.4</v>
      </c>
      <c r="L5" s="18">
        <f t="shared" si="0"/>
        <v>34.200000000000003</v>
      </c>
      <c r="M5" s="18">
        <f t="shared" si="1"/>
        <v>35.200000000000003</v>
      </c>
      <c r="N5" s="19">
        <f t="shared" si="2"/>
        <v>57</v>
      </c>
      <c r="O5" s="11" t="s">
        <v>178</v>
      </c>
      <c r="P5" s="11" t="s">
        <v>193</v>
      </c>
      <c r="Q5" s="13" t="s">
        <v>221</v>
      </c>
      <c r="R5" s="13" t="s">
        <v>443</v>
      </c>
      <c r="S5" s="13" t="s">
        <v>257</v>
      </c>
      <c r="T5" s="13" t="s">
        <v>167</v>
      </c>
      <c r="U5" s="12">
        <v>10.5</v>
      </c>
      <c r="V5" s="12">
        <v>11.3</v>
      </c>
      <c r="W5" s="12">
        <v>9.6999999999999993</v>
      </c>
      <c r="X5" s="11" t="s">
        <v>169</v>
      </c>
      <c r="Y5" s="12">
        <v>0.4</v>
      </c>
      <c r="Z5" s="12" t="s">
        <v>259</v>
      </c>
      <c r="AA5" s="12">
        <v>0.6</v>
      </c>
      <c r="AB5" s="8">
        <v>-0.2</v>
      </c>
      <c r="AC5" s="8"/>
      <c r="AD5" s="11" t="s">
        <v>175</v>
      </c>
      <c r="AE5" s="11" t="s">
        <v>176</v>
      </c>
      <c r="AF5" s="11" t="s">
        <v>169</v>
      </c>
      <c r="AG5" s="8"/>
      <c r="AH5" s="8" t="s">
        <v>488</v>
      </c>
      <c r="AI5" s="21" t="s">
        <v>489</v>
      </c>
    </row>
    <row r="6" spans="1:35" s="5" customFormat="1">
      <c r="A6" s="6">
        <v>45066</v>
      </c>
      <c r="B6" s="7" t="s">
        <v>155</v>
      </c>
      <c r="C6" s="8" t="s">
        <v>180</v>
      </c>
      <c r="D6" s="9">
        <v>4.8020833333333339E-2</v>
      </c>
      <c r="E6" s="23" t="s">
        <v>506</v>
      </c>
      <c r="F6" s="10">
        <v>12.2</v>
      </c>
      <c r="G6" s="10">
        <v>11.1</v>
      </c>
      <c r="H6" s="10">
        <v>11.6</v>
      </c>
      <c r="I6" s="10">
        <v>11.7</v>
      </c>
      <c r="J6" s="10">
        <v>11.4</v>
      </c>
      <c r="K6" s="10">
        <v>11.9</v>
      </c>
      <c r="L6" s="18">
        <f t="shared" si="0"/>
        <v>34.9</v>
      </c>
      <c r="M6" s="18">
        <f t="shared" si="1"/>
        <v>35</v>
      </c>
      <c r="N6" s="19">
        <f t="shared" si="2"/>
        <v>57.999999999999993</v>
      </c>
      <c r="O6" s="11" t="s">
        <v>178</v>
      </c>
      <c r="P6" s="11" t="s">
        <v>193</v>
      </c>
      <c r="Q6" s="13" t="s">
        <v>221</v>
      </c>
      <c r="R6" s="13" t="s">
        <v>507</v>
      </c>
      <c r="S6" s="13" t="s">
        <v>246</v>
      </c>
      <c r="T6" s="13" t="s">
        <v>167</v>
      </c>
      <c r="U6" s="12">
        <v>10.8</v>
      </c>
      <c r="V6" s="12">
        <v>13</v>
      </c>
      <c r="W6" s="12">
        <v>9.6</v>
      </c>
      <c r="X6" s="11" t="s">
        <v>168</v>
      </c>
      <c r="Y6" s="12">
        <v>1.3</v>
      </c>
      <c r="Z6" s="12" t="s">
        <v>259</v>
      </c>
      <c r="AA6" s="12">
        <v>1.2</v>
      </c>
      <c r="AB6" s="8">
        <v>0.1</v>
      </c>
      <c r="AC6" s="8"/>
      <c r="AD6" s="11" t="s">
        <v>228</v>
      </c>
      <c r="AE6" s="11" t="s">
        <v>175</v>
      </c>
      <c r="AF6" s="11" t="s">
        <v>169</v>
      </c>
      <c r="AG6" s="8"/>
      <c r="AH6" s="8" t="s">
        <v>543</v>
      </c>
      <c r="AI6" s="21" t="s">
        <v>544</v>
      </c>
    </row>
    <row r="7" spans="1:35" s="5" customFormat="1">
      <c r="A7" s="6">
        <v>45067</v>
      </c>
      <c r="B7" s="7" t="s">
        <v>157</v>
      </c>
      <c r="C7" s="8" t="s">
        <v>180</v>
      </c>
      <c r="D7" s="9">
        <v>4.8645833333333333E-2</v>
      </c>
      <c r="E7" s="8" t="s">
        <v>511</v>
      </c>
      <c r="F7" s="10">
        <v>12</v>
      </c>
      <c r="G7" s="10">
        <v>11.1</v>
      </c>
      <c r="H7" s="10">
        <v>11.8</v>
      </c>
      <c r="I7" s="10">
        <v>11.6</v>
      </c>
      <c r="J7" s="10">
        <v>11.2</v>
      </c>
      <c r="K7" s="10">
        <v>12.6</v>
      </c>
      <c r="L7" s="18">
        <f t="shared" si="0"/>
        <v>34.900000000000006</v>
      </c>
      <c r="M7" s="18">
        <f t="shared" si="1"/>
        <v>35.4</v>
      </c>
      <c r="N7" s="19">
        <f t="shared" si="2"/>
        <v>57.7</v>
      </c>
      <c r="O7" s="11" t="s">
        <v>178</v>
      </c>
      <c r="P7" s="11" t="s">
        <v>193</v>
      </c>
      <c r="Q7" s="13" t="s">
        <v>319</v>
      </c>
      <c r="R7" s="13" t="s">
        <v>208</v>
      </c>
      <c r="S7" s="13" t="s">
        <v>512</v>
      </c>
      <c r="T7" s="13" t="s">
        <v>167</v>
      </c>
      <c r="U7" s="12">
        <v>12.9</v>
      </c>
      <c r="V7" s="12">
        <v>13.5</v>
      </c>
      <c r="W7" s="12">
        <v>9</v>
      </c>
      <c r="X7" s="11" t="s">
        <v>168</v>
      </c>
      <c r="Y7" s="12">
        <v>0.7</v>
      </c>
      <c r="Z7" s="12" t="s">
        <v>259</v>
      </c>
      <c r="AA7" s="12">
        <v>0.4</v>
      </c>
      <c r="AB7" s="8">
        <v>0.3</v>
      </c>
      <c r="AC7" s="8"/>
      <c r="AD7" s="11" t="s">
        <v>175</v>
      </c>
      <c r="AE7" s="11" t="s">
        <v>175</v>
      </c>
      <c r="AF7" s="11" t="s">
        <v>168</v>
      </c>
      <c r="AG7" s="8"/>
      <c r="AH7" s="8" t="s">
        <v>549</v>
      </c>
      <c r="AI7" s="21" t="s">
        <v>550</v>
      </c>
    </row>
    <row r="8" spans="1:35" s="5" customFormat="1">
      <c r="A8" s="6">
        <v>45143</v>
      </c>
      <c r="B8" s="7" t="s">
        <v>156</v>
      </c>
      <c r="C8" s="8" t="s">
        <v>180</v>
      </c>
      <c r="D8" s="9">
        <v>4.7268518518518515E-2</v>
      </c>
      <c r="E8" s="8" t="s">
        <v>670</v>
      </c>
      <c r="F8" s="10">
        <v>12</v>
      </c>
      <c r="G8" s="10">
        <v>10.6</v>
      </c>
      <c r="H8" s="10">
        <v>11</v>
      </c>
      <c r="I8" s="10">
        <v>11.2</v>
      </c>
      <c r="J8" s="10">
        <v>12</v>
      </c>
      <c r="K8" s="10">
        <v>11.6</v>
      </c>
      <c r="L8" s="18">
        <f t="shared" si="0"/>
        <v>33.6</v>
      </c>
      <c r="M8" s="18">
        <f t="shared" si="1"/>
        <v>34.799999999999997</v>
      </c>
      <c r="N8" s="19">
        <f t="shared" si="2"/>
        <v>56.8</v>
      </c>
      <c r="O8" s="11" t="s">
        <v>188</v>
      </c>
      <c r="P8" s="11" t="s">
        <v>251</v>
      </c>
      <c r="Q8" s="13" t="s">
        <v>221</v>
      </c>
      <c r="R8" s="13" t="s">
        <v>190</v>
      </c>
      <c r="S8" s="13" t="s">
        <v>191</v>
      </c>
      <c r="T8" s="13" t="s">
        <v>250</v>
      </c>
      <c r="U8" s="12">
        <v>12.2</v>
      </c>
      <c r="V8" s="12">
        <v>11.8</v>
      </c>
      <c r="W8" s="12">
        <v>9.1999999999999993</v>
      </c>
      <c r="X8" s="11" t="s">
        <v>250</v>
      </c>
      <c r="Y8" s="12">
        <v>-1</v>
      </c>
      <c r="Z8" s="12" t="s">
        <v>259</v>
      </c>
      <c r="AA8" s="12" t="s">
        <v>258</v>
      </c>
      <c r="AB8" s="8">
        <v>-1</v>
      </c>
      <c r="AC8" s="8"/>
      <c r="AD8" s="11" t="s">
        <v>176</v>
      </c>
      <c r="AE8" s="11" t="s">
        <v>176</v>
      </c>
      <c r="AF8" s="11" t="s">
        <v>169</v>
      </c>
      <c r="AG8" s="8"/>
      <c r="AH8" s="8" t="s">
        <v>704</v>
      </c>
      <c r="AI8" s="21" t="s">
        <v>705</v>
      </c>
    </row>
    <row r="9" spans="1:35" s="5" customFormat="1">
      <c r="A9" s="6">
        <v>45144</v>
      </c>
      <c r="B9" s="7" t="s">
        <v>570</v>
      </c>
      <c r="C9" s="8" t="s">
        <v>180</v>
      </c>
      <c r="D9" s="9">
        <v>4.8009259259259258E-2</v>
      </c>
      <c r="E9" s="8" t="s">
        <v>677</v>
      </c>
      <c r="F9" s="10">
        <v>11.9</v>
      </c>
      <c r="G9" s="10">
        <v>10.3</v>
      </c>
      <c r="H9" s="10">
        <v>11.2</v>
      </c>
      <c r="I9" s="10">
        <v>11.9</v>
      </c>
      <c r="J9" s="10">
        <v>12</v>
      </c>
      <c r="K9" s="10">
        <v>12.5</v>
      </c>
      <c r="L9" s="18">
        <f t="shared" si="0"/>
        <v>33.400000000000006</v>
      </c>
      <c r="M9" s="18">
        <f t="shared" si="1"/>
        <v>36.4</v>
      </c>
      <c r="N9" s="19">
        <f t="shared" si="2"/>
        <v>57.300000000000004</v>
      </c>
      <c r="O9" s="11" t="s">
        <v>188</v>
      </c>
      <c r="P9" s="11" t="s">
        <v>198</v>
      </c>
      <c r="Q9" s="13" t="s">
        <v>678</v>
      </c>
      <c r="R9" s="13" t="s">
        <v>679</v>
      </c>
      <c r="S9" s="13" t="s">
        <v>350</v>
      </c>
      <c r="T9" s="13" t="s">
        <v>250</v>
      </c>
      <c r="U9" s="12">
        <v>13.7</v>
      </c>
      <c r="V9" s="12">
        <v>12.9</v>
      </c>
      <c r="W9" s="12">
        <v>9.1999999999999993</v>
      </c>
      <c r="X9" s="11" t="s">
        <v>250</v>
      </c>
      <c r="Y9" s="12" t="s">
        <v>258</v>
      </c>
      <c r="Z9" s="12" t="s">
        <v>259</v>
      </c>
      <c r="AA9" s="12">
        <v>1</v>
      </c>
      <c r="AB9" s="8">
        <v>-1</v>
      </c>
      <c r="AC9" s="8"/>
      <c r="AD9" s="11" t="s">
        <v>228</v>
      </c>
      <c r="AE9" s="11" t="s">
        <v>176</v>
      </c>
      <c r="AF9" s="11" t="s">
        <v>169</v>
      </c>
      <c r="AG9" s="8"/>
      <c r="AH9" s="8" t="s">
        <v>719</v>
      </c>
      <c r="AI9" s="21" t="s">
        <v>720</v>
      </c>
    </row>
    <row r="10" spans="1:35" s="5" customFormat="1">
      <c r="A10" s="6">
        <v>45157</v>
      </c>
      <c r="B10" s="7" t="s">
        <v>569</v>
      </c>
      <c r="C10" s="8" t="s">
        <v>180</v>
      </c>
      <c r="D10" s="9">
        <v>4.8645833333333333E-2</v>
      </c>
      <c r="E10" s="8" t="s">
        <v>823</v>
      </c>
      <c r="F10" s="10">
        <v>11.9</v>
      </c>
      <c r="G10" s="10">
        <v>10.4</v>
      </c>
      <c r="H10" s="10">
        <v>11.9</v>
      </c>
      <c r="I10" s="10">
        <v>12</v>
      </c>
      <c r="J10" s="10">
        <v>11.8</v>
      </c>
      <c r="K10" s="10">
        <v>12.3</v>
      </c>
      <c r="L10" s="18">
        <f>SUM(F10:H10)</f>
        <v>34.200000000000003</v>
      </c>
      <c r="M10" s="18">
        <f>SUM(I10:K10)</f>
        <v>36.1</v>
      </c>
      <c r="N10" s="19">
        <f>SUM(F10:J10)</f>
        <v>58</v>
      </c>
      <c r="O10" s="11" t="s">
        <v>188</v>
      </c>
      <c r="P10" s="11" t="s">
        <v>198</v>
      </c>
      <c r="Q10" s="13" t="s">
        <v>326</v>
      </c>
      <c r="R10" s="13" t="s">
        <v>694</v>
      </c>
      <c r="S10" s="13" t="s">
        <v>824</v>
      </c>
      <c r="T10" s="13" t="s">
        <v>250</v>
      </c>
      <c r="U10" s="12">
        <v>9.8000000000000007</v>
      </c>
      <c r="V10" s="12">
        <v>10.8</v>
      </c>
      <c r="W10" s="12">
        <v>9.9</v>
      </c>
      <c r="X10" s="11" t="s">
        <v>250</v>
      </c>
      <c r="Y10" s="12">
        <v>0.3</v>
      </c>
      <c r="Z10" s="12" t="s">
        <v>259</v>
      </c>
      <c r="AA10" s="12">
        <v>1.2</v>
      </c>
      <c r="AB10" s="8">
        <v>-0.9</v>
      </c>
      <c r="AC10" s="8"/>
      <c r="AD10" s="11" t="s">
        <v>228</v>
      </c>
      <c r="AE10" s="11" t="s">
        <v>176</v>
      </c>
      <c r="AF10" s="11" t="s">
        <v>169</v>
      </c>
      <c r="AG10" s="8"/>
      <c r="AH10" s="8" t="s">
        <v>855</v>
      </c>
      <c r="AI10" s="21" t="s">
        <v>856</v>
      </c>
    </row>
    <row r="11" spans="1:35" s="5" customFormat="1">
      <c r="A11" s="6">
        <v>45164</v>
      </c>
      <c r="B11" s="7" t="s">
        <v>156</v>
      </c>
      <c r="C11" s="8" t="s">
        <v>180</v>
      </c>
      <c r="D11" s="9">
        <v>4.8020833333333339E-2</v>
      </c>
      <c r="E11" s="8" t="s">
        <v>902</v>
      </c>
      <c r="F11" s="10">
        <v>12.1</v>
      </c>
      <c r="G11" s="10">
        <v>11.1</v>
      </c>
      <c r="H11" s="10">
        <v>11.6</v>
      </c>
      <c r="I11" s="10">
        <v>11.6</v>
      </c>
      <c r="J11" s="10">
        <v>11.7</v>
      </c>
      <c r="K11" s="10">
        <v>11.8</v>
      </c>
      <c r="L11" s="18">
        <f>SUM(F11:H11)</f>
        <v>34.799999999999997</v>
      </c>
      <c r="M11" s="18">
        <f>SUM(I11:K11)</f>
        <v>35.099999999999994</v>
      </c>
      <c r="N11" s="19">
        <f>SUM(F11:J11)</f>
        <v>58.099999999999994</v>
      </c>
      <c r="O11" s="11" t="s">
        <v>178</v>
      </c>
      <c r="P11" s="11" t="s">
        <v>193</v>
      </c>
      <c r="Q11" s="13" t="s">
        <v>190</v>
      </c>
      <c r="R11" s="13" t="s">
        <v>903</v>
      </c>
      <c r="S11" s="13" t="s">
        <v>204</v>
      </c>
      <c r="T11" s="13" t="s">
        <v>250</v>
      </c>
      <c r="U11" s="12">
        <v>13.2</v>
      </c>
      <c r="V11" s="12">
        <v>11.4</v>
      </c>
      <c r="W11" s="12">
        <v>9.4</v>
      </c>
      <c r="X11" s="11" t="s">
        <v>167</v>
      </c>
      <c r="Y11" s="12">
        <v>0.5</v>
      </c>
      <c r="Z11" s="12" t="s">
        <v>259</v>
      </c>
      <c r="AA11" s="12">
        <v>1.2</v>
      </c>
      <c r="AB11" s="8">
        <v>-0.7</v>
      </c>
      <c r="AC11" s="8"/>
      <c r="AD11" s="11" t="s">
        <v>228</v>
      </c>
      <c r="AE11" s="11" t="s">
        <v>176</v>
      </c>
      <c r="AF11" s="11" t="s">
        <v>168</v>
      </c>
      <c r="AG11" s="8"/>
      <c r="AH11" s="8" t="s">
        <v>934</v>
      </c>
      <c r="AI11" s="21" t="s">
        <v>935</v>
      </c>
    </row>
    <row r="12" spans="1:35" s="5" customFormat="1">
      <c r="A12" s="6">
        <v>45164</v>
      </c>
      <c r="B12" s="7" t="s">
        <v>153</v>
      </c>
      <c r="C12" s="8" t="s">
        <v>180</v>
      </c>
      <c r="D12" s="9">
        <v>4.7997685185185185E-2</v>
      </c>
      <c r="E12" s="8" t="s">
        <v>910</v>
      </c>
      <c r="F12" s="10">
        <v>12.5</v>
      </c>
      <c r="G12" s="10">
        <v>10.6</v>
      </c>
      <c r="H12" s="10">
        <v>11.2</v>
      </c>
      <c r="I12" s="10">
        <v>12</v>
      </c>
      <c r="J12" s="10">
        <v>12</v>
      </c>
      <c r="K12" s="10">
        <v>11.4</v>
      </c>
      <c r="L12" s="18">
        <f>SUM(F12:H12)</f>
        <v>34.299999999999997</v>
      </c>
      <c r="M12" s="18">
        <f>SUM(I12:K12)</f>
        <v>35.4</v>
      </c>
      <c r="N12" s="19">
        <f>SUM(F12:J12)</f>
        <v>58.3</v>
      </c>
      <c r="O12" s="11" t="s">
        <v>211</v>
      </c>
      <c r="P12" s="11" t="s">
        <v>243</v>
      </c>
      <c r="Q12" s="13" t="s">
        <v>191</v>
      </c>
      <c r="R12" s="13" t="s">
        <v>319</v>
      </c>
      <c r="S12" s="13" t="s">
        <v>911</v>
      </c>
      <c r="T12" s="13" t="s">
        <v>250</v>
      </c>
      <c r="U12" s="12">
        <v>13.2</v>
      </c>
      <c r="V12" s="12">
        <v>11.4</v>
      </c>
      <c r="W12" s="12">
        <v>9.4</v>
      </c>
      <c r="X12" s="11" t="s">
        <v>167</v>
      </c>
      <c r="Y12" s="12">
        <v>0.7</v>
      </c>
      <c r="Z12" s="12" t="s">
        <v>259</v>
      </c>
      <c r="AA12" s="12">
        <v>1.4</v>
      </c>
      <c r="AB12" s="8">
        <v>-0.7</v>
      </c>
      <c r="AC12" s="8"/>
      <c r="AD12" s="11" t="s">
        <v>228</v>
      </c>
      <c r="AE12" s="11" t="s">
        <v>175</v>
      </c>
      <c r="AF12" s="11" t="s">
        <v>168</v>
      </c>
      <c r="AG12" s="8"/>
      <c r="AH12" s="8" t="s">
        <v>944</v>
      </c>
      <c r="AI12" s="21" t="s">
        <v>945</v>
      </c>
    </row>
    <row r="13" spans="1:35" s="5" customFormat="1">
      <c r="A13" s="6">
        <v>45213</v>
      </c>
      <c r="B13" s="7" t="s">
        <v>153</v>
      </c>
      <c r="C13" s="8" t="s">
        <v>180</v>
      </c>
      <c r="D13" s="9">
        <v>4.731481481481481E-2</v>
      </c>
      <c r="E13" s="8" t="s">
        <v>670</v>
      </c>
      <c r="F13" s="10">
        <v>11.9</v>
      </c>
      <c r="G13" s="10">
        <v>10.6</v>
      </c>
      <c r="H13" s="10">
        <v>11.4</v>
      </c>
      <c r="I13" s="10">
        <v>11.6</v>
      </c>
      <c r="J13" s="10">
        <v>11.4</v>
      </c>
      <c r="K13" s="10">
        <v>11.9</v>
      </c>
      <c r="L13" s="18">
        <f t="shared" ref="L13:L14" si="3">SUM(F13:H13)</f>
        <v>33.9</v>
      </c>
      <c r="M13" s="18">
        <f t="shared" ref="M13:M14" si="4">SUM(I13:K13)</f>
        <v>34.9</v>
      </c>
      <c r="N13" s="19">
        <f t="shared" ref="N13:N14" si="5">SUM(F13:J13)</f>
        <v>56.9</v>
      </c>
      <c r="O13" s="11" t="s">
        <v>178</v>
      </c>
      <c r="P13" s="11" t="s">
        <v>193</v>
      </c>
      <c r="Q13" s="13" t="s">
        <v>221</v>
      </c>
      <c r="R13" s="13" t="s">
        <v>717</v>
      </c>
      <c r="S13" s="13" t="s">
        <v>246</v>
      </c>
      <c r="T13" s="13" t="s">
        <v>250</v>
      </c>
      <c r="U13" s="12">
        <v>12.6</v>
      </c>
      <c r="V13" s="12">
        <v>11.3</v>
      </c>
      <c r="W13" s="12">
        <v>9.4</v>
      </c>
      <c r="X13" s="11" t="s">
        <v>167</v>
      </c>
      <c r="Y13" s="12">
        <v>-0.2</v>
      </c>
      <c r="Z13" s="12" t="s">
        <v>259</v>
      </c>
      <c r="AA13" s="12">
        <v>0.4</v>
      </c>
      <c r="AB13" s="8">
        <v>-0.6</v>
      </c>
      <c r="AC13" s="8"/>
      <c r="AD13" s="11" t="s">
        <v>175</v>
      </c>
      <c r="AE13" s="11" t="s">
        <v>176</v>
      </c>
      <c r="AF13" s="11" t="s">
        <v>169</v>
      </c>
      <c r="AG13" s="8"/>
      <c r="AH13" s="8" t="s">
        <v>1083</v>
      </c>
      <c r="AI13" s="21" t="s">
        <v>1082</v>
      </c>
    </row>
    <row r="14" spans="1:35" s="5" customFormat="1">
      <c r="A14" s="6">
        <v>45214</v>
      </c>
      <c r="B14" s="7" t="s">
        <v>741</v>
      </c>
      <c r="C14" s="8" t="s">
        <v>180</v>
      </c>
      <c r="D14" s="9">
        <v>4.7326388888888883E-2</v>
      </c>
      <c r="E14" s="8" t="s">
        <v>1058</v>
      </c>
      <c r="F14" s="10">
        <v>12</v>
      </c>
      <c r="G14" s="10">
        <v>10.5</v>
      </c>
      <c r="H14" s="10">
        <v>11.3</v>
      </c>
      <c r="I14" s="10">
        <v>12</v>
      </c>
      <c r="J14" s="10">
        <v>11.5</v>
      </c>
      <c r="K14" s="10">
        <v>11.6</v>
      </c>
      <c r="L14" s="18">
        <f t="shared" si="3"/>
        <v>33.799999999999997</v>
      </c>
      <c r="M14" s="18">
        <f t="shared" si="4"/>
        <v>35.1</v>
      </c>
      <c r="N14" s="19">
        <f t="shared" si="5"/>
        <v>57.3</v>
      </c>
      <c r="O14" s="11" t="s">
        <v>188</v>
      </c>
      <c r="P14" s="11" t="s">
        <v>251</v>
      </c>
      <c r="Q14" s="13" t="s">
        <v>361</v>
      </c>
      <c r="R14" s="13" t="s">
        <v>226</v>
      </c>
      <c r="S14" s="13" t="s">
        <v>694</v>
      </c>
      <c r="T14" s="13" t="s">
        <v>250</v>
      </c>
      <c r="U14" s="12">
        <v>12.5</v>
      </c>
      <c r="V14" s="12">
        <v>11</v>
      </c>
      <c r="W14" s="12">
        <v>9.6</v>
      </c>
      <c r="X14" s="11" t="s">
        <v>169</v>
      </c>
      <c r="Y14" s="12">
        <v>-0.7</v>
      </c>
      <c r="Z14" s="12" t="s">
        <v>259</v>
      </c>
      <c r="AA14" s="12">
        <v>-0.3</v>
      </c>
      <c r="AB14" s="8">
        <v>-0.4</v>
      </c>
      <c r="AC14" s="8" t="s">
        <v>611</v>
      </c>
      <c r="AD14" s="11" t="s">
        <v>177</v>
      </c>
      <c r="AE14" s="11" t="s">
        <v>176</v>
      </c>
      <c r="AF14" s="11" t="s">
        <v>169</v>
      </c>
      <c r="AG14" s="8"/>
      <c r="AH14" s="8" t="s">
        <v>1090</v>
      </c>
      <c r="AI14" s="21" t="s">
        <v>1091</v>
      </c>
    </row>
    <row r="15" spans="1:35" s="5" customFormat="1">
      <c r="A15" s="6">
        <v>45220</v>
      </c>
      <c r="B15" s="7" t="s">
        <v>158</v>
      </c>
      <c r="C15" s="8" t="s">
        <v>225</v>
      </c>
      <c r="D15" s="9">
        <v>4.7962962962962964E-2</v>
      </c>
      <c r="E15" s="8" t="s">
        <v>1128</v>
      </c>
      <c r="F15" s="10">
        <v>11.7</v>
      </c>
      <c r="G15" s="10">
        <v>10.4</v>
      </c>
      <c r="H15" s="10">
        <v>11.2</v>
      </c>
      <c r="I15" s="10">
        <v>11.9</v>
      </c>
      <c r="J15" s="10">
        <v>12</v>
      </c>
      <c r="K15" s="10">
        <v>12.2</v>
      </c>
      <c r="L15" s="18">
        <f t="shared" ref="L15" si="6">SUM(F15:H15)</f>
        <v>33.299999999999997</v>
      </c>
      <c r="M15" s="18">
        <f t="shared" ref="M15" si="7">SUM(I15:K15)</f>
        <v>36.099999999999994</v>
      </c>
      <c r="N15" s="19">
        <f t="shared" ref="N15" si="8">SUM(F15:J15)</f>
        <v>57.199999999999996</v>
      </c>
      <c r="O15" s="11" t="s">
        <v>188</v>
      </c>
      <c r="P15" s="11" t="s">
        <v>198</v>
      </c>
      <c r="Q15" s="13" t="s">
        <v>326</v>
      </c>
      <c r="R15" s="13" t="s">
        <v>1129</v>
      </c>
      <c r="S15" s="13" t="s">
        <v>580</v>
      </c>
      <c r="T15" s="13" t="s">
        <v>250</v>
      </c>
      <c r="U15" s="12">
        <v>13</v>
      </c>
      <c r="V15" s="12">
        <v>14.3</v>
      </c>
      <c r="W15" s="12">
        <v>9</v>
      </c>
      <c r="X15" s="11" t="s">
        <v>168</v>
      </c>
      <c r="Y15" s="12">
        <v>1.2</v>
      </c>
      <c r="Z15" s="12" t="s">
        <v>259</v>
      </c>
      <c r="AA15" s="12">
        <v>0.4</v>
      </c>
      <c r="AB15" s="8">
        <v>0.8</v>
      </c>
      <c r="AC15" s="8"/>
      <c r="AD15" s="11" t="s">
        <v>175</v>
      </c>
      <c r="AE15" s="11" t="s">
        <v>175</v>
      </c>
      <c r="AF15" s="11" t="s">
        <v>169</v>
      </c>
      <c r="AG15" s="8"/>
      <c r="AH15" s="8" t="s">
        <v>1160</v>
      </c>
      <c r="AI15" s="21" t="s">
        <v>1161</v>
      </c>
    </row>
  </sheetData>
  <autoFilter ref="A1:AH1" xr:uid="{00000000-0009-0000-0000-000002000000}"/>
  <phoneticPr fontId="11"/>
  <conditionalFormatting sqref="F2:K2">
    <cfRule type="colorScale" priority="436">
      <colorScale>
        <cfvo type="min"/>
        <cfvo type="percentile" val="50"/>
        <cfvo type="max"/>
        <color rgb="FFF8696B"/>
        <color rgb="FFFFEB84"/>
        <color rgb="FF63BE7B"/>
      </colorScale>
    </cfRule>
  </conditionalFormatting>
  <conditionalFormatting sqref="F3:K3">
    <cfRule type="colorScale" priority="724">
      <colorScale>
        <cfvo type="min"/>
        <cfvo type="percentile" val="50"/>
        <cfvo type="max"/>
        <color rgb="FFF8696B"/>
        <color rgb="FFFFEB84"/>
        <color rgb="FF63BE7B"/>
      </colorScale>
    </cfRule>
  </conditionalFormatting>
  <conditionalFormatting sqref="F4:K4">
    <cfRule type="colorScale" priority="40">
      <colorScale>
        <cfvo type="min"/>
        <cfvo type="percentile" val="50"/>
        <cfvo type="max"/>
        <color rgb="FFF8696B"/>
        <color rgb="FFFFEB84"/>
        <color rgb="FF63BE7B"/>
      </colorScale>
    </cfRule>
  </conditionalFormatting>
  <conditionalFormatting sqref="X2:X15">
    <cfRule type="containsText" dxfId="364" priority="80" operator="containsText" text="D">
      <formula>NOT(ISERROR(SEARCH("D",X2)))</formula>
    </cfRule>
    <cfRule type="containsText" dxfId="363" priority="81" operator="containsText" text="S">
      <formula>NOT(ISERROR(SEARCH("S",X2)))</formula>
    </cfRule>
    <cfRule type="containsText" dxfId="362" priority="82" operator="containsText" text="F">
      <formula>NOT(ISERROR(SEARCH("F",X2)))</formula>
    </cfRule>
  </conditionalFormatting>
  <conditionalFormatting sqref="X2:AG3">
    <cfRule type="containsText" dxfId="361" priority="93" operator="containsText" text="E">
      <formula>NOT(ISERROR(SEARCH("E",X2)))</formula>
    </cfRule>
    <cfRule type="containsText" dxfId="360" priority="94" operator="containsText" text="B">
      <formula>NOT(ISERROR(SEARCH("B",X2)))</formula>
    </cfRule>
    <cfRule type="containsText" dxfId="359" priority="95" operator="containsText" text="A">
      <formula>NOT(ISERROR(SEARCH("A",X2)))</formula>
    </cfRule>
  </conditionalFormatting>
  <conditionalFormatting sqref="X4:AG4">
    <cfRule type="containsText" dxfId="358" priority="37" operator="containsText" text="E">
      <formula>NOT(ISERROR(SEARCH("E",X4)))</formula>
    </cfRule>
    <cfRule type="containsText" dxfId="357" priority="38" operator="containsText" text="B">
      <formula>NOT(ISERROR(SEARCH("B",X4)))</formula>
    </cfRule>
    <cfRule type="containsText" dxfId="356" priority="39" operator="containsText" text="A">
      <formula>NOT(ISERROR(SEARCH("A",X4)))</formula>
    </cfRule>
  </conditionalFormatting>
  <conditionalFormatting sqref="F5:K5">
    <cfRule type="colorScale" priority="36">
      <colorScale>
        <cfvo type="min"/>
        <cfvo type="percentile" val="50"/>
        <cfvo type="max"/>
        <color rgb="FFF8696B"/>
        <color rgb="FFFFEB84"/>
        <color rgb="FF63BE7B"/>
      </colorScale>
    </cfRule>
  </conditionalFormatting>
  <conditionalFormatting sqref="X5:AG5">
    <cfRule type="containsText" dxfId="355" priority="33" operator="containsText" text="E">
      <formula>NOT(ISERROR(SEARCH("E",X5)))</formula>
    </cfRule>
    <cfRule type="containsText" dxfId="354" priority="34" operator="containsText" text="B">
      <formula>NOT(ISERROR(SEARCH("B",X5)))</formula>
    </cfRule>
    <cfRule type="containsText" dxfId="353" priority="35" operator="containsText" text="A">
      <formula>NOT(ISERROR(SEARCH("A",X5)))</formula>
    </cfRule>
  </conditionalFormatting>
  <conditionalFormatting sqref="F6:K7">
    <cfRule type="colorScale" priority="32">
      <colorScale>
        <cfvo type="min"/>
        <cfvo type="percentile" val="50"/>
        <cfvo type="max"/>
        <color rgb="FFF8696B"/>
        <color rgb="FFFFEB84"/>
        <color rgb="FF63BE7B"/>
      </colorScale>
    </cfRule>
  </conditionalFormatting>
  <conditionalFormatting sqref="X6:AG7">
    <cfRule type="containsText" dxfId="352" priority="29" operator="containsText" text="E">
      <formula>NOT(ISERROR(SEARCH("E",X6)))</formula>
    </cfRule>
    <cfRule type="containsText" dxfId="351" priority="30" operator="containsText" text="B">
      <formula>NOT(ISERROR(SEARCH("B",X6)))</formula>
    </cfRule>
    <cfRule type="containsText" dxfId="350" priority="31" operator="containsText" text="A">
      <formula>NOT(ISERROR(SEARCH("A",X6)))</formula>
    </cfRule>
  </conditionalFormatting>
  <conditionalFormatting sqref="F8:K9">
    <cfRule type="colorScale" priority="24">
      <colorScale>
        <cfvo type="min"/>
        <cfvo type="percentile" val="50"/>
        <cfvo type="max"/>
        <color rgb="FFF8696B"/>
        <color rgb="FFFFEB84"/>
        <color rgb="FF63BE7B"/>
      </colorScale>
    </cfRule>
  </conditionalFormatting>
  <conditionalFormatting sqref="X8:AG9">
    <cfRule type="containsText" dxfId="349" priority="21" operator="containsText" text="E">
      <formula>NOT(ISERROR(SEARCH("E",X8)))</formula>
    </cfRule>
    <cfRule type="containsText" dxfId="348" priority="22" operator="containsText" text="B">
      <formula>NOT(ISERROR(SEARCH("B",X8)))</formula>
    </cfRule>
    <cfRule type="containsText" dxfId="347" priority="23" operator="containsText" text="A">
      <formula>NOT(ISERROR(SEARCH("A",X8)))</formula>
    </cfRule>
  </conditionalFormatting>
  <conditionalFormatting sqref="F10:K10">
    <cfRule type="colorScale" priority="20">
      <colorScale>
        <cfvo type="min"/>
        <cfvo type="percentile" val="50"/>
        <cfvo type="max"/>
        <color rgb="FFF8696B"/>
        <color rgb="FFFFEB84"/>
        <color rgb="FF63BE7B"/>
      </colorScale>
    </cfRule>
  </conditionalFormatting>
  <conditionalFormatting sqref="X10:AG10">
    <cfRule type="containsText" dxfId="346" priority="17" operator="containsText" text="E">
      <formula>NOT(ISERROR(SEARCH("E",X10)))</formula>
    </cfRule>
    <cfRule type="containsText" dxfId="345" priority="18" operator="containsText" text="B">
      <formula>NOT(ISERROR(SEARCH("B",X10)))</formula>
    </cfRule>
    <cfRule type="containsText" dxfId="344" priority="19" operator="containsText" text="A">
      <formula>NOT(ISERROR(SEARCH("A",X10)))</formula>
    </cfRule>
  </conditionalFormatting>
  <conditionalFormatting sqref="F11:K11">
    <cfRule type="colorScale" priority="16">
      <colorScale>
        <cfvo type="min"/>
        <cfvo type="percentile" val="50"/>
        <cfvo type="max"/>
        <color rgb="FFF8696B"/>
        <color rgb="FFFFEB84"/>
        <color rgb="FF63BE7B"/>
      </colorScale>
    </cfRule>
  </conditionalFormatting>
  <conditionalFormatting sqref="X11:AG11">
    <cfRule type="containsText" dxfId="343" priority="13" operator="containsText" text="E">
      <formula>NOT(ISERROR(SEARCH("E",X11)))</formula>
    </cfRule>
    <cfRule type="containsText" dxfId="342" priority="14" operator="containsText" text="B">
      <formula>NOT(ISERROR(SEARCH("B",X11)))</formula>
    </cfRule>
    <cfRule type="containsText" dxfId="341" priority="15" operator="containsText" text="A">
      <formula>NOT(ISERROR(SEARCH("A",X11)))</formula>
    </cfRule>
  </conditionalFormatting>
  <conditionalFormatting sqref="F12:K12">
    <cfRule type="colorScale" priority="12">
      <colorScale>
        <cfvo type="min"/>
        <cfvo type="percentile" val="50"/>
        <cfvo type="max"/>
        <color rgb="FFF8696B"/>
        <color rgb="FFFFEB84"/>
        <color rgb="FF63BE7B"/>
      </colorScale>
    </cfRule>
  </conditionalFormatting>
  <conditionalFormatting sqref="X12:AG12">
    <cfRule type="containsText" dxfId="340" priority="9" operator="containsText" text="E">
      <formula>NOT(ISERROR(SEARCH("E",X12)))</formula>
    </cfRule>
    <cfRule type="containsText" dxfId="339" priority="10" operator="containsText" text="B">
      <formula>NOT(ISERROR(SEARCH("B",X12)))</formula>
    </cfRule>
    <cfRule type="containsText" dxfId="338" priority="11" operator="containsText" text="A">
      <formula>NOT(ISERROR(SEARCH("A",X12)))</formula>
    </cfRule>
  </conditionalFormatting>
  <conditionalFormatting sqref="F13:K14">
    <cfRule type="colorScale" priority="8">
      <colorScale>
        <cfvo type="min"/>
        <cfvo type="percentile" val="50"/>
        <cfvo type="max"/>
        <color rgb="FFF8696B"/>
        <color rgb="FFFFEB84"/>
        <color rgb="FF63BE7B"/>
      </colorScale>
    </cfRule>
  </conditionalFormatting>
  <conditionalFormatting sqref="X13:AG14">
    <cfRule type="containsText" dxfId="337" priority="5" operator="containsText" text="E">
      <formula>NOT(ISERROR(SEARCH("E",X13)))</formula>
    </cfRule>
    <cfRule type="containsText" dxfId="336" priority="6" operator="containsText" text="B">
      <formula>NOT(ISERROR(SEARCH("B",X13)))</formula>
    </cfRule>
    <cfRule type="containsText" dxfId="335" priority="7" operator="containsText" text="A">
      <formula>NOT(ISERROR(SEARCH("A",X13)))</formula>
    </cfRule>
  </conditionalFormatting>
  <conditionalFormatting sqref="F15:K15">
    <cfRule type="colorScale" priority="4">
      <colorScale>
        <cfvo type="min"/>
        <cfvo type="percentile" val="50"/>
        <cfvo type="max"/>
        <color rgb="FFF8696B"/>
        <color rgb="FFFFEB84"/>
        <color rgb="FF63BE7B"/>
      </colorScale>
    </cfRule>
  </conditionalFormatting>
  <conditionalFormatting sqref="X15:AG15">
    <cfRule type="containsText" dxfId="17" priority="1" operator="containsText" text="E">
      <formula>NOT(ISERROR(SEARCH("E",X15)))</formula>
    </cfRule>
    <cfRule type="containsText" dxfId="16" priority="2" operator="containsText" text="B">
      <formula>NOT(ISERROR(SEARCH("B",X15)))</formula>
    </cfRule>
    <cfRule type="containsText" dxfId="15" priority="3" operator="containsText" text="A">
      <formula>NOT(ISERROR(SEARCH("A",X15)))</formula>
    </cfRule>
  </conditionalFormatting>
  <dataValidations count="1">
    <dataValidation type="list" allowBlank="1" showInputMessage="1" showErrorMessage="1" sqref="AG2:AG15" xr:uid="{00000000-0002-0000-0200-000000000000}">
      <formula1>"強風,外差し,イン先行,タフ"</formula1>
    </dataValidation>
  </dataValidations>
  <pageMargins left="0.7" right="0.7" top="0.75" bottom="0.75" header="0.3" footer="0.3"/>
  <pageSetup paperSize="9" orientation="portrait" horizontalDpi="4294967292" verticalDpi="4294967292"/>
  <ignoredErrors>
    <ignoredError sqref="L2:N2 L3:N3 L4:N4 L5:N5 L6:N7 L8:N9 L10:N10 L11:N12 L13:N14 L15:N1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L21"/>
  <sheetViews>
    <sheetView workbookViewId="0">
      <pane xSplit="5" ySplit="1" topLeftCell="R2" activePane="bottomRight" state="frozen"/>
      <selection activeCell="E15" sqref="E15"/>
      <selection pane="topRight" activeCell="E15" sqref="E15"/>
      <selection pane="bottomLeft" activeCell="E15" sqref="E15"/>
      <selection pane="bottomRight" activeCell="AL25" sqref="AL25"/>
    </sheetView>
  </sheetViews>
  <sheetFormatPr baseColWidth="10" defaultColWidth="8.83203125" defaultRowHeight="15"/>
  <cols>
    <col min="1" max="1" width="10" bestFit="1" customWidth="1"/>
    <col min="2" max="2" width="8.1640625" customWidth="1"/>
    <col min="5" max="5" width="18.33203125" customWidth="1"/>
    <col min="20" max="22" width="16.6640625" customWidth="1"/>
    <col min="23" max="23" width="5.83203125" customWidth="1"/>
    <col min="29" max="29" width="5.33203125" customWidth="1"/>
    <col min="32" max="32" width="8.83203125" hidden="1" customWidth="1"/>
    <col min="37" max="38" width="150.83203125" customWidth="1"/>
  </cols>
  <sheetData>
    <row r="1" spans="1:38" s="5" customFormat="1">
      <c r="A1" s="1" t="s">
        <v>0</v>
      </c>
      <c r="B1" s="1" t="s">
        <v>15</v>
      </c>
      <c r="C1" s="1" t="s">
        <v>1</v>
      </c>
      <c r="D1" s="1" t="s">
        <v>16</v>
      </c>
      <c r="E1" s="1" t="s">
        <v>2</v>
      </c>
      <c r="F1" s="1" t="s">
        <v>18</v>
      </c>
      <c r="G1" s="1" t="s">
        <v>19</v>
      </c>
      <c r="H1" s="1" t="s">
        <v>20</v>
      </c>
      <c r="I1" s="1" t="s">
        <v>21</v>
      </c>
      <c r="J1" s="1" t="s">
        <v>22</v>
      </c>
      <c r="K1" s="1" t="s">
        <v>23</v>
      </c>
      <c r="L1" s="1" t="s">
        <v>24</v>
      </c>
      <c r="M1" s="1" t="s">
        <v>3</v>
      </c>
      <c r="N1" s="1" t="s">
        <v>25</v>
      </c>
      <c r="O1" s="1" t="s">
        <v>4</v>
      </c>
      <c r="P1" s="1" t="s">
        <v>40</v>
      </c>
      <c r="Q1" s="1" t="s">
        <v>172</v>
      </c>
      <c r="R1" s="2" t="s">
        <v>17</v>
      </c>
      <c r="S1" s="2" t="s">
        <v>5</v>
      </c>
      <c r="T1" s="3" t="s">
        <v>6</v>
      </c>
      <c r="U1" s="3" t="s">
        <v>7</v>
      </c>
      <c r="V1" s="3" t="s">
        <v>8</v>
      </c>
      <c r="W1" s="3" t="s">
        <v>93</v>
      </c>
      <c r="X1" s="4" t="s">
        <v>117</v>
      </c>
      <c r="Y1" s="4" t="s">
        <v>118</v>
      </c>
      <c r="Z1" s="4" t="s">
        <v>159</v>
      </c>
      <c r="AA1" s="4" t="s">
        <v>163</v>
      </c>
      <c r="AB1" s="4" t="s">
        <v>9</v>
      </c>
      <c r="AC1" s="4" t="s">
        <v>86</v>
      </c>
      <c r="AD1" s="4" t="s">
        <v>10</v>
      </c>
      <c r="AE1" s="4" t="s">
        <v>11</v>
      </c>
      <c r="AF1" s="4"/>
      <c r="AG1" s="4" t="s">
        <v>12</v>
      </c>
      <c r="AH1" s="4" t="s">
        <v>13</v>
      </c>
      <c r="AI1" s="4" t="s">
        <v>46</v>
      </c>
      <c r="AJ1" s="4" t="s">
        <v>47</v>
      </c>
      <c r="AK1" s="1" t="s">
        <v>14</v>
      </c>
      <c r="AL1" s="1" t="s">
        <v>120</v>
      </c>
    </row>
    <row r="2" spans="1:38" s="5" customFormat="1">
      <c r="A2" s="6">
        <v>45046</v>
      </c>
      <c r="B2" s="17" t="s">
        <v>156</v>
      </c>
      <c r="C2" s="8" t="s">
        <v>225</v>
      </c>
      <c r="D2" s="9">
        <v>5.768518518518518E-2</v>
      </c>
      <c r="E2" s="23" t="s">
        <v>224</v>
      </c>
      <c r="F2" s="20">
        <v>12.5</v>
      </c>
      <c r="G2" s="20">
        <v>10.6</v>
      </c>
      <c r="H2" s="20">
        <v>11.3</v>
      </c>
      <c r="I2" s="20">
        <v>12</v>
      </c>
      <c r="J2" s="20">
        <v>11.9</v>
      </c>
      <c r="K2" s="20">
        <v>12.2</v>
      </c>
      <c r="L2" s="20">
        <v>12.9</v>
      </c>
      <c r="M2" s="18">
        <f t="shared" ref="M2:M14" si="0">SUM(F2:H2)</f>
        <v>34.400000000000006</v>
      </c>
      <c r="N2" s="18">
        <f t="shared" ref="N2:N14" si="1">I2</f>
        <v>12</v>
      </c>
      <c r="O2" s="18">
        <f t="shared" ref="O2:O14" si="2">SUM(J2:L2)</f>
        <v>37</v>
      </c>
      <c r="P2" s="19">
        <f t="shared" ref="P2:P14" si="3">SUM(F2:J2)</f>
        <v>58.300000000000004</v>
      </c>
      <c r="Q2" s="19">
        <f t="shared" ref="Q2:Q14" si="4">SUM(H2:L2)</f>
        <v>60.300000000000004</v>
      </c>
      <c r="R2" s="11" t="s">
        <v>188</v>
      </c>
      <c r="S2" s="11" t="s">
        <v>179</v>
      </c>
      <c r="T2" s="13" t="s">
        <v>196</v>
      </c>
      <c r="U2" s="13" t="s">
        <v>226</v>
      </c>
      <c r="V2" s="13" t="s">
        <v>227</v>
      </c>
      <c r="W2" s="13" t="s">
        <v>167</v>
      </c>
      <c r="X2" s="12">
        <v>13.3</v>
      </c>
      <c r="Y2" s="12">
        <v>15.5</v>
      </c>
      <c r="Z2" s="12">
        <v>8.5</v>
      </c>
      <c r="AA2" s="11" t="s">
        <v>229</v>
      </c>
      <c r="AB2" s="15">
        <v>1</v>
      </c>
      <c r="AC2" s="11" t="s">
        <v>259</v>
      </c>
      <c r="AD2" s="11">
        <v>-0.3</v>
      </c>
      <c r="AE2" s="11">
        <v>1.3</v>
      </c>
      <c r="AF2" s="11"/>
      <c r="AG2" s="11" t="s">
        <v>177</v>
      </c>
      <c r="AH2" s="11" t="s">
        <v>176</v>
      </c>
      <c r="AI2" s="11" t="s">
        <v>169</v>
      </c>
      <c r="AJ2" s="8"/>
      <c r="AK2" s="8" t="s">
        <v>284</v>
      </c>
      <c r="AL2" s="21" t="s">
        <v>285</v>
      </c>
    </row>
    <row r="3" spans="1:38" s="5" customFormat="1">
      <c r="A3" s="6">
        <v>45053</v>
      </c>
      <c r="B3" s="17" t="s">
        <v>153</v>
      </c>
      <c r="C3" s="8" t="s">
        <v>340</v>
      </c>
      <c r="D3" s="9">
        <v>5.9108796296296291E-2</v>
      </c>
      <c r="E3" s="23" t="s">
        <v>356</v>
      </c>
      <c r="F3" s="20">
        <v>12.3</v>
      </c>
      <c r="G3" s="20">
        <v>11</v>
      </c>
      <c r="H3" s="20">
        <v>11.7</v>
      </c>
      <c r="I3" s="20">
        <v>12.3</v>
      </c>
      <c r="J3" s="20">
        <v>12.2</v>
      </c>
      <c r="K3" s="20">
        <v>12.7</v>
      </c>
      <c r="L3" s="20">
        <v>13.5</v>
      </c>
      <c r="M3" s="18">
        <f t="shared" si="0"/>
        <v>35</v>
      </c>
      <c r="N3" s="18">
        <f t="shared" si="1"/>
        <v>12.3</v>
      </c>
      <c r="O3" s="18">
        <f t="shared" si="2"/>
        <v>38.4</v>
      </c>
      <c r="P3" s="19">
        <f t="shared" si="3"/>
        <v>59.5</v>
      </c>
      <c r="Q3" s="19">
        <f t="shared" si="4"/>
        <v>62.400000000000006</v>
      </c>
      <c r="R3" s="11" t="s">
        <v>178</v>
      </c>
      <c r="S3" s="11" t="s">
        <v>198</v>
      </c>
      <c r="T3" s="13" t="s">
        <v>186</v>
      </c>
      <c r="U3" s="13" t="s">
        <v>253</v>
      </c>
      <c r="V3" s="13" t="s">
        <v>253</v>
      </c>
      <c r="W3" s="13" t="s">
        <v>167</v>
      </c>
      <c r="X3" s="12">
        <v>20.8</v>
      </c>
      <c r="Y3" s="12">
        <v>20.5</v>
      </c>
      <c r="Z3" s="12">
        <v>6.2</v>
      </c>
      <c r="AA3" s="11" t="s">
        <v>305</v>
      </c>
      <c r="AB3" s="15">
        <v>4</v>
      </c>
      <c r="AC3" s="11" t="s">
        <v>259</v>
      </c>
      <c r="AD3" s="11" t="s">
        <v>259</v>
      </c>
      <c r="AE3" s="11" t="s">
        <v>259</v>
      </c>
      <c r="AF3" s="11"/>
      <c r="AG3" s="11" t="s">
        <v>365</v>
      </c>
      <c r="AH3" s="11" t="s">
        <v>175</v>
      </c>
      <c r="AI3" s="11" t="s">
        <v>168</v>
      </c>
      <c r="AJ3" s="8"/>
      <c r="AK3" s="8" t="s">
        <v>398</v>
      </c>
      <c r="AL3" s="21" t="s">
        <v>399</v>
      </c>
    </row>
    <row r="4" spans="1:38" s="5" customFormat="1">
      <c r="A4" s="6">
        <v>45059</v>
      </c>
      <c r="B4" s="17" t="s">
        <v>157</v>
      </c>
      <c r="C4" s="8" t="s">
        <v>180</v>
      </c>
      <c r="D4" s="9">
        <v>5.6956018518518524E-2</v>
      </c>
      <c r="E4" s="23" t="s">
        <v>414</v>
      </c>
      <c r="F4" s="20">
        <v>12.5</v>
      </c>
      <c r="G4" s="20">
        <v>11.2</v>
      </c>
      <c r="H4" s="20">
        <v>11.8</v>
      </c>
      <c r="I4" s="20">
        <v>12</v>
      </c>
      <c r="J4" s="20">
        <v>11.3</v>
      </c>
      <c r="K4" s="20">
        <v>11.1</v>
      </c>
      <c r="L4" s="20">
        <v>12.2</v>
      </c>
      <c r="M4" s="18">
        <f t="shared" si="0"/>
        <v>35.5</v>
      </c>
      <c r="N4" s="18">
        <f t="shared" si="1"/>
        <v>12</v>
      </c>
      <c r="O4" s="18">
        <f t="shared" si="2"/>
        <v>34.599999999999994</v>
      </c>
      <c r="P4" s="19">
        <f t="shared" si="3"/>
        <v>58.8</v>
      </c>
      <c r="Q4" s="19">
        <f t="shared" si="4"/>
        <v>58.400000000000006</v>
      </c>
      <c r="R4" s="11" t="s">
        <v>211</v>
      </c>
      <c r="S4" s="11" t="s">
        <v>243</v>
      </c>
      <c r="T4" s="13" t="s">
        <v>415</v>
      </c>
      <c r="U4" s="13" t="s">
        <v>255</v>
      </c>
      <c r="V4" s="13" t="s">
        <v>237</v>
      </c>
      <c r="W4" s="13" t="s">
        <v>167</v>
      </c>
      <c r="X4" s="12">
        <v>11.7</v>
      </c>
      <c r="Y4" s="12">
        <v>11.5</v>
      </c>
      <c r="Z4" s="12">
        <v>9.5</v>
      </c>
      <c r="AA4" s="11" t="s">
        <v>169</v>
      </c>
      <c r="AB4" s="15">
        <v>-0.3</v>
      </c>
      <c r="AC4" s="11">
        <v>-0.2</v>
      </c>
      <c r="AD4" s="11">
        <v>-0.1</v>
      </c>
      <c r="AE4" s="11">
        <v>-0.4</v>
      </c>
      <c r="AF4" s="11"/>
      <c r="AG4" s="11" t="s">
        <v>176</v>
      </c>
      <c r="AH4" s="11" t="s">
        <v>175</v>
      </c>
      <c r="AI4" s="11" t="s">
        <v>169</v>
      </c>
      <c r="AJ4" s="8"/>
      <c r="AK4" s="8" t="s">
        <v>449</v>
      </c>
      <c r="AL4" s="21" t="s">
        <v>450</v>
      </c>
    </row>
    <row r="5" spans="1:38" s="5" customFormat="1">
      <c r="A5" s="6">
        <v>45067</v>
      </c>
      <c r="B5" s="17" t="s">
        <v>153</v>
      </c>
      <c r="C5" s="8" t="s">
        <v>180</v>
      </c>
      <c r="D5" s="9">
        <v>5.6967592592592597E-2</v>
      </c>
      <c r="E5" s="8" t="s">
        <v>490</v>
      </c>
      <c r="F5" s="20">
        <v>12.2</v>
      </c>
      <c r="G5" s="20">
        <v>10.4</v>
      </c>
      <c r="H5" s="20">
        <v>11.2</v>
      </c>
      <c r="I5" s="20">
        <v>12</v>
      </c>
      <c r="J5" s="20">
        <v>11.9</v>
      </c>
      <c r="K5" s="20">
        <v>11.8</v>
      </c>
      <c r="L5" s="20">
        <v>12.7</v>
      </c>
      <c r="M5" s="18">
        <f t="shared" si="0"/>
        <v>33.799999999999997</v>
      </c>
      <c r="N5" s="18">
        <f t="shared" si="1"/>
        <v>12</v>
      </c>
      <c r="O5" s="18">
        <f t="shared" si="2"/>
        <v>36.400000000000006</v>
      </c>
      <c r="P5" s="19">
        <f t="shared" si="3"/>
        <v>57.699999999999996</v>
      </c>
      <c r="Q5" s="19">
        <f t="shared" si="4"/>
        <v>59.600000000000009</v>
      </c>
      <c r="R5" s="11" t="s">
        <v>188</v>
      </c>
      <c r="S5" s="11" t="s">
        <v>179</v>
      </c>
      <c r="T5" s="13" t="s">
        <v>519</v>
      </c>
      <c r="U5" s="13" t="s">
        <v>192</v>
      </c>
      <c r="V5" s="13" t="s">
        <v>253</v>
      </c>
      <c r="W5" s="13" t="s">
        <v>167</v>
      </c>
      <c r="X5" s="12">
        <v>12.9</v>
      </c>
      <c r="Y5" s="12">
        <v>13.5</v>
      </c>
      <c r="Z5" s="12">
        <v>9</v>
      </c>
      <c r="AA5" s="11" t="s">
        <v>168</v>
      </c>
      <c r="AB5" s="15">
        <v>0.5</v>
      </c>
      <c r="AC5" s="11" t="s">
        <v>259</v>
      </c>
      <c r="AD5" s="11">
        <v>0.1</v>
      </c>
      <c r="AE5" s="11">
        <v>0.4</v>
      </c>
      <c r="AF5" s="11"/>
      <c r="AG5" s="11" t="s">
        <v>176</v>
      </c>
      <c r="AH5" s="11" t="s">
        <v>175</v>
      </c>
      <c r="AI5" s="11" t="s">
        <v>168</v>
      </c>
      <c r="AJ5" s="8" t="s">
        <v>471</v>
      </c>
      <c r="AK5" s="8" t="s">
        <v>559</v>
      </c>
      <c r="AL5" s="21" t="s">
        <v>560</v>
      </c>
    </row>
    <row r="6" spans="1:38" s="5" customFormat="1">
      <c r="A6" s="6">
        <v>45136</v>
      </c>
      <c r="B6" s="17" t="s">
        <v>570</v>
      </c>
      <c r="C6" s="8" t="s">
        <v>180</v>
      </c>
      <c r="D6" s="9">
        <v>5.6979166666666664E-2</v>
      </c>
      <c r="E6" s="8" t="s">
        <v>573</v>
      </c>
      <c r="F6" s="20">
        <v>12.7</v>
      </c>
      <c r="G6" s="20">
        <v>11</v>
      </c>
      <c r="H6" s="20">
        <v>11.4</v>
      </c>
      <c r="I6" s="20">
        <v>12.1</v>
      </c>
      <c r="J6" s="20">
        <v>11.7</v>
      </c>
      <c r="K6" s="20">
        <v>11.5</v>
      </c>
      <c r="L6" s="20">
        <v>11.9</v>
      </c>
      <c r="M6" s="18">
        <f t="shared" si="0"/>
        <v>35.1</v>
      </c>
      <c r="N6" s="18">
        <f t="shared" si="1"/>
        <v>12.1</v>
      </c>
      <c r="O6" s="18">
        <f t="shared" si="2"/>
        <v>35.1</v>
      </c>
      <c r="P6" s="19">
        <f t="shared" si="3"/>
        <v>58.900000000000006</v>
      </c>
      <c r="Q6" s="19">
        <f t="shared" si="4"/>
        <v>58.6</v>
      </c>
      <c r="R6" s="11" t="s">
        <v>178</v>
      </c>
      <c r="S6" s="11" t="s">
        <v>193</v>
      </c>
      <c r="T6" s="13" t="s">
        <v>231</v>
      </c>
      <c r="U6" s="13" t="s">
        <v>319</v>
      </c>
      <c r="V6" s="13" t="s">
        <v>186</v>
      </c>
      <c r="W6" s="13" t="s">
        <v>250</v>
      </c>
      <c r="X6" s="12">
        <v>13.5</v>
      </c>
      <c r="Y6" s="12">
        <v>13.5</v>
      </c>
      <c r="Z6" s="12">
        <v>9.1</v>
      </c>
      <c r="AA6" s="11" t="s">
        <v>250</v>
      </c>
      <c r="AB6" s="15">
        <v>-0.4</v>
      </c>
      <c r="AC6" s="11" t="s">
        <v>259</v>
      </c>
      <c r="AD6" s="11">
        <v>0.7</v>
      </c>
      <c r="AE6" s="11">
        <v>-1.1000000000000001</v>
      </c>
      <c r="AF6" s="11"/>
      <c r="AG6" s="11" t="s">
        <v>175</v>
      </c>
      <c r="AH6" s="11" t="s">
        <v>176</v>
      </c>
      <c r="AI6" s="11" t="s">
        <v>169</v>
      </c>
      <c r="AJ6" s="8"/>
      <c r="AK6" s="8" t="s">
        <v>612</v>
      </c>
      <c r="AL6" s="21" t="s">
        <v>612</v>
      </c>
    </row>
    <row r="7" spans="1:38" s="5" customFormat="1">
      <c r="A7" s="6">
        <v>45136</v>
      </c>
      <c r="B7" s="17" t="s">
        <v>156</v>
      </c>
      <c r="C7" s="8" t="s">
        <v>180</v>
      </c>
      <c r="D7" s="9">
        <v>5.6261574074074068E-2</v>
      </c>
      <c r="E7" s="8" t="s">
        <v>582</v>
      </c>
      <c r="F7" s="20">
        <v>12.2</v>
      </c>
      <c r="G7" s="20">
        <v>10</v>
      </c>
      <c r="H7" s="20">
        <v>10.7</v>
      </c>
      <c r="I7" s="20">
        <v>11.6</v>
      </c>
      <c r="J7" s="20">
        <v>12.2</v>
      </c>
      <c r="K7" s="20">
        <v>12</v>
      </c>
      <c r="L7" s="20">
        <v>12.4</v>
      </c>
      <c r="M7" s="18">
        <f t="shared" si="0"/>
        <v>32.9</v>
      </c>
      <c r="N7" s="18">
        <f t="shared" si="1"/>
        <v>11.6</v>
      </c>
      <c r="O7" s="18">
        <f t="shared" si="2"/>
        <v>36.6</v>
      </c>
      <c r="P7" s="19">
        <f t="shared" si="3"/>
        <v>56.7</v>
      </c>
      <c r="Q7" s="19">
        <f t="shared" si="4"/>
        <v>58.9</v>
      </c>
      <c r="R7" s="11" t="s">
        <v>188</v>
      </c>
      <c r="S7" s="11" t="s">
        <v>179</v>
      </c>
      <c r="T7" s="13" t="s">
        <v>221</v>
      </c>
      <c r="U7" s="13" t="s">
        <v>324</v>
      </c>
      <c r="V7" s="13" t="s">
        <v>253</v>
      </c>
      <c r="W7" s="13" t="s">
        <v>250</v>
      </c>
      <c r="X7" s="12">
        <v>13.5</v>
      </c>
      <c r="Y7" s="12">
        <v>13.5</v>
      </c>
      <c r="Z7" s="12">
        <v>9.1</v>
      </c>
      <c r="AA7" s="11" t="s">
        <v>250</v>
      </c>
      <c r="AB7" s="15">
        <v>-1.1000000000000001</v>
      </c>
      <c r="AC7" s="11" t="s">
        <v>259</v>
      </c>
      <c r="AD7" s="11" t="s">
        <v>258</v>
      </c>
      <c r="AE7" s="11">
        <v>-1.1000000000000001</v>
      </c>
      <c r="AF7" s="11"/>
      <c r="AG7" s="11" t="s">
        <v>176</v>
      </c>
      <c r="AH7" s="11" t="s">
        <v>176</v>
      </c>
      <c r="AI7" s="11" t="s">
        <v>169</v>
      </c>
      <c r="AJ7" s="8"/>
      <c r="AK7" s="8" t="s">
        <v>621</v>
      </c>
      <c r="AL7" s="21" t="s">
        <v>622</v>
      </c>
    </row>
    <row r="8" spans="1:38" s="5" customFormat="1">
      <c r="A8" s="6">
        <v>45137</v>
      </c>
      <c r="B8" s="17" t="s">
        <v>569</v>
      </c>
      <c r="C8" s="8" t="s">
        <v>180</v>
      </c>
      <c r="D8" s="9">
        <v>5.7662037037037039E-2</v>
      </c>
      <c r="E8" s="8" t="s">
        <v>601</v>
      </c>
      <c r="F8" s="20">
        <v>12.8</v>
      </c>
      <c r="G8" s="20">
        <v>11.3</v>
      </c>
      <c r="H8" s="20">
        <v>11.8</v>
      </c>
      <c r="I8" s="20">
        <v>12</v>
      </c>
      <c r="J8" s="20">
        <v>11.8</v>
      </c>
      <c r="K8" s="20">
        <v>11.6</v>
      </c>
      <c r="L8" s="20">
        <v>11.9</v>
      </c>
      <c r="M8" s="18">
        <f t="shared" si="0"/>
        <v>35.900000000000006</v>
      </c>
      <c r="N8" s="18">
        <f t="shared" si="1"/>
        <v>12</v>
      </c>
      <c r="O8" s="18">
        <f t="shared" si="2"/>
        <v>35.299999999999997</v>
      </c>
      <c r="P8" s="19">
        <f t="shared" si="3"/>
        <v>59.7</v>
      </c>
      <c r="Q8" s="19">
        <f t="shared" si="4"/>
        <v>59.1</v>
      </c>
      <c r="R8" s="11" t="s">
        <v>211</v>
      </c>
      <c r="S8" s="11" t="s">
        <v>251</v>
      </c>
      <c r="T8" s="13" t="s">
        <v>603</v>
      </c>
      <c r="U8" s="13" t="s">
        <v>182</v>
      </c>
      <c r="V8" s="13" t="s">
        <v>237</v>
      </c>
      <c r="W8" s="13" t="s">
        <v>250</v>
      </c>
      <c r="X8" s="12">
        <v>13.6</v>
      </c>
      <c r="Y8" s="12">
        <v>13.1</v>
      </c>
      <c r="Z8" s="12">
        <v>9</v>
      </c>
      <c r="AA8" s="11" t="s">
        <v>250</v>
      </c>
      <c r="AB8" s="15">
        <v>0.3</v>
      </c>
      <c r="AC8" s="11">
        <v>-0.2</v>
      </c>
      <c r="AD8" s="11">
        <v>1.2</v>
      </c>
      <c r="AE8" s="11">
        <v>-1.1000000000000001</v>
      </c>
      <c r="AF8" s="11"/>
      <c r="AG8" s="11" t="s">
        <v>228</v>
      </c>
      <c r="AH8" s="11" t="s">
        <v>176</v>
      </c>
      <c r="AI8" s="11" t="s">
        <v>169</v>
      </c>
      <c r="AJ8" s="8"/>
      <c r="AK8" s="8" t="s">
        <v>643</v>
      </c>
      <c r="AL8" s="21" t="s">
        <v>644</v>
      </c>
    </row>
    <row r="9" spans="1:38" s="5" customFormat="1">
      <c r="A9" s="6">
        <v>45143</v>
      </c>
      <c r="B9" s="17" t="s">
        <v>158</v>
      </c>
      <c r="C9" s="8" t="s">
        <v>180</v>
      </c>
      <c r="D9" s="9">
        <v>5.5567129629629626E-2</v>
      </c>
      <c r="E9" s="8" t="s">
        <v>662</v>
      </c>
      <c r="F9" s="20">
        <v>12.3</v>
      </c>
      <c r="G9" s="20">
        <v>10</v>
      </c>
      <c r="H9" s="20">
        <v>10.9</v>
      </c>
      <c r="I9" s="20">
        <v>11.4</v>
      </c>
      <c r="J9" s="20">
        <v>11.9</v>
      </c>
      <c r="K9" s="20">
        <v>11.8</v>
      </c>
      <c r="L9" s="20">
        <v>11.8</v>
      </c>
      <c r="M9" s="18">
        <f t="shared" si="0"/>
        <v>33.200000000000003</v>
      </c>
      <c r="N9" s="18">
        <f t="shared" si="1"/>
        <v>11.4</v>
      </c>
      <c r="O9" s="18">
        <f t="shared" si="2"/>
        <v>35.5</v>
      </c>
      <c r="P9" s="19">
        <f t="shared" si="3"/>
        <v>56.5</v>
      </c>
      <c r="Q9" s="19">
        <f t="shared" si="4"/>
        <v>57.8</v>
      </c>
      <c r="R9" s="11" t="s">
        <v>188</v>
      </c>
      <c r="S9" s="11" t="s">
        <v>193</v>
      </c>
      <c r="T9" s="13" t="s">
        <v>497</v>
      </c>
      <c r="U9" s="13" t="s">
        <v>246</v>
      </c>
      <c r="V9" s="13" t="s">
        <v>186</v>
      </c>
      <c r="W9" s="13" t="s">
        <v>250</v>
      </c>
      <c r="X9" s="12">
        <v>12.2</v>
      </c>
      <c r="Y9" s="12">
        <v>11.8</v>
      </c>
      <c r="Z9" s="12">
        <v>9.1999999999999993</v>
      </c>
      <c r="AA9" s="11" t="s">
        <v>250</v>
      </c>
      <c r="AB9" s="15">
        <v>-0.6</v>
      </c>
      <c r="AC9" s="11" t="s">
        <v>259</v>
      </c>
      <c r="AD9" s="11">
        <v>0.5</v>
      </c>
      <c r="AE9" s="11">
        <v>-1.1000000000000001</v>
      </c>
      <c r="AF9" s="11"/>
      <c r="AG9" s="11" t="s">
        <v>175</v>
      </c>
      <c r="AH9" s="11" t="s">
        <v>176</v>
      </c>
      <c r="AI9" s="11" t="s">
        <v>169</v>
      </c>
      <c r="AJ9" s="8"/>
      <c r="AK9" s="8" t="s">
        <v>712</v>
      </c>
      <c r="AL9" s="21" t="s">
        <v>713</v>
      </c>
    </row>
    <row r="10" spans="1:38" s="5" customFormat="1">
      <c r="A10" s="6">
        <v>45144</v>
      </c>
      <c r="B10" s="17" t="s">
        <v>656</v>
      </c>
      <c r="C10" s="8" t="s">
        <v>180</v>
      </c>
      <c r="D10" s="9">
        <v>5.6273148148148149E-2</v>
      </c>
      <c r="E10" s="8" t="s">
        <v>693</v>
      </c>
      <c r="F10" s="20">
        <v>12.5</v>
      </c>
      <c r="G10" s="20">
        <v>11</v>
      </c>
      <c r="H10" s="20">
        <v>11.2</v>
      </c>
      <c r="I10" s="20">
        <v>11.8</v>
      </c>
      <c r="J10" s="20">
        <v>11.7</v>
      </c>
      <c r="K10" s="20">
        <v>11.4</v>
      </c>
      <c r="L10" s="20">
        <v>11.6</v>
      </c>
      <c r="M10" s="18">
        <f t="shared" si="0"/>
        <v>34.700000000000003</v>
      </c>
      <c r="N10" s="18">
        <f t="shared" si="1"/>
        <v>11.8</v>
      </c>
      <c r="O10" s="18">
        <f t="shared" si="2"/>
        <v>34.700000000000003</v>
      </c>
      <c r="P10" s="19">
        <f t="shared" si="3"/>
        <v>58.2</v>
      </c>
      <c r="Q10" s="19">
        <f t="shared" si="4"/>
        <v>57.7</v>
      </c>
      <c r="R10" s="11" t="s">
        <v>178</v>
      </c>
      <c r="S10" s="11" t="s">
        <v>193</v>
      </c>
      <c r="T10" s="13" t="s">
        <v>694</v>
      </c>
      <c r="U10" s="13" t="s">
        <v>411</v>
      </c>
      <c r="V10" s="13" t="s">
        <v>237</v>
      </c>
      <c r="W10" s="13" t="s">
        <v>250</v>
      </c>
      <c r="X10" s="12">
        <v>13.7</v>
      </c>
      <c r="Y10" s="12">
        <v>12.9</v>
      </c>
      <c r="Z10" s="12">
        <v>9.1999999999999993</v>
      </c>
      <c r="AA10" s="11" t="s">
        <v>250</v>
      </c>
      <c r="AB10" s="15">
        <v>-0.5</v>
      </c>
      <c r="AC10" s="11" t="s">
        <v>259</v>
      </c>
      <c r="AD10" s="11">
        <v>0.6</v>
      </c>
      <c r="AE10" s="11">
        <v>-1.1000000000000001</v>
      </c>
      <c r="AF10" s="11"/>
      <c r="AG10" s="11" t="s">
        <v>175</v>
      </c>
      <c r="AH10" s="11" t="s">
        <v>176</v>
      </c>
      <c r="AI10" s="11" t="s">
        <v>168</v>
      </c>
      <c r="AJ10" s="8"/>
      <c r="AK10" s="8" t="s">
        <v>733</v>
      </c>
      <c r="AL10" s="21" t="s">
        <v>734</v>
      </c>
    </row>
    <row r="11" spans="1:38" s="5" customFormat="1">
      <c r="A11" s="6">
        <v>45150</v>
      </c>
      <c r="B11" s="16" t="s">
        <v>657</v>
      </c>
      <c r="C11" s="8" t="s">
        <v>180</v>
      </c>
      <c r="D11" s="9">
        <v>5.7002314814814818E-2</v>
      </c>
      <c r="E11" s="8" t="s">
        <v>752</v>
      </c>
      <c r="F11" s="20">
        <v>12.5</v>
      </c>
      <c r="G11" s="20">
        <v>10.5</v>
      </c>
      <c r="H11" s="20">
        <v>11.5</v>
      </c>
      <c r="I11" s="20">
        <v>12.3</v>
      </c>
      <c r="J11" s="20">
        <v>12.2</v>
      </c>
      <c r="K11" s="20">
        <v>11.8</v>
      </c>
      <c r="L11" s="20">
        <v>11.7</v>
      </c>
      <c r="M11" s="18">
        <f t="shared" si="0"/>
        <v>34.5</v>
      </c>
      <c r="N11" s="18">
        <f t="shared" si="1"/>
        <v>12.3</v>
      </c>
      <c r="O11" s="18">
        <f t="shared" si="2"/>
        <v>35.700000000000003</v>
      </c>
      <c r="P11" s="19">
        <f t="shared" si="3"/>
        <v>59</v>
      </c>
      <c r="Q11" s="19">
        <f t="shared" si="4"/>
        <v>59.5</v>
      </c>
      <c r="R11" s="11" t="s">
        <v>178</v>
      </c>
      <c r="S11" s="11" t="s">
        <v>193</v>
      </c>
      <c r="T11" s="13" t="s">
        <v>221</v>
      </c>
      <c r="U11" s="13" t="s">
        <v>753</v>
      </c>
      <c r="V11" s="13" t="s">
        <v>231</v>
      </c>
      <c r="W11" s="13" t="s">
        <v>250</v>
      </c>
      <c r="X11" s="12">
        <v>13</v>
      </c>
      <c r="Y11" s="12">
        <v>10.7</v>
      </c>
      <c r="Z11" s="12">
        <v>9.1999999999999993</v>
      </c>
      <c r="AA11" s="11" t="s">
        <v>250</v>
      </c>
      <c r="AB11" s="15">
        <v>-0.4</v>
      </c>
      <c r="AC11" s="11" t="s">
        <v>259</v>
      </c>
      <c r="AD11" s="11">
        <v>0.7</v>
      </c>
      <c r="AE11" s="11">
        <v>-1.1000000000000001</v>
      </c>
      <c r="AF11" s="11"/>
      <c r="AG11" s="11" t="s">
        <v>175</v>
      </c>
      <c r="AH11" s="11" t="s">
        <v>176</v>
      </c>
      <c r="AI11" s="11" t="s">
        <v>169</v>
      </c>
      <c r="AJ11" s="8"/>
      <c r="AK11" s="8" t="s">
        <v>784</v>
      </c>
      <c r="AL11" s="21" t="s">
        <v>785</v>
      </c>
    </row>
    <row r="12" spans="1:38" s="5" customFormat="1">
      <c r="A12" s="6">
        <v>45150</v>
      </c>
      <c r="B12" s="17" t="s">
        <v>155</v>
      </c>
      <c r="C12" s="8" t="s">
        <v>180</v>
      </c>
      <c r="D12" s="9">
        <v>5.561342592592592E-2</v>
      </c>
      <c r="E12" s="8" t="s">
        <v>758</v>
      </c>
      <c r="F12" s="20">
        <v>12.5</v>
      </c>
      <c r="G12" s="20">
        <v>10.7</v>
      </c>
      <c r="H12" s="20">
        <v>11.1</v>
      </c>
      <c r="I12" s="20">
        <v>11.6</v>
      </c>
      <c r="J12" s="20">
        <v>11.4</v>
      </c>
      <c r="K12" s="20">
        <v>11.3</v>
      </c>
      <c r="L12" s="20">
        <v>11.9</v>
      </c>
      <c r="M12" s="18">
        <f t="shared" si="0"/>
        <v>34.299999999999997</v>
      </c>
      <c r="N12" s="18">
        <f t="shared" si="1"/>
        <v>11.6</v>
      </c>
      <c r="O12" s="18">
        <f t="shared" si="2"/>
        <v>34.6</v>
      </c>
      <c r="P12" s="19">
        <f t="shared" si="3"/>
        <v>57.3</v>
      </c>
      <c r="Q12" s="19">
        <f t="shared" si="4"/>
        <v>57.300000000000004</v>
      </c>
      <c r="R12" s="11" t="s">
        <v>178</v>
      </c>
      <c r="S12" s="11" t="s">
        <v>193</v>
      </c>
      <c r="T12" s="13" t="s">
        <v>246</v>
      </c>
      <c r="U12" s="13" t="s">
        <v>344</v>
      </c>
      <c r="V12" s="13" t="s">
        <v>325</v>
      </c>
      <c r="W12" s="13" t="s">
        <v>250</v>
      </c>
      <c r="X12" s="12">
        <v>13</v>
      </c>
      <c r="Y12" s="12">
        <v>10.7</v>
      </c>
      <c r="Z12" s="12">
        <v>9.1999999999999993</v>
      </c>
      <c r="AA12" s="11" t="s">
        <v>250</v>
      </c>
      <c r="AB12" s="15">
        <v>-0.7</v>
      </c>
      <c r="AC12" s="11" t="s">
        <v>259</v>
      </c>
      <c r="AD12" s="11">
        <v>0.4</v>
      </c>
      <c r="AE12" s="11">
        <v>-1.1000000000000001</v>
      </c>
      <c r="AF12" s="11"/>
      <c r="AG12" s="11" t="s">
        <v>175</v>
      </c>
      <c r="AH12" s="11" t="s">
        <v>176</v>
      </c>
      <c r="AI12" s="11" t="s">
        <v>169</v>
      </c>
      <c r="AJ12" s="8"/>
      <c r="AK12" s="8" t="s">
        <v>792</v>
      </c>
      <c r="AL12" s="21" t="s">
        <v>793</v>
      </c>
    </row>
    <row r="13" spans="1:38" s="5" customFormat="1">
      <c r="A13" s="6">
        <v>45151</v>
      </c>
      <c r="B13" s="17" t="s">
        <v>741</v>
      </c>
      <c r="C13" s="8" t="s">
        <v>180</v>
      </c>
      <c r="D13" s="9">
        <v>5.6967592592592597E-2</v>
      </c>
      <c r="E13" s="8" t="s">
        <v>762</v>
      </c>
      <c r="F13" s="20">
        <v>12.3</v>
      </c>
      <c r="G13" s="20">
        <v>10.4</v>
      </c>
      <c r="H13" s="20">
        <v>11.1</v>
      </c>
      <c r="I13" s="20">
        <v>11.7</v>
      </c>
      <c r="J13" s="20">
        <v>12.1</v>
      </c>
      <c r="K13" s="20">
        <v>12.4</v>
      </c>
      <c r="L13" s="20">
        <v>12.2</v>
      </c>
      <c r="M13" s="18">
        <f t="shared" si="0"/>
        <v>33.800000000000004</v>
      </c>
      <c r="N13" s="18">
        <f t="shared" si="1"/>
        <v>11.7</v>
      </c>
      <c r="O13" s="18">
        <f t="shared" si="2"/>
        <v>36.700000000000003</v>
      </c>
      <c r="P13" s="19">
        <f t="shared" si="3"/>
        <v>57.6</v>
      </c>
      <c r="Q13" s="19">
        <f t="shared" si="4"/>
        <v>59.5</v>
      </c>
      <c r="R13" s="11" t="s">
        <v>188</v>
      </c>
      <c r="S13" s="11" t="s">
        <v>179</v>
      </c>
      <c r="T13" s="13" t="s">
        <v>246</v>
      </c>
      <c r="U13" s="13" t="s">
        <v>221</v>
      </c>
      <c r="V13" s="13" t="s">
        <v>694</v>
      </c>
      <c r="W13" s="13" t="s">
        <v>250</v>
      </c>
      <c r="X13" s="12">
        <v>12</v>
      </c>
      <c r="Y13" s="12">
        <v>10.8</v>
      </c>
      <c r="Z13" s="12">
        <v>9.9</v>
      </c>
      <c r="AA13" s="11" t="s">
        <v>250</v>
      </c>
      <c r="AB13" s="15">
        <v>-0.5</v>
      </c>
      <c r="AC13" s="11" t="s">
        <v>259</v>
      </c>
      <c r="AD13" s="11">
        <v>0.6</v>
      </c>
      <c r="AE13" s="11">
        <v>-1.1000000000000001</v>
      </c>
      <c r="AF13" s="11"/>
      <c r="AG13" s="11" t="s">
        <v>175</v>
      </c>
      <c r="AH13" s="11" t="s">
        <v>176</v>
      </c>
      <c r="AI13" s="11" t="s">
        <v>169</v>
      </c>
      <c r="AJ13" s="8"/>
      <c r="AK13" s="8" t="s">
        <v>800</v>
      </c>
      <c r="AL13" s="21" t="s">
        <v>817</v>
      </c>
    </row>
    <row r="14" spans="1:38" s="5" customFormat="1">
      <c r="A14" s="6">
        <v>45151</v>
      </c>
      <c r="B14" s="17" t="s">
        <v>153</v>
      </c>
      <c r="C14" s="8" t="s">
        <v>180</v>
      </c>
      <c r="D14" s="9">
        <v>5.6273148148148149E-2</v>
      </c>
      <c r="E14" s="8" t="s">
        <v>773</v>
      </c>
      <c r="F14" s="20">
        <v>12.6</v>
      </c>
      <c r="G14" s="20">
        <v>10.4</v>
      </c>
      <c r="H14" s="20">
        <v>11.3</v>
      </c>
      <c r="I14" s="20">
        <v>11.7</v>
      </c>
      <c r="J14" s="20">
        <v>11.8</v>
      </c>
      <c r="K14" s="20">
        <v>12</v>
      </c>
      <c r="L14" s="20">
        <v>11.4</v>
      </c>
      <c r="M14" s="18">
        <f t="shared" si="0"/>
        <v>34.299999999999997</v>
      </c>
      <c r="N14" s="18">
        <f t="shared" si="1"/>
        <v>11.7</v>
      </c>
      <c r="O14" s="18">
        <f t="shared" si="2"/>
        <v>35.200000000000003</v>
      </c>
      <c r="P14" s="19">
        <f t="shared" si="3"/>
        <v>57.8</v>
      </c>
      <c r="Q14" s="19">
        <f t="shared" si="4"/>
        <v>58.199999999999996</v>
      </c>
      <c r="R14" s="11" t="s">
        <v>178</v>
      </c>
      <c r="S14" s="11" t="s">
        <v>193</v>
      </c>
      <c r="T14" s="13" t="s">
        <v>415</v>
      </c>
      <c r="U14" s="13" t="s">
        <v>518</v>
      </c>
      <c r="V14" s="13" t="s">
        <v>235</v>
      </c>
      <c r="W14" s="13" t="s">
        <v>250</v>
      </c>
      <c r="X14" s="12">
        <v>12</v>
      </c>
      <c r="Y14" s="12">
        <v>10.8</v>
      </c>
      <c r="Z14" s="12">
        <v>9.9</v>
      </c>
      <c r="AA14" s="11" t="s">
        <v>250</v>
      </c>
      <c r="AB14" s="15">
        <v>-0.5</v>
      </c>
      <c r="AC14" s="11" t="s">
        <v>259</v>
      </c>
      <c r="AD14" s="11">
        <v>0.6</v>
      </c>
      <c r="AE14" s="11">
        <v>-1.1000000000000001</v>
      </c>
      <c r="AF14" s="11"/>
      <c r="AG14" s="11" t="s">
        <v>175</v>
      </c>
      <c r="AH14" s="11" t="s">
        <v>176</v>
      </c>
      <c r="AI14" s="11" t="s">
        <v>169</v>
      </c>
      <c r="AJ14" s="8"/>
      <c r="AK14" s="8" t="s">
        <v>815</v>
      </c>
      <c r="AL14" s="21" t="s">
        <v>816</v>
      </c>
    </row>
    <row r="15" spans="1:38" s="5" customFormat="1">
      <c r="A15" s="6">
        <v>45158</v>
      </c>
      <c r="B15" s="17" t="s">
        <v>156</v>
      </c>
      <c r="C15" s="8" t="s">
        <v>180</v>
      </c>
      <c r="D15" s="9">
        <v>5.6296296296296296E-2</v>
      </c>
      <c r="E15" s="8" t="s">
        <v>842</v>
      </c>
      <c r="F15" s="20">
        <v>12.4</v>
      </c>
      <c r="G15" s="20">
        <v>10.4</v>
      </c>
      <c r="H15" s="20">
        <v>11.2</v>
      </c>
      <c r="I15" s="20">
        <v>11.6</v>
      </c>
      <c r="J15" s="20">
        <v>12</v>
      </c>
      <c r="K15" s="20">
        <v>11.9</v>
      </c>
      <c r="L15" s="20">
        <v>11.9</v>
      </c>
      <c r="M15" s="18">
        <f t="shared" ref="M15:M20" si="5">SUM(F15:H15)</f>
        <v>34</v>
      </c>
      <c r="N15" s="18">
        <f t="shared" ref="N15:N20" si="6">I15</f>
        <v>11.6</v>
      </c>
      <c r="O15" s="18">
        <f t="shared" ref="O15:O20" si="7">SUM(J15:L15)</f>
        <v>35.799999999999997</v>
      </c>
      <c r="P15" s="19">
        <f t="shared" ref="P15:P20" si="8">SUM(F15:J15)</f>
        <v>57.6</v>
      </c>
      <c r="Q15" s="19">
        <f t="shared" ref="Q15:Q20" si="9">SUM(H15:L15)</f>
        <v>58.599999999999994</v>
      </c>
      <c r="R15" s="11" t="s">
        <v>188</v>
      </c>
      <c r="S15" s="11" t="s">
        <v>179</v>
      </c>
      <c r="T15" s="13" t="s">
        <v>235</v>
      </c>
      <c r="U15" s="13" t="s">
        <v>318</v>
      </c>
      <c r="V15" s="13" t="s">
        <v>324</v>
      </c>
      <c r="W15" s="13" t="s">
        <v>250</v>
      </c>
      <c r="X15" s="12">
        <v>10.5</v>
      </c>
      <c r="Y15" s="12">
        <v>11</v>
      </c>
      <c r="Z15" s="12">
        <v>9.5</v>
      </c>
      <c r="AA15" s="11" t="s">
        <v>250</v>
      </c>
      <c r="AB15" s="15">
        <v>-0.8</v>
      </c>
      <c r="AC15" s="11" t="s">
        <v>259</v>
      </c>
      <c r="AD15" s="11">
        <v>0.2</v>
      </c>
      <c r="AE15" s="11">
        <v>-1</v>
      </c>
      <c r="AF15" s="11"/>
      <c r="AG15" s="11" t="s">
        <v>176</v>
      </c>
      <c r="AH15" s="11" t="s">
        <v>176</v>
      </c>
      <c r="AI15" s="11" t="s">
        <v>169</v>
      </c>
      <c r="AJ15" s="8"/>
      <c r="AK15" s="8" t="s">
        <v>881</v>
      </c>
      <c r="AL15" s="21" t="s">
        <v>882</v>
      </c>
    </row>
    <row r="16" spans="1:38" s="5" customFormat="1">
      <c r="A16" s="6">
        <v>45165</v>
      </c>
      <c r="B16" s="17" t="s">
        <v>170</v>
      </c>
      <c r="C16" s="8" t="s">
        <v>180</v>
      </c>
      <c r="D16" s="9">
        <v>5.5648148148148148E-2</v>
      </c>
      <c r="E16" s="8" t="s">
        <v>919</v>
      </c>
      <c r="F16" s="20">
        <v>12.3</v>
      </c>
      <c r="G16" s="20">
        <v>10.8</v>
      </c>
      <c r="H16" s="20">
        <v>11.4</v>
      </c>
      <c r="I16" s="20">
        <v>11.9</v>
      </c>
      <c r="J16" s="20">
        <v>11.5</v>
      </c>
      <c r="K16" s="20">
        <v>11.3</v>
      </c>
      <c r="L16" s="20">
        <v>11.6</v>
      </c>
      <c r="M16" s="18">
        <f t="shared" si="5"/>
        <v>34.5</v>
      </c>
      <c r="N16" s="18">
        <f t="shared" si="6"/>
        <v>11.9</v>
      </c>
      <c r="O16" s="18">
        <f t="shared" si="7"/>
        <v>34.4</v>
      </c>
      <c r="P16" s="19">
        <f t="shared" si="8"/>
        <v>57.9</v>
      </c>
      <c r="Q16" s="19">
        <f t="shared" si="9"/>
        <v>57.699999999999996</v>
      </c>
      <c r="R16" s="11" t="s">
        <v>178</v>
      </c>
      <c r="S16" s="11" t="s">
        <v>193</v>
      </c>
      <c r="T16" s="13" t="s">
        <v>191</v>
      </c>
      <c r="U16" s="13" t="s">
        <v>237</v>
      </c>
      <c r="V16" s="13" t="s">
        <v>192</v>
      </c>
      <c r="W16" s="13" t="s">
        <v>250</v>
      </c>
      <c r="X16" s="12">
        <v>12.7</v>
      </c>
      <c r="Y16" s="12">
        <v>12.3</v>
      </c>
      <c r="Z16" s="12">
        <v>9.9</v>
      </c>
      <c r="AA16" s="11" t="s">
        <v>167</v>
      </c>
      <c r="AB16" s="15">
        <v>0.5</v>
      </c>
      <c r="AC16" s="11" t="s">
        <v>259</v>
      </c>
      <c r="AD16" s="11">
        <v>1.3</v>
      </c>
      <c r="AE16" s="11">
        <v>-0.8</v>
      </c>
      <c r="AF16" s="11"/>
      <c r="AG16" s="11" t="s">
        <v>228</v>
      </c>
      <c r="AH16" s="11" t="s">
        <v>175</v>
      </c>
      <c r="AI16" s="11" t="s">
        <v>169</v>
      </c>
      <c r="AJ16" s="8"/>
      <c r="AK16" s="8" t="s">
        <v>963</v>
      </c>
      <c r="AL16" s="21" t="s">
        <v>964</v>
      </c>
    </row>
    <row r="17" spans="1:38" s="5" customFormat="1">
      <c r="A17" s="6">
        <v>45172</v>
      </c>
      <c r="B17" s="17" t="s">
        <v>570</v>
      </c>
      <c r="C17" s="8" t="s">
        <v>180</v>
      </c>
      <c r="D17" s="9">
        <v>5.7002314814814818E-2</v>
      </c>
      <c r="E17" s="8" t="s">
        <v>988</v>
      </c>
      <c r="F17" s="20">
        <v>12.7</v>
      </c>
      <c r="G17" s="20">
        <v>10.5</v>
      </c>
      <c r="H17" s="20">
        <v>11.4</v>
      </c>
      <c r="I17" s="20">
        <v>12.2</v>
      </c>
      <c r="J17" s="20">
        <v>11.9</v>
      </c>
      <c r="K17" s="20">
        <v>12</v>
      </c>
      <c r="L17" s="20">
        <v>11.8</v>
      </c>
      <c r="M17" s="18">
        <f t="shared" si="5"/>
        <v>34.6</v>
      </c>
      <c r="N17" s="18">
        <f t="shared" si="6"/>
        <v>12.2</v>
      </c>
      <c r="O17" s="18">
        <f t="shared" si="7"/>
        <v>35.700000000000003</v>
      </c>
      <c r="P17" s="19">
        <f t="shared" si="8"/>
        <v>58.699999999999996</v>
      </c>
      <c r="Q17" s="19">
        <f t="shared" si="9"/>
        <v>59.3</v>
      </c>
      <c r="R17" s="11" t="s">
        <v>178</v>
      </c>
      <c r="S17" s="11" t="s">
        <v>193</v>
      </c>
      <c r="T17" s="13" t="s">
        <v>324</v>
      </c>
      <c r="U17" s="13" t="s">
        <v>441</v>
      </c>
      <c r="V17" s="13" t="s">
        <v>206</v>
      </c>
      <c r="W17" s="13" t="s">
        <v>250</v>
      </c>
      <c r="X17" s="12">
        <v>13.2</v>
      </c>
      <c r="Y17" s="12">
        <v>11.5</v>
      </c>
      <c r="Z17" s="12">
        <v>9.3000000000000007</v>
      </c>
      <c r="AA17" s="11" t="s">
        <v>167</v>
      </c>
      <c r="AB17" s="15">
        <v>-0.2</v>
      </c>
      <c r="AC17" s="11" t="s">
        <v>259</v>
      </c>
      <c r="AD17" s="11">
        <v>0.4</v>
      </c>
      <c r="AE17" s="11">
        <v>-0.6</v>
      </c>
      <c r="AF17" s="11"/>
      <c r="AG17" s="11" t="s">
        <v>175</v>
      </c>
      <c r="AH17" s="11" t="s">
        <v>175</v>
      </c>
      <c r="AI17" s="11" t="s">
        <v>168</v>
      </c>
      <c r="AJ17" s="8"/>
      <c r="AK17" s="8" t="s">
        <v>1025</v>
      </c>
      <c r="AL17" s="21" t="s">
        <v>1026</v>
      </c>
    </row>
    <row r="18" spans="1:38" s="5" customFormat="1">
      <c r="A18" s="6">
        <v>45172</v>
      </c>
      <c r="B18" s="17" t="s">
        <v>569</v>
      </c>
      <c r="C18" s="8" t="s">
        <v>180</v>
      </c>
      <c r="D18" s="9">
        <v>5.7719907407407407E-2</v>
      </c>
      <c r="E18" s="8" t="s">
        <v>996</v>
      </c>
      <c r="F18" s="20">
        <v>12.6</v>
      </c>
      <c r="G18" s="20">
        <v>11.2</v>
      </c>
      <c r="H18" s="20">
        <v>11.9</v>
      </c>
      <c r="I18" s="20">
        <v>12.1</v>
      </c>
      <c r="J18" s="20">
        <v>12</v>
      </c>
      <c r="K18" s="20">
        <v>12</v>
      </c>
      <c r="L18" s="20">
        <v>11.9</v>
      </c>
      <c r="M18" s="18">
        <f t="shared" si="5"/>
        <v>35.699999999999996</v>
      </c>
      <c r="N18" s="18">
        <f t="shared" si="6"/>
        <v>12.1</v>
      </c>
      <c r="O18" s="18">
        <f t="shared" si="7"/>
        <v>35.9</v>
      </c>
      <c r="P18" s="19">
        <f t="shared" si="8"/>
        <v>59.8</v>
      </c>
      <c r="Q18" s="19">
        <f t="shared" si="9"/>
        <v>59.9</v>
      </c>
      <c r="R18" s="11" t="s">
        <v>178</v>
      </c>
      <c r="S18" s="11" t="s">
        <v>193</v>
      </c>
      <c r="T18" s="13" t="s">
        <v>186</v>
      </c>
      <c r="U18" s="13" t="s">
        <v>191</v>
      </c>
      <c r="V18" s="13" t="s">
        <v>512</v>
      </c>
      <c r="W18" s="13" t="s">
        <v>250</v>
      </c>
      <c r="X18" s="12">
        <v>13.2</v>
      </c>
      <c r="Y18" s="12">
        <v>11.5</v>
      </c>
      <c r="Z18" s="12">
        <v>9.3000000000000007</v>
      </c>
      <c r="AA18" s="11" t="s">
        <v>167</v>
      </c>
      <c r="AB18" s="15">
        <v>0.8</v>
      </c>
      <c r="AC18" s="11" t="s">
        <v>259</v>
      </c>
      <c r="AD18" s="11">
        <v>1.4</v>
      </c>
      <c r="AE18" s="11">
        <v>-0.6</v>
      </c>
      <c r="AF18" s="11"/>
      <c r="AG18" s="11" t="s">
        <v>228</v>
      </c>
      <c r="AH18" s="11" t="s">
        <v>176</v>
      </c>
      <c r="AI18" s="11" t="s">
        <v>169</v>
      </c>
      <c r="AJ18" s="8"/>
      <c r="AK18" s="8" t="s">
        <v>1035</v>
      </c>
      <c r="AL18" s="21" t="s">
        <v>1036</v>
      </c>
    </row>
    <row r="19" spans="1:38" s="5" customFormat="1">
      <c r="A19" s="6">
        <v>45172</v>
      </c>
      <c r="B19" s="17" t="s">
        <v>969</v>
      </c>
      <c r="C19" s="8" t="s">
        <v>180</v>
      </c>
      <c r="D19" s="9">
        <v>5.6273148148148149E-2</v>
      </c>
      <c r="E19" s="8" t="s">
        <v>1000</v>
      </c>
      <c r="F19" s="20">
        <v>12.6</v>
      </c>
      <c r="G19" s="20">
        <v>10.5</v>
      </c>
      <c r="H19" s="20">
        <v>11.2</v>
      </c>
      <c r="I19" s="20">
        <v>11.7</v>
      </c>
      <c r="J19" s="20">
        <v>12.1</v>
      </c>
      <c r="K19" s="20">
        <v>11.6</v>
      </c>
      <c r="L19" s="20">
        <v>11.5</v>
      </c>
      <c r="M19" s="18">
        <f t="shared" si="5"/>
        <v>34.299999999999997</v>
      </c>
      <c r="N19" s="18">
        <f t="shared" si="6"/>
        <v>11.7</v>
      </c>
      <c r="O19" s="18">
        <f t="shared" si="7"/>
        <v>35.200000000000003</v>
      </c>
      <c r="P19" s="19">
        <f t="shared" si="8"/>
        <v>58.1</v>
      </c>
      <c r="Q19" s="19">
        <f t="shared" si="9"/>
        <v>58.1</v>
      </c>
      <c r="R19" s="11" t="s">
        <v>178</v>
      </c>
      <c r="S19" s="11" t="s">
        <v>193</v>
      </c>
      <c r="T19" s="13" t="s">
        <v>235</v>
      </c>
      <c r="U19" s="13" t="s">
        <v>206</v>
      </c>
      <c r="V19" s="13" t="s">
        <v>191</v>
      </c>
      <c r="W19" s="13" t="s">
        <v>250</v>
      </c>
      <c r="X19" s="12">
        <v>13.2</v>
      </c>
      <c r="Y19" s="12">
        <v>11.5</v>
      </c>
      <c r="Z19" s="12">
        <v>9.3000000000000007</v>
      </c>
      <c r="AA19" s="11" t="s">
        <v>167</v>
      </c>
      <c r="AB19" s="15" t="s">
        <v>258</v>
      </c>
      <c r="AC19" s="11" t="s">
        <v>259</v>
      </c>
      <c r="AD19" s="11">
        <v>0.6</v>
      </c>
      <c r="AE19" s="11">
        <v>-0.6</v>
      </c>
      <c r="AF19" s="11"/>
      <c r="AG19" s="11" t="s">
        <v>175</v>
      </c>
      <c r="AH19" s="11" t="s">
        <v>175</v>
      </c>
      <c r="AI19" s="11" t="s">
        <v>169</v>
      </c>
      <c r="AJ19" s="8"/>
      <c r="AK19" s="8" t="s">
        <v>1041</v>
      </c>
      <c r="AL19" s="21" t="s">
        <v>1042</v>
      </c>
    </row>
    <row r="20" spans="1:38" s="5" customFormat="1">
      <c r="A20" s="6">
        <v>45214</v>
      </c>
      <c r="B20" s="17" t="s">
        <v>170</v>
      </c>
      <c r="C20" s="8" t="s">
        <v>314</v>
      </c>
      <c r="D20" s="9">
        <v>5.5625000000000001E-2</v>
      </c>
      <c r="E20" s="8" t="s">
        <v>1067</v>
      </c>
      <c r="F20" s="20">
        <v>12.3</v>
      </c>
      <c r="G20" s="20">
        <v>10.6</v>
      </c>
      <c r="H20" s="20">
        <v>11.1</v>
      </c>
      <c r="I20" s="20">
        <v>11.7</v>
      </c>
      <c r="J20" s="20">
        <v>11.6</v>
      </c>
      <c r="K20" s="20">
        <v>11.4</v>
      </c>
      <c r="L20" s="20">
        <v>11.9</v>
      </c>
      <c r="M20" s="18">
        <f t="shared" si="5"/>
        <v>34</v>
      </c>
      <c r="N20" s="18">
        <f t="shared" si="6"/>
        <v>11.7</v>
      </c>
      <c r="O20" s="18">
        <f t="shared" si="7"/>
        <v>34.9</v>
      </c>
      <c r="P20" s="19">
        <f t="shared" si="8"/>
        <v>57.300000000000004</v>
      </c>
      <c r="Q20" s="19">
        <f t="shared" si="9"/>
        <v>57.699999999999996</v>
      </c>
      <c r="R20" s="11" t="s">
        <v>178</v>
      </c>
      <c r="S20" s="11" t="s">
        <v>193</v>
      </c>
      <c r="T20" s="13" t="s">
        <v>237</v>
      </c>
      <c r="U20" s="13" t="s">
        <v>246</v>
      </c>
      <c r="V20" s="40" t="s">
        <v>1068</v>
      </c>
      <c r="W20" s="13" t="s">
        <v>250</v>
      </c>
      <c r="X20" s="12">
        <v>12.5</v>
      </c>
      <c r="Y20" s="12">
        <v>11</v>
      </c>
      <c r="Z20" s="12">
        <v>9.6</v>
      </c>
      <c r="AA20" s="11" t="s">
        <v>169</v>
      </c>
      <c r="AB20" s="15">
        <v>0.3</v>
      </c>
      <c r="AC20" s="11" t="s">
        <v>259</v>
      </c>
      <c r="AD20" s="11">
        <v>0.5</v>
      </c>
      <c r="AE20" s="11">
        <v>-0.2</v>
      </c>
      <c r="AF20" s="11"/>
      <c r="AG20" s="11" t="s">
        <v>175</v>
      </c>
      <c r="AH20" s="11" t="s">
        <v>175</v>
      </c>
      <c r="AI20" s="11" t="s">
        <v>168</v>
      </c>
      <c r="AJ20" s="8"/>
      <c r="AK20" s="8" t="s">
        <v>1111</v>
      </c>
      <c r="AL20" s="21" t="s">
        <v>1112</v>
      </c>
    </row>
    <row r="21" spans="1:38" s="5" customFormat="1">
      <c r="A21" s="6">
        <v>45220</v>
      </c>
      <c r="B21" s="17" t="s">
        <v>153</v>
      </c>
      <c r="C21" s="8" t="s">
        <v>225</v>
      </c>
      <c r="D21" s="9">
        <v>5.6956018518518524E-2</v>
      </c>
      <c r="E21" s="8" t="s">
        <v>1116</v>
      </c>
      <c r="F21" s="20">
        <v>12.5</v>
      </c>
      <c r="G21" s="20">
        <v>10.5</v>
      </c>
      <c r="H21" s="20">
        <v>11.1</v>
      </c>
      <c r="I21" s="20">
        <v>11.8</v>
      </c>
      <c r="J21" s="20">
        <v>12</v>
      </c>
      <c r="K21" s="20">
        <v>11.8</v>
      </c>
      <c r="L21" s="20">
        <v>12.4</v>
      </c>
      <c r="M21" s="18">
        <f t="shared" ref="M21" si="10">SUM(F21:H21)</f>
        <v>34.1</v>
      </c>
      <c r="N21" s="18">
        <f t="shared" ref="N21" si="11">I21</f>
        <v>11.8</v>
      </c>
      <c r="O21" s="18">
        <f t="shared" ref="O21" si="12">SUM(J21:L21)</f>
        <v>36.200000000000003</v>
      </c>
      <c r="P21" s="19">
        <f t="shared" ref="P21" si="13">SUM(F21:J21)</f>
        <v>57.900000000000006</v>
      </c>
      <c r="Q21" s="19">
        <f t="shared" ref="Q21" si="14">SUM(H21:L21)</f>
        <v>59.1</v>
      </c>
      <c r="R21" s="11" t="s">
        <v>178</v>
      </c>
      <c r="S21" s="11" t="s">
        <v>179</v>
      </c>
      <c r="T21" s="13" t="s">
        <v>497</v>
      </c>
      <c r="U21" s="13" t="s">
        <v>182</v>
      </c>
      <c r="V21" s="13" t="s">
        <v>516</v>
      </c>
      <c r="W21" s="13" t="s">
        <v>250</v>
      </c>
      <c r="X21" s="12">
        <v>13</v>
      </c>
      <c r="Y21" s="12">
        <v>14.3</v>
      </c>
      <c r="Z21" s="12">
        <v>9</v>
      </c>
      <c r="AA21" s="11" t="s">
        <v>168</v>
      </c>
      <c r="AB21" s="15">
        <v>0.4</v>
      </c>
      <c r="AC21" s="11" t="s">
        <v>259</v>
      </c>
      <c r="AD21" s="11">
        <v>-0.2</v>
      </c>
      <c r="AE21" s="11">
        <v>0.6</v>
      </c>
      <c r="AF21" s="11"/>
      <c r="AG21" s="11" t="s">
        <v>176</v>
      </c>
      <c r="AH21" s="11" t="s">
        <v>176</v>
      </c>
      <c r="AI21" s="11" t="s">
        <v>169</v>
      </c>
      <c r="AJ21" s="8"/>
      <c r="AK21" s="8" t="s">
        <v>1152</v>
      </c>
      <c r="AL21" s="21" t="s">
        <v>1153</v>
      </c>
    </row>
  </sheetData>
  <autoFilter ref="A1:AK1" xr:uid="{00000000-0009-0000-0000-000003000000}"/>
  <phoneticPr fontId="11"/>
  <conditionalFormatting sqref="F2:L2">
    <cfRule type="colorScale" priority="621">
      <colorScale>
        <cfvo type="min"/>
        <cfvo type="percentile" val="50"/>
        <cfvo type="max"/>
        <color rgb="FFF8696B"/>
        <color rgb="FFFFEB84"/>
        <color rgb="FF63BE7B"/>
      </colorScale>
    </cfRule>
  </conditionalFormatting>
  <conditionalFormatting sqref="F3:L3">
    <cfRule type="colorScale" priority="50">
      <colorScale>
        <cfvo type="min"/>
        <cfvo type="percentile" val="50"/>
        <cfvo type="max"/>
        <color rgb="FFF8696B"/>
        <color rgb="FFFFEB84"/>
        <color rgb="FF63BE7B"/>
      </colorScale>
    </cfRule>
  </conditionalFormatting>
  <conditionalFormatting sqref="AA2:AA21">
    <cfRule type="containsText" dxfId="334" priority="91" operator="containsText" text="D">
      <formula>NOT(ISERROR(SEARCH("D",AA2)))</formula>
    </cfRule>
    <cfRule type="containsText" dxfId="333" priority="92" operator="containsText" text="S">
      <formula>NOT(ISERROR(SEARCH("S",AA2)))</formula>
    </cfRule>
    <cfRule type="containsText" dxfId="332" priority="93" operator="containsText" text="F">
      <formula>NOT(ISERROR(SEARCH("F",AA2)))</formula>
    </cfRule>
  </conditionalFormatting>
  <conditionalFormatting sqref="AA2:AJ2">
    <cfRule type="containsText" dxfId="331" priority="104" operator="containsText" text="E">
      <formula>NOT(ISERROR(SEARCH("E",AA2)))</formula>
    </cfRule>
    <cfRule type="containsText" dxfId="330" priority="105" operator="containsText" text="B">
      <formula>NOT(ISERROR(SEARCH("B",AA2)))</formula>
    </cfRule>
    <cfRule type="containsText" dxfId="329" priority="106" operator="containsText" text="A">
      <formula>NOT(ISERROR(SEARCH("A",AA2)))</formula>
    </cfRule>
  </conditionalFormatting>
  <conditionalFormatting sqref="AA3:AJ3">
    <cfRule type="containsText" dxfId="328" priority="47" operator="containsText" text="E">
      <formula>NOT(ISERROR(SEARCH("E",AA3)))</formula>
    </cfRule>
    <cfRule type="containsText" dxfId="327" priority="48" operator="containsText" text="B">
      <formula>NOT(ISERROR(SEARCH("B",AA3)))</formula>
    </cfRule>
    <cfRule type="containsText" dxfId="326" priority="49" operator="containsText" text="A">
      <formula>NOT(ISERROR(SEARCH("A",AA3)))</formula>
    </cfRule>
  </conditionalFormatting>
  <conditionalFormatting sqref="F4:L4">
    <cfRule type="colorScale" priority="46">
      <colorScale>
        <cfvo type="min"/>
        <cfvo type="percentile" val="50"/>
        <cfvo type="max"/>
        <color rgb="FFF8696B"/>
        <color rgb="FFFFEB84"/>
        <color rgb="FF63BE7B"/>
      </colorScale>
    </cfRule>
  </conditionalFormatting>
  <conditionalFormatting sqref="AA4:AJ4">
    <cfRule type="containsText" dxfId="325" priority="43" operator="containsText" text="E">
      <formula>NOT(ISERROR(SEARCH("E",AA4)))</formula>
    </cfRule>
    <cfRule type="containsText" dxfId="324" priority="44" operator="containsText" text="B">
      <formula>NOT(ISERROR(SEARCH("B",AA4)))</formula>
    </cfRule>
    <cfRule type="containsText" dxfId="323" priority="45" operator="containsText" text="A">
      <formula>NOT(ISERROR(SEARCH("A",AA4)))</formula>
    </cfRule>
  </conditionalFormatting>
  <conditionalFormatting sqref="F5:L5">
    <cfRule type="colorScale" priority="42">
      <colorScale>
        <cfvo type="min"/>
        <cfvo type="percentile" val="50"/>
        <cfvo type="max"/>
        <color rgb="FFF8696B"/>
        <color rgb="FFFFEB84"/>
        <color rgb="FF63BE7B"/>
      </colorScale>
    </cfRule>
  </conditionalFormatting>
  <conditionalFormatting sqref="AA5:AJ5">
    <cfRule type="containsText" dxfId="322" priority="39" operator="containsText" text="E">
      <formula>NOT(ISERROR(SEARCH("E",AA5)))</formula>
    </cfRule>
    <cfRule type="containsText" dxfId="321" priority="40" operator="containsText" text="B">
      <formula>NOT(ISERROR(SEARCH("B",AA5)))</formula>
    </cfRule>
    <cfRule type="containsText" dxfId="320" priority="41" operator="containsText" text="A">
      <formula>NOT(ISERROR(SEARCH("A",AA5)))</formula>
    </cfRule>
  </conditionalFormatting>
  <conditionalFormatting sqref="F6:L8">
    <cfRule type="colorScale" priority="38">
      <colorScale>
        <cfvo type="min"/>
        <cfvo type="percentile" val="50"/>
        <cfvo type="max"/>
        <color rgb="FFF8696B"/>
        <color rgb="FFFFEB84"/>
        <color rgb="FF63BE7B"/>
      </colorScale>
    </cfRule>
  </conditionalFormatting>
  <conditionalFormatting sqref="AA6:AJ8">
    <cfRule type="containsText" dxfId="319" priority="35" operator="containsText" text="E">
      <formula>NOT(ISERROR(SEARCH("E",AA6)))</formula>
    </cfRule>
    <cfRule type="containsText" dxfId="318" priority="36" operator="containsText" text="B">
      <formula>NOT(ISERROR(SEARCH("B",AA6)))</formula>
    </cfRule>
    <cfRule type="containsText" dxfId="317" priority="37" operator="containsText" text="A">
      <formula>NOT(ISERROR(SEARCH("A",AA6)))</formula>
    </cfRule>
  </conditionalFormatting>
  <conditionalFormatting sqref="F9:L10">
    <cfRule type="colorScale" priority="34">
      <colorScale>
        <cfvo type="min"/>
        <cfvo type="percentile" val="50"/>
        <cfvo type="max"/>
        <color rgb="FFF8696B"/>
        <color rgb="FFFFEB84"/>
        <color rgb="FF63BE7B"/>
      </colorScale>
    </cfRule>
  </conditionalFormatting>
  <conditionalFormatting sqref="AA9:AJ10">
    <cfRule type="containsText" dxfId="316" priority="31" operator="containsText" text="E">
      <formula>NOT(ISERROR(SEARCH("E",AA9)))</formula>
    </cfRule>
    <cfRule type="containsText" dxfId="315" priority="32" operator="containsText" text="B">
      <formula>NOT(ISERROR(SEARCH("B",AA9)))</formula>
    </cfRule>
    <cfRule type="containsText" dxfId="314" priority="33" operator="containsText" text="A">
      <formula>NOT(ISERROR(SEARCH("A",AA9)))</formula>
    </cfRule>
  </conditionalFormatting>
  <conditionalFormatting sqref="F11:L14">
    <cfRule type="colorScale" priority="30">
      <colorScale>
        <cfvo type="min"/>
        <cfvo type="percentile" val="50"/>
        <cfvo type="max"/>
        <color rgb="FFF8696B"/>
        <color rgb="FFFFEB84"/>
        <color rgb="FF63BE7B"/>
      </colorScale>
    </cfRule>
  </conditionalFormatting>
  <conditionalFormatting sqref="AA11:AJ14">
    <cfRule type="containsText" dxfId="313" priority="27" operator="containsText" text="E">
      <formula>NOT(ISERROR(SEARCH("E",AA11)))</formula>
    </cfRule>
    <cfRule type="containsText" dxfId="312" priority="28" operator="containsText" text="B">
      <formula>NOT(ISERROR(SEARCH("B",AA11)))</formula>
    </cfRule>
    <cfRule type="containsText" dxfId="311" priority="29" operator="containsText" text="A">
      <formula>NOT(ISERROR(SEARCH("A",AA11)))</formula>
    </cfRule>
  </conditionalFormatting>
  <conditionalFormatting sqref="AA11:AA21">
    <cfRule type="containsText" dxfId="310" priority="24" operator="containsText" text="E">
      <formula>NOT(ISERROR(SEARCH("E",AA11)))</formula>
    </cfRule>
    <cfRule type="containsText" dxfId="309" priority="25" operator="containsText" text="B">
      <formula>NOT(ISERROR(SEARCH("B",AA11)))</formula>
    </cfRule>
    <cfRule type="containsText" dxfId="308" priority="26" operator="containsText" text="A">
      <formula>NOT(ISERROR(SEARCH("A",AA11)))</formula>
    </cfRule>
  </conditionalFormatting>
  <conditionalFormatting sqref="F15:L15">
    <cfRule type="colorScale" priority="23">
      <colorScale>
        <cfvo type="min"/>
        <cfvo type="percentile" val="50"/>
        <cfvo type="max"/>
        <color rgb="FFF8696B"/>
        <color rgb="FFFFEB84"/>
        <color rgb="FF63BE7B"/>
      </colorScale>
    </cfRule>
  </conditionalFormatting>
  <conditionalFormatting sqref="AA15:AJ15">
    <cfRule type="containsText" dxfId="307" priority="20" operator="containsText" text="E">
      <formula>NOT(ISERROR(SEARCH("E",AA15)))</formula>
    </cfRule>
    <cfRule type="containsText" dxfId="306" priority="21" operator="containsText" text="B">
      <formula>NOT(ISERROR(SEARCH("B",AA15)))</formula>
    </cfRule>
    <cfRule type="containsText" dxfId="305" priority="22" operator="containsText" text="A">
      <formula>NOT(ISERROR(SEARCH("A",AA15)))</formula>
    </cfRule>
  </conditionalFormatting>
  <conditionalFormatting sqref="F16:L16">
    <cfRule type="colorScale" priority="19">
      <colorScale>
        <cfvo type="min"/>
        <cfvo type="percentile" val="50"/>
        <cfvo type="max"/>
        <color rgb="FFF8696B"/>
        <color rgb="FFFFEB84"/>
        <color rgb="FF63BE7B"/>
      </colorScale>
    </cfRule>
  </conditionalFormatting>
  <conditionalFormatting sqref="AA16:AJ16">
    <cfRule type="containsText" dxfId="304" priority="16" operator="containsText" text="E">
      <formula>NOT(ISERROR(SEARCH("E",AA16)))</formula>
    </cfRule>
    <cfRule type="containsText" dxfId="303" priority="17" operator="containsText" text="B">
      <formula>NOT(ISERROR(SEARCH("B",AA16)))</formula>
    </cfRule>
    <cfRule type="containsText" dxfId="302" priority="18" operator="containsText" text="A">
      <formula>NOT(ISERROR(SEARCH("A",AA16)))</formula>
    </cfRule>
  </conditionalFormatting>
  <conditionalFormatting sqref="F17:L19">
    <cfRule type="colorScale" priority="15">
      <colorScale>
        <cfvo type="min"/>
        <cfvo type="percentile" val="50"/>
        <cfvo type="max"/>
        <color rgb="FFF8696B"/>
        <color rgb="FFFFEB84"/>
        <color rgb="FF63BE7B"/>
      </colorScale>
    </cfRule>
  </conditionalFormatting>
  <conditionalFormatting sqref="AA17:AJ19">
    <cfRule type="containsText" dxfId="301" priority="12" operator="containsText" text="E">
      <formula>NOT(ISERROR(SEARCH("E",AA17)))</formula>
    </cfRule>
    <cfRule type="containsText" dxfId="300" priority="13" operator="containsText" text="B">
      <formula>NOT(ISERROR(SEARCH("B",AA17)))</formula>
    </cfRule>
    <cfRule type="containsText" dxfId="299" priority="14" operator="containsText" text="A">
      <formula>NOT(ISERROR(SEARCH("A",AA17)))</formula>
    </cfRule>
  </conditionalFormatting>
  <conditionalFormatting sqref="AA17:AA21">
    <cfRule type="containsText" dxfId="298" priority="9" operator="containsText" text="E">
      <formula>NOT(ISERROR(SEARCH("E",AA17)))</formula>
    </cfRule>
    <cfRule type="containsText" dxfId="297" priority="10" operator="containsText" text="B">
      <formula>NOT(ISERROR(SEARCH("B",AA17)))</formula>
    </cfRule>
    <cfRule type="containsText" dxfId="296" priority="11" operator="containsText" text="A">
      <formula>NOT(ISERROR(SEARCH("A",AA17)))</formula>
    </cfRule>
  </conditionalFormatting>
  <conditionalFormatting sqref="F20:L20">
    <cfRule type="colorScale" priority="8">
      <colorScale>
        <cfvo type="min"/>
        <cfvo type="percentile" val="50"/>
        <cfvo type="max"/>
        <color rgb="FFF8696B"/>
        <color rgb="FFFFEB84"/>
        <color rgb="FF63BE7B"/>
      </colorScale>
    </cfRule>
  </conditionalFormatting>
  <conditionalFormatting sqref="AA20:AJ20">
    <cfRule type="containsText" dxfId="295" priority="5" operator="containsText" text="E">
      <formula>NOT(ISERROR(SEARCH("E",AA20)))</formula>
    </cfRule>
    <cfRule type="containsText" dxfId="294" priority="6" operator="containsText" text="B">
      <formula>NOT(ISERROR(SEARCH("B",AA20)))</formula>
    </cfRule>
    <cfRule type="containsText" dxfId="293" priority="7" operator="containsText" text="A">
      <formula>NOT(ISERROR(SEARCH("A",AA20)))</formula>
    </cfRule>
  </conditionalFormatting>
  <conditionalFormatting sqref="F21:L21">
    <cfRule type="colorScale" priority="4">
      <colorScale>
        <cfvo type="min"/>
        <cfvo type="percentile" val="50"/>
        <cfvo type="max"/>
        <color rgb="FFF8696B"/>
        <color rgb="FFFFEB84"/>
        <color rgb="FF63BE7B"/>
      </colorScale>
    </cfRule>
  </conditionalFormatting>
  <conditionalFormatting sqref="AA21:AJ21">
    <cfRule type="containsText" dxfId="14" priority="1" operator="containsText" text="E">
      <formula>NOT(ISERROR(SEARCH("E",AA21)))</formula>
    </cfRule>
    <cfRule type="containsText" dxfId="13" priority="2" operator="containsText" text="B">
      <formula>NOT(ISERROR(SEARCH("B",AA21)))</formula>
    </cfRule>
    <cfRule type="containsText" dxfId="12" priority="3" operator="containsText" text="A">
      <formula>NOT(ISERROR(SEARCH("A",AA21)))</formula>
    </cfRule>
  </conditionalFormatting>
  <dataValidations count="1">
    <dataValidation type="list" allowBlank="1" showInputMessage="1" showErrorMessage="1" sqref="AJ2:AJ21" xr:uid="{64A6E961-F5AB-0C4C-9815-9AA10D39C446}">
      <formula1>"強風,外差し,イン先行,タフ"</formula1>
    </dataValidation>
  </dataValidations>
  <pageMargins left="0.75" right="0.75" top="1" bottom="1" header="0.3" footer="0.3"/>
  <pageSetup paperSize="9" orientation="portrait" horizontalDpi="4294967292" verticalDpi="4294967292"/>
  <ignoredErrors>
    <ignoredError sqref="M2:Q2 M3:Q3 M4:Q4 M5:Q5 M6:Q8 M9:Q10 M11:Q14 M15:Q15 M16:Q16 M17:Q18 M19:Q20 M21:Q2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L28"/>
  <sheetViews>
    <sheetView workbookViewId="0">
      <pane xSplit="5" ySplit="1" topLeftCell="T2" activePane="bottomRight" state="frozen"/>
      <selection activeCell="E24" sqref="E24"/>
      <selection pane="topRight" activeCell="E24" sqref="E24"/>
      <selection pane="bottomLeft" activeCell="E24" sqref="E24"/>
      <selection pane="bottomRight" activeCell="AL33" sqref="AL33"/>
    </sheetView>
  </sheetViews>
  <sheetFormatPr baseColWidth="10" defaultColWidth="8.83203125" defaultRowHeight="15"/>
  <cols>
    <col min="1" max="1" width="10" bestFit="1" customWidth="1"/>
    <col min="2" max="2" width="8.1640625" customWidth="1"/>
    <col min="5" max="5" width="18.33203125" customWidth="1"/>
    <col min="20" max="22" width="16.6640625" customWidth="1"/>
    <col min="23" max="23" width="5.83203125" customWidth="1"/>
    <col min="29" max="29" width="5.33203125" customWidth="1"/>
    <col min="32" max="32" width="8.83203125" hidden="1" customWidth="1"/>
    <col min="37" max="38" width="150.83203125" customWidth="1"/>
  </cols>
  <sheetData>
    <row r="1" spans="1:38" s="5" customFormat="1">
      <c r="A1" s="1" t="s">
        <v>33</v>
      </c>
      <c r="B1" s="1" t="s">
        <v>67</v>
      </c>
      <c r="C1" s="1" t="s">
        <v>35</v>
      </c>
      <c r="D1" s="1" t="s">
        <v>68</v>
      </c>
      <c r="E1" s="1" t="s">
        <v>37</v>
      </c>
      <c r="F1" s="1" t="s">
        <v>69</v>
      </c>
      <c r="G1" s="1" t="s">
        <v>70</v>
      </c>
      <c r="H1" s="1" t="s">
        <v>71</v>
      </c>
      <c r="I1" s="1" t="s">
        <v>72</v>
      </c>
      <c r="J1" s="1" t="s">
        <v>73</v>
      </c>
      <c r="K1" s="1" t="s">
        <v>74</v>
      </c>
      <c r="L1" s="1" t="s">
        <v>87</v>
      </c>
      <c r="M1" s="1" t="s">
        <v>94</v>
      </c>
      <c r="N1" s="1" t="s">
        <v>38</v>
      </c>
      <c r="O1" s="1" t="s">
        <v>51</v>
      </c>
      <c r="P1" s="1" t="s">
        <v>39</v>
      </c>
      <c r="Q1" s="1" t="s">
        <v>40</v>
      </c>
      <c r="R1" s="2" t="s">
        <v>75</v>
      </c>
      <c r="S1" s="2" t="s">
        <v>42</v>
      </c>
      <c r="T1" s="3" t="s">
        <v>43</v>
      </c>
      <c r="U1" s="3" t="s">
        <v>44</v>
      </c>
      <c r="V1" s="3" t="s">
        <v>45</v>
      </c>
      <c r="W1" s="3" t="s">
        <v>76</v>
      </c>
      <c r="X1" s="4" t="s">
        <v>117</v>
      </c>
      <c r="Y1" s="4" t="s">
        <v>118</v>
      </c>
      <c r="Z1" s="4" t="s">
        <v>159</v>
      </c>
      <c r="AA1" s="4" t="s">
        <v>163</v>
      </c>
      <c r="AB1" s="4" t="s">
        <v>9</v>
      </c>
      <c r="AC1" s="4" t="s">
        <v>77</v>
      </c>
      <c r="AD1" s="4" t="s">
        <v>10</v>
      </c>
      <c r="AE1" s="4" t="s">
        <v>11</v>
      </c>
      <c r="AF1" s="4"/>
      <c r="AG1" s="4" t="s">
        <v>12</v>
      </c>
      <c r="AH1" s="4" t="s">
        <v>13</v>
      </c>
      <c r="AI1" s="4" t="s">
        <v>46</v>
      </c>
      <c r="AJ1" s="4" t="s">
        <v>78</v>
      </c>
      <c r="AK1" s="14" t="s">
        <v>79</v>
      </c>
      <c r="AL1" s="14" t="s">
        <v>121</v>
      </c>
    </row>
    <row r="2" spans="1:38" s="5" customFormat="1">
      <c r="A2" s="6">
        <v>45045</v>
      </c>
      <c r="B2" s="16" t="s">
        <v>153</v>
      </c>
      <c r="C2" s="8" t="s">
        <v>180</v>
      </c>
      <c r="D2" s="9">
        <v>6.5335648148148143E-2</v>
      </c>
      <c r="E2" s="8" t="s">
        <v>203</v>
      </c>
      <c r="F2" s="10">
        <v>12.8</v>
      </c>
      <c r="G2" s="10">
        <v>10.9</v>
      </c>
      <c r="H2" s="10">
        <v>11.6</v>
      </c>
      <c r="I2" s="10">
        <v>11.8</v>
      </c>
      <c r="J2" s="10">
        <v>11.9</v>
      </c>
      <c r="K2" s="10">
        <v>11.8</v>
      </c>
      <c r="L2" s="10">
        <v>11.3</v>
      </c>
      <c r="M2" s="10">
        <v>12.4</v>
      </c>
      <c r="N2" s="18">
        <f t="shared" ref="N2:N14" si="0">SUM(F2:H2)</f>
        <v>35.300000000000004</v>
      </c>
      <c r="O2" s="18">
        <f t="shared" ref="O2:O14" si="1">SUM(I2:J2)</f>
        <v>23.700000000000003</v>
      </c>
      <c r="P2" s="18">
        <f t="shared" ref="P2:P14" si="2">SUM(K2:M2)</f>
        <v>35.5</v>
      </c>
      <c r="Q2" s="19">
        <f t="shared" ref="Q2:Q14" si="3">SUM(F2:J2)</f>
        <v>59.000000000000007</v>
      </c>
      <c r="R2" s="11" t="s">
        <v>178</v>
      </c>
      <c r="S2" s="11" t="s">
        <v>193</v>
      </c>
      <c r="T2" s="13" t="s">
        <v>204</v>
      </c>
      <c r="U2" s="13" t="s">
        <v>205</v>
      </c>
      <c r="V2" s="13" t="s">
        <v>206</v>
      </c>
      <c r="W2" s="13" t="s">
        <v>167</v>
      </c>
      <c r="X2" s="12">
        <v>10.5</v>
      </c>
      <c r="Y2" s="12">
        <v>12.6</v>
      </c>
      <c r="Z2" s="12">
        <v>9.5</v>
      </c>
      <c r="AA2" s="11" t="s">
        <v>169</v>
      </c>
      <c r="AB2" s="12">
        <v>0.6</v>
      </c>
      <c r="AC2" s="12" t="s">
        <v>259</v>
      </c>
      <c r="AD2" s="12">
        <v>0.7</v>
      </c>
      <c r="AE2" s="12">
        <v>-0.1</v>
      </c>
      <c r="AF2" s="12"/>
      <c r="AG2" s="11" t="s">
        <v>175</v>
      </c>
      <c r="AH2" s="11" t="s">
        <v>175</v>
      </c>
      <c r="AI2" s="11" t="s">
        <v>168</v>
      </c>
      <c r="AJ2" s="8"/>
      <c r="AK2" s="8" t="s">
        <v>272</v>
      </c>
      <c r="AL2" s="21" t="s">
        <v>273</v>
      </c>
    </row>
    <row r="3" spans="1:38" s="5" customFormat="1">
      <c r="A3" s="6">
        <v>45046</v>
      </c>
      <c r="B3" s="7" t="s">
        <v>170</v>
      </c>
      <c r="C3" s="8" t="s">
        <v>225</v>
      </c>
      <c r="D3" s="9">
        <v>6.6018518518518518E-2</v>
      </c>
      <c r="E3" s="8" t="s">
        <v>252</v>
      </c>
      <c r="F3" s="10">
        <v>12.5</v>
      </c>
      <c r="G3" s="10">
        <v>11</v>
      </c>
      <c r="H3" s="10">
        <v>11.7</v>
      </c>
      <c r="I3" s="10">
        <v>12.2</v>
      </c>
      <c r="J3" s="10">
        <v>12.3</v>
      </c>
      <c r="K3" s="10">
        <v>11.7</v>
      </c>
      <c r="L3" s="10">
        <v>11.4</v>
      </c>
      <c r="M3" s="10">
        <v>12.6</v>
      </c>
      <c r="N3" s="18">
        <f t="shared" si="0"/>
        <v>35.200000000000003</v>
      </c>
      <c r="O3" s="18">
        <f t="shared" si="1"/>
        <v>24.5</v>
      </c>
      <c r="P3" s="18">
        <f t="shared" si="2"/>
        <v>35.700000000000003</v>
      </c>
      <c r="Q3" s="19">
        <f t="shared" si="3"/>
        <v>59.7</v>
      </c>
      <c r="R3" s="11" t="s">
        <v>211</v>
      </c>
      <c r="S3" s="11" t="s">
        <v>251</v>
      </c>
      <c r="T3" s="13" t="s">
        <v>253</v>
      </c>
      <c r="U3" s="13" t="s">
        <v>254</v>
      </c>
      <c r="V3" s="13" t="s">
        <v>255</v>
      </c>
      <c r="W3" s="13" t="s">
        <v>167</v>
      </c>
      <c r="X3" s="12">
        <v>13.3</v>
      </c>
      <c r="Y3" s="12">
        <v>15.5</v>
      </c>
      <c r="Z3" s="12">
        <v>8.5</v>
      </c>
      <c r="AA3" s="11" t="s">
        <v>229</v>
      </c>
      <c r="AB3" s="12">
        <v>3.1</v>
      </c>
      <c r="AC3" s="12" t="s">
        <v>259</v>
      </c>
      <c r="AD3" s="12">
        <v>1.6</v>
      </c>
      <c r="AE3" s="12">
        <v>1.5</v>
      </c>
      <c r="AF3" s="12"/>
      <c r="AG3" s="11" t="s">
        <v>228</v>
      </c>
      <c r="AH3" s="11" t="s">
        <v>175</v>
      </c>
      <c r="AI3" s="11" t="s">
        <v>169</v>
      </c>
      <c r="AJ3" s="8"/>
      <c r="AK3" s="8" t="s">
        <v>300</v>
      </c>
      <c r="AL3" s="21" t="s">
        <v>301</v>
      </c>
    </row>
    <row r="4" spans="1:38" s="5" customFormat="1">
      <c r="A4" s="6">
        <v>45059</v>
      </c>
      <c r="B4" s="7" t="s">
        <v>153</v>
      </c>
      <c r="C4" s="8" t="s">
        <v>180</v>
      </c>
      <c r="D4" s="9">
        <v>6.598379629629629E-2</v>
      </c>
      <c r="E4" s="8" t="s">
        <v>430</v>
      </c>
      <c r="F4" s="10">
        <v>12.4</v>
      </c>
      <c r="G4" s="10">
        <v>10.5</v>
      </c>
      <c r="H4" s="10">
        <v>12.5</v>
      </c>
      <c r="I4" s="10">
        <v>12.8</v>
      </c>
      <c r="J4" s="10">
        <v>12.6</v>
      </c>
      <c r="K4" s="10">
        <v>11.5</v>
      </c>
      <c r="L4" s="10">
        <v>10.8</v>
      </c>
      <c r="M4" s="10">
        <v>12</v>
      </c>
      <c r="N4" s="18">
        <f t="shared" si="0"/>
        <v>35.4</v>
      </c>
      <c r="O4" s="18">
        <f t="shared" si="1"/>
        <v>25.4</v>
      </c>
      <c r="P4" s="18">
        <f t="shared" si="2"/>
        <v>34.299999999999997</v>
      </c>
      <c r="Q4" s="19">
        <f t="shared" si="3"/>
        <v>60.800000000000004</v>
      </c>
      <c r="R4" s="11" t="s">
        <v>211</v>
      </c>
      <c r="S4" s="11" t="s">
        <v>243</v>
      </c>
      <c r="T4" s="13" t="s">
        <v>227</v>
      </c>
      <c r="U4" s="13" t="s">
        <v>257</v>
      </c>
      <c r="V4" s="13" t="s">
        <v>246</v>
      </c>
      <c r="W4" s="13" t="s">
        <v>167</v>
      </c>
      <c r="X4" s="12">
        <v>11.7</v>
      </c>
      <c r="Y4" s="12">
        <v>11.5</v>
      </c>
      <c r="Z4" s="12">
        <v>9.5</v>
      </c>
      <c r="AA4" s="11" t="s">
        <v>169</v>
      </c>
      <c r="AB4" s="12">
        <v>1.2</v>
      </c>
      <c r="AC4" s="12">
        <v>-0.3</v>
      </c>
      <c r="AD4" s="12">
        <v>1.3</v>
      </c>
      <c r="AE4" s="12">
        <v>-0.4</v>
      </c>
      <c r="AF4" s="12"/>
      <c r="AG4" s="11" t="s">
        <v>261</v>
      </c>
      <c r="AH4" s="11" t="s">
        <v>175</v>
      </c>
      <c r="AI4" s="11" t="s">
        <v>168</v>
      </c>
      <c r="AJ4" s="8"/>
      <c r="AK4" s="8" t="s">
        <v>463</v>
      </c>
      <c r="AL4" s="21" t="s">
        <v>464</v>
      </c>
    </row>
    <row r="5" spans="1:38" s="5" customFormat="1">
      <c r="A5" s="6">
        <v>45066</v>
      </c>
      <c r="B5" s="7" t="s">
        <v>156</v>
      </c>
      <c r="C5" s="8" t="s">
        <v>180</v>
      </c>
      <c r="D5" s="9">
        <v>6.6678240740740746E-2</v>
      </c>
      <c r="E5" s="8" t="s">
        <v>501</v>
      </c>
      <c r="F5" s="10">
        <v>12.8</v>
      </c>
      <c r="G5" s="10">
        <v>11.8</v>
      </c>
      <c r="H5" s="10">
        <v>12.7</v>
      </c>
      <c r="I5" s="10">
        <v>12.6</v>
      </c>
      <c r="J5" s="10">
        <v>12.3</v>
      </c>
      <c r="K5" s="10">
        <v>11.4</v>
      </c>
      <c r="L5" s="10">
        <v>10.6</v>
      </c>
      <c r="M5" s="10">
        <v>11.9</v>
      </c>
      <c r="N5" s="18">
        <f t="shared" si="0"/>
        <v>37.299999999999997</v>
      </c>
      <c r="O5" s="18">
        <f t="shared" si="1"/>
        <v>24.9</v>
      </c>
      <c r="P5" s="18">
        <f t="shared" si="2"/>
        <v>33.9</v>
      </c>
      <c r="Q5" s="19">
        <f t="shared" si="3"/>
        <v>62.2</v>
      </c>
      <c r="R5" s="11" t="s">
        <v>232</v>
      </c>
      <c r="S5" s="11" t="s">
        <v>320</v>
      </c>
      <c r="T5" s="13" t="s">
        <v>502</v>
      </c>
      <c r="U5" s="13" t="s">
        <v>350</v>
      </c>
      <c r="V5" s="13" t="s">
        <v>204</v>
      </c>
      <c r="W5" s="13" t="s">
        <v>167</v>
      </c>
      <c r="X5" s="12">
        <v>10.8</v>
      </c>
      <c r="Y5" s="12">
        <v>13</v>
      </c>
      <c r="Z5" s="12">
        <v>9.6</v>
      </c>
      <c r="AA5" s="11" t="s">
        <v>168</v>
      </c>
      <c r="AB5" s="12">
        <v>1.5</v>
      </c>
      <c r="AC5" s="12">
        <v>-0.9</v>
      </c>
      <c r="AD5" s="12">
        <v>0.5</v>
      </c>
      <c r="AE5" s="12">
        <v>0.1</v>
      </c>
      <c r="AF5" s="12"/>
      <c r="AG5" s="11" t="s">
        <v>175</v>
      </c>
      <c r="AH5" s="11" t="s">
        <v>176</v>
      </c>
      <c r="AI5" s="11" t="s">
        <v>168</v>
      </c>
      <c r="AJ5" s="8"/>
      <c r="AK5" s="8" t="s">
        <v>535</v>
      </c>
      <c r="AL5" s="21" t="s">
        <v>536</v>
      </c>
    </row>
    <row r="6" spans="1:38" s="5" customFormat="1">
      <c r="A6" s="6">
        <v>45136</v>
      </c>
      <c r="B6" s="7" t="s">
        <v>569</v>
      </c>
      <c r="C6" s="8" t="s">
        <v>180</v>
      </c>
      <c r="D6" s="9">
        <v>6.7395833333333335E-2</v>
      </c>
      <c r="E6" s="8" t="s">
        <v>577</v>
      </c>
      <c r="F6" s="10">
        <v>13</v>
      </c>
      <c r="G6" s="10">
        <v>12.3</v>
      </c>
      <c r="H6" s="10">
        <v>12.6</v>
      </c>
      <c r="I6" s="10">
        <v>13.3</v>
      </c>
      <c r="J6" s="10">
        <v>12.6</v>
      </c>
      <c r="K6" s="10">
        <v>11.4</v>
      </c>
      <c r="L6" s="10">
        <v>10.9</v>
      </c>
      <c r="M6" s="10">
        <v>11.2</v>
      </c>
      <c r="N6" s="18">
        <f t="shared" si="0"/>
        <v>37.9</v>
      </c>
      <c r="O6" s="18">
        <f t="shared" si="1"/>
        <v>25.9</v>
      </c>
      <c r="P6" s="18">
        <f t="shared" si="2"/>
        <v>33.5</v>
      </c>
      <c r="Q6" s="19">
        <f t="shared" si="3"/>
        <v>63.800000000000004</v>
      </c>
      <c r="R6" s="11" t="s">
        <v>232</v>
      </c>
      <c r="S6" s="11" t="s">
        <v>320</v>
      </c>
      <c r="T6" s="13" t="s">
        <v>246</v>
      </c>
      <c r="U6" s="13" t="s">
        <v>578</v>
      </c>
      <c r="V6" s="13" t="s">
        <v>319</v>
      </c>
      <c r="W6" s="13" t="s">
        <v>250</v>
      </c>
      <c r="X6" s="12">
        <v>13.5</v>
      </c>
      <c r="Y6" s="12">
        <v>13.5</v>
      </c>
      <c r="Z6" s="12">
        <v>9.1</v>
      </c>
      <c r="AA6" s="11" t="s">
        <v>250</v>
      </c>
      <c r="AB6" s="12">
        <v>2</v>
      </c>
      <c r="AC6" s="12">
        <v>-1.3</v>
      </c>
      <c r="AD6" s="12">
        <v>2</v>
      </c>
      <c r="AE6" s="12">
        <v>-1.3</v>
      </c>
      <c r="AF6" s="12"/>
      <c r="AG6" s="11" t="s">
        <v>261</v>
      </c>
      <c r="AH6" s="11" t="s">
        <v>177</v>
      </c>
      <c r="AI6" s="11" t="s">
        <v>169</v>
      </c>
      <c r="AJ6" s="8"/>
      <c r="AK6" s="8" t="s">
        <v>617</v>
      </c>
      <c r="AL6" s="21" t="s">
        <v>618</v>
      </c>
    </row>
    <row r="7" spans="1:38" s="5" customFormat="1">
      <c r="A7" s="6">
        <v>45137</v>
      </c>
      <c r="B7" s="7" t="s">
        <v>155</v>
      </c>
      <c r="C7" s="8" t="s">
        <v>180</v>
      </c>
      <c r="D7" s="9">
        <v>6.4652777777777781E-2</v>
      </c>
      <c r="E7" s="8" t="s">
        <v>605</v>
      </c>
      <c r="F7" s="10">
        <v>12.6</v>
      </c>
      <c r="G7" s="10">
        <v>11.3</v>
      </c>
      <c r="H7" s="10">
        <v>11.9</v>
      </c>
      <c r="I7" s="10">
        <v>12.6</v>
      </c>
      <c r="J7" s="10">
        <v>12</v>
      </c>
      <c r="K7" s="10">
        <v>10.9</v>
      </c>
      <c r="L7" s="10">
        <v>10.8</v>
      </c>
      <c r="M7" s="10">
        <v>11.5</v>
      </c>
      <c r="N7" s="18">
        <f t="shared" si="0"/>
        <v>35.799999999999997</v>
      </c>
      <c r="O7" s="18">
        <f t="shared" si="1"/>
        <v>24.6</v>
      </c>
      <c r="P7" s="18">
        <f t="shared" si="2"/>
        <v>33.200000000000003</v>
      </c>
      <c r="Q7" s="19">
        <f t="shared" si="3"/>
        <v>60.4</v>
      </c>
      <c r="R7" s="11" t="s">
        <v>211</v>
      </c>
      <c r="S7" s="11" t="s">
        <v>243</v>
      </c>
      <c r="T7" s="13" t="s">
        <v>184</v>
      </c>
      <c r="U7" s="13" t="s">
        <v>202</v>
      </c>
      <c r="V7" s="13" t="s">
        <v>235</v>
      </c>
      <c r="W7" s="13" t="s">
        <v>250</v>
      </c>
      <c r="X7" s="12">
        <v>13.6</v>
      </c>
      <c r="Y7" s="12">
        <v>13.1</v>
      </c>
      <c r="Z7" s="12">
        <v>9</v>
      </c>
      <c r="AA7" s="11" t="s">
        <v>250</v>
      </c>
      <c r="AB7" s="12">
        <v>0.3</v>
      </c>
      <c r="AC7" s="12">
        <v>-0.8</v>
      </c>
      <c r="AD7" s="12">
        <v>0.8</v>
      </c>
      <c r="AE7" s="12">
        <v>-1.3</v>
      </c>
      <c r="AF7" s="12"/>
      <c r="AG7" s="11" t="s">
        <v>175</v>
      </c>
      <c r="AH7" s="11" t="s">
        <v>176</v>
      </c>
      <c r="AI7" s="11" t="s">
        <v>169</v>
      </c>
      <c r="AJ7" s="8"/>
      <c r="AK7" s="8" t="s">
        <v>649</v>
      </c>
      <c r="AL7" s="21" t="s">
        <v>650</v>
      </c>
    </row>
    <row r="8" spans="1:38" s="5" customFormat="1">
      <c r="A8" s="6">
        <v>45143</v>
      </c>
      <c r="B8" s="7" t="s">
        <v>157</v>
      </c>
      <c r="C8" s="8" t="s">
        <v>180</v>
      </c>
      <c r="D8" s="9">
        <v>6.5324074074074076E-2</v>
      </c>
      <c r="E8" s="8" t="s">
        <v>667</v>
      </c>
      <c r="F8" s="10">
        <v>12.4</v>
      </c>
      <c r="G8" s="10">
        <v>11</v>
      </c>
      <c r="H8" s="10">
        <v>12</v>
      </c>
      <c r="I8" s="10">
        <v>12.5</v>
      </c>
      <c r="J8" s="10">
        <v>12.4</v>
      </c>
      <c r="K8" s="10">
        <v>11.5</v>
      </c>
      <c r="L8" s="10">
        <v>10.9</v>
      </c>
      <c r="M8" s="10">
        <v>11.7</v>
      </c>
      <c r="N8" s="18">
        <f t="shared" si="0"/>
        <v>35.4</v>
      </c>
      <c r="O8" s="18">
        <f t="shared" si="1"/>
        <v>24.9</v>
      </c>
      <c r="P8" s="18">
        <f t="shared" si="2"/>
        <v>34.099999999999994</v>
      </c>
      <c r="Q8" s="19">
        <f t="shared" si="3"/>
        <v>60.3</v>
      </c>
      <c r="R8" s="11" t="s">
        <v>211</v>
      </c>
      <c r="S8" s="11" t="s">
        <v>243</v>
      </c>
      <c r="T8" s="13" t="s">
        <v>191</v>
      </c>
      <c r="U8" s="13" t="s">
        <v>246</v>
      </c>
      <c r="V8" s="13" t="s">
        <v>190</v>
      </c>
      <c r="W8" s="13" t="s">
        <v>250</v>
      </c>
      <c r="X8" s="12">
        <v>12.2</v>
      </c>
      <c r="Y8" s="12">
        <v>11.8</v>
      </c>
      <c r="Z8" s="12">
        <v>9.1999999999999993</v>
      </c>
      <c r="AA8" s="11" t="s">
        <v>250</v>
      </c>
      <c r="AB8" s="12">
        <v>-0.1</v>
      </c>
      <c r="AC8" s="12">
        <v>-0.4</v>
      </c>
      <c r="AD8" s="12">
        <v>0.8</v>
      </c>
      <c r="AE8" s="12">
        <v>-1.3</v>
      </c>
      <c r="AF8" s="12"/>
      <c r="AG8" s="11" t="s">
        <v>175</v>
      </c>
      <c r="AH8" s="11" t="s">
        <v>176</v>
      </c>
      <c r="AI8" s="11" t="s">
        <v>168</v>
      </c>
      <c r="AJ8" s="8"/>
      <c r="AK8" s="8" t="s">
        <v>695</v>
      </c>
      <c r="AL8" s="21" t="s">
        <v>696</v>
      </c>
    </row>
    <row r="9" spans="1:38" s="5" customFormat="1">
      <c r="A9" s="6">
        <v>45143</v>
      </c>
      <c r="B9" s="16" t="s">
        <v>569</v>
      </c>
      <c r="C9" s="8" t="s">
        <v>180</v>
      </c>
      <c r="D9" s="9">
        <v>6.6747685185185188E-2</v>
      </c>
      <c r="E9" s="8" t="s">
        <v>669</v>
      </c>
      <c r="F9" s="10">
        <v>12.6</v>
      </c>
      <c r="G9" s="10">
        <v>11.2</v>
      </c>
      <c r="H9" s="10">
        <v>12.8</v>
      </c>
      <c r="I9" s="10">
        <v>13.6</v>
      </c>
      <c r="J9" s="10">
        <v>12.8</v>
      </c>
      <c r="K9" s="10">
        <v>11.3</v>
      </c>
      <c r="L9" s="10">
        <v>10.7</v>
      </c>
      <c r="M9" s="10">
        <v>11.7</v>
      </c>
      <c r="N9" s="18">
        <f t="shared" si="0"/>
        <v>36.599999999999994</v>
      </c>
      <c r="O9" s="18">
        <f t="shared" si="1"/>
        <v>26.4</v>
      </c>
      <c r="P9" s="18">
        <f t="shared" si="2"/>
        <v>33.700000000000003</v>
      </c>
      <c r="Q9" s="19">
        <f t="shared" si="3"/>
        <v>63</v>
      </c>
      <c r="R9" s="11" t="s">
        <v>232</v>
      </c>
      <c r="S9" s="11" t="s">
        <v>320</v>
      </c>
      <c r="T9" s="13" t="s">
        <v>182</v>
      </c>
      <c r="U9" s="13" t="s">
        <v>319</v>
      </c>
      <c r="V9" s="13" t="s">
        <v>324</v>
      </c>
      <c r="W9" s="13" t="s">
        <v>250</v>
      </c>
      <c r="X9" s="12">
        <v>12.2</v>
      </c>
      <c r="Y9" s="12">
        <v>11.8</v>
      </c>
      <c r="Z9" s="12">
        <v>9.1999999999999993</v>
      </c>
      <c r="AA9" s="11" t="s">
        <v>250</v>
      </c>
      <c r="AB9" s="12">
        <v>1.4</v>
      </c>
      <c r="AC9" s="12">
        <v>-0.9</v>
      </c>
      <c r="AD9" s="12">
        <v>1.8</v>
      </c>
      <c r="AE9" s="12">
        <v>-1.3</v>
      </c>
      <c r="AF9" s="12"/>
      <c r="AG9" s="11" t="s">
        <v>261</v>
      </c>
      <c r="AH9" s="11" t="s">
        <v>176</v>
      </c>
      <c r="AI9" s="11" t="s">
        <v>169</v>
      </c>
      <c r="AJ9" s="8"/>
      <c r="AK9" s="8" t="s">
        <v>702</v>
      </c>
      <c r="AL9" s="21" t="s">
        <v>703</v>
      </c>
    </row>
    <row r="10" spans="1:38" s="5" customFormat="1">
      <c r="A10" s="6">
        <v>45144</v>
      </c>
      <c r="B10" s="7" t="s">
        <v>570</v>
      </c>
      <c r="C10" s="8" t="s">
        <v>180</v>
      </c>
      <c r="D10" s="9">
        <v>6.5300925925925915E-2</v>
      </c>
      <c r="E10" s="8" t="s">
        <v>660</v>
      </c>
      <c r="F10" s="10">
        <v>12.6</v>
      </c>
      <c r="G10" s="10">
        <v>11</v>
      </c>
      <c r="H10" s="10">
        <v>12.1</v>
      </c>
      <c r="I10" s="10">
        <v>12.2</v>
      </c>
      <c r="J10" s="10">
        <v>12.1</v>
      </c>
      <c r="K10" s="10">
        <v>11</v>
      </c>
      <c r="L10" s="10">
        <v>11.1</v>
      </c>
      <c r="M10" s="10">
        <v>12.1</v>
      </c>
      <c r="N10" s="18">
        <f t="shared" si="0"/>
        <v>35.700000000000003</v>
      </c>
      <c r="O10" s="18">
        <f t="shared" si="1"/>
        <v>24.299999999999997</v>
      </c>
      <c r="P10" s="18">
        <f t="shared" si="2"/>
        <v>34.200000000000003</v>
      </c>
      <c r="Q10" s="19">
        <f t="shared" si="3"/>
        <v>60.000000000000007</v>
      </c>
      <c r="R10" s="11" t="s">
        <v>211</v>
      </c>
      <c r="S10" s="11" t="s">
        <v>243</v>
      </c>
      <c r="T10" s="13" t="s">
        <v>680</v>
      </c>
      <c r="U10" s="13" t="s">
        <v>187</v>
      </c>
      <c r="V10" s="13" t="s">
        <v>497</v>
      </c>
      <c r="W10" s="13" t="s">
        <v>250</v>
      </c>
      <c r="X10" s="12">
        <v>13.7</v>
      </c>
      <c r="Y10" s="12">
        <v>12.9</v>
      </c>
      <c r="Z10" s="12">
        <v>9.1999999999999993</v>
      </c>
      <c r="AA10" s="11" t="s">
        <v>250</v>
      </c>
      <c r="AB10" s="12">
        <v>-0.8</v>
      </c>
      <c r="AC10" s="12">
        <v>-0.3</v>
      </c>
      <c r="AD10" s="12">
        <v>0.2</v>
      </c>
      <c r="AE10" s="12">
        <v>-1.3</v>
      </c>
      <c r="AF10" s="12"/>
      <c r="AG10" s="11" t="s">
        <v>176</v>
      </c>
      <c r="AH10" s="11" t="s">
        <v>176</v>
      </c>
      <c r="AI10" s="11" t="s">
        <v>169</v>
      </c>
      <c r="AJ10" s="8"/>
      <c r="AK10" s="8" t="s">
        <v>721</v>
      </c>
      <c r="AL10" s="21" t="s">
        <v>722</v>
      </c>
    </row>
    <row r="11" spans="1:38" s="5" customFormat="1">
      <c r="A11" s="6">
        <v>45144</v>
      </c>
      <c r="B11" s="7" t="s">
        <v>657</v>
      </c>
      <c r="C11" s="8" t="s">
        <v>180</v>
      </c>
      <c r="D11" s="9">
        <v>6.6053240740740746E-2</v>
      </c>
      <c r="E11" s="8" t="s">
        <v>684</v>
      </c>
      <c r="F11" s="10">
        <v>12.7</v>
      </c>
      <c r="G11" s="10">
        <v>11.4</v>
      </c>
      <c r="H11" s="10">
        <v>12.2</v>
      </c>
      <c r="I11" s="10">
        <v>12.8</v>
      </c>
      <c r="J11" s="10">
        <v>12.5</v>
      </c>
      <c r="K11" s="10">
        <v>11.5</v>
      </c>
      <c r="L11" s="10">
        <v>10.9</v>
      </c>
      <c r="M11" s="10">
        <v>11.7</v>
      </c>
      <c r="N11" s="18">
        <f t="shared" si="0"/>
        <v>36.299999999999997</v>
      </c>
      <c r="O11" s="18">
        <f t="shared" si="1"/>
        <v>25.3</v>
      </c>
      <c r="P11" s="18">
        <f t="shared" si="2"/>
        <v>34.099999999999994</v>
      </c>
      <c r="Q11" s="19">
        <f t="shared" si="3"/>
        <v>61.599999999999994</v>
      </c>
      <c r="R11" s="11" t="s">
        <v>211</v>
      </c>
      <c r="S11" s="11" t="s">
        <v>243</v>
      </c>
      <c r="T11" s="13" t="s">
        <v>435</v>
      </c>
      <c r="U11" s="13" t="s">
        <v>186</v>
      </c>
      <c r="V11" s="13" t="s">
        <v>246</v>
      </c>
      <c r="W11" s="13" t="s">
        <v>250</v>
      </c>
      <c r="X11" s="12">
        <v>13.7</v>
      </c>
      <c r="Y11" s="12">
        <v>12.9</v>
      </c>
      <c r="Z11" s="12">
        <v>9.1999999999999993</v>
      </c>
      <c r="AA11" s="11" t="s">
        <v>250</v>
      </c>
      <c r="AB11" s="12">
        <v>0.4</v>
      </c>
      <c r="AC11" s="12">
        <v>-0.6</v>
      </c>
      <c r="AD11" s="12">
        <v>1.1000000000000001</v>
      </c>
      <c r="AE11" s="12">
        <v>-1.3</v>
      </c>
      <c r="AF11" s="12"/>
      <c r="AG11" s="11" t="s">
        <v>261</v>
      </c>
      <c r="AH11" s="11" t="s">
        <v>176</v>
      </c>
      <c r="AI11" s="11" t="s">
        <v>169</v>
      </c>
      <c r="AJ11" s="8"/>
      <c r="AK11" s="8" t="s">
        <v>727</v>
      </c>
      <c r="AL11" s="21" t="s">
        <v>728</v>
      </c>
    </row>
    <row r="12" spans="1:38" s="5" customFormat="1">
      <c r="A12" s="6">
        <v>45144</v>
      </c>
      <c r="B12" s="7" t="s">
        <v>153</v>
      </c>
      <c r="C12" s="8" t="s">
        <v>180</v>
      </c>
      <c r="D12" s="9">
        <v>6.3969907407407406E-2</v>
      </c>
      <c r="E12" s="8" t="s">
        <v>716</v>
      </c>
      <c r="F12" s="10">
        <v>12.5</v>
      </c>
      <c r="G12" s="10">
        <v>10.6</v>
      </c>
      <c r="H12" s="10">
        <v>11.4</v>
      </c>
      <c r="I12" s="10">
        <v>12.1</v>
      </c>
      <c r="J12" s="10">
        <v>12</v>
      </c>
      <c r="K12" s="10">
        <v>11.2</v>
      </c>
      <c r="L12" s="10">
        <v>11.1</v>
      </c>
      <c r="M12" s="10">
        <v>11.8</v>
      </c>
      <c r="N12" s="18">
        <f t="shared" si="0"/>
        <v>34.5</v>
      </c>
      <c r="O12" s="18">
        <f t="shared" si="1"/>
        <v>24.1</v>
      </c>
      <c r="P12" s="18">
        <f t="shared" si="2"/>
        <v>34.099999999999994</v>
      </c>
      <c r="Q12" s="19">
        <f t="shared" si="3"/>
        <v>58.6</v>
      </c>
      <c r="R12" s="11" t="s">
        <v>178</v>
      </c>
      <c r="S12" s="11" t="s">
        <v>243</v>
      </c>
      <c r="T12" s="13" t="s">
        <v>717</v>
      </c>
      <c r="U12" s="13" t="s">
        <v>235</v>
      </c>
      <c r="V12" s="13" t="s">
        <v>415</v>
      </c>
      <c r="W12" s="13" t="s">
        <v>250</v>
      </c>
      <c r="X12" s="12">
        <v>13.7</v>
      </c>
      <c r="Y12" s="12">
        <v>12.9</v>
      </c>
      <c r="Z12" s="12">
        <v>9.1999999999999993</v>
      </c>
      <c r="AA12" s="11" t="s">
        <v>250</v>
      </c>
      <c r="AB12" s="12">
        <v>-1.2</v>
      </c>
      <c r="AC12" s="12" t="s">
        <v>259</v>
      </c>
      <c r="AD12" s="12">
        <v>0.1</v>
      </c>
      <c r="AE12" s="12">
        <v>-1.3</v>
      </c>
      <c r="AF12" s="12"/>
      <c r="AG12" s="11" t="s">
        <v>176</v>
      </c>
      <c r="AH12" s="11" t="s">
        <v>176</v>
      </c>
      <c r="AI12" s="11" t="s">
        <v>169</v>
      </c>
      <c r="AJ12" s="8"/>
      <c r="AK12" s="8" t="s">
        <v>739</v>
      </c>
      <c r="AL12" s="21" t="s">
        <v>740</v>
      </c>
    </row>
    <row r="13" spans="1:38" s="5" customFormat="1">
      <c r="A13" s="6">
        <v>45150</v>
      </c>
      <c r="B13" s="7" t="s">
        <v>569</v>
      </c>
      <c r="C13" s="8" t="s">
        <v>180</v>
      </c>
      <c r="D13" s="9">
        <v>6.6701388888888893E-2</v>
      </c>
      <c r="E13" s="8" t="s">
        <v>751</v>
      </c>
      <c r="F13" s="10">
        <v>13</v>
      </c>
      <c r="G13" s="10">
        <v>11.9</v>
      </c>
      <c r="H13" s="10">
        <v>12.6</v>
      </c>
      <c r="I13" s="10">
        <v>13</v>
      </c>
      <c r="J13" s="10">
        <v>12.6</v>
      </c>
      <c r="K13" s="10">
        <v>11.2</v>
      </c>
      <c r="L13" s="10">
        <v>10.8</v>
      </c>
      <c r="M13" s="10">
        <v>11.2</v>
      </c>
      <c r="N13" s="18">
        <f t="shared" si="0"/>
        <v>37.5</v>
      </c>
      <c r="O13" s="18">
        <f t="shared" si="1"/>
        <v>25.6</v>
      </c>
      <c r="P13" s="18">
        <f t="shared" si="2"/>
        <v>33.200000000000003</v>
      </c>
      <c r="Q13" s="19">
        <f t="shared" si="3"/>
        <v>63.1</v>
      </c>
      <c r="R13" s="11" t="s">
        <v>232</v>
      </c>
      <c r="S13" s="11" t="s">
        <v>320</v>
      </c>
      <c r="T13" s="13" t="s">
        <v>206</v>
      </c>
      <c r="U13" s="13" t="s">
        <v>581</v>
      </c>
      <c r="V13" s="13" t="s">
        <v>255</v>
      </c>
      <c r="W13" s="13" t="s">
        <v>250</v>
      </c>
      <c r="X13" s="12">
        <v>13</v>
      </c>
      <c r="Y13" s="12">
        <v>10.7</v>
      </c>
      <c r="Z13" s="12">
        <v>9.1999999999999993</v>
      </c>
      <c r="AA13" s="11" t="s">
        <v>250</v>
      </c>
      <c r="AB13" s="12">
        <v>1</v>
      </c>
      <c r="AC13" s="12">
        <v>-1.2</v>
      </c>
      <c r="AD13" s="12">
        <v>1</v>
      </c>
      <c r="AE13" s="12">
        <v>-1.2</v>
      </c>
      <c r="AF13" s="12"/>
      <c r="AG13" s="11" t="s">
        <v>261</v>
      </c>
      <c r="AH13" s="11" t="s">
        <v>176</v>
      </c>
      <c r="AI13" s="11" t="s">
        <v>169</v>
      </c>
      <c r="AJ13" s="8"/>
      <c r="AK13" s="8" t="s">
        <v>782</v>
      </c>
      <c r="AL13" s="21" t="s">
        <v>783</v>
      </c>
    </row>
    <row r="14" spans="1:38" s="5" customFormat="1">
      <c r="A14" s="6">
        <v>45151</v>
      </c>
      <c r="B14" s="7" t="s">
        <v>170</v>
      </c>
      <c r="C14" s="8" t="s">
        <v>180</v>
      </c>
      <c r="D14" s="9">
        <v>6.3900462962962964E-2</v>
      </c>
      <c r="E14" s="8" t="s">
        <v>742</v>
      </c>
      <c r="F14" s="10">
        <v>12.4</v>
      </c>
      <c r="G14" s="10">
        <v>10.8</v>
      </c>
      <c r="H14" s="10">
        <v>11.3</v>
      </c>
      <c r="I14" s="10">
        <v>12</v>
      </c>
      <c r="J14" s="10">
        <v>11.8</v>
      </c>
      <c r="K14" s="10">
        <v>11.1</v>
      </c>
      <c r="L14" s="10">
        <v>11.1</v>
      </c>
      <c r="M14" s="10">
        <v>11.6</v>
      </c>
      <c r="N14" s="18">
        <f t="shared" si="0"/>
        <v>34.5</v>
      </c>
      <c r="O14" s="18">
        <f t="shared" si="1"/>
        <v>23.8</v>
      </c>
      <c r="P14" s="18">
        <f t="shared" si="2"/>
        <v>33.799999999999997</v>
      </c>
      <c r="Q14" s="19">
        <f t="shared" si="3"/>
        <v>58.3</v>
      </c>
      <c r="R14" s="11" t="s">
        <v>178</v>
      </c>
      <c r="S14" s="11" t="s">
        <v>243</v>
      </c>
      <c r="T14" s="13" t="s">
        <v>192</v>
      </c>
      <c r="U14" s="13" t="s">
        <v>319</v>
      </c>
      <c r="V14" s="13" t="s">
        <v>213</v>
      </c>
      <c r="W14" s="13" t="s">
        <v>250</v>
      </c>
      <c r="X14" s="12">
        <v>12</v>
      </c>
      <c r="Y14" s="12">
        <v>10.8</v>
      </c>
      <c r="Z14" s="12">
        <v>9.9</v>
      </c>
      <c r="AA14" s="11" t="s">
        <v>250</v>
      </c>
      <c r="AB14" s="12" t="s">
        <v>258</v>
      </c>
      <c r="AC14" s="12">
        <v>-0.4</v>
      </c>
      <c r="AD14" s="12">
        <v>0.8</v>
      </c>
      <c r="AE14" s="12">
        <v>-1.2</v>
      </c>
      <c r="AF14" s="12"/>
      <c r="AG14" s="11" t="s">
        <v>175</v>
      </c>
      <c r="AH14" s="11" t="s">
        <v>176</v>
      </c>
      <c r="AI14" s="11" t="s">
        <v>168</v>
      </c>
      <c r="AJ14" s="8"/>
      <c r="AK14" s="8"/>
      <c r="AL14" s="21"/>
    </row>
    <row r="15" spans="1:38" s="5" customFormat="1">
      <c r="A15" s="6">
        <v>45157</v>
      </c>
      <c r="B15" s="16" t="s">
        <v>156</v>
      </c>
      <c r="C15" s="8" t="s">
        <v>180</v>
      </c>
      <c r="D15" s="9">
        <v>6.4687499999999995E-2</v>
      </c>
      <c r="E15" s="8" t="s">
        <v>825</v>
      </c>
      <c r="F15" s="10">
        <v>12.3</v>
      </c>
      <c r="G15" s="10">
        <v>10.9</v>
      </c>
      <c r="H15" s="10">
        <v>11.5</v>
      </c>
      <c r="I15" s="10">
        <v>12</v>
      </c>
      <c r="J15" s="10">
        <v>11.9</v>
      </c>
      <c r="K15" s="10">
        <v>11.4</v>
      </c>
      <c r="L15" s="10">
        <v>11.4</v>
      </c>
      <c r="M15" s="10">
        <v>12.5</v>
      </c>
      <c r="N15" s="18">
        <f>SUM(F15:H15)</f>
        <v>34.700000000000003</v>
      </c>
      <c r="O15" s="18">
        <f>SUM(I15:J15)</f>
        <v>23.9</v>
      </c>
      <c r="P15" s="18">
        <f>SUM(K15:M15)</f>
        <v>35.299999999999997</v>
      </c>
      <c r="Q15" s="19">
        <f>SUM(F15:J15)</f>
        <v>58.6</v>
      </c>
      <c r="R15" s="11" t="s">
        <v>178</v>
      </c>
      <c r="S15" s="11" t="s">
        <v>193</v>
      </c>
      <c r="T15" s="13" t="s">
        <v>246</v>
      </c>
      <c r="U15" s="13" t="s">
        <v>246</v>
      </c>
      <c r="V15" s="13" t="s">
        <v>182</v>
      </c>
      <c r="W15" s="13" t="s">
        <v>250</v>
      </c>
      <c r="X15" s="12">
        <v>9.8000000000000007</v>
      </c>
      <c r="Y15" s="12">
        <v>10.8</v>
      </c>
      <c r="Z15" s="12">
        <v>9.9</v>
      </c>
      <c r="AA15" s="11" t="s">
        <v>250</v>
      </c>
      <c r="AB15" s="12">
        <v>-0.6</v>
      </c>
      <c r="AC15" s="12" t="s">
        <v>259</v>
      </c>
      <c r="AD15" s="12">
        <v>0.6</v>
      </c>
      <c r="AE15" s="12">
        <v>-1.2</v>
      </c>
      <c r="AF15" s="12"/>
      <c r="AG15" s="11" t="s">
        <v>175</v>
      </c>
      <c r="AH15" s="11" t="s">
        <v>175</v>
      </c>
      <c r="AI15" s="11" t="s">
        <v>169</v>
      </c>
      <c r="AJ15" s="8"/>
      <c r="AK15" s="8" t="s">
        <v>857</v>
      </c>
      <c r="AL15" s="21" t="s">
        <v>858</v>
      </c>
    </row>
    <row r="16" spans="1:38" s="5" customFormat="1">
      <c r="A16" s="6">
        <v>45158</v>
      </c>
      <c r="B16" s="16" t="s">
        <v>741</v>
      </c>
      <c r="C16" s="8" t="s">
        <v>180</v>
      </c>
      <c r="D16" s="9">
        <v>6.5335648148148143E-2</v>
      </c>
      <c r="E16" s="8" t="s">
        <v>820</v>
      </c>
      <c r="F16" s="10">
        <v>12.7</v>
      </c>
      <c r="G16" s="10">
        <v>11.3</v>
      </c>
      <c r="H16" s="10">
        <v>12.1</v>
      </c>
      <c r="I16" s="10">
        <v>12.2</v>
      </c>
      <c r="J16" s="10">
        <v>12.1</v>
      </c>
      <c r="K16" s="10">
        <v>11.5</v>
      </c>
      <c r="L16" s="10">
        <v>11.2</v>
      </c>
      <c r="M16" s="10">
        <v>11.4</v>
      </c>
      <c r="N16" s="18">
        <f>SUM(F16:H16)</f>
        <v>36.1</v>
      </c>
      <c r="O16" s="18">
        <f>SUM(I16:J16)</f>
        <v>24.299999999999997</v>
      </c>
      <c r="P16" s="18">
        <f>SUM(K16:M16)</f>
        <v>34.1</v>
      </c>
      <c r="Q16" s="19">
        <f>SUM(F16:J16)</f>
        <v>60.4</v>
      </c>
      <c r="R16" s="11" t="s">
        <v>211</v>
      </c>
      <c r="S16" s="11" t="s">
        <v>243</v>
      </c>
      <c r="T16" s="13" t="s">
        <v>205</v>
      </c>
      <c r="U16" s="13" t="s">
        <v>204</v>
      </c>
      <c r="V16" s="13" t="s">
        <v>191</v>
      </c>
      <c r="W16" s="13" t="s">
        <v>250</v>
      </c>
      <c r="X16" s="12">
        <v>10.5</v>
      </c>
      <c r="Y16" s="12">
        <v>11</v>
      </c>
      <c r="Z16" s="12">
        <v>9.5</v>
      </c>
      <c r="AA16" s="11" t="s">
        <v>250</v>
      </c>
      <c r="AB16" s="12">
        <v>-0.5</v>
      </c>
      <c r="AC16" s="12">
        <v>-0.5</v>
      </c>
      <c r="AD16" s="12">
        <v>0.1</v>
      </c>
      <c r="AE16" s="12">
        <v>-1.1000000000000001</v>
      </c>
      <c r="AF16" s="12"/>
      <c r="AG16" s="11" t="s">
        <v>176</v>
      </c>
      <c r="AH16" s="11" t="s">
        <v>175</v>
      </c>
      <c r="AI16" s="11" t="s">
        <v>168</v>
      </c>
      <c r="AJ16" s="8"/>
      <c r="AK16" s="8" t="s">
        <v>871</v>
      </c>
      <c r="AL16" s="21" t="s">
        <v>872</v>
      </c>
    </row>
    <row r="17" spans="1:38" s="5" customFormat="1">
      <c r="A17" s="6">
        <v>45164</v>
      </c>
      <c r="B17" s="7" t="s">
        <v>570</v>
      </c>
      <c r="C17" s="8" t="s">
        <v>180</v>
      </c>
      <c r="D17" s="9">
        <v>6.5312499999999996E-2</v>
      </c>
      <c r="E17" s="8" t="s">
        <v>895</v>
      </c>
      <c r="F17" s="10">
        <v>12.4</v>
      </c>
      <c r="G17" s="10">
        <v>11</v>
      </c>
      <c r="H17" s="10">
        <v>11.7</v>
      </c>
      <c r="I17" s="10">
        <v>12.3</v>
      </c>
      <c r="J17" s="10">
        <v>12</v>
      </c>
      <c r="K17" s="10">
        <v>11.4</v>
      </c>
      <c r="L17" s="10">
        <v>11.3</v>
      </c>
      <c r="M17" s="10">
        <v>12.2</v>
      </c>
      <c r="N17" s="18">
        <f t="shared" ref="N17:N22" si="4">SUM(F17:H17)</f>
        <v>35.099999999999994</v>
      </c>
      <c r="O17" s="18">
        <f t="shared" ref="O17:O22" si="5">SUM(I17:J17)</f>
        <v>24.3</v>
      </c>
      <c r="P17" s="18">
        <f t="shared" ref="P17:P22" si="6">SUM(K17:M17)</f>
        <v>34.900000000000006</v>
      </c>
      <c r="Q17" s="19">
        <f t="shared" ref="Q17:Q22" si="7">SUM(F17:J17)</f>
        <v>59.399999999999991</v>
      </c>
      <c r="R17" s="11" t="s">
        <v>178</v>
      </c>
      <c r="S17" s="11" t="s">
        <v>193</v>
      </c>
      <c r="T17" s="13" t="s">
        <v>237</v>
      </c>
      <c r="U17" s="13" t="s">
        <v>326</v>
      </c>
      <c r="V17" s="13" t="s">
        <v>341</v>
      </c>
      <c r="W17" s="13" t="s">
        <v>250</v>
      </c>
      <c r="X17" s="12">
        <v>13.2</v>
      </c>
      <c r="Y17" s="12">
        <v>11.4</v>
      </c>
      <c r="Z17" s="12">
        <v>9.4</v>
      </c>
      <c r="AA17" s="11" t="s">
        <v>167</v>
      </c>
      <c r="AB17" s="12">
        <v>-0.7</v>
      </c>
      <c r="AC17" s="12" t="s">
        <v>259</v>
      </c>
      <c r="AD17" s="12">
        <v>0.3</v>
      </c>
      <c r="AE17" s="12">
        <v>-1</v>
      </c>
      <c r="AF17" s="12"/>
      <c r="AG17" s="11" t="s">
        <v>176</v>
      </c>
      <c r="AH17" s="11" t="s">
        <v>176</v>
      </c>
      <c r="AI17" s="11" t="s">
        <v>169</v>
      </c>
      <c r="AJ17" s="8"/>
      <c r="AK17" s="8" t="s">
        <v>922</v>
      </c>
      <c r="AL17" s="21" t="s">
        <v>923</v>
      </c>
    </row>
    <row r="18" spans="1:38" s="5" customFormat="1">
      <c r="A18" s="6">
        <v>45164</v>
      </c>
      <c r="B18" s="16" t="s">
        <v>569</v>
      </c>
      <c r="C18" s="8" t="s">
        <v>180</v>
      </c>
      <c r="D18" s="9">
        <v>6.671296296296296E-2</v>
      </c>
      <c r="E18" s="8" t="s">
        <v>900</v>
      </c>
      <c r="F18" s="10">
        <v>12.8</v>
      </c>
      <c r="G18" s="10">
        <v>11.9</v>
      </c>
      <c r="H18" s="10">
        <v>12.9</v>
      </c>
      <c r="I18" s="10">
        <v>12.8</v>
      </c>
      <c r="J18" s="10">
        <v>12.4</v>
      </c>
      <c r="K18" s="10">
        <v>11.4</v>
      </c>
      <c r="L18" s="10">
        <v>10.9</v>
      </c>
      <c r="M18" s="10">
        <v>11.3</v>
      </c>
      <c r="N18" s="18">
        <f t="shared" si="4"/>
        <v>37.6</v>
      </c>
      <c r="O18" s="18">
        <f t="shared" si="5"/>
        <v>25.200000000000003</v>
      </c>
      <c r="P18" s="18">
        <f t="shared" si="6"/>
        <v>33.6</v>
      </c>
      <c r="Q18" s="19">
        <f t="shared" si="7"/>
        <v>62.800000000000004</v>
      </c>
      <c r="R18" s="11" t="s">
        <v>232</v>
      </c>
      <c r="S18" s="11" t="s">
        <v>320</v>
      </c>
      <c r="T18" s="13" t="s">
        <v>182</v>
      </c>
      <c r="U18" s="13" t="s">
        <v>901</v>
      </c>
      <c r="V18" s="13" t="s">
        <v>257</v>
      </c>
      <c r="W18" s="13" t="s">
        <v>250</v>
      </c>
      <c r="X18" s="12">
        <v>13.2</v>
      </c>
      <c r="Y18" s="12">
        <v>11.4</v>
      </c>
      <c r="Z18" s="12">
        <v>9.4</v>
      </c>
      <c r="AA18" s="11" t="s">
        <v>167</v>
      </c>
      <c r="AB18" s="12">
        <v>1.1000000000000001</v>
      </c>
      <c r="AC18" s="12">
        <v>-1.1000000000000001</v>
      </c>
      <c r="AD18" s="12">
        <v>1</v>
      </c>
      <c r="AE18" s="12">
        <v>-1</v>
      </c>
      <c r="AF18" s="12"/>
      <c r="AG18" s="11" t="s">
        <v>261</v>
      </c>
      <c r="AH18" s="11" t="s">
        <v>176</v>
      </c>
      <c r="AI18" s="11" t="s">
        <v>169</v>
      </c>
      <c r="AJ18" s="8"/>
      <c r="AK18" s="8" t="s">
        <v>932</v>
      </c>
      <c r="AL18" s="21" t="s">
        <v>933</v>
      </c>
    </row>
    <row r="19" spans="1:38" s="5" customFormat="1">
      <c r="A19" s="6">
        <v>45164</v>
      </c>
      <c r="B19" s="7" t="s">
        <v>158</v>
      </c>
      <c r="C19" s="8" t="s">
        <v>180</v>
      </c>
      <c r="D19" s="9">
        <v>6.3923611111111112E-2</v>
      </c>
      <c r="E19" s="8" t="s">
        <v>907</v>
      </c>
      <c r="F19" s="10">
        <v>12.4</v>
      </c>
      <c r="G19" s="10">
        <v>11</v>
      </c>
      <c r="H19" s="10">
        <v>11.5</v>
      </c>
      <c r="I19" s="10">
        <v>11.5</v>
      </c>
      <c r="J19" s="10">
        <v>11.5</v>
      </c>
      <c r="K19" s="10">
        <v>11.6</v>
      </c>
      <c r="L19" s="10">
        <v>11.2</v>
      </c>
      <c r="M19" s="10">
        <v>11.6</v>
      </c>
      <c r="N19" s="18">
        <f t="shared" si="4"/>
        <v>34.9</v>
      </c>
      <c r="O19" s="18">
        <f t="shared" si="5"/>
        <v>23</v>
      </c>
      <c r="P19" s="18">
        <f t="shared" si="6"/>
        <v>34.4</v>
      </c>
      <c r="Q19" s="19">
        <f t="shared" si="7"/>
        <v>57.9</v>
      </c>
      <c r="R19" s="11" t="s">
        <v>178</v>
      </c>
      <c r="S19" s="11" t="s">
        <v>193</v>
      </c>
      <c r="T19" s="13" t="s">
        <v>213</v>
      </c>
      <c r="U19" s="13" t="s">
        <v>524</v>
      </c>
      <c r="V19" s="13" t="s">
        <v>190</v>
      </c>
      <c r="W19" s="13" t="s">
        <v>250</v>
      </c>
      <c r="X19" s="12">
        <v>13.2</v>
      </c>
      <c r="Y19" s="12">
        <v>11.4</v>
      </c>
      <c r="Z19" s="12">
        <v>9.4</v>
      </c>
      <c r="AA19" s="11" t="s">
        <v>167</v>
      </c>
      <c r="AB19" s="12">
        <v>-0.4</v>
      </c>
      <c r="AC19" s="12" t="s">
        <v>259</v>
      </c>
      <c r="AD19" s="12">
        <v>0.6</v>
      </c>
      <c r="AE19" s="12">
        <v>-1</v>
      </c>
      <c r="AF19" s="12"/>
      <c r="AG19" s="11" t="s">
        <v>175</v>
      </c>
      <c r="AH19" s="11" t="s">
        <v>175</v>
      </c>
      <c r="AI19" s="11" t="s">
        <v>169</v>
      </c>
      <c r="AJ19" s="8"/>
      <c r="AK19" s="8" t="s">
        <v>940</v>
      </c>
      <c r="AL19" s="21" t="s">
        <v>941</v>
      </c>
    </row>
    <row r="20" spans="1:38" s="5" customFormat="1">
      <c r="A20" s="6">
        <v>45165</v>
      </c>
      <c r="B20" s="7" t="s">
        <v>569</v>
      </c>
      <c r="C20" s="8" t="s">
        <v>180</v>
      </c>
      <c r="D20" s="9">
        <v>6.8773148148148153E-2</v>
      </c>
      <c r="E20" s="8" t="s">
        <v>915</v>
      </c>
      <c r="F20" s="10">
        <v>13</v>
      </c>
      <c r="G20" s="10">
        <v>12</v>
      </c>
      <c r="H20" s="10">
        <v>13.4</v>
      </c>
      <c r="I20" s="10">
        <v>13.9</v>
      </c>
      <c r="J20" s="10">
        <v>13</v>
      </c>
      <c r="K20" s="10">
        <v>11.6</v>
      </c>
      <c r="L20" s="10">
        <v>10.9</v>
      </c>
      <c r="M20" s="10">
        <v>11.4</v>
      </c>
      <c r="N20" s="18">
        <f t="shared" si="4"/>
        <v>38.4</v>
      </c>
      <c r="O20" s="18">
        <f t="shared" si="5"/>
        <v>26.9</v>
      </c>
      <c r="P20" s="18">
        <f t="shared" si="6"/>
        <v>33.9</v>
      </c>
      <c r="Q20" s="19">
        <f t="shared" si="7"/>
        <v>65.3</v>
      </c>
      <c r="R20" s="11" t="s">
        <v>232</v>
      </c>
      <c r="S20" s="11" t="s">
        <v>320</v>
      </c>
      <c r="T20" s="13" t="s">
        <v>901</v>
      </c>
      <c r="U20" s="13" t="s">
        <v>187</v>
      </c>
      <c r="V20" s="13" t="s">
        <v>901</v>
      </c>
      <c r="W20" s="13" t="s">
        <v>250</v>
      </c>
      <c r="X20" s="12">
        <v>12.7</v>
      </c>
      <c r="Y20" s="12">
        <v>12.3</v>
      </c>
      <c r="Z20" s="12">
        <v>9.9</v>
      </c>
      <c r="AA20" s="11" t="s">
        <v>167</v>
      </c>
      <c r="AB20" s="12">
        <v>3.9</v>
      </c>
      <c r="AC20" s="12">
        <v>-1.4</v>
      </c>
      <c r="AD20" s="12">
        <v>3.4</v>
      </c>
      <c r="AE20" s="12">
        <v>-0.9</v>
      </c>
      <c r="AF20" s="12"/>
      <c r="AG20" s="11" t="s">
        <v>261</v>
      </c>
      <c r="AH20" s="11" t="s">
        <v>176</v>
      </c>
      <c r="AI20" s="11" t="s">
        <v>168</v>
      </c>
      <c r="AJ20" s="8"/>
      <c r="AK20" s="8" t="s">
        <v>953</v>
      </c>
      <c r="AL20" s="21" t="s">
        <v>954</v>
      </c>
    </row>
    <row r="21" spans="1:38" s="5" customFormat="1">
      <c r="A21" s="6">
        <v>45165</v>
      </c>
      <c r="B21" s="7" t="s">
        <v>155</v>
      </c>
      <c r="C21" s="8" t="s">
        <v>180</v>
      </c>
      <c r="D21" s="9">
        <v>6.4606481481481473E-2</v>
      </c>
      <c r="E21" s="8" t="s">
        <v>501</v>
      </c>
      <c r="F21" s="10">
        <v>12.6</v>
      </c>
      <c r="G21" s="10">
        <v>11</v>
      </c>
      <c r="H21" s="10">
        <v>11.5</v>
      </c>
      <c r="I21" s="10">
        <v>12.5</v>
      </c>
      <c r="J21" s="10">
        <v>12</v>
      </c>
      <c r="K21" s="10">
        <v>11.2</v>
      </c>
      <c r="L21" s="10">
        <v>10.8</v>
      </c>
      <c r="M21" s="10">
        <v>11.6</v>
      </c>
      <c r="N21" s="18">
        <f t="shared" si="4"/>
        <v>35.1</v>
      </c>
      <c r="O21" s="18">
        <f t="shared" si="5"/>
        <v>24.5</v>
      </c>
      <c r="P21" s="18">
        <f t="shared" si="6"/>
        <v>33.6</v>
      </c>
      <c r="Q21" s="19">
        <f t="shared" si="7"/>
        <v>59.6</v>
      </c>
      <c r="R21" s="11" t="s">
        <v>211</v>
      </c>
      <c r="S21" s="11" t="s">
        <v>243</v>
      </c>
      <c r="T21" s="13" t="s">
        <v>502</v>
      </c>
      <c r="U21" s="13" t="s">
        <v>202</v>
      </c>
      <c r="V21" s="13" t="s">
        <v>213</v>
      </c>
      <c r="W21" s="13" t="s">
        <v>250</v>
      </c>
      <c r="X21" s="12">
        <v>12.7</v>
      </c>
      <c r="Y21" s="12">
        <v>12.3</v>
      </c>
      <c r="Z21" s="12">
        <v>9.9</v>
      </c>
      <c r="AA21" s="11" t="s">
        <v>167</v>
      </c>
      <c r="AB21" s="12">
        <v>-0.1</v>
      </c>
      <c r="AC21" s="12">
        <v>-0.5</v>
      </c>
      <c r="AD21" s="12">
        <v>0.3</v>
      </c>
      <c r="AE21" s="12">
        <v>-0.9</v>
      </c>
      <c r="AF21" s="12"/>
      <c r="AG21" s="11" t="s">
        <v>176</v>
      </c>
      <c r="AH21" s="11" t="s">
        <v>176</v>
      </c>
      <c r="AI21" s="11" t="s">
        <v>169</v>
      </c>
      <c r="AJ21" s="8"/>
      <c r="AK21" s="8" t="s">
        <v>961</v>
      </c>
      <c r="AL21" s="21" t="s">
        <v>962</v>
      </c>
    </row>
    <row r="22" spans="1:38" s="5" customFormat="1">
      <c r="A22" s="6">
        <v>45165</v>
      </c>
      <c r="B22" s="7" t="s">
        <v>656</v>
      </c>
      <c r="C22" s="8" t="s">
        <v>180</v>
      </c>
      <c r="D22" s="9">
        <v>6.4675925925925928E-2</v>
      </c>
      <c r="E22" s="8" t="s">
        <v>920</v>
      </c>
      <c r="F22" s="10">
        <v>12.8</v>
      </c>
      <c r="G22" s="10">
        <v>11</v>
      </c>
      <c r="H22" s="10">
        <v>11.6</v>
      </c>
      <c r="I22" s="10">
        <v>12.3</v>
      </c>
      <c r="J22" s="10">
        <v>12.1</v>
      </c>
      <c r="K22" s="10">
        <v>11.3</v>
      </c>
      <c r="L22" s="10">
        <v>11.2</v>
      </c>
      <c r="M22" s="10">
        <v>11.5</v>
      </c>
      <c r="N22" s="18">
        <f t="shared" si="4"/>
        <v>35.4</v>
      </c>
      <c r="O22" s="18">
        <f t="shared" si="5"/>
        <v>24.4</v>
      </c>
      <c r="P22" s="18">
        <f t="shared" si="6"/>
        <v>34</v>
      </c>
      <c r="Q22" s="19">
        <f t="shared" si="7"/>
        <v>59.800000000000004</v>
      </c>
      <c r="R22" s="11" t="s">
        <v>211</v>
      </c>
      <c r="S22" s="11" t="s">
        <v>243</v>
      </c>
      <c r="T22" s="13" t="s">
        <v>221</v>
      </c>
      <c r="U22" s="13" t="s">
        <v>497</v>
      </c>
      <c r="V22" s="13" t="s">
        <v>435</v>
      </c>
      <c r="W22" s="13" t="s">
        <v>250</v>
      </c>
      <c r="X22" s="12">
        <v>12.7</v>
      </c>
      <c r="Y22" s="12">
        <v>12.3</v>
      </c>
      <c r="Z22" s="12">
        <v>9.9</v>
      </c>
      <c r="AA22" s="11" t="s">
        <v>167</v>
      </c>
      <c r="AB22" s="12">
        <v>-0.2</v>
      </c>
      <c r="AC22" s="12">
        <v>-0.3</v>
      </c>
      <c r="AD22" s="12">
        <v>0.4</v>
      </c>
      <c r="AE22" s="12">
        <v>-0.9</v>
      </c>
      <c r="AF22" s="12"/>
      <c r="AG22" s="11" t="s">
        <v>175</v>
      </c>
      <c r="AH22" s="11" t="s">
        <v>176</v>
      </c>
      <c r="AI22" s="11" t="s">
        <v>168</v>
      </c>
      <c r="AJ22" s="8"/>
      <c r="AK22" s="8"/>
      <c r="AL22" s="21"/>
    </row>
    <row r="23" spans="1:38" s="5" customFormat="1">
      <c r="A23" s="6">
        <v>45171</v>
      </c>
      <c r="B23" s="7" t="s">
        <v>156</v>
      </c>
      <c r="C23" s="8" t="s">
        <v>180</v>
      </c>
      <c r="D23" s="9">
        <v>6.4687499999999995E-2</v>
      </c>
      <c r="E23" s="8" t="s">
        <v>976</v>
      </c>
      <c r="F23" s="10">
        <v>12.4</v>
      </c>
      <c r="G23" s="10">
        <v>10.6</v>
      </c>
      <c r="H23" s="10">
        <v>11.4</v>
      </c>
      <c r="I23" s="10">
        <v>11.7</v>
      </c>
      <c r="J23" s="10">
        <v>12</v>
      </c>
      <c r="K23" s="10">
        <v>12.1</v>
      </c>
      <c r="L23" s="10">
        <v>11.4</v>
      </c>
      <c r="M23" s="10">
        <v>12.3</v>
      </c>
      <c r="N23" s="18">
        <f>SUM(F23:H23)</f>
        <v>34.4</v>
      </c>
      <c r="O23" s="18">
        <f>SUM(I23:J23)</f>
        <v>23.7</v>
      </c>
      <c r="P23" s="18">
        <f>SUM(K23:M23)</f>
        <v>35.799999999999997</v>
      </c>
      <c r="Q23" s="19">
        <f>SUM(F23:J23)</f>
        <v>58.099999999999994</v>
      </c>
      <c r="R23" s="11" t="s">
        <v>188</v>
      </c>
      <c r="S23" s="11" t="s">
        <v>179</v>
      </c>
      <c r="T23" s="13" t="s">
        <v>182</v>
      </c>
      <c r="U23" s="13" t="s">
        <v>977</v>
      </c>
      <c r="V23" s="13" t="s">
        <v>182</v>
      </c>
      <c r="W23" s="13" t="s">
        <v>250</v>
      </c>
      <c r="X23" s="12">
        <v>12.2</v>
      </c>
      <c r="Y23" s="12">
        <v>11.7</v>
      </c>
      <c r="Z23" s="12">
        <v>9.6</v>
      </c>
      <c r="AA23" s="11" t="s">
        <v>167</v>
      </c>
      <c r="AB23" s="12">
        <v>-0.6</v>
      </c>
      <c r="AC23" s="12" t="s">
        <v>259</v>
      </c>
      <c r="AD23" s="12">
        <v>0.2</v>
      </c>
      <c r="AE23" s="12">
        <v>-0.8</v>
      </c>
      <c r="AF23" s="12"/>
      <c r="AG23" s="11" t="s">
        <v>176</v>
      </c>
      <c r="AH23" s="11" t="s">
        <v>176</v>
      </c>
      <c r="AI23" s="11" t="s">
        <v>169</v>
      </c>
      <c r="AJ23" s="8"/>
      <c r="AK23" s="8" t="s">
        <v>1011</v>
      </c>
      <c r="AL23" s="21" t="s">
        <v>1012</v>
      </c>
    </row>
    <row r="24" spans="1:38" s="5" customFormat="1">
      <c r="A24" s="6">
        <v>45171</v>
      </c>
      <c r="B24" s="7" t="s">
        <v>967</v>
      </c>
      <c r="C24" s="8" t="s">
        <v>180</v>
      </c>
      <c r="D24" s="9">
        <v>6.5312499999999996E-2</v>
      </c>
      <c r="E24" s="8" t="s">
        <v>987</v>
      </c>
      <c r="F24" s="10">
        <v>12.8</v>
      </c>
      <c r="G24" s="10">
        <v>11.2</v>
      </c>
      <c r="H24" s="10">
        <v>11.9</v>
      </c>
      <c r="I24" s="10">
        <v>12.3</v>
      </c>
      <c r="J24" s="10">
        <v>12</v>
      </c>
      <c r="K24" s="10">
        <v>11.3</v>
      </c>
      <c r="L24" s="10">
        <v>10.9</v>
      </c>
      <c r="M24" s="10">
        <v>11.9</v>
      </c>
      <c r="N24" s="18">
        <f>SUM(F24:H24)</f>
        <v>35.9</v>
      </c>
      <c r="O24" s="18">
        <f>SUM(I24:J24)</f>
        <v>24.3</v>
      </c>
      <c r="P24" s="18">
        <f>SUM(K24:M24)</f>
        <v>34.1</v>
      </c>
      <c r="Q24" s="19">
        <f>SUM(F24:J24)</f>
        <v>60.2</v>
      </c>
      <c r="R24" s="11" t="s">
        <v>211</v>
      </c>
      <c r="S24" s="11" t="s">
        <v>243</v>
      </c>
      <c r="T24" s="13" t="s">
        <v>190</v>
      </c>
      <c r="U24" s="13" t="s">
        <v>319</v>
      </c>
      <c r="V24" s="13" t="s">
        <v>246</v>
      </c>
      <c r="W24" s="13" t="s">
        <v>250</v>
      </c>
      <c r="X24" s="12">
        <v>12.2</v>
      </c>
      <c r="Y24" s="12">
        <v>11.7</v>
      </c>
      <c r="Z24" s="12">
        <v>9.6</v>
      </c>
      <c r="AA24" s="11" t="s">
        <v>167</v>
      </c>
      <c r="AB24" s="12">
        <v>0.4</v>
      </c>
      <c r="AC24" s="12">
        <v>-0.5</v>
      </c>
      <c r="AD24" s="12">
        <v>0.7</v>
      </c>
      <c r="AE24" s="12">
        <v>-0.8</v>
      </c>
      <c r="AF24" s="12"/>
      <c r="AG24" s="11" t="s">
        <v>175</v>
      </c>
      <c r="AH24" s="11" t="s">
        <v>176</v>
      </c>
      <c r="AI24" s="11" t="s">
        <v>169</v>
      </c>
      <c r="AJ24" s="8"/>
      <c r="AK24" s="8" t="s">
        <v>1023</v>
      </c>
      <c r="AL24" s="21" t="s">
        <v>1024</v>
      </c>
    </row>
    <row r="25" spans="1:38" s="5" customFormat="1">
      <c r="A25" s="6">
        <v>45213</v>
      </c>
      <c r="B25" s="7" t="s">
        <v>570</v>
      </c>
      <c r="C25" s="8" t="s">
        <v>180</v>
      </c>
      <c r="D25" s="9">
        <v>6.598379629629629E-2</v>
      </c>
      <c r="E25" s="8" t="s">
        <v>1051</v>
      </c>
      <c r="F25" s="10">
        <v>12.8</v>
      </c>
      <c r="G25" s="10">
        <v>11.1</v>
      </c>
      <c r="H25" s="10">
        <v>11.9</v>
      </c>
      <c r="I25" s="10">
        <v>12.5</v>
      </c>
      <c r="J25" s="10">
        <v>12.2</v>
      </c>
      <c r="K25" s="10">
        <v>11.4</v>
      </c>
      <c r="L25" s="10">
        <v>11.5</v>
      </c>
      <c r="M25" s="10">
        <v>11.7</v>
      </c>
      <c r="N25" s="18">
        <f t="shared" ref="N25:N26" si="8">SUM(F25:H25)</f>
        <v>35.799999999999997</v>
      </c>
      <c r="O25" s="18">
        <f t="shared" ref="O25:O26" si="9">SUM(I25:J25)</f>
        <v>24.7</v>
      </c>
      <c r="P25" s="18">
        <f t="shared" ref="P25:P26" si="10">SUM(K25:M25)</f>
        <v>34.599999999999994</v>
      </c>
      <c r="Q25" s="19">
        <f t="shared" ref="Q25:Q26" si="11">SUM(F25:J25)</f>
        <v>60.5</v>
      </c>
      <c r="R25" s="11" t="s">
        <v>211</v>
      </c>
      <c r="S25" s="11" t="s">
        <v>243</v>
      </c>
      <c r="T25" s="13" t="s">
        <v>187</v>
      </c>
      <c r="U25" s="13" t="s">
        <v>237</v>
      </c>
      <c r="V25" s="13" t="s">
        <v>221</v>
      </c>
      <c r="W25" s="13" t="s">
        <v>250</v>
      </c>
      <c r="X25" s="12">
        <v>12.6</v>
      </c>
      <c r="Y25" s="12">
        <v>11.3</v>
      </c>
      <c r="Z25" s="12">
        <v>9.4</v>
      </c>
      <c r="AA25" s="11" t="s">
        <v>167</v>
      </c>
      <c r="AB25" s="12">
        <v>0.4</v>
      </c>
      <c r="AC25" s="12">
        <v>-0.4</v>
      </c>
      <c r="AD25" s="12">
        <v>0.8</v>
      </c>
      <c r="AE25" s="12">
        <v>-0.8</v>
      </c>
      <c r="AF25" s="12"/>
      <c r="AG25" s="11" t="s">
        <v>175</v>
      </c>
      <c r="AH25" s="11" t="s">
        <v>175</v>
      </c>
      <c r="AI25" s="11" t="s">
        <v>168</v>
      </c>
      <c r="AJ25" s="8"/>
      <c r="AK25" s="8" t="s">
        <v>1076</v>
      </c>
      <c r="AL25" s="21" t="s">
        <v>1077</v>
      </c>
    </row>
    <row r="26" spans="1:38" s="5" customFormat="1">
      <c r="A26" s="6">
        <v>45214</v>
      </c>
      <c r="B26" s="16" t="s">
        <v>569</v>
      </c>
      <c r="C26" s="8" t="s">
        <v>180</v>
      </c>
      <c r="D26" s="9">
        <v>6.6030092592592585E-2</v>
      </c>
      <c r="E26" s="8" t="s">
        <v>1061</v>
      </c>
      <c r="F26" s="10">
        <v>12.4</v>
      </c>
      <c r="G26" s="10">
        <v>11</v>
      </c>
      <c r="H26" s="10">
        <v>11.8</v>
      </c>
      <c r="I26" s="10">
        <v>12.6</v>
      </c>
      <c r="J26" s="10">
        <v>12.7</v>
      </c>
      <c r="K26" s="10">
        <v>11.8</v>
      </c>
      <c r="L26" s="10">
        <v>11.3</v>
      </c>
      <c r="M26" s="10">
        <v>11.9</v>
      </c>
      <c r="N26" s="18">
        <f t="shared" si="8"/>
        <v>35.200000000000003</v>
      </c>
      <c r="O26" s="18">
        <f t="shared" si="9"/>
        <v>25.299999999999997</v>
      </c>
      <c r="P26" s="18">
        <f t="shared" si="10"/>
        <v>35</v>
      </c>
      <c r="Q26" s="19">
        <f t="shared" si="11"/>
        <v>60.5</v>
      </c>
      <c r="R26" s="11" t="s">
        <v>211</v>
      </c>
      <c r="S26" s="11" t="s">
        <v>243</v>
      </c>
      <c r="T26" s="13" t="s">
        <v>1062</v>
      </c>
      <c r="U26" s="13" t="s">
        <v>192</v>
      </c>
      <c r="V26" s="13" t="s">
        <v>209</v>
      </c>
      <c r="W26" s="13" t="s">
        <v>250</v>
      </c>
      <c r="X26" s="12">
        <v>12.5</v>
      </c>
      <c r="Y26" s="12">
        <v>11</v>
      </c>
      <c r="Z26" s="12">
        <v>9.6</v>
      </c>
      <c r="AA26" s="11" t="s">
        <v>169</v>
      </c>
      <c r="AB26" s="12">
        <v>0.5</v>
      </c>
      <c r="AC26" s="12" t="s">
        <v>259</v>
      </c>
      <c r="AD26" s="12">
        <v>0.8</v>
      </c>
      <c r="AE26" s="12">
        <v>-0.3</v>
      </c>
      <c r="AF26" s="12"/>
      <c r="AG26" s="11" t="s">
        <v>175</v>
      </c>
      <c r="AH26" s="11" t="s">
        <v>175</v>
      </c>
      <c r="AI26" s="11" t="s">
        <v>168</v>
      </c>
      <c r="AJ26" s="8"/>
      <c r="AK26" s="8" t="s">
        <v>1099</v>
      </c>
      <c r="AL26" s="21" t="s">
        <v>1100</v>
      </c>
    </row>
    <row r="27" spans="1:38" s="5" customFormat="1">
      <c r="A27" s="6">
        <v>45221</v>
      </c>
      <c r="B27" s="16" t="s">
        <v>570</v>
      </c>
      <c r="C27" s="8" t="s">
        <v>225</v>
      </c>
      <c r="D27" s="9">
        <v>6.6759259259259254E-2</v>
      </c>
      <c r="E27" s="8" t="s">
        <v>1133</v>
      </c>
      <c r="F27" s="10">
        <v>13.1</v>
      </c>
      <c r="G27" s="10">
        <v>11.7</v>
      </c>
      <c r="H27" s="10">
        <v>12</v>
      </c>
      <c r="I27" s="10">
        <v>12.4</v>
      </c>
      <c r="J27" s="10">
        <v>12.6</v>
      </c>
      <c r="K27" s="10">
        <v>11.7</v>
      </c>
      <c r="L27" s="10">
        <v>11.1</v>
      </c>
      <c r="M27" s="10">
        <v>12.2</v>
      </c>
      <c r="N27" s="18">
        <f t="shared" ref="N27:N28" si="12">SUM(F27:H27)</f>
        <v>36.799999999999997</v>
      </c>
      <c r="O27" s="18">
        <f t="shared" ref="O27:O28" si="13">SUM(I27:J27)</f>
        <v>25</v>
      </c>
      <c r="P27" s="18">
        <f t="shared" ref="P27:P28" si="14">SUM(K27:M27)</f>
        <v>35</v>
      </c>
      <c r="Q27" s="19">
        <f t="shared" ref="Q27:Q28" si="15">SUM(F27:J27)</f>
        <v>61.8</v>
      </c>
      <c r="R27" s="11" t="s">
        <v>211</v>
      </c>
      <c r="S27" s="11" t="s">
        <v>243</v>
      </c>
      <c r="T27" s="13" t="s">
        <v>221</v>
      </c>
      <c r="U27" s="13" t="s">
        <v>679</v>
      </c>
      <c r="V27" s="13" t="s">
        <v>221</v>
      </c>
      <c r="W27" s="13" t="s">
        <v>250</v>
      </c>
      <c r="X27" s="12">
        <v>14.8</v>
      </c>
      <c r="Y27" s="12">
        <v>15</v>
      </c>
      <c r="Z27" s="12">
        <v>8.9</v>
      </c>
      <c r="AA27" s="11" t="s">
        <v>168</v>
      </c>
      <c r="AB27" s="12">
        <v>2.1</v>
      </c>
      <c r="AC27" s="12">
        <v>-0.3</v>
      </c>
      <c r="AD27" s="12">
        <v>0.8</v>
      </c>
      <c r="AE27" s="12">
        <v>1</v>
      </c>
      <c r="AF27" s="12"/>
      <c r="AG27" s="11" t="s">
        <v>175</v>
      </c>
      <c r="AH27" s="11" t="s">
        <v>175</v>
      </c>
      <c r="AI27" s="11" t="s">
        <v>168</v>
      </c>
      <c r="AJ27" s="8"/>
      <c r="AK27" s="8" t="s">
        <v>1166</v>
      </c>
      <c r="AL27" s="21" t="s">
        <v>1167</v>
      </c>
    </row>
    <row r="28" spans="1:38" s="5" customFormat="1">
      <c r="A28" s="6">
        <v>45221</v>
      </c>
      <c r="B28" s="7" t="s">
        <v>153</v>
      </c>
      <c r="C28" s="8" t="s">
        <v>314</v>
      </c>
      <c r="D28" s="9">
        <v>6.6689814814814813E-2</v>
      </c>
      <c r="E28" s="8" t="s">
        <v>1139</v>
      </c>
      <c r="F28" s="10">
        <v>12.7</v>
      </c>
      <c r="G28" s="10">
        <v>11.3</v>
      </c>
      <c r="H28" s="10">
        <v>12.7</v>
      </c>
      <c r="I28" s="10">
        <v>12.7</v>
      </c>
      <c r="J28" s="10">
        <v>12.4</v>
      </c>
      <c r="K28" s="10">
        <v>11.3</v>
      </c>
      <c r="L28" s="10">
        <v>11</v>
      </c>
      <c r="M28" s="10">
        <v>12.1</v>
      </c>
      <c r="N28" s="18">
        <f t="shared" si="12"/>
        <v>36.700000000000003</v>
      </c>
      <c r="O28" s="18">
        <f t="shared" si="13"/>
        <v>25.1</v>
      </c>
      <c r="P28" s="18">
        <f t="shared" si="14"/>
        <v>34.4</v>
      </c>
      <c r="Q28" s="19">
        <f t="shared" si="15"/>
        <v>61.800000000000004</v>
      </c>
      <c r="R28" s="11" t="s">
        <v>232</v>
      </c>
      <c r="S28" s="11" t="s">
        <v>320</v>
      </c>
      <c r="T28" s="13" t="s">
        <v>326</v>
      </c>
      <c r="U28" s="13" t="s">
        <v>187</v>
      </c>
      <c r="V28" s="13" t="s">
        <v>246</v>
      </c>
      <c r="W28" s="13" t="s">
        <v>250</v>
      </c>
      <c r="X28" s="12">
        <v>14.8</v>
      </c>
      <c r="Y28" s="12">
        <v>15</v>
      </c>
      <c r="Z28" s="12">
        <v>8.9</v>
      </c>
      <c r="AA28" s="11" t="s">
        <v>168</v>
      </c>
      <c r="AB28" s="12">
        <v>2.2999999999999998</v>
      </c>
      <c r="AC28" s="12">
        <v>-0.7</v>
      </c>
      <c r="AD28" s="12">
        <v>0.6</v>
      </c>
      <c r="AE28" s="12">
        <v>1</v>
      </c>
      <c r="AF28" s="12"/>
      <c r="AG28" s="11" t="s">
        <v>175</v>
      </c>
      <c r="AH28" s="11" t="s">
        <v>176</v>
      </c>
      <c r="AI28" s="11" t="s">
        <v>169</v>
      </c>
      <c r="AJ28" s="8"/>
      <c r="AK28" s="8" t="s">
        <v>1178</v>
      </c>
      <c r="AL28" s="21" t="s">
        <v>1179</v>
      </c>
    </row>
  </sheetData>
  <autoFilter ref="A1:AK3" xr:uid="{00000000-0009-0000-0000-000004000000}"/>
  <phoneticPr fontId="11"/>
  <conditionalFormatting sqref="F2:M2">
    <cfRule type="colorScale" priority="488">
      <colorScale>
        <cfvo type="min"/>
        <cfvo type="percentile" val="50"/>
        <cfvo type="max"/>
        <color rgb="FFF8696B"/>
        <color rgb="FFFFEB84"/>
        <color rgb="FF63BE7B"/>
      </colorScale>
    </cfRule>
  </conditionalFormatting>
  <conditionalFormatting sqref="F3:M3">
    <cfRule type="colorScale" priority="349">
      <colorScale>
        <cfvo type="min"/>
        <cfvo type="percentile" val="50"/>
        <cfvo type="max"/>
        <color rgb="FFF8696B"/>
        <color rgb="FFFFEB84"/>
        <color rgb="FF63BE7B"/>
      </colorScale>
    </cfRule>
  </conditionalFormatting>
  <conditionalFormatting sqref="AA2:AA28">
    <cfRule type="containsText" dxfId="292" priority="81" operator="containsText" text="D">
      <formula>NOT(ISERROR(SEARCH("D",AA2)))</formula>
    </cfRule>
    <cfRule type="containsText" dxfId="291" priority="82" operator="containsText" text="S">
      <formula>NOT(ISERROR(SEARCH("S",AA2)))</formula>
    </cfRule>
    <cfRule type="containsText" dxfId="290" priority="83" operator="containsText" text="F">
      <formula>NOT(ISERROR(SEARCH("F",AA2)))</formula>
    </cfRule>
    <cfRule type="containsText" dxfId="289" priority="84" operator="containsText" text="E">
      <formula>NOT(ISERROR(SEARCH("E",AA2)))</formula>
    </cfRule>
    <cfRule type="containsText" dxfId="288" priority="85" operator="containsText" text="B">
      <formula>NOT(ISERROR(SEARCH("B",AA2)))</formula>
    </cfRule>
    <cfRule type="containsText" dxfId="287" priority="86" operator="containsText" text="A">
      <formula>NOT(ISERROR(SEARCH("A",AA2)))</formula>
    </cfRule>
  </conditionalFormatting>
  <conditionalFormatting sqref="AG2:AJ3">
    <cfRule type="containsText" dxfId="286" priority="48" operator="containsText" text="E">
      <formula>NOT(ISERROR(SEARCH("E",AG2)))</formula>
    </cfRule>
    <cfRule type="containsText" dxfId="285" priority="49" operator="containsText" text="B">
      <formula>NOT(ISERROR(SEARCH("B",AG2)))</formula>
    </cfRule>
    <cfRule type="containsText" dxfId="284" priority="50" operator="containsText" text="A">
      <formula>NOT(ISERROR(SEARCH("A",AG2)))</formula>
    </cfRule>
  </conditionalFormatting>
  <conditionalFormatting sqref="F4:M4">
    <cfRule type="colorScale" priority="46">
      <colorScale>
        <cfvo type="min"/>
        <cfvo type="percentile" val="50"/>
        <cfvo type="max"/>
        <color rgb="FFF8696B"/>
        <color rgb="FFFFEB84"/>
        <color rgb="FF63BE7B"/>
      </colorScale>
    </cfRule>
  </conditionalFormatting>
  <conditionalFormatting sqref="AG4:AJ4">
    <cfRule type="containsText" dxfId="283" priority="43" operator="containsText" text="E">
      <formula>NOT(ISERROR(SEARCH("E",AG4)))</formula>
    </cfRule>
    <cfRule type="containsText" dxfId="282" priority="44" operator="containsText" text="B">
      <formula>NOT(ISERROR(SEARCH("B",AG4)))</formula>
    </cfRule>
    <cfRule type="containsText" dxfId="281" priority="45" operator="containsText" text="A">
      <formula>NOT(ISERROR(SEARCH("A",AG4)))</formula>
    </cfRule>
  </conditionalFormatting>
  <conditionalFormatting sqref="F5:M5">
    <cfRule type="colorScale" priority="42">
      <colorScale>
        <cfvo type="min"/>
        <cfvo type="percentile" val="50"/>
        <cfvo type="max"/>
        <color rgb="FFF8696B"/>
        <color rgb="FFFFEB84"/>
        <color rgb="FF63BE7B"/>
      </colorScale>
    </cfRule>
  </conditionalFormatting>
  <conditionalFormatting sqref="AG5:AJ5">
    <cfRule type="containsText" dxfId="280" priority="39" operator="containsText" text="E">
      <formula>NOT(ISERROR(SEARCH("E",AG5)))</formula>
    </cfRule>
    <cfRule type="containsText" dxfId="279" priority="40" operator="containsText" text="B">
      <formula>NOT(ISERROR(SEARCH("B",AG5)))</formula>
    </cfRule>
    <cfRule type="containsText" dxfId="278" priority="41" operator="containsText" text="A">
      <formula>NOT(ISERROR(SEARCH("A",AG5)))</formula>
    </cfRule>
  </conditionalFormatting>
  <conditionalFormatting sqref="F6:M7">
    <cfRule type="colorScale" priority="34">
      <colorScale>
        <cfvo type="min"/>
        <cfvo type="percentile" val="50"/>
        <cfvo type="max"/>
        <color rgb="FFF8696B"/>
        <color rgb="FFFFEB84"/>
        <color rgb="FF63BE7B"/>
      </colorScale>
    </cfRule>
  </conditionalFormatting>
  <conditionalFormatting sqref="AG6:AJ7">
    <cfRule type="containsText" dxfId="277" priority="31" operator="containsText" text="E">
      <formula>NOT(ISERROR(SEARCH("E",AG6)))</formula>
    </cfRule>
    <cfRule type="containsText" dxfId="276" priority="32" operator="containsText" text="B">
      <formula>NOT(ISERROR(SEARCH("B",AG6)))</formula>
    </cfRule>
    <cfRule type="containsText" dxfId="275" priority="33" operator="containsText" text="A">
      <formula>NOT(ISERROR(SEARCH("A",AG6)))</formula>
    </cfRule>
  </conditionalFormatting>
  <conditionalFormatting sqref="F8:M12">
    <cfRule type="colorScale" priority="30">
      <colorScale>
        <cfvo type="min"/>
        <cfvo type="percentile" val="50"/>
        <cfvo type="max"/>
        <color rgb="FFF8696B"/>
        <color rgb="FFFFEB84"/>
        <color rgb="FF63BE7B"/>
      </colorScale>
    </cfRule>
  </conditionalFormatting>
  <conditionalFormatting sqref="AG8:AJ12">
    <cfRule type="containsText" dxfId="274" priority="27" operator="containsText" text="E">
      <formula>NOT(ISERROR(SEARCH("E",AG8)))</formula>
    </cfRule>
    <cfRule type="containsText" dxfId="273" priority="28" operator="containsText" text="B">
      <formula>NOT(ISERROR(SEARCH("B",AG8)))</formula>
    </cfRule>
    <cfRule type="containsText" dxfId="272" priority="29" operator="containsText" text="A">
      <formula>NOT(ISERROR(SEARCH("A",AG8)))</formula>
    </cfRule>
  </conditionalFormatting>
  <conditionalFormatting sqref="F13:M13">
    <cfRule type="colorScale" priority="26">
      <colorScale>
        <cfvo type="min"/>
        <cfvo type="percentile" val="50"/>
        <cfvo type="max"/>
        <color rgb="FFF8696B"/>
        <color rgb="FFFFEB84"/>
        <color rgb="FF63BE7B"/>
      </colorScale>
    </cfRule>
  </conditionalFormatting>
  <conditionalFormatting sqref="AG13:AJ14">
    <cfRule type="containsText" dxfId="271" priority="23" operator="containsText" text="E">
      <formula>NOT(ISERROR(SEARCH("E",AG13)))</formula>
    </cfRule>
    <cfRule type="containsText" dxfId="270" priority="24" operator="containsText" text="B">
      <formula>NOT(ISERROR(SEARCH("B",AG13)))</formula>
    </cfRule>
    <cfRule type="containsText" dxfId="269" priority="25" operator="containsText" text="A">
      <formula>NOT(ISERROR(SEARCH("A",AG13)))</formula>
    </cfRule>
  </conditionalFormatting>
  <conditionalFormatting sqref="F14:M14">
    <cfRule type="colorScale" priority="22">
      <colorScale>
        <cfvo type="min"/>
        <cfvo type="percentile" val="50"/>
        <cfvo type="max"/>
        <color rgb="FFF8696B"/>
        <color rgb="FFFFEB84"/>
        <color rgb="FF63BE7B"/>
      </colorScale>
    </cfRule>
  </conditionalFormatting>
  <conditionalFormatting sqref="AG15:AJ16">
    <cfRule type="containsText" dxfId="268" priority="19" operator="containsText" text="E">
      <formula>NOT(ISERROR(SEARCH("E",AG15)))</formula>
    </cfRule>
    <cfRule type="containsText" dxfId="267" priority="20" operator="containsText" text="B">
      <formula>NOT(ISERROR(SEARCH("B",AG15)))</formula>
    </cfRule>
    <cfRule type="containsText" dxfId="266" priority="21" operator="containsText" text="A">
      <formula>NOT(ISERROR(SEARCH("A",AG15)))</formula>
    </cfRule>
  </conditionalFormatting>
  <conditionalFormatting sqref="F15:M16">
    <cfRule type="colorScale" priority="18">
      <colorScale>
        <cfvo type="min"/>
        <cfvo type="percentile" val="50"/>
        <cfvo type="max"/>
        <color rgb="FFF8696B"/>
        <color rgb="FFFFEB84"/>
        <color rgb="FF63BE7B"/>
      </colorScale>
    </cfRule>
  </conditionalFormatting>
  <conditionalFormatting sqref="AG17:AJ22">
    <cfRule type="containsText" dxfId="265" priority="15" operator="containsText" text="E">
      <formula>NOT(ISERROR(SEARCH("E",AG17)))</formula>
    </cfRule>
    <cfRule type="containsText" dxfId="264" priority="16" operator="containsText" text="B">
      <formula>NOT(ISERROR(SEARCH("B",AG17)))</formula>
    </cfRule>
    <cfRule type="containsText" dxfId="263" priority="17" operator="containsText" text="A">
      <formula>NOT(ISERROR(SEARCH("A",AG17)))</formula>
    </cfRule>
  </conditionalFormatting>
  <conditionalFormatting sqref="F17:M21">
    <cfRule type="colorScale" priority="14">
      <colorScale>
        <cfvo type="min"/>
        <cfvo type="percentile" val="50"/>
        <cfvo type="max"/>
        <color rgb="FFF8696B"/>
        <color rgb="FFFFEB84"/>
        <color rgb="FF63BE7B"/>
      </colorScale>
    </cfRule>
  </conditionalFormatting>
  <conditionalFormatting sqref="F22:M22">
    <cfRule type="colorScale" priority="13">
      <colorScale>
        <cfvo type="min"/>
        <cfvo type="percentile" val="50"/>
        <cfvo type="max"/>
        <color rgb="FFF8696B"/>
        <color rgb="FFFFEB84"/>
        <color rgb="FF63BE7B"/>
      </colorScale>
    </cfRule>
  </conditionalFormatting>
  <conditionalFormatting sqref="AG23:AJ24">
    <cfRule type="containsText" dxfId="262" priority="10" operator="containsText" text="E">
      <formula>NOT(ISERROR(SEARCH("E",AG23)))</formula>
    </cfRule>
    <cfRule type="containsText" dxfId="261" priority="11" operator="containsText" text="B">
      <formula>NOT(ISERROR(SEARCH("B",AG23)))</formula>
    </cfRule>
    <cfRule type="containsText" dxfId="260" priority="12" operator="containsText" text="A">
      <formula>NOT(ISERROR(SEARCH("A",AG23)))</formula>
    </cfRule>
  </conditionalFormatting>
  <conditionalFormatting sqref="F23:M24">
    <cfRule type="colorScale" priority="9">
      <colorScale>
        <cfvo type="min"/>
        <cfvo type="percentile" val="50"/>
        <cfvo type="max"/>
        <color rgb="FFF8696B"/>
        <color rgb="FFFFEB84"/>
        <color rgb="FF63BE7B"/>
      </colorScale>
    </cfRule>
  </conditionalFormatting>
  <conditionalFormatting sqref="AG25:AJ26">
    <cfRule type="containsText" dxfId="259" priority="6" operator="containsText" text="E">
      <formula>NOT(ISERROR(SEARCH("E",AG25)))</formula>
    </cfRule>
    <cfRule type="containsText" dxfId="258" priority="7" operator="containsText" text="B">
      <formula>NOT(ISERROR(SEARCH("B",AG25)))</formula>
    </cfRule>
    <cfRule type="containsText" dxfId="257" priority="8" operator="containsText" text="A">
      <formula>NOT(ISERROR(SEARCH("A",AG25)))</formula>
    </cfRule>
  </conditionalFormatting>
  <conditionalFormatting sqref="F25:M26">
    <cfRule type="colorScale" priority="5">
      <colorScale>
        <cfvo type="min"/>
        <cfvo type="percentile" val="50"/>
        <cfvo type="max"/>
        <color rgb="FFF8696B"/>
        <color rgb="FFFFEB84"/>
        <color rgb="FF63BE7B"/>
      </colorScale>
    </cfRule>
  </conditionalFormatting>
  <conditionalFormatting sqref="AG27:AJ28">
    <cfRule type="containsText" dxfId="11" priority="2" operator="containsText" text="E">
      <formula>NOT(ISERROR(SEARCH("E",AG27)))</formula>
    </cfRule>
    <cfRule type="containsText" dxfId="10" priority="3" operator="containsText" text="B">
      <formula>NOT(ISERROR(SEARCH("B",AG27)))</formula>
    </cfRule>
    <cfRule type="containsText" dxfId="9" priority="4" operator="containsText" text="A">
      <formula>NOT(ISERROR(SEARCH("A",AG27)))</formula>
    </cfRule>
  </conditionalFormatting>
  <conditionalFormatting sqref="F27:M28">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J2:AJ28" xr:uid="{00000000-0002-0000-0400-000000000000}">
      <formula1>"強風,外差し,イン先行,タフ"</formula1>
    </dataValidation>
  </dataValidations>
  <pageMargins left="0.7" right="0.7" top="0.75" bottom="0.75" header="0.3" footer="0.3"/>
  <pageSetup paperSize="9" orientation="portrait" horizontalDpi="4294967292" verticalDpi="4294967292"/>
  <ignoredErrors>
    <ignoredError sqref="N2:Q2 N3:Q3 N4:Q4 N5:Q5 N6:R6 N7:Q7 N8:Q12 N13:Q14 N15:Q16 N17:Q22 N23:Q24 N25:Q26 N27:Q28"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N32"/>
  <sheetViews>
    <sheetView workbookViewId="0">
      <pane xSplit="5" ySplit="1" topLeftCell="U3" activePane="bottomRight" state="frozen"/>
      <selection activeCell="E24" sqref="E24"/>
      <selection pane="topRight" activeCell="E24" sqref="E24"/>
      <selection pane="bottomLeft" activeCell="E24" sqref="E24"/>
      <selection pane="bottomRight" activeCell="AN37" sqref="AN37"/>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33</v>
      </c>
      <c r="B1" s="1" t="s">
        <v>67</v>
      </c>
      <c r="C1" s="1" t="s">
        <v>35</v>
      </c>
      <c r="D1" s="1" t="s">
        <v>68</v>
      </c>
      <c r="E1" s="1" t="s">
        <v>37</v>
      </c>
      <c r="F1" s="1" t="s">
        <v>69</v>
      </c>
      <c r="G1" s="1" t="s">
        <v>70</v>
      </c>
      <c r="H1" s="1" t="s">
        <v>71</v>
      </c>
      <c r="I1" s="1" t="s">
        <v>72</v>
      </c>
      <c r="J1" s="1" t="s">
        <v>73</v>
      </c>
      <c r="K1" s="1" t="s">
        <v>74</v>
      </c>
      <c r="L1" s="1" t="s">
        <v>87</v>
      </c>
      <c r="M1" s="1" t="s">
        <v>94</v>
      </c>
      <c r="N1" s="1" t="s">
        <v>95</v>
      </c>
      <c r="O1" s="1" t="s">
        <v>38</v>
      </c>
      <c r="P1" s="1" t="s">
        <v>60</v>
      </c>
      <c r="Q1" s="1" t="s">
        <v>39</v>
      </c>
      <c r="R1" s="1" t="s">
        <v>40</v>
      </c>
      <c r="S1" s="1" t="s">
        <v>172</v>
      </c>
      <c r="T1" s="2" t="s">
        <v>75</v>
      </c>
      <c r="U1" s="2" t="s">
        <v>42</v>
      </c>
      <c r="V1" s="3" t="s">
        <v>43</v>
      </c>
      <c r="W1" s="3" t="s">
        <v>44</v>
      </c>
      <c r="X1" s="3" t="s">
        <v>45</v>
      </c>
      <c r="Y1" s="3" t="s">
        <v>76</v>
      </c>
      <c r="Z1" s="4" t="s">
        <v>117</v>
      </c>
      <c r="AA1" s="4" t="s">
        <v>118</v>
      </c>
      <c r="AB1" s="4" t="s">
        <v>159</v>
      </c>
      <c r="AC1" s="4" t="s">
        <v>163</v>
      </c>
      <c r="AD1" s="4" t="s">
        <v>9</v>
      </c>
      <c r="AE1" s="4" t="s">
        <v>77</v>
      </c>
      <c r="AF1" s="4" t="s">
        <v>10</v>
      </c>
      <c r="AG1" s="4" t="s">
        <v>11</v>
      </c>
      <c r="AH1" s="4"/>
      <c r="AI1" s="4" t="s">
        <v>12</v>
      </c>
      <c r="AJ1" s="4" t="s">
        <v>13</v>
      </c>
      <c r="AK1" s="4" t="s">
        <v>46</v>
      </c>
      <c r="AL1" s="4" t="s">
        <v>78</v>
      </c>
      <c r="AM1" s="1" t="s">
        <v>79</v>
      </c>
      <c r="AN1" s="1" t="s">
        <v>121</v>
      </c>
    </row>
    <row r="2" spans="1:40" s="5" customFormat="1">
      <c r="A2" s="6">
        <v>45045</v>
      </c>
      <c r="B2" s="7" t="s">
        <v>155</v>
      </c>
      <c r="C2" s="8" t="s">
        <v>180</v>
      </c>
      <c r="D2" s="9">
        <v>7.3680555555555555E-2</v>
      </c>
      <c r="E2" s="8" t="s">
        <v>212</v>
      </c>
      <c r="F2" s="10">
        <v>12.6</v>
      </c>
      <c r="G2" s="10">
        <v>11.1</v>
      </c>
      <c r="H2" s="10">
        <v>11.7</v>
      </c>
      <c r="I2" s="10">
        <v>12</v>
      </c>
      <c r="J2" s="10">
        <v>12.1</v>
      </c>
      <c r="K2" s="10">
        <v>12</v>
      </c>
      <c r="L2" s="10">
        <v>11.7</v>
      </c>
      <c r="M2" s="10">
        <v>11.4</v>
      </c>
      <c r="N2" s="10">
        <v>12</v>
      </c>
      <c r="O2" s="18">
        <f t="shared" ref="O2:O11" si="0">SUM(F2:H2)</f>
        <v>35.4</v>
      </c>
      <c r="P2" s="18">
        <f t="shared" ref="P2:P11" si="1">SUM(I2:K2)</f>
        <v>36.1</v>
      </c>
      <c r="Q2" s="18">
        <f t="shared" ref="Q2:Q11" si="2">SUM(L2:N2)</f>
        <v>35.1</v>
      </c>
      <c r="R2" s="19">
        <f t="shared" ref="R2:R11" si="3">SUM(F2:J2)</f>
        <v>59.5</v>
      </c>
      <c r="S2" s="19">
        <f t="shared" ref="S2:S11" si="4">SUM(J2:N2)</f>
        <v>59.199999999999996</v>
      </c>
      <c r="T2" s="11" t="s">
        <v>211</v>
      </c>
      <c r="U2" s="11" t="s">
        <v>193</v>
      </c>
      <c r="V2" s="13" t="s">
        <v>213</v>
      </c>
      <c r="W2" s="13" t="s">
        <v>205</v>
      </c>
      <c r="X2" s="13" t="s">
        <v>191</v>
      </c>
      <c r="Y2" s="13" t="s">
        <v>167</v>
      </c>
      <c r="Z2" s="12">
        <v>10.5</v>
      </c>
      <c r="AA2" s="12">
        <v>12.6</v>
      </c>
      <c r="AB2" s="12">
        <v>9.5</v>
      </c>
      <c r="AC2" s="11" t="s">
        <v>169</v>
      </c>
      <c r="AD2" s="12">
        <v>0.8</v>
      </c>
      <c r="AE2" s="12">
        <v>-0.1</v>
      </c>
      <c r="AF2" s="12">
        <v>0.8</v>
      </c>
      <c r="AG2" s="12">
        <v>-0.1</v>
      </c>
      <c r="AH2" s="12"/>
      <c r="AI2" s="11" t="s">
        <v>175</v>
      </c>
      <c r="AJ2" s="11" t="s">
        <v>175</v>
      </c>
      <c r="AK2" s="11" t="s">
        <v>168</v>
      </c>
      <c r="AL2" s="8"/>
      <c r="AM2" s="8" t="s">
        <v>276</v>
      </c>
      <c r="AN2" s="21" t="s">
        <v>277</v>
      </c>
    </row>
    <row r="3" spans="1:40" s="5" customFormat="1">
      <c r="A3" s="6">
        <v>45046</v>
      </c>
      <c r="B3" s="7" t="s">
        <v>153</v>
      </c>
      <c r="C3" s="8" t="s">
        <v>225</v>
      </c>
      <c r="D3" s="9">
        <v>7.6458333333333336E-2</v>
      </c>
      <c r="E3" s="8" t="s">
        <v>244</v>
      </c>
      <c r="F3" s="10">
        <v>12.7</v>
      </c>
      <c r="G3" s="10">
        <v>12</v>
      </c>
      <c r="H3" s="10">
        <v>12.5</v>
      </c>
      <c r="I3" s="10">
        <v>12.7</v>
      </c>
      <c r="J3" s="10">
        <v>13</v>
      </c>
      <c r="K3" s="10">
        <v>12.5</v>
      </c>
      <c r="L3" s="10">
        <v>11.6</v>
      </c>
      <c r="M3" s="10">
        <v>11.3</v>
      </c>
      <c r="N3" s="10">
        <v>12.3</v>
      </c>
      <c r="O3" s="18">
        <f t="shared" si="0"/>
        <v>37.200000000000003</v>
      </c>
      <c r="P3" s="18">
        <f t="shared" si="1"/>
        <v>38.200000000000003</v>
      </c>
      <c r="Q3" s="18">
        <f t="shared" si="2"/>
        <v>35.200000000000003</v>
      </c>
      <c r="R3" s="19">
        <f t="shared" si="3"/>
        <v>62.900000000000006</v>
      </c>
      <c r="S3" s="19">
        <f t="shared" si="4"/>
        <v>60.7</v>
      </c>
      <c r="T3" s="11" t="s">
        <v>211</v>
      </c>
      <c r="U3" s="11" t="s">
        <v>243</v>
      </c>
      <c r="V3" s="13" t="s">
        <v>213</v>
      </c>
      <c r="W3" s="13" t="s">
        <v>245</v>
      </c>
      <c r="X3" s="13" t="s">
        <v>246</v>
      </c>
      <c r="Y3" s="13" t="s">
        <v>167</v>
      </c>
      <c r="Z3" s="12">
        <v>13.3</v>
      </c>
      <c r="AA3" s="12">
        <v>15.5</v>
      </c>
      <c r="AB3" s="12">
        <v>8.5</v>
      </c>
      <c r="AC3" s="11" t="s">
        <v>229</v>
      </c>
      <c r="AD3" s="12">
        <v>4.0999999999999996</v>
      </c>
      <c r="AE3" s="12">
        <v>-0.8</v>
      </c>
      <c r="AF3" s="12">
        <v>1.6</v>
      </c>
      <c r="AG3" s="12">
        <v>1.7</v>
      </c>
      <c r="AH3" s="12"/>
      <c r="AI3" s="11" t="s">
        <v>261</v>
      </c>
      <c r="AJ3" s="11" t="s">
        <v>175</v>
      </c>
      <c r="AK3" s="11" t="s">
        <v>168</v>
      </c>
      <c r="AL3" s="8"/>
      <c r="AM3" s="8" t="s">
        <v>294</v>
      </c>
      <c r="AN3" s="21" t="s">
        <v>295</v>
      </c>
    </row>
    <row r="4" spans="1:40" s="5" customFormat="1">
      <c r="A4" s="6">
        <v>45052</v>
      </c>
      <c r="B4" s="16" t="s">
        <v>156</v>
      </c>
      <c r="C4" s="8" t="s">
        <v>314</v>
      </c>
      <c r="D4" s="9">
        <v>7.6388888888888895E-2</v>
      </c>
      <c r="E4" s="8" t="s">
        <v>315</v>
      </c>
      <c r="F4" s="10">
        <v>12.4</v>
      </c>
      <c r="G4" s="10">
        <v>11.3</v>
      </c>
      <c r="H4" s="10">
        <v>12.2</v>
      </c>
      <c r="I4" s="10">
        <v>12.5</v>
      </c>
      <c r="J4" s="10">
        <v>12.9</v>
      </c>
      <c r="K4" s="10">
        <v>12.5</v>
      </c>
      <c r="L4" s="10">
        <v>11.9</v>
      </c>
      <c r="M4" s="10">
        <v>11.7</v>
      </c>
      <c r="N4" s="10">
        <v>12.6</v>
      </c>
      <c r="O4" s="18">
        <f t="shared" si="0"/>
        <v>35.900000000000006</v>
      </c>
      <c r="P4" s="18">
        <f t="shared" si="1"/>
        <v>37.9</v>
      </c>
      <c r="Q4" s="18">
        <f t="shared" si="2"/>
        <v>36.200000000000003</v>
      </c>
      <c r="R4" s="19">
        <f t="shared" si="3"/>
        <v>61.300000000000004</v>
      </c>
      <c r="S4" s="19">
        <f t="shared" si="4"/>
        <v>61.6</v>
      </c>
      <c r="T4" s="11" t="s">
        <v>211</v>
      </c>
      <c r="U4" s="11" t="s">
        <v>251</v>
      </c>
      <c r="V4" s="13" t="s">
        <v>221</v>
      </c>
      <c r="W4" s="13" t="s">
        <v>316</v>
      </c>
      <c r="X4" s="13" t="s">
        <v>192</v>
      </c>
      <c r="Y4" s="13" t="s">
        <v>167</v>
      </c>
      <c r="Z4" s="12">
        <v>12.6</v>
      </c>
      <c r="AA4" s="12">
        <v>13.6</v>
      </c>
      <c r="AB4" s="12">
        <v>9.5</v>
      </c>
      <c r="AC4" s="11" t="s">
        <v>168</v>
      </c>
      <c r="AD4" s="12">
        <v>2.7</v>
      </c>
      <c r="AE4" s="12" t="s">
        <v>259</v>
      </c>
      <c r="AF4" s="12" t="s">
        <v>259</v>
      </c>
      <c r="AG4" s="12" t="s">
        <v>259</v>
      </c>
      <c r="AH4" s="12"/>
      <c r="AI4" s="11" t="s">
        <v>365</v>
      </c>
      <c r="AJ4" s="11" t="s">
        <v>176</v>
      </c>
      <c r="AK4" s="11" t="s">
        <v>168</v>
      </c>
      <c r="AL4" s="8"/>
      <c r="AM4" s="8" t="s">
        <v>370</v>
      </c>
      <c r="AN4" s="21" t="s">
        <v>371</v>
      </c>
    </row>
    <row r="5" spans="1:40" s="5" customFormat="1">
      <c r="A5" s="6">
        <v>45052</v>
      </c>
      <c r="B5" s="7" t="s">
        <v>153</v>
      </c>
      <c r="C5" s="8" t="s">
        <v>322</v>
      </c>
      <c r="D5" s="9">
        <v>7.6400462962962962E-2</v>
      </c>
      <c r="E5" s="8" t="s">
        <v>323</v>
      </c>
      <c r="F5" s="10">
        <v>12.6</v>
      </c>
      <c r="G5" s="10">
        <v>11.9</v>
      </c>
      <c r="H5" s="10">
        <v>12.3</v>
      </c>
      <c r="I5" s="10">
        <v>13.2</v>
      </c>
      <c r="J5" s="10">
        <v>13</v>
      </c>
      <c r="K5" s="10">
        <v>12.3</v>
      </c>
      <c r="L5" s="10">
        <v>11.3</v>
      </c>
      <c r="M5" s="10">
        <v>11.1</v>
      </c>
      <c r="N5" s="10">
        <v>12.4</v>
      </c>
      <c r="O5" s="18">
        <f t="shared" si="0"/>
        <v>36.799999999999997</v>
      </c>
      <c r="P5" s="18">
        <f t="shared" si="1"/>
        <v>38.5</v>
      </c>
      <c r="Q5" s="18">
        <f t="shared" si="2"/>
        <v>34.799999999999997</v>
      </c>
      <c r="R5" s="19">
        <f t="shared" si="3"/>
        <v>63</v>
      </c>
      <c r="S5" s="19">
        <f t="shared" si="4"/>
        <v>60.1</v>
      </c>
      <c r="T5" s="11" t="s">
        <v>232</v>
      </c>
      <c r="U5" s="11" t="s">
        <v>320</v>
      </c>
      <c r="V5" s="13" t="s">
        <v>324</v>
      </c>
      <c r="W5" s="13" t="s">
        <v>325</v>
      </c>
      <c r="X5" s="13" t="s">
        <v>326</v>
      </c>
      <c r="Y5" s="13" t="s">
        <v>167</v>
      </c>
      <c r="Z5" s="12">
        <v>12.6</v>
      </c>
      <c r="AA5" s="12">
        <v>13.6</v>
      </c>
      <c r="AB5" s="12">
        <v>9.5</v>
      </c>
      <c r="AC5" s="11" t="s">
        <v>168</v>
      </c>
      <c r="AD5" s="12">
        <v>3.6</v>
      </c>
      <c r="AE5" s="12">
        <v>-0.9</v>
      </c>
      <c r="AF5" s="12" t="s">
        <v>259</v>
      </c>
      <c r="AG5" s="12" t="s">
        <v>259</v>
      </c>
      <c r="AH5" s="12"/>
      <c r="AI5" s="11" t="s">
        <v>365</v>
      </c>
      <c r="AJ5" s="11" t="s">
        <v>175</v>
      </c>
      <c r="AK5" s="11" t="s">
        <v>168</v>
      </c>
      <c r="AL5" s="8"/>
      <c r="AM5" s="8" t="s">
        <v>376</v>
      </c>
      <c r="AN5" s="21" t="s">
        <v>377</v>
      </c>
    </row>
    <row r="6" spans="1:40" s="5" customFormat="1">
      <c r="A6" s="6">
        <v>45053</v>
      </c>
      <c r="B6" s="7" t="s">
        <v>157</v>
      </c>
      <c r="C6" s="8" t="s">
        <v>340</v>
      </c>
      <c r="D6" s="9">
        <v>7.7858796296296287E-2</v>
      </c>
      <c r="E6" s="8" t="s">
        <v>349</v>
      </c>
      <c r="F6" s="10">
        <v>12.5</v>
      </c>
      <c r="G6" s="10">
        <v>11.5</v>
      </c>
      <c r="H6" s="10">
        <v>12</v>
      </c>
      <c r="I6" s="10">
        <v>12.5</v>
      </c>
      <c r="J6" s="10">
        <v>13.3</v>
      </c>
      <c r="K6" s="10">
        <v>13.2</v>
      </c>
      <c r="L6" s="10">
        <v>12.7</v>
      </c>
      <c r="M6" s="10">
        <v>12.3</v>
      </c>
      <c r="N6" s="10">
        <v>12.7</v>
      </c>
      <c r="O6" s="18">
        <f t="shared" si="0"/>
        <v>36</v>
      </c>
      <c r="P6" s="18">
        <f t="shared" si="1"/>
        <v>39</v>
      </c>
      <c r="Q6" s="18">
        <f t="shared" si="2"/>
        <v>37.700000000000003</v>
      </c>
      <c r="R6" s="19">
        <f t="shared" si="3"/>
        <v>61.8</v>
      </c>
      <c r="S6" s="19">
        <f t="shared" si="4"/>
        <v>64.2</v>
      </c>
      <c r="T6" s="11" t="s">
        <v>178</v>
      </c>
      <c r="U6" s="11" t="s">
        <v>179</v>
      </c>
      <c r="V6" s="13" t="s">
        <v>350</v>
      </c>
      <c r="W6" s="13" t="s">
        <v>351</v>
      </c>
      <c r="X6" s="13" t="s">
        <v>352</v>
      </c>
      <c r="Y6" s="13" t="s">
        <v>167</v>
      </c>
      <c r="Z6" s="12">
        <v>20.8</v>
      </c>
      <c r="AA6" s="12">
        <v>20.5</v>
      </c>
      <c r="AB6" s="12">
        <v>6.2</v>
      </c>
      <c r="AC6" s="11" t="s">
        <v>305</v>
      </c>
      <c r="AD6" s="12">
        <v>5.4</v>
      </c>
      <c r="AE6" s="12" t="s">
        <v>259</v>
      </c>
      <c r="AF6" s="12" t="s">
        <v>259</v>
      </c>
      <c r="AG6" s="12" t="s">
        <v>259</v>
      </c>
      <c r="AH6" s="12"/>
      <c r="AI6" s="11" t="s">
        <v>365</v>
      </c>
      <c r="AJ6" s="11" t="s">
        <v>175</v>
      </c>
      <c r="AK6" s="11" t="s">
        <v>168</v>
      </c>
      <c r="AL6" s="8"/>
      <c r="AM6" s="8" t="s">
        <v>392</v>
      </c>
      <c r="AN6" s="21" t="s">
        <v>393</v>
      </c>
    </row>
    <row r="7" spans="1:40" s="5" customFormat="1">
      <c r="A7" s="6">
        <v>45059</v>
      </c>
      <c r="B7" s="7" t="s">
        <v>153</v>
      </c>
      <c r="C7" s="8" t="s">
        <v>180</v>
      </c>
      <c r="D7" s="9">
        <v>7.4386574074074077E-2</v>
      </c>
      <c r="E7" s="8" t="s">
        <v>426</v>
      </c>
      <c r="F7" s="10">
        <v>12.7</v>
      </c>
      <c r="G7" s="10">
        <v>11.9</v>
      </c>
      <c r="H7" s="10">
        <v>12.3</v>
      </c>
      <c r="I7" s="10">
        <v>12.6</v>
      </c>
      <c r="J7" s="10">
        <v>12.1</v>
      </c>
      <c r="K7" s="10">
        <v>11.9</v>
      </c>
      <c r="L7" s="10">
        <v>11.2</v>
      </c>
      <c r="M7" s="10">
        <v>11.1</v>
      </c>
      <c r="N7" s="10">
        <v>11.9</v>
      </c>
      <c r="O7" s="18">
        <f t="shared" si="0"/>
        <v>36.900000000000006</v>
      </c>
      <c r="P7" s="18">
        <f t="shared" si="1"/>
        <v>36.6</v>
      </c>
      <c r="Q7" s="18">
        <f t="shared" si="2"/>
        <v>34.199999999999996</v>
      </c>
      <c r="R7" s="19">
        <f t="shared" si="3"/>
        <v>61.600000000000009</v>
      </c>
      <c r="S7" s="19">
        <f t="shared" si="4"/>
        <v>58.2</v>
      </c>
      <c r="T7" s="11" t="s">
        <v>211</v>
      </c>
      <c r="U7" s="11" t="s">
        <v>243</v>
      </c>
      <c r="V7" s="13" t="s">
        <v>324</v>
      </c>
      <c r="W7" s="13" t="s">
        <v>204</v>
      </c>
      <c r="X7" s="13" t="s">
        <v>192</v>
      </c>
      <c r="Y7" s="13" t="s">
        <v>167</v>
      </c>
      <c r="Z7" s="12">
        <v>11.7</v>
      </c>
      <c r="AA7" s="12">
        <v>11.5</v>
      </c>
      <c r="AB7" s="12">
        <v>9.5</v>
      </c>
      <c r="AC7" s="11" t="s">
        <v>169</v>
      </c>
      <c r="AD7" s="12">
        <v>1.2</v>
      </c>
      <c r="AE7" s="12">
        <v>-0.5</v>
      </c>
      <c r="AF7" s="12">
        <v>1.2</v>
      </c>
      <c r="AG7" s="12">
        <v>-0.5</v>
      </c>
      <c r="AH7" s="12"/>
      <c r="AI7" s="11" t="s">
        <v>261</v>
      </c>
      <c r="AJ7" s="11" t="s">
        <v>176</v>
      </c>
      <c r="AK7" s="11" t="s">
        <v>168</v>
      </c>
      <c r="AL7" s="8"/>
      <c r="AM7" s="8" t="s">
        <v>457</v>
      </c>
      <c r="AN7" s="21" t="s">
        <v>458</v>
      </c>
    </row>
    <row r="8" spans="1:40" s="5" customFormat="1">
      <c r="A8" s="6">
        <v>45060</v>
      </c>
      <c r="B8" s="7" t="s">
        <v>156</v>
      </c>
      <c r="C8" s="8" t="s">
        <v>180</v>
      </c>
      <c r="D8" s="9">
        <v>7.3715277777777768E-2</v>
      </c>
      <c r="E8" s="8" t="s">
        <v>434</v>
      </c>
      <c r="F8" s="10">
        <v>12.5</v>
      </c>
      <c r="G8" s="10">
        <v>11.1</v>
      </c>
      <c r="H8" s="10">
        <v>11.7</v>
      </c>
      <c r="I8" s="10">
        <v>11.8</v>
      </c>
      <c r="J8" s="10">
        <v>11.9</v>
      </c>
      <c r="K8" s="10">
        <v>12</v>
      </c>
      <c r="L8" s="10">
        <v>12.1</v>
      </c>
      <c r="M8" s="10">
        <v>10.9</v>
      </c>
      <c r="N8" s="10">
        <v>12.9</v>
      </c>
      <c r="O8" s="18">
        <f t="shared" si="0"/>
        <v>35.299999999999997</v>
      </c>
      <c r="P8" s="18">
        <f t="shared" si="1"/>
        <v>35.700000000000003</v>
      </c>
      <c r="Q8" s="18">
        <f t="shared" si="2"/>
        <v>35.9</v>
      </c>
      <c r="R8" s="19">
        <f t="shared" si="3"/>
        <v>58.999999999999993</v>
      </c>
      <c r="S8" s="19">
        <f t="shared" si="4"/>
        <v>59.8</v>
      </c>
      <c r="T8" s="11" t="s">
        <v>188</v>
      </c>
      <c r="U8" s="11" t="s">
        <v>198</v>
      </c>
      <c r="V8" s="13" t="s">
        <v>435</v>
      </c>
      <c r="W8" s="13" t="s">
        <v>415</v>
      </c>
      <c r="X8" s="13" t="s">
        <v>204</v>
      </c>
      <c r="Y8" s="13" t="s">
        <v>167</v>
      </c>
      <c r="Z8" s="12">
        <v>10.5</v>
      </c>
      <c r="AA8" s="12">
        <v>11.3</v>
      </c>
      <c r="AB8" s="12">
        <v>9.6999999999999993</v>
      </c>
      <c r="AC8" s="11" t="s">
        <v>169</v>
      </c>
      <c r="AD8" s="12">
        <v>-0.4</v>
      </c>
      <c r="AE8" s="12" t="s">
        <v>259</v>
      </c>
      <c r="AF8" s="12" t="s">
        <v>258</v>
      </c>
      <c r="AG8" s="12">
        <v>-0.4</v>
      </c>
      <c r="AH8" s="12"/>
      <c r="AI8" s="11" t="s">
        <v>176</v>
      </c>
      <c r="AJ8" s="11" t="s">
        <v>175</v>
      </c>
      <c r="AK8" s="11" t="s">
        <v>168</v>
      </c>
      <c r="AL8" s="8" t="s">
        <v>471</v>
      </c>
      <c r="AM8" s="8" t="s">
        <v>469</v>
      </c>
      <c r="AN8" s="21" t="s">
        <v>470</v>
      </c>
    </row>
    <row r="9" spans="1:40" s="5" customFormat="1">
      <c r="A9" s="6">
        <v>45060</v>
      </c>
      <c r="B9" s="7" t="s">
        <v>158</v>
      </c>
      <c r="C9" s="8" t="s">
        <v>180</v>
      </c>
      <c r="D9" s="9">
        <v>7.3020833333333326E-2</v>
      </c>
      <c r="E9" s="8" t="s">
        <v>212</v>
      </c>
      <c r="F9" s="10">
        <v>12.4</v>
      </c>
      <c r="G9" s="10">
        <v>11</v>
      </c>
      <c r="H9" s="10">
        <v>11.3</v>
      </c>
      <c r="I9" s="10">
        <v>12</v>
      </c>
      <c r="J9" s="10">
        <v>12.1</v>
      </c>
      <c r="K9" s="10">
        <v>11.8</v>
      </c>
      <c r="L9" s="10">
        <v>11.4</v>
      </c>
      <c r="M9" s="10">
        <v>11.2</v>
      </c>
      <c r="N9" s="10">
        <v>12.7</v>
      </c>
      <c r="O9" s="18">
        <f t="shared" si="0"/>
        <v>34.700000000000003</v>
      </c>
      <c r="P9" s="18">
        <f t="shared" si="1"/>
        <v>35.900000000000006</v>
      </c>
      <c r="Q9" s="18">
        <f t="shared" si="2"/>
        <v>35.299999999999997</v>
      </c>
      <c r="R9" s="19">
        <f t="shared" si="3"/>
        <v>58.800000000000004</v>
      </c>
      <c r="S9" s="19">
        <f t="shared" si="4"/>
        <v>59.2</v>
      </c>
      <c r="T9" s="11" t="s">
        <v>178</v>
      </c>
      <c r="U9" s="11" t="s">
        <v>193</v>
      </c>
      <c r="V9" s="13" t="s">
        <v>213</v>
      </c>
      <c r="W9" s="13" t="s">
        <v>319</v>
      </c>
      <c r="X9" s="13" t="s">
        <v>443</v>
      </c>
      <c r="Y9" s="13" t="s">
        <v>167</v>
      </c>
      <c r="Z9" s="12">
        <v>10.5</v>
      </c>
      <c r="AA9" s="12">
        <v>11.3</v>
      </c>
      <c r="AB9" s="12">
        <v>9.6999999999999993</v>
      </c>
      <c r="AC9" s="11" t="s">
        <v>169</v>
      </c>
      <c r="AD9" s="12">
        <v>0.8</v>
      </c>
      <c r="AE9" s="12" t="s">
        <v>259</v>
      </c>
      <c r="AF9" s="12">
        <v>1.2</v>
      </c>
      <c r="AG9" s="12">
        <v>-0.4</v>
      </c>
      <c r="AH9" s="12"/>
      <c r="AI9" s="11" t="s">
        <v>228</v>
      </c>
      <c r="AJ9" s="11" t="s">
        <v>175</v>
      </c>
      <c r="AK9" s="11" t="s">
        <v>169</v>
      </c>
      <c r="AL9" s="8"/>
      <c r="AM9" s="8" t="s">
        <v>486</v>
      </c>
      <c r="AN9" s="21" t="s">
        <v>487</v>
      </c>
    </row>
    <row r="10" spans="1:40" s="5" customFormat="1">
      <c r="A10" s="6">
        <v>45067</v>
      </c>
      <c r="B10" s="7" t="s">
        <v>156</v>
      </c>
      <c r="C10" s="8" t="s">
        <v>180</v>
      </c>
      <c r="D10" s="9">
        <v>7.5104166666666666E-2</v>
      </c>
      <c r="E10" s="8" t="s">
        <v>517</v>
      </c>
      <c r="F10" s="10">
        <v>12.8</v>
      </c>
      <c r="G10" s="10">
        <v>11.5</v>
      </c>
      <c r="H10" s="10">
        <v>12.3</v>
      </c>
      <c r="I10" s="10">
        <v>12.3</v>
      </c>
      <c r="J10" s="10">
        <v>12.1</v>
      </c>
      <c r="K10" s="10">
        <v>12.2</v>
      </c>
      <c r="L10" s="10">
        <v>11.6</v>
      </c>
      <c r="M10" s="10">
        <v>11.5</v>
      </c>
      <c r="N10" s="10">
        <v>12.6</v>
      </c>
      <c r="O10" s="18">
        <f t="shared" si="0"/>
        <v>36.6</v>
      </c>
      <c r="P10" s="18">
        <f t="shared" si="1"/>
        <v>36.599999999999994</v>
      </c>
      <c r="Q10" s="18">
        <f t="shared" si="2"/>
        <v>35.700000000000003</v>
      </c>
      <c r="R10" s="19">
        <f t="shared" si="3"/>
        <v>61.000000000000007</v>
      </c>
      <c r="S10" s="19">
        <f t="shared" si="4"/>
        <v>60</v>
      </c>
      <c r="T10" s="11" t="s">
        <v>211</v>
      </c>
      <c r="U10" s="11" t="s">
        <v>193</v>
      </c>
      <c r="V10" s="13" t="s">
        <v>191</v>
      </c>
      <c r="W10" s="13" t="s">
        <v>184</v>
      </c>
      <c r="X10" s="13" t="s">
        <v>341</v>
      </c>
      <c r="Y10" s="13" t="s">
        <v>167</v>
      </c>
      <c r="Z10" s="12">
        <v>12.9</v>
      </c>
      <c r="AA10" s="12">
        <v>13.5</v>
      </c>
      <c r="AB10" s="12">
        <v>9</v>
      </c>
      <c r="AC10" s="11" t="s">
        <v>168</v>
      </c>
      <c r="AD10" s="12">
        <v>1.6</v>
      </c>
      <c r="AE10" s="12" t="s">
        <v>259</v>
      </c>
      <c r="AF10" s="12">
        <v>1.1000000000000001</v>
      </c>
      <c r="AG10" s="12">
        <v>0.5</v>
      </c>
      <c r="AH10" s="12"/>
      <c r="AI10" s="11" t="s">
        <v>228</v>
      </c>
      <c r="AJ10" s="11" t="s">
        <v>175</v>
      </c>
      <c r="AK10" s="11" t="s">
        <v>169</v>
      </c>
      <c r="AL10" s="8" t="s">
        <v>471</v>
      </c>
      <c r="AM10" s="8" t="s">
        <v>555</v>
      </c>
      <c r="AN10" s="21" t="s">
        <v>556</v>
      </c>
    </row>
    <row r="11" spans="1:40" s="5" customFormat="1">
      <c r="A11" s="6">
        <v>45067</v>
      </c>
      <c r="B11" s="16" t="s">
        <v>153</v>
      </c>
      <c r="C11" s="8" t="s">
        <v>180</v>
      </c>
      <c r="D11" s="9">
        <v>7.5034722222222225E-2</v>
      </c>
      <c r="E11" s="8" t="s">
        <v>492</v>
      </c>
      <c r="F11" s="10">
        <v>12.7</v>
      </c>
      <c r="G11" s="10">
        <v>11.1</v>
      </c>
      <c r="H11" s="10">
        <v>11.9</v>
      </c>
      <c r="I11" s="10">
        <v>13</v>
      </c>
      <c r="J11" s="10">
        <v>12.7</v>
      </c>
      <c r="K11" s="10">
        <v>12.2</v>
      </c>
      <c r="L11" s="10">
        <v>11.5</v>
      </c>
      <c r="M11" s="10">
        <v>10.8</v>
      </c>
      <c r="N11" s="10">
        <v>12.4</v>
      </c>
      <c r="O11" s="18">
        <f t="shared" si="0"/>
        <v>35.699999999999996</v>
      </c>
      <c r="P11" s="18">
        <f t="shared" si="1"/>
        <v>37.9</v>
      </c>
      <c r="Q11" s="18">
        <f t="shared" si="2"/>
        <v>34.700000000000003</v>
      </c>
      <c r="R11" s="19">
        <f t="shared" si="3"/>
        <v>61.399999999999991</v>
      </c>
      <c r="S11" s="19">
        <f t="shared" si="4"/>
        <v>59.6</v>
      </c>
      <c r="T11" s="11" t="s">
        <v>211</v>
      </c>
      <c r="U11" s="11" t="s">
        <v>243</v>
      </c>
      <c r="V11" s="13" t="s">
        <v>246</v>
      </c>
      <c r="W11" s="13" t="s">
        <v>213</v>
      </c>
      <c r="X11" s="13" t="s">
        <v>520</v>
      </c>
      <c r="Y11" s="13" t="s">
        <v>167</v>
      </c>
      <c r="Z11" s="12">
        <v>12.9</v>
      </c>
      <c r="AA11" s="12">
        <v>13.5</v>
      </c>
      <c r="AB11" s="12">
        <v>9</v>
      </c>
      <c r="AC11" s="11" t="s">
        <v>168</v>
      </c>
      <c r="AD11" s="12">
        <v>1.8</v>
      </c>
      <c r="AE11" s="12">
        <v>-0.8</v>
      </c>
      <c r="AF11" s="12">
        <v>0.5</v>
      </c>
      <c r="AG11" s="12">
        <v>0.5</v>
      </c>
      <c r="AH11" s="12"/>
      <c r="AI11" s="11" t="s">
        <v>175</v>
      </c>
      <c r="AJ11" s="11" t="s">
        <v>175</v>
      </c>
      <c r="AK11" s="11" t="s">
        <v>168</v>
      </c>
      <c r="AL11" s="8"/>
      <c r="AM11" s="8" t="s">
        <v>561</v>
      </c>
      <c r="AN11" s="21" t="s">
        <v>562</v>
      </c>
    </row>
    <row r="12" spans="1:40" s="5" customFormat="1">
      <c r="A12" s="6">
        <v>45136</v>
      </c>
      <c r="B12" s="7" t="s">
        <v>156</v>
      </c>
      <c r="C12" s="8" t="s">
        <v>180</v>
      </c>
      <c r="D12" s="9">
        <v>7.3657407407407408E-2</v>
      </c>
      <c r="E12" s="8" t="s">
        <v>574</v>
      </c>
      <c r="F12" s="10">
        <v>12.2</v>
      </c>
      <c r="G12" s="10">
        <v>10.8</v>
      </c>
      <c r="H12" s="10">
        <v>11.6</v>
      </c>
      <c r="I12" s="10">
        <v>12.1</v>
      </c>
      <c r="J12" s="10">
        <v>12.6</v>
      </c>
      <c r="K12" s="10">
        <v>12.5</v>
      </c>
      <c r="L12" s="10">
        <v>11.7</v>
      </c>
      <c r="M12" s="10">
        <v>11.2</v>
      </c>
      <c r="N12" s="10">
        <v>11.7</v>
      </c>
      <c r="O12" s="18">
        <f t="shared" ref="O12:O17" si="5">SUM(F12:H12)</f>
        <v>34.6</v>
      </c>
      <c r="P12" s="18">
        <f t="shared" ref="P12:P17" si="6">SUM(I12:K12)</f>
        <v>37.200000000000003</v>
      </c>
      <c r="Q12" s="18">
        <f t="shared" ref="Q12:Q17" si="7">SUM(L12:N12)</f>
        <v>34.599999999999994</v>
      </c>
      <c r="R12" s="19">
        <f t="shared" ref="R12:R17" si="8">SUM(F12:J12)</f>
        <v>59.300000000000004</v>
      </c>
      <c r="S12" s="19">
        <f t="shared" ref="S12:S17" si="9">SUM(J12:N12)</f>
        <v>59.7</v>
      </c>
      <c r="T12" s="11" t="s">
        <v>178</v>
      </c>
      <c r="U12" s="11" t="s">
        <v>243</v>
      </c>
      <c r="V12" s="13" t="s">
        <v>184</v>
      </c>
      <c r="W12" s="13" t="s">
        <v>351</v>
      </c>
      <c r="X12" s="13" t="s">
        <v>208</v>
      </c>
      <c r="Y12" s="13" t="s">
        <v>250</v>
      </c>
      <c r="Z12" s="12">
        <v>13.5</v>
      </c>
      <c r="AA12" s="12">
        <v>13.5</v>
      </c>
      <c r="AB12" s="12">
        <v>9.1</v>
      </c>
      <c r="AC12" s="11" t="s">
        <v>250</v>
      </c>
      <c r="AD12" s="12">
        <v>-0.8</v>
      </c>
      <c r="AE12" s="12" t="s">
        <v>259</v>
      </c>
      <c r="AF12" s="12">
        <v>0.6</v>
      </c>
      <c r="AG12" s="12">
        <v>-1.4</v>
      </c>
      <c r="AH12" s="12"/>
      <c r="AI12" s="11" t="s">
        <v>175</v>
      </c>
      <c r="AJ12" s="11" t="s">
        <v>175</v>
      </c>
      <c r="AK12" s="11" t="s">
        <v>168</v>
      </c>
      <c r="AL12" s="8"/>
      <c r="AM12" s="8" t="s">
        <v>613</v>
      </c>
      <c r="AN12" s="21" t="s">
        <v>614</v>
      </c>
    </row>
    <row r="13" spans="1:40" s="5" customFormat="1">
      <c r="A13" s="6">
        <v>45136</v>
      </c>
      <c r="B13" s="7" t="s">
        <v>153</v>
      </c>
      <c r="C13" s="8" t="s">
        <v>180</v>
      </c>
      <c r="D13" s="9">
        <v>7.2962962962962966E-2</v>
      </c>
      <c r="E13" s="8" t="s">
        <v>584</v>
      </c>
      <c r="F13" s="10">
        <v>12.5</v>
      </c>
      <c r="G13" s="10">
        <v>11</v>
      </c>
      <c r="H13" s="10">
        <v>11.2</v>
      </c>
      <c r="I13" s="10">
        <v>11.5</v>
      </c>
      <c r="J13" s="10">
        <v>12.2</v>
      </c>
      <c r="K13" s="10">
        <v>12.7</v>
      </c>
      <c r="L13" s="10">
        <v>11.6</v>
      </c>
      <c r="M13" s="10">
        <v>10.9</v>
      </c>
      <c r="N13" s="10">
        <v>11.8</v>
      </c>
      <c r="O13" s="18">
        <f t="shared" si="5"/>
        <v>34.700000000000003</v>
      </c>
      <c r="P13" s="18">
        <f t="shared" si="6"/>
        <v>36.4</v>
      </c>
      <c r="Q13" s="18">
        <f t="shared" si="7"/>
        <v>34.299999999999997</v>
      </c>
      <c r="R13" s="19">
        <f t="shared" si="8"/>
        <v>58.400000000000006</v>
      </c>
      <c r="S13" s="19">
        <f t="shared" si="9"/>
        <v>59.2</v>
      </c>
      <c r="T13" s="11" t="s">
        <v>178</v>
      </c>
      <c r="U13" s="11" t="s">
        <v>243</v>
      </c>
      <c r="V13" s="13" t="s">
        <v>411</v>
      </c>
      <c r="W13" s="13" t="s">
        <v>411</v>
      </c>
      <c r="X13" s="13" t="s">
        <v>182</v>
      </c>
      <c r="Y13" s="13" t="s">
        <v>250</v>
      </c>
      <c r="Z13" s="12">
        <v>13.5</v>
      </c>
      <c r="AA13" s="12">
        <v>13.5</v>
      </c>
      <c r="AB13" s="12">
        <v>9.1</v>
      </c>
      <c r="AC13" s="11" t="s">
        <v>250</v>
      </c>
      <c r="AD13" s="12">
        <v>-1.1000000000000001</v>
      </c>
      <c r="AE13" s="12" t="s">
        <v>259</v>
      </c>
      <c r="AF13" s="12">
        <v>0.3</v>
      </c>
      <c r="AG13" s="12">
        <v>-1.4</v>
      </c>
      <c r="AH13" s="12"/>
      <c r="AI13" s="11" t="s">
        <v>176</v>
      </c>
      <c r="AJ13" s="11" t="s">
        <v>176</v>
      </c>
      <c r="AK13" s="11" t="s">
        <v>167</v>
      </c>
      <c r="AL13" s="8"/>
      <c r="AM13" s="8" t="s">
        <v>625</v>
      </c>
      <c r="AN13" s="21" t="s">
        <v>626</v>
      </c>
    </row>
    <row r="14" spans="1:40" s="5" customFormat="1">
      <c r="A14" s="6">
        <v>45136</v>
      </c>
      <c r="B14" s="7" t="s">
        <v>170</v>
      </c>
      <c r="C14" s="8" t="s">
        <v>180</v>
      </c>
      <c r="D14" s="9">
        <v>7.2268518518518524E-2</v>
      </c>
      <c r="E14" s="8" t="s">
        <v>587</v>
      </c>
      <c r="F14" s="10">
        <v>12.6</v>
      </c>
      <c r="G14" s="10">
        <v>10.7</v>
      </c>
      <c r="H14" s="10">
        <v>11.1</v>
      </c>
      <c r="I14" s="10">
        <v>11.8</v>
      </c>
      <c r="J14" s="10">
        <v>12.3</v>
      </c>
      <c r="K14" s="10">
        <v>12</v>
      </c>
      <c r="L14" s="10">
        <v>11.3</v>
      </c>
      <c r="M14" s="10">
        <v>11</v>
      </c>
      <c r="N14" s="10">
        <v>11.6</v>
      </c>
      <c r="O14" s="18">
        <f t="shared" si="5"/>
        <v>34.4</v>
      </c>
      <c r="P14" s="18">
        <f t="shared" si="6"/>
        <v>36.1</v>
      </c>
      <c r="Q14" s="18">
        <f t="shared" si="7"/>
        <v>33.9</v>
      </c>
      <c r="R14" s="19">
        <f t="shared" si="8"/>
        <v>58.5</v>
      </c>
      <c r="S14" s="19">
        <f t="shared" si="9"/>
        <v>58.2</v>
      </c>
      <c r="T14" s="11" t="s">
        <v>178</v>
      </c>
      <c r="U14" s="11" t="s">
        <v>243</v>
      </c>
      <c r="V14" s="13" t="s">
        <v>326</v>
      </c>
      <c r="W14" s="13" t="s">
        <v>246</v>
      </c>
      <c r="X14" s="13" t="s">
        <v>213</v>
      </c>
      <c r="Y14" s="13" t="s">
        <v>250</v>
      </c>
      <c r="Z14" s="12">
        <v>13.5</v>
      </c>
      <c r="AA14" s="12">
        <v>13.5</v>
      </c>
      <c r="AB14" s="12">
        <v>9.1</v>
      </c>
      <c r="AC14" s="11" t="s">
        <v>250</v>
      </c>
      <c r="AD14" s="12">
        <v>-0.2</v>
      </c>
      <c r="AE14" s="12">
        <v>-0.4</v>
      </c>
      <c r="AF14" s="12">
        <v>0.8</v>
      </c>
      <c r="AG14" s="12">
        <v>-1.4</v>
      </c>
      <c r="AH14" s="12"/>
      <c r="AI14" s="11" t="s">
        <v>175</v>
      </c>
      <c r="AJ14" s="11" t="s">
        <v>175</v>
      </c>
      <c r="AK14" s="11" t="s">
        <v>169</v>
      </c>
      <c r="AL14" s="8"/>
      <c r="AM14" s="8" t="s">
        <v>628</v>
      </c>
      <c r="AN14" s="21" t="s">
        <v>629</v>
      </c>
    </row>
    <row r="15" spans="1:40" s="5" customFormat="1">
      <c r="A15" s="6">
        <v>45137</v>
      </c>
      <c r="B15" s="7" t="s">
        <v>570</v>
      </c>
      <c r="C15" s="8" t="s">
        <v>180</v>
      </c>
      <c r="D15" s="9">
        <v>7.435185185185185E-2</v>
      </c>
      <c r="E15" s="8" t="s">
        <v>591</v>
      </c>
      <c r="F15" s="10">
        <v>12.5</v>
      </c>
      <c r="G15" s="10">
        <v>11.2</v>
      </c>
      <c r="H15" s="10">
        <v>11.8</v>
      </c>
      <c r="I15" s="10">
        <v>12.3</v>
      </c>
      <c r="J15" s="10">
        <v>12.5</v>
      </c>
      <c r="K15" s="10">
        <v>12.3</v>
      </c>
      <c r="L15" s="10">
        <v>11.4</v>
      </c>
      <c r="M15" s="10">
        <v>11.1</v>
      </c>
      <c r="N15" s="10">
        <v>12.3</v>
      </c>
      <c r="O15" s="18">
        <f t="shared" si="5"/>
        <v>35.5</v>
      </c>
      <c r="P15" s="18">
        <f t="shared" si="6"/>
        <v>37.1</v>
      </c>
      <c r="Q15" s="18">
        <f t="shared" si="7"/>
        <v>34.799999999999997</v>
      </c>
      <c r="R15" s="19">
        <f t="shared" si="8"/>
        <v>60.3</v>
      </c>
      <c r="S15" s="19">
        <f t="shared" si="9"/>
        <v>59.600000000000009</v>
      </c>
      <c r="T15" s="11" t="s">
        <v>211</v>
      </c>
      <c r="U15" s="11" t="s">
        <v>243</v>
      </c>
      <c r="V15" s="13" t="s">
        <v>518</v>
      </c>
      <c r="W15" s="13" t="s">
        <v>592</v>
      </c>
      <c r="X15" s="13" t="s">
        <v>184</v>
      </c>
      <c r="Y15" s="13" t="s">
        <v>250</v>
      </c>
      <c r="Z15" s="12">
        <v>13.6</v>
      </c>
      <c r="AA15" s="12">
        <v>13.1</v>
      </c>
      <c r="AB15" s="12">
        <v>9</v>
      </c>
      <c r="AC15" s="11" t="s">
        <v>250</v>
      </c>
      <c r="AD15" s="12">
        <v>-0.4</v>
      </c>
      <c r="AE15" s="12">
        <v>-0.5</v>
      </c>
      <c r="AF15" s="12">
        <v>0.5</v>
      </c>
      <c r="AG15" s="12">
        <v>-1.4</v>
      </c>
      <c r="AH15" s="12"/>
      <c r="AI15" s="11" t="s">
        <v>175</v>
      </c>
      <c r="AJ15" s="11" t="s">
        <v>176</v>
      </c>
      <c r="AK15" s="11" t="s">
        <v>169</v>
      </c>
      <c r="AL15" s="8"/>
      <c r="AM15" s="8" t="s">
        <v>634</v>
      </c>
      <c r="AN15" s="21" t="s">
        <v>635</v>
      </c>
    </row>
    <row r="16" spans="1:40" s="5" customFormat="1">
      <c r="A16" s="6">
        <v>45137</v>
      </c>
      <c r="B16" s="7" t="s">
        <v>569</v>
      </c>
      <c r="C16" s="8" t="s">
        <v>180</v>
      </c>
      <c r="D16" s="9">
        <v>7.3657407407407408E-2</v>
      </c>
      <c r="E16" s="8" t="s">
        <v>600</v>
      </c>
      <c r="F16" s="10">
        <v>12.9</v>
      </c>
      <c r="G16" s="10">
        <v>11.3</v>
      </c>
      <c r="H16" s="10">
        <v>11.3</v>
      </c>
      <c r="I16" s="10">
        <v>11.4</v>
      </c>
      <c r="J16" s="10">
        <v>12.4</v>
      </c>
      <c r="K16" s="10">
        <v>12.5</v>
      </c>
      <c r="L16" s="10">
        <v>11.8</v>
      </c>
      <c r="M16" s="10">
        <v>11.1</v>
      </c>
      <c r="N16" s="10">
        <v>11.7</v>
      </c>
      <c r="O16" s="18">
        <f t="shared" si="5"/>
        <v>35.5</v>
      </c>
      <c r="P16" s="18">
        <f t="shared" si="6"/>
        <v>36.299999999999997</v>
      </c>
      <c r="Q16" s="18">
        <f t="shared" si="7"/>
        <v>34.599999999999994</v>
      </c>
      <c r="R16" s="19">
        <f t="shared" si="8"/>
        <v>59.3</v>
      </c>
      <c r="S16" s="19">
        <f t="shared" si="9"/>
        <v>59.5</v>
      </c>
      <c r="T16" s="11" t="s">
        <v>178</v>
      </c>
      <c r="U16" s="11" t="s">
        <v>243</v>
      </c>
      <c r="V16" s="13" t="s">
        <v>191</v>
      </c>
      <c r="W16" s="13" t="s">
        <v>191</v>
      </c>
      <c r="X16" s="13" t="s">
        <v>202</v>
      </c>
      <c r="Y16" s="13" t="s">
        <v>250</v>
      </c>
      <c r="Z16" s="12">
        <v>13.6</v>
      </c>
      <c r="AA16" s="12">
        <v>13.1</v>
      </c>
      <c r="AB16" s="12">
        <v>9</v>
      </c>
      <c r="AC16" s="11" t="s">
        <v>250</v>
      </c>
      <c r="AD16" s="12">
        <v>-1.7</v>
      </c>
      <c r="AE16" s="12" t="s">
        <v>259</v>
      </c>
      <c r="AF16" s="12">
        <v>-0.3</v>
      </c>
      <c r="AG16" s="12">
        <v>-1.4</v>
      </c>
      <c r="AH16" s="12" t="s">
        <v>611</v>
      </c>
      <c r="AI16" s="11" t="s">
        <v>176</v>
      </c>
      <c r="AJ16" s="11" t="s">
        <v>176</v>
      </c>
      <c r="AK16" s="11" t="s">
        <v>167</v>
      </c>
      <c r="AL16" s="8"/>
      <c r="AM16" s="8" t="s">
        <v>641</v>
      </c>
      <c r="AN16" s="21" t="s">
        <v>642</v>
      </c>
    </row>
    <row r="17" spans="1:40" s="5" customFormat="1">
      <c r="A17" s="6">
        <v>45137</v>
      </c>
      <c r="B17" s="7" t="s">
        <v>158</v>
      </c>
      <c r="C17" s="8" t="s">
        <v>180</v>
      </c>
      <c r="D17" s="9">
        <v>7.2916666666666671E-2</v>
      </c>
      <c r="E17" s="8" t="s">
        <v>606</v>
      </c>
      <c r="F17" s="10">
        <v>12.5</v>
      </c>
      <c r="G17" s="10">
        <v>11</v>
      </c>
      <c r="H17" s="10">
        <v>11.5</v>
      </c>
      <c r="I17" s="10">
        <v>12.3</v>
      </c>
      <c r="J17" s="10">
        <v>12.2</v>
      </c>
      <c r="K17" s="10">
        <v>11.6</v>
      </c>
      <c r="L17" s="10">
        <v>11.2</v>
      </c>
      <c r="M17" s="10">
        <v>11</v>
      </c>
      <c r="N17" s="10">
        <v>11.7</v>
      </c>
      <c r="O17" s="18">
        <f t="shared" si="5"/>
        <v>35</v>
      </c>
      <c r="P17" s="18">
        <f t="shared" si="6"/>
        <v>36.1</v>
      </c>
      <c r="Q17" s="18">
        <f t="shared" si="7"/>
        <v>33.9</v>
      </c>
      <c r="R17" s="19">
        <f t="shared" si="8"/>
        <v>59.5</v>
      </c>
      <c r="S17" s="19">
        <f t="shared" si="9"/>
        <v>57.7</v>
      </c>
      <c r="T17" s="11" t="s">
        <v>178</v>
      </c>
      <c r="U17" s="11" t="s">
        <v>243</v>
      </c>
      <c r="V17" s="13" t="s">
        <v>213</v>
      </c>
      <c r="W17" s="13" t="s">
        <v>319</v>
      </c>
      <c r="X17" s="13" t="s">
        <v>213</v>
      </c>
      <c r="Y17" s="13" t="s">
        <v>250</v>
      </c>
      <c r="Z17" s="12">
        <v>13.6</v>
      </c>
      <c r="AA17" s="12">
        <v>13.1</v>
      </c>
      <c r="AB17" s="12">
        <v>9</v>
      </c>
      <c r="AC17" s="11" t="s">
        <v>250</v>
      </c>
      <c r="AD17" s="12">
        <v>-0.1</v>
      </c>
      <c r="AE17" s="12">
        <v>-0.6</v>
      </c>
      <c r="AF17" s="12">
        <v>0.7</v>
      </c>
      <c r="AG17" s="12">
        <v>-1.4</v>
      </c>
      <c r="AH17" s="12"/>
      <c r="AI17" s="11" t="s">
        <v>175</v>
      </c>
      <c r="AJ17" s="11" t="s">
        <v>176</v>
      </c>
      <c r="AK17" s="11" t="s">
        <v>169</v>
      </c>
      <c r="AL17" s="8"/>
      <c r="AM17" s="8" t="s">
        <v>652</v>
      </c>
      <c r="AN17" s="21" t="s">
        <v>651</v>
      </c>
    </row>
    <row r="18" spans="1:40" s="5" customFormat="1">
      <c r="A18" s="6">
        <v>45143</v>
      </c>
      <c r="B18" s="7" t="s">
        <v>657</v>
      </c>
      <c r="C18" s="8" t="s">
        <v>180</v>
      </c>
      <c r="D18" s="9">
        <v>7.6481481481481484E-2</v>
      </c>
      <c r="E18" s="8" t="s">
        <v>668</v>
      </c>
      <c r="F18" s="10">
        <v>12.8</v>
      </c>
      <c r="G18" s="10">
        <v>12</v>
      </c>
      <c r="H18" s="10">
        <v>12.7</v>
      </c>
      <c r="I18" s="10">
        <v>13.3</v>
      </c>
      <c r="J18" s="10">
        <v>13.7</v>
      </c>
      <c r="K18" s="10">
        <v>12.7</v>
      </c>
      <c r="L18" s="10">
        <v>11.3</v>
      </c>
      <c r="M18" s="10">
        <v>10.9</v>
      </c>
      <c r="N18" s="10">
        <v>11.4</v>
      </c>
      <c r="O18" s="18">
        <f t="shared" ref="O18:O25" si="10">SUM(F18:H18)</f>
        <v>37.5</v>
      </c>
      <c r="P18" s="18">
        <f t="shared" ref="P18:P25" si="11">SUM(I18:K18)</f>
        <v>39.700000000000003</v>
      </c>
      <c r="Q18" s="18">
        <f t="shared" ref="Q18:Q25" si="12">SUM(L18:N18)</f>
        <v>33.6</v>
      </c>
      <c r="R18" s="19">
        <f t="shared" ref="R18:R25" si="13">SUM(F18:J18)</f>
        <v>64.5</v>
      </c>
      <c r="S18" s="19">
        <f t="shared" ref="S18:S25" si="14">SUM(J18:N18)</f>
        <v>60</v>
      </c>
      <c r="T18" s="11" t="s">
        <v>232</v>
      </c>
      <c r="U18" s="11" t="s">
        <v>320</v>
      </c>
      <c r="V18" s="13" t="s">
        <v>324</v>
      </c>
      <c r="W18" s="13" t="s">
        <v>254</v>
      </c>
      <c r="X18" s="13" t="s">
        <v>204</v>
      </c>
      <c r="Y18" s="13" t="s">
        <v>250</v>
      </c>
      <c r="Z18" s="12">
        <v>12.2</v>
      </c>
      <c r="AA18" s="12">
        <v>11.8</v>
      </c>
      <c r="AB18" s="12">
        <v>9.1999999999999993</v>
      </c>
      <c r="AC18" s="11" t="s">
        <v>250</v>
      </c>
      <c r="AD18" s="12">
        <v>2.7</v>
      </c>
      <c r="AE18" s="12">
        <v>-1.5</v>
      </c>
      <c r="AF18" s="12">
        <v>2.6</v>
      </c>
      <c r="AG18" s="12">
        <v>-1.4</v>
      </c>
      <c r="AH18" s="12"/>
      <c r="AI18" s="11" t="s">
        <v>261</v>
      </c>
      <c r="AJ18" s="11" t="s">
        <v>176</v>
      </c>
      <c r="AK18" s="11" t="s">
        <v>169</v>
      </c>
      <c r="AL18" s="8"/>
      <c r="AM18" s="8" t="s">
        <v>699</v>
      </c>
      <c r="AN18" s="21" t="s">
        <v>700</v>
      </c>
    </row>
    <row r="19" spans="1:40" s="5" customFormat="1">
      <c r="A19" s="6">
        <v>45150</v>
      </c>
      <c r="B19" s="7" t="s">
        <v>741</v>
      </c>
      <c r="C19" s="8" t="s">
        <v>180</v>
      </c>
      <c r="D19" s="9">
        <v>7.3715277777777768E-2</v>
      </c>
      <c r="E19" s="8" t="s">
        <v>743</v>
      </c>
      <c r="F19" s="10">
        <v>12.9</v>
      </c>
      <c r="G19" s="10">
        <v>11.6</v>
      </c>
      <c r="H19" s="10">
        <v>12.2</v>
      </c>
      <c r="I19" s="10">
        <v>12.5</v>
      </c>
      <c r="J19" s="10">
        <v>12.5</v>
      </c>
      <c r="K19" s="10">
        <v>12</v>
      </c>
      <c r="L19" s="10">
        <v>11.3</v>
      </c>
      <c r="M19" s="10">
        <v>10.6</v>
      </c>
      <c r="N19" s="10">
        <v>11.3</v>
      </c>
      <c r="O19" s="18">
        <f t="shared" si="10"/>
        <v>36.700000000000003</v>
      </c>
      <c r="P19" s="18">
        <f t="shared" si="11"/>
        <v>37</v>
      </c>
      <c r="Q19" s="18">
        <f t="shared" si="12"/>
        <v>33.200000000000003</v>
      </c>
      <c r="R19" s="19">
        <f t="shared" si="13"/>
        <v>61.7</v>
      </c>
      <c r="S19" s="19">
        <f t="shared" si="14"/>
        <v>57.7</v>
      </c>
      <c r="T19" s="11" t="s">
        <v>211</v>
      </c>
      <c r="U19" s="11" t="s">
        <v>243</v>
      </c>
      <c r="V19" s="13" t="s">
        <v>190</v>
      </c>
      <c r="W19" s="13" t="s">
        <v>435</v>
      </c>
      <c r="X19" s="13" t="s">
        <v>497</v>
      </c>
      <c r="Y19" s="13" t="s">
        <v>250</v>
      </c>
      <c r="Z19" s="12">
        <v>13</v>
      </c>
      <c r="AA19" s="12">
        <v>10.7</v>
      </c>
      <c r="AB19" s="12">
        <v>9.1999999999999993</v>
      </c>
      <c r="AC19" s="11" t="s">
        <v>250</v>
      </c>
      <c r="AD19" s="12">
        <v>-0.9</v>
      </c>
      <c r="AE19" s="12">
        <v>-1</v>
      </c>
      <c r="AF19" s="12">
        <v>-0.5</v>
      </c>
      <c r="AG19" s="12">
        <v>-1.4</v>
      </c>
      <c r="AH19" s="12"/>
      <c r="AI19" s="11" t="s">
        <v>177</v>
      </c>
      <c r="AJ19" s="11" t="s">
        <v>176</v>
      </c>
      <c r="AK19" s="11" t="s">
        <v>168</v>
      </c>
      <c r="AL19" s="8"/>
      <c r="AM19" s="8" t="s">
        <v>776</v>
      </c>
      <c r="AN19" s="21" t="s">
        <v>777</v>
      </c>
    </row>
    <row r="20" spans="1:40" s="5" customFormat="1">
      <c r="A20" s="6">
        <v>45150</v>
      </c>
      <c r="B20" s="7" t="s">
        <v>156</v>
      </c>
      <c r="C20" s="8" t="s">
        <v>180</v>
      </c>
      <c r="D20" s="9">
        <v>7.3680555555555555E-2</v>
      </c>
      <c r="E20" s="8" t="s">
        <v>754</v>
      </c>
      <c r="F20" s="10">
        <v>12.4</v>
      </c>
      <c r="G20" s="10">
        <v>11.3</v>
      </c>
      <c r="H20" s="10">
        <v>11.6</v>
      </c>
      <c r="I20" s="10">
        <v>12.2</v>
      </c>
      <c r="J20" s="10">
        <v>12.3</v>
      </c>
      <c r="K20" s="10">
        <v>12</v>
      </c>
      <c r="L20" s="10">
        <v>11.4</v>
      </c>
      <c r="M20" s="10">
        <v>11.2</v>
      </c>
      <c r="N20" s="10">
        <v>12.2</v>
      </c>
      <c r="O20" s="18">
        <f t="shared" si="10"/>
        <v>35.300000000000004</v>
      </c>
      <c r="P20" s="18">
        <f t="shared" si="11"/>
        <v>36.5</v>
      </c>
      <c r="Q20" s="18">
        <f t="shared" si="12"/>
        <v>34.799999999999997</v>
      </c>
      <c r="R20" s="19">
        <f t="shared" si="13"/>
        <v>59.8</v>
      </c>
      <c r="S20" s="19">
        <f t="shared" si="14"/>
        <v>59.100000000000009</v>
      </c>
      <c r="T20" s="11" t="s">
        <v>178</v>
      </c>
      <c r="U20" s="11" t="s">
        <v>243</v>
      </c>
      <c r="V20" s="13" t="s">
        <v>755</v>
      </c>
      <c r="W20" s="13" t="s">
        <v>246</v>
      </c>
      <c r="X20" s="13" t="s">
        <v>190</v>
      </c>
      <c r="Y20" s="13" t="s">
        <v>250</v>
      </c>
      <c r="Z20" s="12">
        <v>13</v>
      </c>
      <c r="AA20" s="12">
        <v>10.7</v>
      </c>
      <c r="AB20" s="12">
        <v>9.1999999999999993</v>
      </c>
      <c r="AC20" s="11" t="s">
        <v>250</v>
      </c>
      <c r="AD20" s="12">
        <v>-0.6</v>
      </c>
      <c r="AE20" s="12">
        <v>-0.2</v>
      </c>
      <c r="AF20" s="12">
        <v>0.6</v>
      </c>
      <c r="AG20" s="12">
        <v>-1.4</v>
      </c>
      <c r="AH20" s="12"/>
      <c r="AI20" s="11" t="s">
        <v>175</v>
      </c>
      <c r="AJ20" s="11" t="s">
        <v>175</v>
      </c>
      <c r="AK20" s="11" t="s">
        <v>169</v>
      </c>
      <c r="AL20" s="8"/>
      <c r="AM20" s="8" t="s">
        <v>786</v>
      </c>
      <c r="AN20" s="21" t="s">
        <v>787</v>
      </c>
    </row>
    <row r="21" spans="1:40" s="5" customFormat="1">
      <c r="A21" s="6">
        <v>45151</v>
      </c>
      <c r="B21" s="7" t="s">
        <v>569</v>
      </c>
      <c r="C21" s="8" t="s">
        <v>180</v>
      </c>
      <c r="D21" s="9">
        <v>7.6400462962962962E-2</v>
      </c>
      <c r="E21" s="8" t="s">
        <v>767</v>
      </c>
      <c r="F21" s="10">
        <v>13</v>
      </c>
      <c r="G21" s="10">
        <v>12</v>
      </c>
      <c r="H21" s="10">
        <v>12.6</v>
      </c>
      <c r="I21" s="10">
        <v>13.2</v>
      </c>
      <c r="J21" s="10">
        <v>13.1</v>
      </c>
      <c r="K21" s="10">
        <v>12.6</v>
      </c>
      <c r="L21" s="10">
        <v>11.2</v>
      </c>
      <c r="M21" s="10">
        <v>11</v>
      </c>
      <c r="N21" s="10">
        <v>11.4</v>
      </c>
      <c r="O21" s="18">
        <f t="shared" si="10"/>
        <v>37.6</v>
      </c>
      <c r="P21" s="18">
        <f t="shared" si="11"/>
        <v>38.9</v>
      </c>
      <c r="Q21" s="18">
        <f t="shared" si="12"/>
        <v>33.6</v>
      </c>
      <c r="R21" s="19">
        <f t="shared" si="13"/>
        <v>63.9</v>
      </c>
      <c r="S21" s="19">
        <f t="shared" si="14"/>
        <v>59.3</v>
      </c>
      <c r="T21" s="11" t="s">
        <v>232</v>
      </c>
      <c r="U21" s="11" t="s">
        <v>320</v>
      </c>
      <c r="V21" s="13" t="s">
        <v>206</v>
      </c>
      <c r="W21" s="13" t="s">
        <v>352</v>
      </c>
      <c r="X21" s="13" t="s">
        <v>191</v>
      </c>
      <c r="Y21" s="13" t="s">
        <v>250</v>
      </c>
      <c r="Z21" s="12">
        <v>12</v>
      </c>
      <c r="AA21" s="12">
        <v>10.8</v>
      </c>
      <c r="AB21" s="12">
        <v>9.9</v>
      </c>
      <c r="AC21" s="11" t="s">
        <v>250</v>
      </c>
      <c r="AD21" s="12">
        <v>2</v>
      </c>
      <c r="AE21" s="12">
        <v>-1.3</v>
      </c>
      <c r="AF21" s="12">
        <v>2.1</v>
      </c>
      <c r="AG21" s="12">
        <v>-1.4</v>
      </c>
      <c r="AH21" s="12" t="s">
        <v>611</v>
      </c>
      <c r="AI21" s="11" t="s">
        <v>261</v>
      </c>
      <c r="AJ21" s="11" t="s">
        <v>176</v>
      </c>
      <c r="AK21" s="11" t="s">
        <v>169</v>
      </c>
      <c r="AL21" s="8"/>
      <c r="AM21" s="8" t="s">
        <v>803</v>
      </c>
      <c r="AN21" s="21" t="s">
        <v>804</v>
      </c>
    </row>
    <row r="22" spans="1:40" s="5" customFormat="1">
      <c r="A22" s="6">
        <v>45151</v>
      </c>
      <c r="B22" s="16" t="s">
        <v>155</v>
      </c>
      <c r="C22" s="8" t="s">
        <v>180</v>
      </c>
      <c r="D22" s="9">
        <v>7.3703703703703702E-2</v>
      </c>
      <c r="E22" s="8" t="s">
        <v>772</v>
      </c>
      <c r="F22" s="10">
        <v>12.6</v>
      </c>
      <c r="G22" s="10">
        <v>11.4</v>
      </c>
      <c r="H22" s="10">
        <v>12.2</v>
      </c>
      <c r="I22" s="10">
        <v>12.7</v>
      </c>
      <c r="J22" s="10">
        <v>12.4</v>
      </c>
      <c r="K22" s="10">
        <v>12</v>
      </c>
      <c r="L22" s="10">
        <v>11</v>
      </c>
      <c r="M22" s="10">
        <v>11</v>
      </c>
      <c r="N22" s="10">
        <v>11.5</v>
      </c>
      <c r="O22" s="18">
        <f t="shared" si="10"/>
        <v>36.200000000000003</v>
      </c>
      <c r="P22" s="18">
        <f t="shared" si="11"/>
        <v>37.1</v>
      </c>
      <c r="Q22" s="18">
        <f t="shared" si="12"/>
        <v>33.5</v>
      </c>
      <c r="R22" s="19">
        <f t="shared" si="13"/>
        <v>61.300000000000004</v>
      </c>
      <c r="S22" s="19">
        <f t="shared" si="14"/>
        <v>57.9</v>
      </c>
      <c r="T22" s="11" t="s">
        <v>232</v>
      </c>
      <c r="U22" s="11" t="s">
        <v>320</v>
      </c>
      <c r="V22" s="13" t="s">
        <v>191</v>
      </c>
      <c r="W22" s="13" t="s">
        <v>213</v>
      </c>
      <c r="X22" s="13" t="s">
        <v>253</v>
      </c>
      <c r="Y22" s="13" t="s">
        <v>250</v>
      </c>
      <c r="Z22" s="12">
        <v>12</v>
      </c>
      <c r="AA22" s="12">
        <v>10.8</v>
      </c>
      <c r="AB22" s="12">
        <v>9.9</v>
      </c>
      <c r="AC22" s="11" t="s">
        <v>250</v>
      </c>
      <c r="AD22" s="12">
        <v>1</v>
      </c>
      <c r="AE22" s="12">
        <v>-0.9</v>
      </c>
      <c r="AF22" s="12">
        <v>1.5</v>
      </c>
      <c r="AG22" s="12">
        <v>-1.4</v>
      </c>
      <c r="AH22" s="12"/>
      <c r="AI22" s="11" t="s">
        <v>261</v>
      </c>
      <c r="AJ22" s="11" t="s">
        <v>175</v>
      </c>
      <c r="AK22" s="11" t="s">
        <v>168</v>
      </c>
      <c r="AL22" s="8"/>
      <c r="AM22" s="8" t="s">
        <v>813</v>
      </c>
      <c r="AN22" s="21" t="s">
        <v>814</v>
      </c>
    </row>
    <row r="23" spans="1:40" s="5" customFormat="1">
      <c r="A23" s="6">
        <v>45157</v>
      </c>
      <c r="B23" s="16" t="s">
        <v>153</v>
      </c>
      <c r="C23" s="8" t="s">
        <v>180</v>
      </c>
      <c r="D23" s="9">
        <v>7.363425925925926E-2</v>
      </c>
      <c r="E23" s="8" t="s">
        <v>836</v>
      </c>
      <c r="F23" s="10">
        <v>12.5</v>
      </c>
      <c r="G23" s="10">
        <v>11.2</v>
      </c>
      <c r="H23" s="10">
        <v>11.8</v>
      </c>
      <c r="I23" s="10">
        <v>12.1</v>
      </c>
      <c r="J23" s="10">
        <v>12.2</v>
      </c>
      <c r="K23" s="10">
        <v>12.1</v>
      </c>
      <c r="L23" s="10">
        <v>11.4</v>
      </c>
      <c r="M23" s="10">
        <v>11.1</v>
      </c>
      <c r="N23" s="10">
        <v>11.8</v>
      </c>
      <c r="O23" s="18">
        <f t="shared" si="10"/>
        <v>35.5</v>
      </c>
      <c r="P23" s="18">
        <f t="shared" si="11"/>
        <v>36.4</v>
      </c>
      <c r="Q23" s="18">
        <f t="shared" si="12"/>
        <v>34.299999999999997</v>
      </c>
      <c r="R23" s="19">
        <f t="shared" si="13"/>
        <v>59.8</v>
      </c>
      <c r="S23" s="19">
        <f t="shared" si="14"/>
        <v>58.599999999999994</v>
      </c>
      <c r="T23" s="11" t="s">
        <v>211</v>
      </c>
      <c r="U23" s="11" t="s">
        <v>243</v>
      </c>
      <c r="V23" s="13" t="s">
        <v>324</v>
      </c>
      <c r="W23" s="13" t="s">
        <v>221</v>
      </c>
      <c r="X23" s="13" t="s">
        <v>204</v>
      </c>
      <c r="Y23" s="13" t="s">
        <v>250</v>
      </c>
      <c r="Z23" s="12">
        <v>9.8000000000000007</v>
      </c>
      <c r="AA23" s="12">
        <v>10.8</v>
      </c>
      <c r="AB23" s="12">
        <v>9.9</v>
      </c>
      <c r="AC23" s="11" t="s">
        <v>250</v>
      </c>
      <c r="AD23" s="12">
        <v>-0.3</v>
      </c>
      <c r="AE23" s="12">
        <v>-0.4</v>
      </c>
      <c r="AF23" s="12">
        <v>0.7</v>
      </c>
      <c r="AG23" s="12">
        <v>-1.4</v>
      </c>
      <c r="AH23" s="12"/>
      <c r="AI23" s="11" t="s">
        <v>175</v>
      </c>
      <c r="AJ23" s="11" t="s">
        <v>176</v>
      </c>
      <c r="AK23" s="11" t="s">
        <v>169</v>
      </c>
      <c r="AL23" s="8"/>
      <c r="AM23" s="8" t="s">
        <v>869</v>
      </c>
      <c r="AN23" s="21" t="s">
        <v>870</v>
      </c>
    </row>
    <row r="24" spans="1:40" s="5" customFormat="1">
      <c r="A24" s="6">
        <v>45158</v>
      </c>
      <c r="B24" s="7" t="s">
        <v>570</v>
      </c>
      <c r="C24" s="8" t="s">
        <v>180</v>
      </c>
      <c r="D24" s="9">
        <v>7.4328703703703702E-2</v>
      </c>
      <c r="E24" s="8" t="s">
        <v>837</v>
      </c>
      <c r="F24" s="10">
        <v>12.9</v>
      </c>
      <c r="G24" s="10">
        <v>11.3</v>
      </c>
      <c r="H24" s="10">
        <v>11.4</v>
      </c>
      <c r="I24" s="10">
        <v>11.6</v>
      </c>
      <c r="J24" s="10">
        <v>12.2</v>
      </c>
      <c r="K24" s="10">
        <v>12.3</v>
      </c>
      <c r="L24" s="10">
        <v>11.7</v>
      </c>
      <c r="M24" s="10">
        <v>11.6</v>
      </c>
      <c r="N24" s="10">
        <v>12.2</v>
      </c>
      <c r="O24" s="18">
        <f t="shared" si="10"/>
        <v>35.6</v>
      </c>
      <c r="P24" s="18">
        <f t="shared" si="11"/>
        <v>36.099999999999994</v>
      </c>
      <c r="Q24" s="18">
        <f t="shared" si="12"/>
        <v>35.5</v>
      </c>
      <c r="R24" s="19">
        <f t="shared" si="13"/>
        <v>59.400000000000006</v>
      </c>
      <c r="S24" s="19">
        <f t="shared" si="14"/>
        <v>60</v>
      </c>
      <c r="T24" s="11" t="s">
        <v>178</v>
      </c>
      <c r="U24" s="11" t="s">
        <v>193</v>
      </c>
      <c r="V24" s="13" t="s">
        <v>581</v>
      </c>
      <c r="W24" s="13" t="s">
        <v>694</v>
      </c>
      <c r="X24" s="13" t="s">
        <v>663</v>
      </c>
      <c r="Y24" s="13" t="s">
        <v>250</v>
      </c>
      <c r="Z24" s="12">
        <v>10.5</v>
      </c>
      <c r="AA24" s="12">
        <v>11</v>
      </c>
      <c r="AB24" s="12">
        <v>9.5</v>
      </c>
      <c r="AC24" s="11" t="s">
        <v>250</v>
      </c>
      <c r="AD24" s="12">
        <v>-0.6</v>
      </c>
      <c r="AE24" s="12" t="s">
        <v>259</v>
      </c>
      <c r="AF24" s="12">
        <v>0.7</v>
      </c>
      <c r="AG24" s="12">
        <v>-1.3</v>
      </c>
      <c r="AH24" s="12"/>
      <c r="AI24" s="11" t="s">
        <v>175</v>
      </c>
      <c r="AJ24" s="11" t="s">
        <v>176</v>
      </c>
      <c r="AK24" s="11" t="s">
        <v>168</v>
      </c>
      <c r="AL24" s="8"/>
      <c r="AM24" s="8" t="s">
        <v>873</v>
      </c>
      <c r="AN24" s="21" t="s">
        <v>874</v>
      </c>
    </row>
    <row r="25" spans="1:40" s="5" customFormat="1">
      <c r="A25" s="6">
        <v>45158</v>
      </c>
      <c r="B25" s="7" t="s">
        <v>569</v>
      </c>
      <c r="C25" s="8" t="s">
        <v>180</v>
      </c>
      <c r="D25" s="9">
        <v>7.5798611111111108E-2</v>
      </c>
      <c r="E25" s="8" t="s">
        <v>840</v>
      </c>
      <c r="F25" s="10">
        <v>12.9</v>
      </c>
      <c r="G25" s="10">
        <v>11.2</v>
      </c>
      <c r="H25" s="10">
        <v>12.4</v>
      </c>
      <c r="I25" s="10">
        <v>12.6</v>
      </c>
      <c r="J25" s="10">
        <v>13.1</v>
      </c>
      <c r="K25" s="10">
        <v>12.9</v>
      </c>
      <c r="L25" s="10">
        <v>12</v>
      </c>
      <c r="M25" s="10">
        <v>11.1</v>
      </c>
      <c r="N25" s="10">
        <v>11.7</v>
      </c>
      <c r="O25" s="18">
        <f t="shared" si="10"/>
        <v>36.5</v>
      </c>
      <c r="P25" s="18">
        <f t="shared" si="11"/>
        <v>38.6</v>
      </c>
      <c r="Q25" s="18">
        <f t="shared" si="12"/>
        <v>34.799999999999997</v>
      </c>
      <c r="R25" s="19">
        <f t="shared" si="13"/>
        <v>62.2</v>
      </c>
      <c r="S25" s="19">
        <f t="shared" si="14"/>
        <v>60.8</v>
      </c>
      <c r="T25" s="11" t="s">
        <v>211</v>
      </c>
      <c r="U25" s="11" t="s">
        <v>243</v>
      </c>
      <c r="V25" s="13" t="s">
        <v>694</v>
      </c>
      <c r="W25" s="13" t="s">
        <v>841</v>
      </c>
      <c r="X25" s="13" t="s">
        <v>326</v>
      </c>
      <c r="Y25" s="13" t="s">
        <v>250</v>
      </c>
      <c r="Z25" s="12">
        <v>10.5</v>
      </c>
      <c r="AA25" s="12">
        <v>11</v>
      </c>
      <c r="AB25" s="12">
        <v>9.5</v>
      </c>
      <c r="AC25" s="11" t="s">
        <v>250</v>
      </c>
      <c r="AD25" s="12">
        <v>1.8</v>
      </c>
      <c r="AE25" s="12">
        <v>-1</v>
      </c>
      <c r="AF25" s="12">
        <v>2.1</v>
      </c>
      <c r="AG25" s="12">
        <v>-1.3</v>
      </c>
      <c r="AH25" s="12"/>
      <c r="AI25" s="11" t="s">
        <v>261</v>
      </c>
      <c r="AJ25" s="11" t="s">
        <v>176</v>
      </c>
      <c r="AK25" s="11" t="s">
        <v>169</v>
      </c>
      <c r="AL25" s="8"/>
      <c r="AM25" s="8" t="s">
        <v>879</v>
      </c>
      <c r="AN25" s="21" t="s">
        <v>880</v>
      </c>
    </row>
    <row r="26" spans="1:40" s="5" customFormat="1">
      <c r="A26" s="6">
        <v>45164</v>
      </c>
      <c r="B26" s="7" t="s">
        <v>569</v>
      </c>
      <c r="C26" s="8" t="s">
        <v>180</v>
      </c>
      <c r="D26" s="9">
        <v>7.5717592592592586E-2</v>
      </c>
      <c r="E26" s="8" t="s">
        <v>899</v>
      </c>
      <c r="F26" s="10">
        <v>13</v>
      </c>
      <c r="G26" s="10">
        <v>12.1</v>
      </c>
      <c r="H26" s="10">
        <v>12.2</v>
      </c>
      <c r="I26" s="10">
        <v>12.5</v>
      </c>
      <c r="J26" s="10">
        <v>12.4</v>
      </c>
      <c r="K26" s="10">
        <v>12.1</v>
      </c>
      <c r="L26" s="10">
        <v>11.6</v>
      </c>
      <c r="M26" s="10">
        <v>11.3</v>
      </c>
      <c r="N26" s="10">
        <v>12</v>
      </c>
      <c r="O26" s="18">
        <f>SUM(F26:H26)</f>
        <v>37.299999999999997</v>
      </c>
      <c r="P26" s="18">
        <f>SUM(I26:K26)</f>
        <v>37</v>
      </c>
      <c r="Q26" s="18">
        <f>SUM(L26:N26)</f>
        <v>34.9</v>
      </c>
      <c r="R26" s="19">
        <f>SUM(F26:J26)</f>
        <v>62.199999999999996</v>
      </c>
      <c r="S26" s="19">
        <f>SUM(J26:N26)</f>
        <v>59.400000000000006</v>
      </c>
      <c r="T26" s="11" t="s">
        <v>211</v>
      </c>
      <c r="U26" s="11" t="s">
        <v>243</v>
      </c>
      <c r="V26" s="13" t="s">
        <v>191</v>
      </c>
      <c r="W26" s="13" t="s">
        <v>663</v>
      </c>
      <c r="X26" s="13" t="s">
        <v>441</v>
      </c>
      <c r="Y26" s="13" t="s">
        <v>250</v>
      </c>
      <c r="Z26" s="12">
        <v>13.2</v>
      </c>
      <c r="AA26" s="12">
        <v>11.4</v>
      </c>
      <c r="AB26" s="12">
        <v>9.4</v>
      </c>
      <c r="AC26" s="11" t="s">
        <v>167</v>
      </c>
      <c r="AD26" s="12">
        <v>1.1000000000000001</v>
      </c>
      <c r="AE26" s="12">
        <v>-0.5</v>
      </c>
      <c r="AF26" s="12">
        <v>1.7</v>
      </c>
      <c r="AG26" s="12">
        <v>-1.1000000000000001</v>
      </c>
      <c r="AH26" s="12"/>
      <c r="AI26" s="11" t="s">
        <v>261</v>
      </c>
      <c r="AJ26" s="11" t="s">
        <v>176</v>
      </c>
      <c r="AK26" s="11" t="s">
        <v>169</v>
      </c>
      <c r="AL26" s="8"/>
      <c r="AM26" s="8" t="s">
        <v>930</v>
      </c>
      <c r="AN26" s="21" t="s">
        <v>931</v>
      </c>
    </row>
    <row r="27" spans="1:40" s="5" customFormat="1">
      <c r="A27" s="6">
        <v>45165</v>
      </c>
      <c r="B27" s="7" t="s">
        <v>153</v>
      </c>
      <c r="C27" s="8" t="s">
        <v>180</v>
      </c>
      <c r="D27" s="9">
        <v>7.3668981481481488E-2</v>
      </c>
      <c r="E27" s="8" t="s">
        <v>917</v>
      </c>
      <c r="F27" s="10">
        <v>13.1</v>
      </c>
      <c r="G27" s="10">
        <v>11.3</v>
      </c>
      <c r="H27" s="10">
        <v>11.5</v>
      </c>
      <c r="I27" s="10">
        <v>12.1</v>
      </c>
      <c r="J27" s="10">
        <v>12.7</v>
      </c>
      <c r="K27" s="10">
        <v>12.2</v>
      </c>
      <c r="L27" s="10">
        <v>11.1</v>
      </c>
      <c r="M27" s="10">
        <v>11.1</v>
      </c>
      <c r="N27" s="10">
        <v>11.4</v>
      </c>
      <c r="O27" s="18">
        <f>SUM(F27:H27)</f>
        <v>35.9</v>
      </c>
      <c r="P27" s="18">
        <f>SUM(I27:K27)</f>
        <v>37</v>
      </c>
      <c r="Q27" s="18">
        <f>SUM(L27:N27)</f>
        <v>33.6</v>
      </c>
      <c r="R27" s="19">
        <f>SUM(F27:J27)</f>
        <v>60.7</v>
      </c>
      <c r="S27" s="19">
        <f>SUM(J27:N27)</f>
        <v>58.5</v>
      </c>
      <c r="T27" s="11" t="s">
        <v>211</v>
      </c>
      <c r="U27" s="11" t="s">
        <v>243</v>
      </c>
      <c r="V27" s="13" t="s">
        <v>182</v>
      </c>
      <c r="W27" s="13" t="s">
        <v>497</v>
      </c>
      <c r="X27" s="13" t="s">
        <v>187</v>
      </c>
      <c r="Y27" s="13" t="s">
        <v>250</v>
      </c>
      <c r="Z27" s="12">
        <v>12.7</v>
      </c>
      <c r="AA27" s="12">
        <v>12.3</v>
      </c>
      <c r="AB27" s="12">
        <v>9.9</v>
      </c>
      <c r="AC27" s="11" t="s">
        <v>167</v>
      </c>
      <c r="AD27" s="12" t="s">
        <v>258</v>
      </c>
      <c r="AE27" s="12">
        <v>-0.9</v>
      </c>
      <c r="AF27" s="12">
        <v>0.1</v>
      </c>
      <c r="AG27" s="12">
        <v>-1</v>
      </c>
      <c r="AH27" s="12"/>
      <c r="AI27" s="11" t="s">
        <v>176</v>
      </c>
      <c r="AJ27" s="11" t="s">
        <v>176</v>
      </c>
      <c r="AK27" s="11" t="s">
        <v>169</v>
      </c>
      <c r="AL27" s="8"/>
      <c r="AM27" s="8" t="s">
        <v>957</v>
      </c>
      <c r="AN27" s="21" t="s">
        <v>958</v>
      </c>
    </row>
    <row r="28" spans="1:40" s="5" customFormat="1">
      <c r="A28" s="6">
        <v>45171</v>
      </c>
      <c r="B28" s="7" t="s">
        <v>156</v>
      </c>
      <c r="C28" s="8" t="s">
        <v>180</v>
      </c>
      <c r="D28" s="9">
        <v>7.3692129629629635E-2</v>
      </c>
      <c r="E28" s="8" t="s">
        <v>978</v>
      </c>
      <c r="F28" s="10">
        <v>12.7</v>
      </c>
      <c r="G28" s="10">
        <v>11.4</v>
      </c>
      <c r="H28" s="10">
        <v>11.4</v>
      </c>
      <c r="I28" s="10">
        <v>11.9</v>
      </c>
      <c r="J28" s="10">
        <v>12.3</v>
      </c>
      <c r="K28" s="10">
        <v>12.2</v>
      </c>
      <c r="L28" s="10">
        <v>11.3</v>
      </c>
      <c r="M28" s="10">
        <v>11.5</v>
      </c>
      <c r="N28" s="10">
        <v>12</v>
      </c>
      <c r="O28" s="18">
        <f>SUM(F28:H28)</f>
        <v>35.5</v>
      </c>
      <c r="P28" s="18">
        <f>SUM(I28:K28)</f>
        <v>36.400000000000006</v>
      </c>
      <c r="Q28" s="18">
        <f>SUM(L28:N28)</f>
        <v>34.799999999999997</v>
      </c>
      <c r="R28" s="19">
        <f>SUM(F28:J28)</f>
        <v>59.7</v>
      </c>
      <c r="S28" s="19">
        <f>SUM(J28:N28)</f>
        <v>59.3</v>
      </c>
      <c r="T28" s="11" t="s">
        <v>178</v>
      </c>
      <c r="U28" s="11" t="s">
        <v>243</v>
      </c>
      <c r="V28" s="13" t="s">
        <v>324</v>
      </c>
      <c r="W28" s="13" t="s">
        <v>190</v>
      </c>
      <c r="X28" s="13" t="s">
        <v>182</v>
      </c>
      <c r="Y28" s="13" t="s">
        <v>250</v>
      </c>
      <c r="Z28" s="12">
        <v>12.2</v>
      </c>
      <c r="AA28" s="12">
        <v>11.7</v>
      </c>
      <c r="AB28" s="12">
        <v>9.6</v>
      </c>
      <c r="AC28" s="11" t="s">
        <v>167</v>
      </c>
      <c r="AD28" s="12">
        <v>-0.5</v>
      </c>
      <c r="AE28" s="12" t="s">
        <v>259</v>
      </c>
      <c r="AF28" s="12">
        <v>0.4</v>
      </c>
      <c r="AG28" s="12">
        <v>-0.9</v>
      </c>
      <c r="AH28" s="12"/>
      <c r="AI28" s="11" t="s">
        <v>175</v>
      </c>
      <c r="AJ28" s="11" t="s">
        <v>176</v>
      </c>
      <c r="AK28" s="11" t="s">
        <v>169</v>
      </c>
      <c r="AL28" s="8"/>
      <c r="AM28" s="8" t="s">
        <v>1013</v>
      </c>
      <c r="AN28" s="21" t="s">
        <v>1014</v>
      </c>
    </row>
    <row r="29" spans="1:40" s="5" customFormat="1">
      <c r="A29" s="6">
        <v>45172</v>
      </c>
      <c r="B29" s="7" t="s">
        <v>569</v>
      </c>
      <c r="C29" s="8" t="s">
        <v>180</v>
      </c>
      <c r="D29" s="9">
        <v>7.5763888888888895E-2</v>
      </c>
      <c r="E29" s="8" t="s">
        <v>994</v>
      </c>
      <c r="F29" s="10">
        <v>12.8</v>
      </c>
      <c r="G29" s="10">
        <v>11.6</v>
      </c>
      <c r="H29" s="10">
        <v>12.6</v>
      </c>
      <c r="I29" s="10">
        <v>13</v>
      </c>
      <c r="J29" s="10">
        <v>12.9</v>
      </c>
      <c r="K29" s="10">
        <v>12.3</v>
      </c>
      <c r="L29" s="10">
        <v>11.6</v>
      </c>
      <c r="M29" s="10">
        <v>11.2</v>
      </c>
      <c r="N29" s="10">
        <v>11.6</v>
      </c>
      <c r="O29" s="18">
        <f>SUM(F29:H29)</f>
        <v>37</v>
      </c>
      <c r="P29" s="18">
        <f>SUM(I29:K29)</f>
        <v>38.200000000000003</v>
      </c>
      <c r="Q29" s="18">
        <f>SUM(L29:N29)</f>
        <v>34.4</v>
      </c>
      <c r="R29" s="19">
        <f>SUM(F29:J29)</f>
        <v>62.9</v>
      </c>
      <c r="S29" s="19">
        <f>SUM(J29:N29)</f>
        <v>59.6</v>
      </c>
      <c r="T29" s="11" t="s">
        <v>232</v>
      </c>
      <c r="U29" s="11" t="s">
        <v>320</v>
      </c>
      <c r="V29" s="13" t="s">
        <v>995</v>
      </c>
      <c r="W29" s="13" t="s">
        <v>192</v>
      </c>
      <c r="X29" s="13" t="s">
        <v>191</v>
      </c>
      <c r="Y29" s="13" t="s">
        <v>250</v>
      </c>
      <c r="Z29" s="12">
        <v>13.2</v>
      </c>
      <c r="AA29" s="12">
        <v>11.5</v>
      </c>
      <c r="AB29" s="12">
        <v>9.3000000000000007</v>
      </c>
      <c r="AC29" s="11" t="s">
        <v>167</v>
      </c>
      <c r="AD29" s="12">
        <v>1.5</v>
      </c>
      <c r="AE29" s="12">
        <v>-1</v>
      </c>
      <c r="AF29" s="12">
        <v>1.3</v>
      </c>
      <c r="AG29" s="12">
        <v>-0.8</v>
      </c>
      <c r="AH29" s="12"/>
      <c r="AI29" s="11" t="s">
        <v>261</v>
      </c>
      <c r="AJ29" s="11" t="s">
        <v>176</v>
      </c>
      <c r="AK29" s="11" t="s">
        <v>167</v>
      </c>
      <c r="AL29" s="8"/>
      <c r="AM29" s="8" t="s">
        <v>1033</v>
      </c>
      <c r="AN29" s="21" t="s">
        <v>1034</v>
      </c>
    </row>
    <row r="30" spans="1:40" s="5" customFormat="1">
      <c r="A30" s="6">
        <v>45214</v>
      </c>
      <c r="B30" s="7" t="s">
        <v>153</v>
      </c>
      <c r="C30" s="8" t="s">
        <v>314</v>
      </c>
      <c r="D30" s="9">
        <v>7.3680555555555555E-2</v>
      </c>
      <c r="E30" s="8" t="s">
        <v>517</v>
      </c>
      <c r="F30" s="10">
        <v>12.3</v>
      </c>
      <c r="G30" s="10">
        <v>10.7</v>
      </c>
      <c r="H30" s="10">
        <v>11.1</v>
      </c>
      <c r="I30" s="10">
        <v>12.6</v>
      </c>
      <c r="J30" s="10">
        <v>12.2</v>
      </c>
      <c r="K30" s="10">
        <v>11.9</v>
      </c>
      <c r="L30" s="10">
        <v>11.9</v>
      </c>
      <c r="M30" s="10">
        <v>11.4</v>
      </c>
      <c r="N30" s="10">
        <v>12.5</v>
      </c>
      <c r="O30" s="18">
        <f>SUM(F30:H30)</f>
        <v>34.1</v>
      </c>
      <c r="P30" s="18">
        <f>SUM(I30:K30)</f>
        <v>36.699999999999996</v>
      </c>
      <c r="Q30" s="18">
        <f>SUM(L30:N30)</f>
        <v>35.799999999999997</v>
      </c>
      <c r="R30" s="19">
        <f>SUM(F30:J30)</f>
        <v>58.900000000000006</v>
      </c>
      <c r="S30" s="19">
        <f>SUM(J30:N30)</f>
        <v>59.9</v>
      </c>
      <c r="T30" s="11" t="s">
        <v>188</v>
      </c>
      <c r="U30" s="11" t="s">
        <v>193</v>
      </c>
      <c r="V30" s="13" t="s">
        <v>191</v>
      </c>
      <c r="W30" s="13" t="s">
        <v>187</v>
      </c>
      <c r="X30" s="13" t="s">
        <v>208</v>
      </c>
      <c r="Y30" s="13" t="s">
        <v>250</v>
      </c>
      <c r="Z30" s="12">
        <v>12.5</v>
      </c>
      <c r="AA30" s="12">
        <v>11</v>
      </c>
      <c r="AB30" s="12">
        <v>9.6</v>
      </c>
      <c r="AC30" s="11" t="s">
        <v>169</v>
      </c>
      <c r="AD30" s="12">
        <v>0.1</v>
      </c>
      <c r="AE30" s="12" t="s">
        <v>259</v>
      </c>
      <c r="AF30" s="12">
        <v>0.5</v>
      </c>
      <c r="AG30" s="12">
        <v>-0.4</v>
      </c>
      <c r="AH30" s="12"/>
      <c r="AI30" s="11" t="s">
        <v>175</v>
      </c>
      <c r="AJ30" s="11" t="s">
        <v>176</v>
      </c>
      <c r="AK30" s="11" t="s">
        <v>169</v>
      </c>
      <c r="AL30" s="8"/>
      <c r="AM30" s="8" t="s">
        <v>1107</v>
      </c>
      <c r="AN30" s="21" t="s">
        <v>1108</v>
      </c>
    </row>
    <row r="31" spans="1:40" s="5" customFormat="1">
      <c r="A31" s="6">
        <v>45221</v>
      </c>
      <c r="B31" s="7" t="s">
        <v>570</v>
      </c>
      <c r="C31" s="8" t="s">
        <v>225</v>
      </c>
      <c r="D31" s="9">
        <v>7.5787037037037042E-2</v>
      </c>
      <c r="E31" s="8" t="s">
        <v>1132</v>
      </c>
      <c r="F31" s="10">
        <v>12.9</v>
      </c>
      <c r="G31" s="10">
        <v>12.1</v>
      </c>
      <c r="H31" s="10">
        <v>12.2</v>
      </c>
      <c r="I31" s="10">
        <v>12.5</v>
      </c>
      <c r="J31" s="10">
        <v>12.9</v>
      </c>
      <c r="K31" s="10">
        <v>12.2</v>
      </c>
      <c r="L31" s="10">
        <v>11.4</v>
      </c>
      <c r="M31" s="10">
        <v>11.1</v>
      </c>
      <c r="N31" s="10">
        <v>12.5</v>
      </c>
      <c r="O31" s="18">
        <f t="shared" ref="O31:O32" si="15">SUM(F31:H31)</f>
        <v>37.200000000000003</v>
      </c>
      <c r="P31" s="18">
        <f t="shared" ref="P31:P32" si="16">SUM(I31:K31)</f>
        <v>37.599999999999994</v>
      </c>
      <c r="Q31" s="18">
        <f t="shared" ref="Q31:Q32" si="17">SUM(L31:N31)</f>
        <v>35</v>
      </c>
      <c r="R31" s="19">
        <f t="shared" ref="R31:R32" si="18">SUM(F31:J31)</f>
        <v>62.6</v>
      </c>
      <c r="S31" s="19">
        <f t="shared" ref="S31:S32" si="19">SUM(J31:N31)</f>
        <v>60.1</v>
      </c>
      <c r="T31" s="11" t="s">
        <v>211</v>
      </c>
      <c r="U31" s="11" t="s">
        <v>243</v>
      </c>
      <c r="V31" s="13" t="s">
        <v>200</v>
      </c>
      <c r="W31" s="13" t="s">
        <v>206</v>
      </c>
      <c r="X31" s="13" t="s">
        <v>254</v>
      </c>
      <c r="Y31" s="13" t="s">
        <v>250</v>
      </c>
      <c r="Z31" s="12">
        <v>14.8</v>
      </c>
      <c r="AA31" s="12">
        <v>15</v>
      </c>
      <c r="AB31" s="12">
        <v>8.9</v>
      </c>
      <c r="AC31" s="11" t="s">
        <v>168</v>
      </c>
      <c r="AD31" s="12">
        <v>2.2999999999999998</v>
      </c>
      <c r="AE31" s="12">
        <v>-0.5</v>
      </c>
      <c r="AF31" s="12">
        <v>0.7</v>
      </c>
      <c r="AG31" s="12">
        <v>1.1000000000000001</v>
      </c>
      <c r="AH31" s="12"/>
      <c r="AI31" s="11" t="s">
        <v>175</v>
      </c>
      <c r="AJ31" s="11" t="s">
        <v>176</v>
      </c>
      <c r="AK31" s="11" t="s">
        <v>169</v>
      </c>
      <c r="AL31" s="8"/>
      <c r="AM31" s="8" t="s">
        <v>1164</v>
      </c>
      <c r="AN31" s="21" t="s">
        <v>1165</v>
      </c>
    </row>
    <row r="32" spans="1:40" s="5" customFormat="1">
      <c r="A32" s="6">
        <v>45221</v>
      </c>
      <c r="B32" s="7" t="s">
        <v>153</v>
      </c>
      <c r="C32" s="8" t="s">
        <v>225</v>
      </c>
      <c r="D32" s="9">
        <v>7.5057870370370372E-2</v>
      </c>
      <c r="E32" s="8" t="s">
        <v>1137</v>
      </c>
      <c r="F32" s="10">
        <v>12.5</v>
      </c>
      <c r="G32" s="10">
        <v>11.5</v>
      </c>
      <c r="H32" s="10">
        <v>12</v>
      </c>
      <c r="I32" s="10">
        <v>12.5</v>
      </c>
      <c r="J32" s="10">
        <v>12.7</v>
      </c>
      <c r="K32" s="10">
        <v>12.1</v>
      </c>
      <c r="L32" s="10">
        <v>11.6</v>
      </c>
      <c r="M32" s="10">
        <v>11.6</v>
      </c>
      <c r="N32" s="10">
        <v>12</v>
      </c>
      <c r="O32" s="18">
        <f t="shared" si="15"/>
        <v>36</v>
      </c>
      <c r="P32" s="18">
        <f t="shared" si="16"/>
        <v>37.299999999999997</v>
      </c>
      <c r="Q32" s="18">
        <f t="shared" si="17"/>
        <v>35.200000000000003</v>
      </c>
      <c r="R32" s="19">
        <f t="shared" si="18"/>
        <v>61.2</v>
      </c>
      <c r="S32" s="19">
        <f t="shared" si="19"/>
        <v>60</v>
      </c>
      <c r="T32" s="11" t="s">
        <v>211</v>
      </c>
      <c r="U32" s="11" t="s">
        <v>243</v>
      </c>
      <c r="V32" s="13" t="s">
        <v>182</v>
      </c>
      <c r="W32" s="13" t="s">
        <v>580</v>
      </c>
      <c r="X32" s="13" t="s">
        <v>324</v>
      </c>
      <c r="Y32" s="13" t="s">
        <v>250</v>
      </c>
      <c r="Z32" s="12">
        <v>14.8</v>
      </c>
      <c r="AA32" s="12">
        <v>15</v>
      </c>
      <c r="AB32" s="12">
        <v>8.9</v>
      </c>
      <c r="AC32" s="11" t="s">
        <v>168</v>
      </c>
      <c r="AD32" s="12">
        <v>2</v>
      </c>
      <c r="AE32" s="12">
        <v>-0.4</v>
      </c>
      <c r="AF32" s="12">
        <v>0.5</v>
      </c>
      <c r="AG32" s="12">
        <v>1.1000000000000001</v>
      </c>
      <c r="AH32" s="12"/>
      <c r="AI32" s="11" t="s">
        <v>175</v>
      </c>
      <c r="AJ32" s="11" t="s">
        <v>175</v>
      </c>
      <c r="AK32" s="11" t="s">
        <v>168</v>
      </c>
      <c r="AL32" s="8"/>
      <c r="AM32" s="8" t="s">
        <v>1174</v>
      </c>
      <c r="AN32" s="21" t="s">
        <v>1175</v>
      </c>
    </row>
  </sheetData>
  <autoFilter ref="A1:AM3" xr:uid="{00000000-0009-0000-0000-000005000000}"/>
  <phoneticPr fontId="11"/>
  <conditionalFormatting sqref="F2:N2">
    <cfRule type="colorScale" priority="1583">
      <colorScale>
        <cfvo type="min"/>
        <cfvo type="percentile" val="50"/>
        <cfvo type="max"/>
        <color rgb="FFF8696B"/>
        <color rgb="FFFFEB84"/>
        <color rgb="FF63BE7B"/>
      </colorScale>
    </cfRule>
  </conditionalFormatting>
  <conditionalFormatting sqref="F3:N3">
    <cfRule type="colorScale" priority="1686">
      <colorScale>
        <cfvo type="min"/>
        <cfvo type="percentile" val="50"/>
        <cfvo type="max"/>
        <color rgb="FFF8696B"/>
        <color rgb="FFFFEB84"/>
        <color rgb="FF63BE7B"/>
      </colorScale>
    </cfRule>
  </conditionalFormatting>
  <conditionalFormatting sqref="F4:N6">
    <cfRule type="colorScale" priority="52">
      <colorScale>
        <cfvo type="min"/>
        <cfvo type="percentile" val="50"/>
        <cfvo type="max"/>
        <color rgb="FFF8696B"/>
        <color rgb="FFFFEB84"/>
        <color rgb="FF63BE7B"/>
      </colorScale>
    </cfRule>
  </conditionalFormatting>
  <conditionalFormatting sqref="AC2:AC32">
    <cfRule type="containsText" dxfId="256" priority="95" operator="containsText" text="D">
      <formula>NOT(ISERROR(SEARCH("D",AC2)))</formula>
    </cfRule>
    <cfRule type="containsText" dxfId="255" priority="96" operator="containsText" text="S">
      <formula>NOT(ISERROR(SEARCH("S",AC2)))</formula>
    </cfRule>
    <cfRule type="containsText" dxfId="254" priority="97" operator="containsText" text="F">
      <formula>NOT(ISERROR(SEARCH("F",AC2)))</formula>
    </cfRule>
  </conditionalFormatting>
  <conditionalFormatting sqref="AC2:AL3">
    <cfRule type="containsText" dxfId="253" priority="108" operator="containsText" text="E">
      <formula>NOT(ISERROR(SEARCH("E",AC2)))</formula>
    </cfRule>
    <cfRule type="containsText" dxfId="252" priority="109" operator="containsText" text="B">
      <formula>NOT(ISERROR(SEARCH("B",AC2)))</formula>
    </cfRule>
    <cfRule type="containsText" dxfId="251" priority="138" operator="containsText" text="A">
      <formula>NOT(ISERROR(SEARCH("A",AC2)))</formula>
    </cfRule>
  </conditionalFormatting>
  <conditionalFormatting sqref="AC4:AL6">
    <cfRule type="containsText" dxfId="250" priority="49" operator="containsText" text="E">
      <formula>NOT(ISERROR(SEARCH("E",AC4)))</formula>
    </cfRule>
    <cfRule type="containsText" dxfId="249" priority="50" operator="containsText" text="B">
      <formula>NOT(ISERROR(SEARCH("B",AC4)))</formula>
    </cfRule>
    <cfRule type="containsText" dxfId="248" priority="51" operator="containsText" text="A">
      <formula>NOT(ISERROR(SEARCH("A",AC4)))</formula>
    </cfRule>
  </conditionalFormatting>
  <conditionalFormatting sqref="F7:N9">
    <cfRule type="colorScale" priority="48">
      <colorScale>
        <cfvo type="min"/>
        <cfvo type="percentile" val="50"/>
        <cfvo type="max"/>
        <color rgb="FFF8696B"/>
        <color rgb="FFFFEB84"/>
        <color rgb="FF63BE7B"/>
      </colorScale>
    </cfRule>
  </conditionalFormatting>
  <conditionalFormatting sqref="AC7:AL9">
    <cfRule type="containsText" dxfId="247" priority="45" operator="containsText" text="E">
      <formula>NOT(ISERROR(SEARCH("E",AC7)))</formula>
    </cfRule>
    <cfRule type="containsText" dxfId="246" priority="46" operator="containsText" text="B">
      <formula>NOT(ISERROR(SEARCH("B",AC7)))</formula>
    </cfRule>
    <cfRule type="containsText" dxfId="245" priority="47" operator="containsText" text="A">
      <formula>NOT(ISERROR(SEARCH("A",AC7)))</formula>
    </cfRule>
  </conditionalFormatting>
  <conditionalFormatting sqref="F10:N11">
    <cfRule type="colorScale" priority="44">
      <colorScale>
        <cfvo type="min"/>
        <cfvo type="percentile" val="50"/>
        <cfvo type="max"/>
        <color rgb="FFF8696B"/>
        <color rgb="FFFFEB84"/>
        <color rgb="FF63BE7B"/>
      </colorScale>
    </cfRule>
  </conditionalFormatting>
  <conditionalFormatting sqref="AC10:AL11">
    <cfRule type="containsText" dxfId="244" priority="41" operator="containsText" text="E">
      <formula>NOT(ISERROR(SEARCH("E",AC10)))</formula>
    </cfRule>
    <cfRule type="containsText" dxfId="243" priority="42" operator="containsText" text="B">
      <formula>NOT(ISERROR(SEARCH("B",AC10)))</formula>
    </cfRule>
    <cfRule type="containsText" dxfId="242" priority="43" operator="containsText" text="A">
      <formula>NOT(ISERROR(SEARCH("A",AC10)))</formula>
    </cfRule>
  </conditionalFormatting>
  <conditionalFormatting sqref="F12:N17">
    <cfRule type="colorScale" priority="36">
      <colorScale>
        <cfvo type="min"/>
        <cfvo type="percentile" val="50"/>
        <cfvo type="max"/>
        <color rgb="FFF8696B"/>
        <color rgb="FFFFEB84"/>
        <color rgb="FF63BE7B"/>
      </colorScale>
    </cfRule>
  </conditionalFormatting>
  <conditionalFormatting sqref="AC12:AL17">
    <cfRule type="containsText" dxfId="241" priority="33" operator="containsText" text="E">
      <formula>NOT(ISERROR(SEARCH("E",AC12)))</formula>
    </cfRule>
    <cfRule type="containsText" dxfId="240" priority="34" operator="containsText" text="B">
      <formula>NOT(ISERROR(SEARCH("B",AC12)))</formula>
    </cfRule>
    <cfRule type="containsText" dxfId="239" priority="35" operator="containsText" text="A">
      <formula>NOT(ISERROR(SEARCH("A",AC12)))</formula>
    </cfRule>
  </conditionalFormatting>
  <conditionalFormatting sqref="AC18:AL18">
    <cfRule type="containsText" dxfId="238" priority="29" operator="containsText" text="E">
      <formula>NOT(ISERROR(SEARCH("E",AC18)))</formula>
    </cfRule>
    <cfRule type="containsText" dxfId="237" priority="30" operator="containsText" text="B">
      <formula>NOT(ISERROR(SEARCH("B",AC18)))</formula>
    </cfRule>
    <cfRule type="containsText" dxfId="236" priority="31" operator="containsText" text="A">
      <formula>NOT(ISERROR(SEARCH("A",AC18)))</formula>
    </cfRule>
  </conditionalFormatting>
  <conditionalFormatting sqref="F18:N18">
    <cfRule type="colorScale" priority="1691">
      <colorScale>
        <cfvo type="min"/>
        <cfvo type="percentile" val="50"/>
        <cfvo type="max"/>
        <color rgb="FFF8696B"/>
        <color rgb="FFFFEB84"/>
        <color rgb="FF63BE7B"/>
      </colorScale>
    </cfRule>
  </conditionalFormatting>
  <conditionalFormatting sqref="AC19:AL22">
    <cfRule type="containsText" dxfId="235" priority="25" operator="containsText" text="E">
      <formula>NOT(ISERROR(SEARCH("E",AC19)))</formula>
    </cfRule>
    <cfRule type="containsText" dxfId="234" priority="26" operator="containsText" text="B">
      <formula>NOT(ISERROR(SEARCH("B",AC19)))</formula>
    </cfRule>
    <cfRule type="containsText" dxfId="233" priority="27" operator="containsText" text="A">
      <formula>NOT(ISERROR(SEARCH("A",AC19)))</formula>
    </cfRule>
  </conditionalFormatting>
  <conditionalFormatting sqref="F19:N22">
    <cfRule type="colorScale" priority="28">
      <colorScale>
        <cfvo type="min"/>
        <cfvo type="percentile" val="50"/>
        <cfvo type="max"/>
        <color rgb="FFF8696B"/>
        <color rgb="FFFFEB84"/>
        <color rgb="FF63BE7B"/>
      </colorScale>
    </cfRule>
  </conditionalFormatting>
  <conditionalFormatting sqref="AC23:AL25">
    <cfRule type="containsText" dxfId="232" priority="21" operator="containsText" text="E">
      <formula>NOT(ISERROR(SEARCH("E",AC23)))</formula>
    </cfRule>
    <cfRule type="containsText" dxfId="231" priority="22" operator="containsText" text="B">
      <formula>NOT(ISERROR(SEARCH("B",AC23)))</formula>
    </cfRule>
    <cfRule type="containsText" dxfId="230" priority="23" operator="containsText" text="A">
      <formula>NOT(ISERROR(SEARCH("A",AC23)))</formula>
    </cfRule>
  </conditionalFormatting>
  <conditionalFormatting sqref="F23:N25">
    <cfRule type="colorScale" priority="24">
      <colorScale>
        <cfvo type="min"/>
        <cfvo type="percentile" val="50"/>
        <cfvo type="max"/>
        <color rgb="FFF8696B"/>
        <color rgb="FFFFEB84"/>
        <color rgb="FF63BE7B"/>
      </colorScale>
    </cfRule>
  </conditionalFormatting>
  <conditionalFormatting sqref="AC26:AL27">
    <cfRule type="containsText" dxfId="229" priority="17" operator="containsText" text="E">
      <formula>NOT(ISERROR(SEARCH("E",AC26)))</formula>
    </cfRule>
    <cfRule type="containsText" dxfId="228" priority="18" operator="containsText" text="B">
      <formula>NOT(ISERROR(SEARCH("B",AC26)))</formula>
    </cfRule>
    <cfRule type="containsText" dxfId="227" priority="19" operator="containsText" text="A">
      <formula>NOT(ISERROR(SEARCH("A",AC26)))</formula>
    </cfRule>
  </conditionalFormatting>
  <conditionalFormatting sqref="F27:N27">
    <cfRule type="colorScale" priority="20">
      <colorScale>
        <cfvo type="min"/>
        <cfvo type="percentile" val="50"/>
        <cfvo type="max"/>
        <color rgb="FFF8696B"/>
        <color rgb="FFFFEB84"/>
        <color rgb="FF63BE7B"/>
      </colorScale>
    </cfRule>
  </conditionalFormatting>
  <conditionalFormatting sqref="F26:N26">
    <cfRule type="colorScale" priority="16">
      <colorScale>
        <cfvo type="min"/>
        <cfvo type="percentile" val="50"/>
        <cfvo type="max"/>
        <color rgb="FFF8696B"/>
        <color rgb="FFFFEB84"/>
        <color rgb="FF63BE7B"/>
      </colorScale>
    </cfRule>
  </conditionalFormatting>
  <conditionalFormatting sqref="AC28:AL29">
    <cfRule type="containsText" dxfId="226" priority="12" operator="containsText" text="E">
      <formula>NOT(ISERROR(SEARCH("E",AC28)))</formula>
    </cfRule>
    <cfRule type="containsText" dxfId="225" priority="13" operator="containsText" text="B">
      <formula>NOT(ISERROR(SEARCH("B",AC28)))</formula>
    </cfRule>
    <cfRule type="containsText" dxfId="224" priority="14" operator="containsText" text="A">
      <formula>NOT(ISERROR(SEARCH("A",AC28)))</formula>
    </cfRule>
  </conditionalFormatting>
  <conditionalFormatting sqref="F28:N29">
    <cfRule type="colorScale" priority="15">
      <colorScale>
        <cfvo type="min"/>
        <cfvo type="percentile" val="50"/>
        <cfvo type="max"/>
        <color rgb="FFF8696B"/>
        <color rgb="FFFFEB84"/>
        <color rgb="FF63BE7B"/>
      </colorScale>
    </cfRule>
  </conditionalFormatting>
  <conditionalFormatting sqref="AC28:AC32">
    <cfRule type="containsText" dxfId="223" priority="9" operator="containsText" text="E">
      <formula>NOT(ISERROR(SEARCH("E",AC28)))</formula>
    </cfRule>
    <cfRule type="containsText" dxfId="222" priority="10" operator="containsText" text="B">
      <formula>NOT(ISERROR(SEARCH("B",AC28)))</formula>
    </cfRule>
    <cfRule type="containsText" dxfId="221" priority="11" operator="containsText" text="A">
      <formula>NOT(ISERROR(SEARCH("A",AC28)))</formula>
    </cfRule>
  </conditionalFormatting>
  <conditionalFormatting sqref="AC30:AL30">
    <cfRule type="containsText" dxfId="220" priority="5" operator="containsText" text="E">
      <formula>NOT(ISERROR(SEARCH("E",AC30)))</formula>
    </cfRule>
    <cfRule type="containsText" dxfId="219" priority="6" operator="containsText" text="B">
      <formula>NOT(ISERROR(SEARCH("B",AC30)))</formula>
    </cfRule>
    <cfRule type="containsText" dxfId="218" priority="7" operator="containsText" text="A">
      <formula>NOT(ISERROR(SEARCH("A",AC30)))</formula>
    </cfRule>
  </conditionalFormatting>
  <conditionalFormatting sqref="F30:N30">
    <cfRule type="colorScale" priority="8">
      <colorScale>
        <cfvo type="min"/>
        <cfvo type="percentile" val="50"/>
        <cfvo type="max"/>
        <color rgb="FFF8696B"/>
        <color rgb="FFFFEB84"/>
        <color rgb="FF63BE7B"/>
      </colorScale>
    </cfRule>
  </conditionalFormatting>
  <conditionalFormatting sqref="AC31:AL32">
    <cfRule type="containsText" dxfId="8" priority="1" operator="containsText" text="E">
      <formula>NOT(ISERROR(SEARCH("E",AC31)))</formula>
    </cfRule>
    <cfRule type="containsText" dxfId="7" priority="2" operator="containsText" text="B">
      <formula>NOT(ISERROR(SEARCH("B",AC31)))</formula>
    </cfRule>
    <cfRule type="containsText" dxfId="6" priority="3" operator="containsText" text="A">
      <formula>NOT(ISERROR(SEARCH("A",AC31)))</formula>
    </cfRule>
  </conditionalFormatting>
  <conditionalFormatting sqref="F31:N32">
    <cfRule type="colorScale" priority="4">
      <colorScale>
        <cfvo type="min"/>
        <cfvo type="percentile" val="50"/>
        <cfvo type="max"/>
        <color rgb="FFF8696B"/>
        <color rgb="FFFFEB84"/>
        <color rgb="FF63BE7B"/>
      </colorScale>
    </cfRule>
  </conditionalFormatting>
  <dataValidations count="1">
    <dataValidation type="list" allowBlank="1" showInputMessage="1" showErrorMessage="1" sqref="AL2:AL32" xr:uid="{00000000-0002-0000-0500-000000000000}">
      <formula1>"強風,外差し,イン先行,タフ"</formula1>
    </dataValidation>
  </dataValidations>
  <pageMargins left="0.7" right="0.7" top="0.75" bottom="0.75" header="0.3" footer="0.3"/>
  <pageSetup paperSize="9" orientation="portrait" horizontalDpi="4294967292" verticalDpi="4294967292"/>
  <ignoredErrors>
    <ignoredError sqref="O2:S3 O4:S6 O7:S9 O10:S11 O12:S17 O18:S18 O19:S22 O23:S25 O26:S27 O28:S29 O30:S30 O31:S32"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O13"/>
  <sheetViews>
    <sheetView workbookViewId="0">
      <pane xSplit="5" ySplit="1" topLeftCell="AA2" activePane="bottomRight" state="frozen"/>
      <selection activeCell="E24" sqref="E24"/>
      <selection pane="topRight" activeCell="E24" sqref="E24"/>
      <selection pane="bottomLeft" activeCell="E24" sqref="E24"/>
      <selection pane="bottomRight" activeCell="AO22" sqref="AO22"/>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33</v>
      </c>
      <c r="B1" s="1" t="s">
        <v>34</v>
      </c>
      <c r="C1" s="1" t="s">
        <v>35</v>
      </c>
      <c r="D1" s="1" t="s">
        <v>36</v>
      </c>
      <c r="E1" s="1" t="s">
        <v>37</v>
      </c>
      <c r="F1" s="1" t="s">
        <v>52</v>
      </c>
      <c r="G1" s="1" t="s">
        <v>53</v>
      </c>
      <c r="H1" s="1" t="s">
        <v>54</v>
      </c>
      <c r="I1" s="1" t="s">
        <v>55</v>
      </c>
      <c r="J1" s="1" t="s">
        <v>56</v>
      </c>
      <c r="K1" s="1" t="s">
        <v>57</v>
      </c>
      <c r="L1" s="1" t="s">
        <v>58</v>
      </c>
      <c r="M1" s="1" t="s">
        <v>59</v>
      </c>
      <c r="N1" s="1" t="s">
        <v>62</v>
      </c>
      <c r="O1" s="1" t="s">
        <v>64</v>
      </c>
      <c r="P1" s="1" t="s">
        <v>38</v>
      </c>
      <c r="Q1" s="1" t="s">
        <v>63</v>
      </c>
      <c r="R1" s="1" t="s">
        <v>39</v>
      </c>
      <c r="S1" s="1" t="s">
        <v>40</v>
      </c>
      <c r="T1" s="1" t="s">
        <v>172</v>
      </c>
      <c r="U1" s="2" t="s">
        <v>41</v>
      </c>
      <c r="V1" s="2" t="s">
        <v>42</v>
      </c>
      <c r="W1" s="3" t="s">
        <v>43</v>
      </c>
      <c r="X1" s="3" t="s">
        <v>44</v>
      </c>
      <c r="Y1" s="3" t="s">
        <v>45</v>
      </c>
      <c r="Z1" s="3" t="s">
        <v>76</v>
      </c>
      <c r="AA1" s="4" t="s">
        <v>117</v>
      </c>
      <c r="AB1" s="4" t="s">
        <v>118</v>
      </c>
      <c r="AC1" s="4" t="s">
        <v>159</v>
      </c>
      <c r="AD1" s="4" t="s">
        <v>163</v>
      </c>
      <c r="AE1" s="4" t="s">
        <v>9</v>
      </c>
      <c r="AF1" s="4" t="s">
        <v>77</v>
      </c>
      <c r="AG1" s="4" t="s">
        <v>10</v>
      </c>
      <c r="AH1" s="4" t="s">
        <v>11</v>
      </c>
      <c r="AI1" s="4"/>
      <c r="AJ1" s="4" t="s">
        <v>12</v>
      </c>
      <c r="AK1" s="4" t="s">
        <v>13</v>
      </c>
      <c r="AL1" s="4" t="s">
        <v>46</v>
      </c>
      <c r="AM1" s="4" t="s">
        <v>47</v>
      </c>
      <c r="AN1" s="14" t="s">
        <v>61</v>
      </c>
      <c r="AO1" s="14" t="s">
        <v>119</v>
      </c>
    </row>
    <row r="2" spans="1:41" s="5" customFormat="1" ht="16">
      <c r="A2" s="6">
        <v>45045</v>
      </c>
      <c r="B2" s="17" t="s">
        <v>156</v>
      </c>
      <c r="C2" s="8" t="s">
        <v>180</v>
      </c>
      <c r="D2" s="9">
        <v>8.4050925925925932E-2</v>
      </c>
      <c r="E2" s="23" t="s">
        <v>189</v>
      </c>
      <c r="F2" s="10">
        <v>12.3</v>
      </c>
      <c r="G2" s="10">
        <v>10.6</v>
      </c>
      <c r="H2" s="10">
        <v>11.6</v>
      </c>
      <c r="I2" s="10">
        <v>12.6</v>
      </c>
      <c r="J2" s="10">
        <v>12.4</v>
      </c>
      <c r="K2" s="10">
        <v>12.2</v>
      </c>
      <c r="L2" s="10">
        <v>12.5</v>
      </c>
      <c r="M2" s="10">
        <v>12.3</v>
      </c>
      <c r="N2" s="10">
        <v>12.3</v>
      </c>
      <c r="O2" s="10">
        <v>12.4</v>
      </c>
      <c r="P2" s="18">
        <f t="shared" ref="P2:P8" si="0">SUM(F2:H2)</f>
        <v>34.5</v>
      </c>
      <c r="Q2" s="18">
        <f t="shared" ref="Q2:Q8" si="1">SUM(I2:L2)</f>
        <v>49.7</v>
      </c>
      <c r="R2" s="18">
        <f t="shared" ref="R2:R8" si="2">SUM(M2:O2)</f>
        <v>37</v>
      </c>
      <c r="S2" s="19">
        <f t="shared" ref="S2:S8" si="3">SUM(F2:J2)</f>
        <v>59.5</v>
      </c>
      <c r="T2" s="19">
        <f t="shared" ref="T2:T8" si="4">SUM(K2:O2)</f>
        <v>61.699999999999996</v>
      </c>
      <c r="U2" s="11" t="s">
        <v>188</v>
      </c>
      <c r="V2" s="11" t="s">
        <v>179</v>
      </c>
      <c r="W2" s="13" t="s">
        <v>190</v>
      </c>
      <c r="X2" s="13" t="s">
        <v>191</v>
      </c>
      <c r="Y2" s="13" t="s">
        <v>192</v>
      </c>
      <c r="Z2" s="13" t="s">
        <v>167</v>
      </c>
      <c r="AA2" s="12">
        <v>10.5</v>
      </c>
      <c r="AB2" s="12">
        <v>12.6</v>
      </c>
      <c r="AC2" s="12">
        <v>9.5</v>
      </c>
      <c r="AD2" s="11" t="s">
        <v>169</v>
      </c>
      <c r="AE2" s="12">
        <v>-0.4</v>
      </c>
      <c r="AF2" s="12" t="s">
        <v>259</v>
      </c>
      <c r="AG2" s="12">
        <v>-0.3</v>
      </c>
      <c r="AH2" s="12">
        <v>-0.1</v>
      </c>
      <c r="AI2" s="12"/>
      <c r="AJ2" s="11" t="s">
        <v>176</v>
      </c>
      <c r="AK2" s="11" t="s">
        <v>175</v>
      </c>
      <c r="AL2" s="11" t="s">
        <v>168</v>
      </c>
      <c r="AM2" s="8"/>
      <c r="AN2" s="22" t="s">
        <v>266</v>
      </c>
      <c r="AO2" s="21" t="s">
        <v>267</v>
      </c>
    </row>
    <row r="3" spans="1:41" s="5" customFormat="1" ht="16">
      <c r="A3" s="6">
        <v>45053</v>
      </c>
      <c r="B3" s="17" t="s">
        <v>157</v>
      </c>
      <c r="C3" s="8" t="s">
        <v>340</v>
      </c>
      <c r="D3" s="9">
        <v>8.8888888888888892E-2</v>
      </c>
      <c r="E3" s="23" t="s">
        <v>342</v>
      </c>
      <c r="F3" s="10">
        <v>12.7</v>
      </c>
      <c r="G3" s="10">
        <v>11.6</v>
      </c>
      <c r="H3" s="10">
        <v>13.8</v>
      </c>
      <c r="I3" s="10">
        <v>13.6</v>
      </c>
      <c r="J3" s="10">
        <v>12.8</v>
      </c>
      <c r="K3" s="10">
        <v>12.9</v>
      </c>
      <c r="L3" s="10">
        <v>13.2</v>
      </c>
      <c r="M3" s="10">
        <v>12.5</v>
      </c>
      <c r="N3" s="10">
        <v>12.2</v>
      </c>
      <c r="O3" s="10">
        <v>12.7</v>
      </c>
      <c r="P3" s="18">
        <f t="shared" si="0"/>
        <v>38.099999999999994</v>
      </c>
      <c r="Q3" s="18">
        <f t="shared" si="1"/>
        <v>52.5</v>
      </c>
      <c r="R3" s="18">
        <f t="shared" si="2"/>
        <v>37.4</v>
      </c>
      <c r="S3" s="19">
        <f t="shared" si="3"/>
        <v>64.5</v>
      </c>
      <c r="T3" s="19">
        <f t="shared" si="4"/>
        <v>63.5</v>
      </c>
      <c r="U3" s="11" t="s">
        <v>211</v>
      </c>
      <c r="V3" s="11" t="s">
        <v>193</v>
      </c>
      <c r="W3" s="13" t="s">
        <v>343</v>
      </c>
      <c r="X3" s="13" t="s">
        <v>341</v>
      </c>
      <c r="Y3" s="13" t="s">
        <v>344</v>
      </c>
      <c r="Z3" s="13" t="s">
        <v>167</v>
      </c>
      <c r="AA3" s="12">
        <v>20.8</v>
      </c>
      <c r="AB3" s="12">
        <v>20.5</v>
      </c>
      <c r="AC3" s="12">
        <v>6.2</v>
      </c>
      <c r="AD3" s="11" t="s">
        <v>305</v>
      </c>
      <c r="AE3" s="12">
        <v>6.4</v>
      </c>
      <c r="AF3" s="12">
        <v>-0.5</v>
      </c>
      <c r="AG3" s="12" t="s">
        <v>259</v>
      </c>
      <c r="AH3" s="12" t="s">
        <v>259</v>
      </c>
      <c r="AI3" s="12"/>
      <c r="AJ3" s="11" t="s">
        <v>365</v>
      </c>
      <c r="AK3" s="11" t="s">
        <v>175</v>
      </c>
      <c r="AL3" s="11" t="s">
        <v>168</v>
      </c>
      <c r="AM3" s="8"/>
      <c r="AN3" s="22" t="s">
        <v>388</v>
      </c>
      <c r="AO3" s="21" t="s">
        <v>389</v>
      </c>
    </row>
    <row r="4" spans="1:41" s="5" customFormat="1" ht="16">
      <c r="A4" s="6">
        <v>45066</v>
      </c>
      <c r="B4" s="16" t="s">
        <v>156</v>
      </c>
      <c r="C4" s="8" t="s">
        <v>180</v>
      </c>
      <c r="D4" s="9">
        <v>8.4791666666666668E-2</v>
      </c>
      <c r="E4" s="23" t="s">
        <v>496</v>
      </c>
      <c r="F4" s="10">
        <v>12.7</v>
      </c>
      <c r="G4" s="10">
        <v>11.4</v>
      </c>
      <c r="H4" s="10">
        <v>12.5</v>
      </c>
      <c r="I4" s="10">
        <v>12.6</v>
      </c>
      <c r="J4" s="10">
        <v>12.1</v>
      </c>
      <c r="K4" s="10">
        <v>12</v>
      </c>
      <c r="L4" s="10">
        <v>12</v>
      </c>
      <c r="M4" s="10">
        <v>12.2</v>
      </c>
      <c r="N4" s="10">
        <v>12.4</v>
      </c>
      <c r="O4" s="10">
        <v>12.7</v>
      </c>
      <c r="P4" s="18">
        <f t="shared" si="0"/>
        <v>36.6</v>
      </c>
      <c r="Q4" s="18">
        <f t="shared" si="1"/>
        <v>48.7</v>
      </c>
      <c r="R4" s="18">
        <f t="shared" si="2"/>
        <v>37.299999999999997</v>
      </c>
      <c r="S4" s="19">
        <f t="shared" si="3"/>
        <v>61.300000000000004</v>
      </c>
      <c r="T4" s="19">
        <f t="shared" si="4"/>
        <v>61.3</v>
      </c>
      <c r="U4" s="11" t="s">
        <v>178</v>
      </c>
      <c r="V4" s="11" t="s">
        <v>198</v>
      </c>
      <c r="W4" s="13" t="s">
        <v>352</v>
      </c>
      <c r="X4" s="13" t="s">
        <v>497</v>
      </c>
      <c r="Y4" s="13" t="s">
        <v>498</v>
      </c>
      <c r="Z4" s="13" t="s">
        <v>167</v>
      </c>
      <c r="AA4" s="12">
        <v>10.8</v>
      </c>
      <c r="AB4" s="12">
        <v>13</v>
      </c>
      <c r="AC4" s="12">
        <v>9.6</v>
      </c>
      <c r="AD4" s="11" t="s">
        <v>168</v>
      </c>
      <c r="AE4" s="12">
        <v>1</v>
      </c>
      <c r="AF4" s="12" t="s">
        <v>259</v>
      </c>
      <c r="AG4" s="12">
        <v>0.9</v>
      </c>
      <c r="AH4" s="12">
        <v>0.1</v>
      </c>
      <c r="AI4" s="12"/>
      <c r="AJ4" s="11" t="s">
        <v>228</v>
      </c>
      <c r="AK4" s="11" t="s">
        <v>175</v>
      </c>
      <c r="AL4" s="11" t="s">
        <v>168</v>
      </c>
      <c r="AM4" s="8"/>
      <c r="AN4" s="22" t="s">
        <v>531</v>
      </c>
      <c r="AO4" s="21" t="s">
        <v>532</v>
      </c>
    </row>
    <row r="5" spans="1:41" s="5" customFormat="1" ht="16">
      <c r="A5" s="6">
        <v>45067</v>
      </c>
      <c r="B5" s="17" t="s">
        <v>156</v>
      </c>
      <c r="C5" s="8" t="s">
        <v>180</v>
      </c>
      <c r="D5" s="9">
        <v>8.621527777777778E-2</v>
      </c>
      <c r="E5" s="23" t="s">
        <v>515</v>
      </c>
      <c r="F5" s="10">
        <v>12.9</v>
      </c>
      <c r="G5" s="10">
        <v>11.8</v>
      </c>
      <c r="H5" s="10">
        <v>13.4</v>
      </c>
      <c r="I5" s="10">
        <v>13.6</v>
      </c>
      <c r="J5" s="10">
        <v>12.7</v>
      </c>
      <c r="K5" s="10">
        <v>11.8</v>
      </c>
      <c r="L5" s="10">
        <v>12</v>
      </c>
      <c r="M5" s="10">
        <v>12.2</v>
      </c>
      <c r="N5" s="10">
        <v>12</v>
      </c>
      <c r="O5" s="10">
        <v>12.5</v>
      </c>
      <c r="P5" s="18">
        <f t="shared" si="0"/>
        <v>38.1</v>
      </c>
      <c r="Q5" s="18">
        <f t="shared" si="1"/>
        <v>50.099999999999994</v>
      </c>
      <c r="R5" s="18">
        <f t="shared" si="2"/>
        <v>36.700000000000003</v>
      </c>
      <c r="S5" s="19">
        <f t="shared" si="3"/>
        <v>64.400000000000006</v>
      </c>
      <c r="T5" s="19">
        <f t="shared" si="4"/>
        <v>60.5</v>
      </c>
      <c r="U5" s="11" t="s">
        <v>232</v>
      </c>
      <c r="V5" s="11" t="s">
        <v>251</v>
      </c>
      <c r="W5" s="13" t="s">
        <v>516</v>
      </c>
      <c r="X5" s="13" t="s">
        <v>204</v>
      </c>
      <c r="Y5" s="13" t="s">
        <v>204</v>
      </c>
      <c r="Z5" s="13" t="s">
        <v>167</v>
      </c>
      <c r="AA5" s="12">
        <v>12.9</v>
      </c>
      <c r="AB5" s="12">
        <v>13.5</v>
      </c>
      <c r="AC5" s="12">
        <v>9</v>
      </c>
      <c r="AD5" s="11" t="s">
        <v>168</v>
      </c>
      <c r="AE5" s="12">
        <v>3.3</v>
      </c>
      <c r="AF5" s="12">
        <v>-0.3</v>
      </c>
      <c r="AG5" s="12">
        <v>2.5</v>
      </c>
      <c r="AH5" s="12">
        <v>0.5</v>
      </c>
      <c r="AI5" s="12"/>
      <c r="AJ5" s="11" t="s">
        <v>228</v>
      </c>
      <c r="AK5" s="11" t="s">
        <v>175</v>
      </c>
      <c r="AL5" s="11" t="s">
        <v>169</v>
      </c>
      <c r="AM5" s="8"/>
      <c r="AN5" s="22" t="s">
        <v>553</v>
      </c>
      <c r="AO5" s="21" t="s">
        <v>554</v>
      </c>
    </row>
    <row r="6" spans="1:41" s="5" customFormat="1" ht="16">
      <c r="A6" s="6">
        <v>45143</v>
      </c>
      <c r="B6" s="17" t="s">
        <v>570</v>
      </c>
      <c r="C6" s="8" t="s">
        <v>180</v>
      </c>
      <c r="D6" s="9">
        <v>8.5451388888888882E-2</v>
      </c>
      <c r="E6" s="23" t="s">
        <v>659</v>
      </c>
      <c r="F6" s="10">
        <v>12.7</v>
      </c>
      <c r="G6" s="10">
        <v>11.5</v>
      </c>
      <c r="H6" s="10">
        <v>12.4</v>
      </c>
      <c r="I6" s="10">
        <v>13.6</v>
      </c>
      <c r="J6" s="10">
        <v>12.8</v>
      </c>
      <c r="K6" s="10">
        <v>13</v>
      </c>
      <c r="L6" s="10">
        <v>12.1</v>
      </c>
      <c r="M6" s="10">
        <v>11.6</v>
      </c>
      <c r="N6" s="10">
        <v>11.5</v>
      </c>
      <c r="O6" s="10">
        <v>12.1</v>
      </c>
      <c r="P6" s="18">
        <f t="shared" si="0"/>
        <v>36.6</v>
      </c>
      <c r="Q6" s="18">
        <f t="shared" si="1"/>
        <v>51.5</v>
      </c>
      <c r="R6" s="18">
        <f t="shared" si="2"/>
        <v>35.200000000000003</v>
      </c>
      <c r="S6" s="19">
        <f t="shared" si="3"/>
        <v>63</v>
      </c>
      <c r="T6" s="19">
        <f t="shared" si="4"/>
        <v>60.300000000000004</v>
      </c>
      <c r="U6" s="11" t="s">
        <v>232</v>
      </c>
      <c r="V6" s="11" t="s">
        <v>243</v>
      </c>
      <c r="W6" s="13" t="s">
        <v>663</v>
      </c>
      <c r="X6" s="13" t="s">
        <v>208</v>
      </c>
      <c r="Y6" s="13" t="s">
        <v>664</v>
      </c>
      <c r="Z6" s="13" t="s">
        <v>250</v>
      </c>
      <c r="AA6" s="12">
        <v>12.2</v>
      </c>
      <c r="AB6" s="12">
        <v>11.8</v>
      </c>
      <c r="AC6" s="12">
        <v>9.1999999999999993</v>
      </c>
      <c r="AD6" s="11" t="s">
        <v>250</v>
      </c>
      <c r="AE6" s="12">
        <v>1.2</v>
      </c>
      <c r="AF6" s="12">
        <v>-0.9</v>
      </c>
      <c r="AG6" s="12">
        <v>1.9</v>
      </c>
      <c r="AH6" s="12">
        <v>-1.6</v>
      </c>
      <c r="AI6" s="12"/>
      <c r="AJ6" s="11" t="s">
        <v>261</v>
      </c>
      <c r="AK6" s="11" t="s">
        <v>176</v>
      </c>
      <c r="AL6" s="11" t="s">
        <v>169</v>
      </c>
      <c r="AM6" s="8"/>
      <c r="AN6" s="22" t="s">
        <v>689</v>
      </c>
      <c r="AO6" s="21" t="s">
        <v>690</v>
      </c>
    </row>
    <row r="7" spans="1:41" s="5" customFormat="1" ht="16">
      <c r="A7" s="6">
        <v>45144</v>
      </c>
      <c r="B7" s="17" t="s">
        <v>156</v>
      </c>
      <c r="C7" s="8" t="s">
        <v>180</v>
      </c>
      <c r="D7" s="9">
        <v>8.2048611111111114E-2</v>
      </c>
      <c r="E7" s="8" t="s">
        <v>682</v>
      </c>
      <c r="F7" s="10">
        <v>12.4</v>
      </c>
      <c r="G7" s="10">
        <v>11</v>
      </c>
      <c r="H7" s="10">
        <v>11.5</v>
      </c>
      <c r="I7" s="10">
        <v>12.3</v>
      </c>
      <c r="J7" s="10">
        <v>11.7</v>
      </c>
      <c r="K7" s="10">
        <v>11.9</v>
      </c>
      <c r="L7" s="10">
        <v>11.9</v>
      </c>
      <c r="M7" s="10">
        <v>11.7</v>
      </c>
      <c r="N7" s="10">
        <v>12.2</v>
      </c>
      <c r="O7" s="10">
        <v>12.3</v>
      </c>
      <c r="P7" s="18">
        <f t="shared" si="0"/>
        <v>34.9</v>
      </c>
      <c r="Q7" s="18">
        <f t="shared" si="1"/>
        <v>47.8</v>
      </c>
      <c r="R7" s="18">
        <f t="shared" si="2"/>
        <v>36.200000000000003</v>
      </c>
      <c r="S7" s="19">
        <f t="shared" si="3"/>
        <v>58.900000000000006</v>
      </c>
      <c r="T7" s="19">
        <f t="shared" si="4"/>
        <v>60</v>
      </c>
      <c r="U7" s="11" t="s">
        <v>178</v>
      </c>
      <c r="V7" s="11" t="s">
        <v>198</v>
      </c>
      <c r="W7" s="13" t="s">
        <v>683</v>
      </c>
      <c r="X7" s="13" t="s">
        <v>186</v>
      </c>
      <c r="Y7" s="13" t="s">
        <v>190</v>
      </c>
      <c r="Z7" s="13" t="s">
        <v>250</v>
      </c>
      <c r="AA7" s="12">
        <v>13.7</v>
      </c>
      <c r="AB7" s="12">
        <v>12.9</v>
      </c>
      <c r="AC7" s="12">
        <v>9.1999999999999993</v>
      </c>
      <c r="AD7" s="11" t="s">
        <v>250</v>
      </c>
      <c r="AE7" s="12">
        <v>-2.5</v>
      </c>
      <c r="AF7" s="12" t="s">
        <v>259</v>
      </c>
      <c r="AG7" s="12">
        <v>-0.9</v>
      </c>
      <c r="AH7" s="12">
        <v>-1.6</v>
      </c>
      <c r="AI7" s="12"/>
      <c r="AJ7" s="11" t="s">
        <v>718</v>
      </c>
      <c r="AK7" s="11" t="s">
        <v>176</v>
      </c>
      <c r="AL7" s="11" t="s">
        <v>169</v>
      </c>
      <c r="AM7" s="8"/>
      <c r="AN7" s="22" t="s">
        <v>725</v>
      </c>
      <c r="AO7" s="21" t="s">
        <v>726</v>
      </c>
    </row>
    <row r="8" spans="1:41" s="5" customFormat="1" ht="16">
      <c r="A8" s="6">
        <v>45150</v>
      </c>
      <c r="B8" s="16" t="s">
        <v>156</v>
      </c>
      <c r="C8" s="8" t="s">
        <v>180</v>
      </c>
      <c r="D8" s="9">
        <v>8.3379629629629637E-2</v>
      </c>
      <c r="E8" s="8" t="s">
        <v>768</v>
      </c>
      <c r="F8" s="10">
        <v>12.5</v>
      </c>
      <c r="G8" s="10">
        <v>11.2</v>
      </c>
      <c r="H8" s="10">
        <v>12</v>
      </c>
      <c r="I8" s="10">
        <v>12.8</v>
      </c>
      <c r="J8" s="10">
        <v>12.2</v>
      </c>
      <c r="K8" s="10">
        <v>12.2</v>
      </c>
      <c r="L8" s="10">
        <v>12</v>
      </c>
      <c r="M8" s="10">
        <v>11.8</v>
      </c>
      <c r="N8" s="10">
        <v>11.6</v>
      </c>
      <c r="O8" s="10">
        <v>12.1</v>
      </c>
      <c r="P8" s="18">
        <f t="shared" si="0"/>
        <v>35.700000000000003</v>
      </c>
      <c r="Q8" s="18">
        <f t="shared" si="1"/>
        <v>49.2</v>
      </c>
      <c r="R8" s="18">
        <f t="shared" si="2"/>
        <v>35.5</v>
      </c>
      <c r="S8" s="19">
        <f t="shared" si="3"/>
        <v>60.7</v>
      </c>
      <c r="T8" s="19">
        <f t="shared" si="4"/>
        <v>59.7</v>
      </c>
      <c r="U8" s="11" t="s">
        <v>211</v>
      </c>
      <c r="V8" s="11" t="s">
        <v>193</v>
      </c>
      <c r="W8" s="13" t="s">
        <v>316</v>
      </c>
      <c r="X8" s="13" t="s">
        <v>191</v>
      </c>
      <c r="Y8" s="13" t="s">
        <v>769</v>
      </c>
      <c r="Z8" s="13" t="s">
        <v>250</v>
      </c>
      <c r="AA8" s="38">
        <v>12</v>
      </c>
      <c r="AB8" s="39">
        <v>10.8</v>
      </c>
      <c r="AC8" s="39">
        <v>9.9</v>
      </c>
      <c r="AD8" s="11" t="s">
        <v>250</v>
      </c>
      <c r="AE8" s="12">
        <v>-1</v>
      </c>
      <c r="AF8" s="12">
        <v>-0.3</v>
      </c>
      <c r="AG8" s="12">
        <v>0.2</v>
      </c>
      <c r="AH8" s="12">
        <v>-1.5</v>
      </c>
      <c r="AI8" s="12"/>
      <c r="AJ8" s="11" t="s">
        <v>176</v>
      </c>
      <c r="AK8" s="11" t="s">
        <v>176</v>
      </c>
      <c r="AL8" s="11" t="s">
        <v>169</v>
      </c>
      <c r="AM8" s="8"/>
      <c r="AN8" s="22" t="s">
        <v>805</v>
      </c>
      <c r="AO8" s="21" t="s">
        <v>806</v>
      </c>
    </row>
    <row r="9" spans="1:41" s="5" customFormat="1" ht="16">
      <c r="A9" s="6">
        <v>45158</v>
      </c>
      <c r="B9" s="17" t="s">
        <v>156</v>
      </c>
      <c r="C9" s="8" t="s">
        <v>180</v>
      </c>
      <c r="D9" s="9">
        <v>8.4074074074074079E-2</v>
      </c>
      <c r="E9" s="8" t="s">
        <v>843</v>
      </c>
      <c r="F9" s="10">
        <v>12.3</v>
      </c>
      <c r="G9" s="10">
        <v>10.8</v>
      </c>
      <c r="H9" s="10">
        <v>12</v>
      </c>
      <c r="I9" s="10">
        <v>13.1</v>
      </c>
      <c r="J9" s="10">
        <v>12.6</v>
      </c>
      <c r="K9" s="10">
        <v>12.6</v>
      </c>
      <c r="L9" s="10">
        <v>12.4</v>
      </c>
      <c r="M9" s="10">
        <v>12</v>
      </c>
      <c r="N9" s="10">
        <v>11.6</v>
      </c>
      <c r="O9" s="10">
        <v>12</v>
      </c>
      <c r="P9" s="18">
        <f>SUM(F9:H9)</f>
        <v>35.1</v>
      </c>
      <c r="Q9" s="18">
        <f>SUM(I9:L9)</f>
        <v>50.699999999999996</v>
      </c>
      <c r="R9" s="18">
        <f>SUM(M9:O9)</f>
        <v>35.6</v>
      </c>
      <c r="S9" s="19">
        <f>SUM(F9:J9)</f>
        <v>60.800000000000004</v>
      </c>
      <c r="T9" s="19">
        <f>SUM(K9:O9)</f>
        <v>60.6</v>
      </c>
      <c r="U9" s="11" t="s">
        <v>211</v>
      </c>
      <c r="V9" s="11" t="s">
        <v>193</v>
      </c>
      <c r="W9" s="13" t="s">
        <v>246</v>
      </c>
      <c r="X9" s="13" t="s">
        <v>415</v>
      </c>
      <c r="Y9" s="13" t="s">
        <v>226</v>
      </c>
      <c r="Z9" s="13" t="s">
        <v>250</v>
      </c>
      <c r="AA9" s="12">
        <v>10.5</v>
      </c>
      <c r="AB9" s="12">
        <v>11</v>
      </c>
      <c r="AC9" s="12">
        <v>9.5</v>
      </c>
      <c r="AD9" s="11" t="s">
        <v>250</v>
      </c>
      <c r="AE9" s="12" t="s">
        <v>258</v>
      </c>
      <c r="AF9" s="12">
        <v>-0.6</v>
      </c>
      <c r="AG9" s="12">
        <v>0.8</v>
      </c>
      <c r="AH9" s="12">
        <v>-1.4</v>
      </c>
      <c r="AI9" s="12"/>
      <c r="AJ9" s="11" t="s">
        <v>175</v>
      </c>
      <c r="AK9" s="11" t="s">
        <v>176</v>
      </c>
      <c r="AL9" s="11" t="s">
        <v>168</v>
      </c>
      <c r="AM9" s="8"/>
      <c r="AN9" s="22" t="s">
        <v>883</v>
      </c>
      <c r="AO9" s="21" t="s">
        <v>884</v>
      </c>
    </row>
    <row r="10" spans="1:41" s="5" customFormat="1" ht="16">
      <c r="A10" s="6">
        <v>45165</v>
      </c>
      <c r="B10" s="17" t="s">
        <v>156</v>
      </c>
      <c r="C10" s="8" t="s">
        <v>180</v>
      </c>
      <c r="D10" s="9">
        <v>8.4039351851851851E-2</v>
      </c>
      <c r="E10" s="8" t="s">
        <v>914</v>
      </c>
      <c r="F10" s="10">
        <v>12.3</v>
      </c>
      <c r="G10" s="10">
        <v>11</v>
      </c>
      <c r="H10" s="10">
        <v>12.3</v>
      </c>
      <c r="I10" s="10">
        <v>12.8</v>
      </c>
      <c r="J10" s="10">
        <v>11.8</v>
      </c>
      <c r="K10" s="10">
        <v>12.2</v>
      </c>
      <c r="L10" s="10">
        <v>12.2</v>
      </c>
      <c r="M10" s="10">
        <v>12.3</v>
      </c>
      <c r="N10" s="10">
        <v>12.1</v>
      </c>
      <c r="O10" s="10">
        <v>12.1</v>
      </c>
      <c r="P10" s="18">
        <f>SUM(F10:H10)</f>
        <v>35.6</v>
      </c>
      <c r="Q10" s="18">
        <f>SUM(I10:L10)</f>
        <v>49</v>
      </c>
      <c r="R10" s="18">
        <f>SUM(M10:O10)</f>
        <v>36.5</v>
      </c>
      <c r="S10" s="19">
        <f>SUM(F10:J10)</f>
        <v>60.2</v>
      </c>
      <c r="T10" s="19">
        <f>SUM(K10:O10)</f>
        <v>60.900000000000006</v>
      </c>
      <c r="U10" s="11" t="s">
        <v>178</v>
      </c>
      <c r="V10" s="11" t="s">
        <v>193</v>
      </c>
      <c r="W10" s="13" t="s">
        <v>580</v>
      </c>
      <c r="X10" s="13" t="s">
        <v>191</v>
      </c>
      <c r="Y10" s="13" t="s">
        <v>257</v>
      </c>
      <c r="Z10" s="13" t="s">
        <v>250</v>
      </c>
      <c r="AA10" s="12">
        <v>12.7</v>
      </c>
      <c r="AB10" s="12">
        <v>12.3</v>
      </c>
      <c r="AC10" s="12">
        <v>9.9</v>
      </c>
      <c r="AD10" s="11" t="s">
        <v>167</v>
      </c>
      <c r="AE10" s="12">
        <v>-0.3</v>
      </c>
      <c r="AF10" s="12" t="s">
        <v>259</v>
      </c>
      <c r="AG10" s="12">
        <v>0.8</v>
      </c>
      <c r="AH10" s="12">
        <v>-1.1000000000000001</v>
      </c>
      <c r="AI10" s="12"/>
      <c r="AJ10" s="11" t="s">
        <v>175</v>
      </c>
      <c r="AK10" s="11" t="s">
        <v>175</v>
      </c>
      <c r="AL10" s="11" t="s">
        <v>168</v>
      </c>
      <c r="AM10" s="8"/>
      <c r="AN10" s="22" t="s">
        <v>951</v>
      </c>
      <c r="AO10" s="21" t="s">
        <v>952</v>
      </c>
    </row>
    <row r="11" spans="1:41" s="5" customFormat="1" ht="16">
      <c r="A11" s="6">
        <v>45171</v>
      </c>
      <c r="B11" s="17" t="s">
        <v>569</v>
      </c>
      <c r="C11" s="8" t="s">
        <v>180</v>
      </c>
      <c r="D11" s="9">
        <v>8.6157407407407405E-2</v>
      </c>
      <c r="E11" s="8" t="s">
        <v>974</v>
      </c>
      <c r="F11" s="10">
        <v>12.7</v>
      </c>
      <c r="G11" s="10">
        <v>11.9</v>
      </c>
      <c r="H11" s="10">
        <v>12.7</v>
      </c>
      <c r="I11" s="10">
        <v>13.9</v>
      </c>
      <c r="J11" s="10">
        <v>13.1</v>
      </c>
      <c r="K11" s="10">
        <v>12.6</v>
      </c>
      <c r="L11" s="10">
        <v>12.4</v>
      </c>
      <c r="M11" s="10">
        <v>11.9</v>
      </c>
      <c r="N11" s="10">
        <v>11.8</v>
      </c>
      <c r="O11" s="10">
        <v>11.4</v>
      </c>
      <c r="P11" s="18">
        <f>SUM(F11:H11)</f>
        <v>37.299999999999997</v>
      </c>
      <c r="Q11" s="18">
        <f>SUM(I11:L11)</f>
        <v>52</v>
      </c>
      <c r="R11" s="18">
        <f>SUM(M11:O11)</f>
        <v>35.1</v>
      </c>
      <c r="S11" s="19">
        <f>SUM(F11:J11)</f>
        <v>64.3</v>
      </c>
      <c r="T11" s="19">
        <f>SUM(K11:O11)</f>
        <v>60.1</v>
      </c>
      <c r="U11" s="11" t="s">
        <v>232</v>
      </c>
      <c r="V11" s="11" t="s">
        <v>320</v>
      </c>
      <c r="W11" s="13" t="s">
        <v>204</v>
      </c>
      <c r="X11" s="13" t="s">
        <v>411</v>
      </c>
      <c r="Y11" s="13" t="s">
        <v>975</v>
      </c>
      <c r="Z11" s="13" t="s">
        <v>250</v>
      </c>
      <c r="AA11" s="12">
        <v>12.2</v>
      </c>
      <c r="AB11" s="12">
        <v>11.7</v>
      </c>
      <c r="AC11" s="12">
        <v>9.6</v>
      </c>
      <c r="AD11" s="11" t="s">
        <v>167</v>
      </c>
      <c r="AE11" s="12">
        <v>2</v>
      </c>
      <c r="AF11" s="12">
        <v>-1</v>
      </c>
      <c r="AG11" s="12">
        <v>2</v>
      </c>
      <c r="AH11" s="12">
        <v>-1</v>
      </c>
      <c r="AI11" s="12"/>
      <c r="AJ11" s="11" t="s">
        <v>261</v>
      </c>
      <c r="AK11" s="11" t="s">
        <v>176</v>
      </c>
      <c r="AL11" s="11" t="s">
        <v>167</v>
      </c>
      <c r="AM11" s="8"/>
      <c r="AN11" s="22" t="s">
        <v>1009</v>
      </c>
      <c r="AO11" s="21" t="s">
        <v>1010</v>
      </c>
    </row>
    <row r="12" spans="1:41" s="5" customFormat="1" ht="16">
      <c r="A12" s="6">
        <v>45172</v>
      </c>
      <c r="B12" s="17" t="s">
        <v>741</v>
      </c>
      <c r="C12" s="8" t="s">
        <v>180</v>
      </c>
      <c r="D12" s="9">
        <v>8.4074074074074079E-2</v>
      </c>
      <c r="E12" s="8" t="s">
        <v>989</v>
      </c>
      <c r="F12" s="10">
        <v>12.4</v>
      </c>
      <c r="G12" s="10">
        <v>10.9</v>
      </c>
      <c r="H12" s="10">
        <v>12.2</v>
      </c>
      <c r="I12" s="10">
        <v>12.9</v>
      </c>
      <c r="J12" s="10">
        <v>12.4</v>
      </c>
      <c r="K12" s="10">
        <v>12.1</v>
      </c>
      <c r="L12" s="10">
        <v>12.1</v>
      </c>
      <c r="M12" s="10">
        <v>12.1</v>
      </c>
      <c r="N12" s="10">
        <v>12</v>
      </c>
      <c r="O12" s="10">
        <v>12.3</v>
      </c>
      <c r="P12" s="18">
        <f>SUM(F12:H12)</f>
        <v>35.5</v>
      </c>
      <c r="Q12" s="18">
        <f>SUM(I12:L12)</f>
        <v>49.5</v>
      </c>
      <c r="R12" s="18">
        <f>SUM(M12:O12)</f>
        <v>36.400000000000006</v>
      </c>
      <c r="S12" s="19">
        <f>SUM(F12:J12)</f>
        <v>60.8</v>
      </c>
      <c r="T12" s="19">
        <f>SUM(K12:O12)</f>
        <v>60.599999999999994</v>
      </c>
      <c r="U12" s="11" t="s">
        <v>178</v>
      </c>
      <c r="V12" s="11" t="s">
        <v>193</v>
      </c>
      <c r="W12" s="13" t="s">
        <v>592</v>
      </c>
      <c r="X12" s="13" t="s">
        <v>435</v>
      </c>
      <c r="Y12" s="13" t="s">
        <v>196</v>
      </c>
      <c r="Z12" s="13" t="s">
        <v>250</v>
      </c>
      <c r="AA12" s="12">
        <v>13.2</v>
      </c>
      <c r="AB12" s="12">
        <v>11.5</v>
      </c>
      <c r="AC12" s="12">
        <v>9.3000000000000007</v>
      </c>
      <c r="AD12" s="11" t="s">
        <v>167</v>
      </c>
      <c r="AE12" s="12">
        <v>-0.7</v>
      </c>
      <c r="AF12" s="12" t="s">
        <v>259</v>
      </c>
      <c r="AG12" s="12">
        <v>0.2</v>
      </c>
      <c r="AH12" s="12">
        <v>-0.9</v>
      </c>
      <c r="AI12" s="12"/>
      <c r="AJ12" s="11" t="s">
        <v>176</v>
      </c>
      <c r="AK12" s="11" t="s">
        <v>176</v>
      </c>
      <c r="AL12" s="11" t="s">
        <v>169</v>
      </c>
      <c r="AM12" s="8"/>
      <c r="AN12" s="22" t="s">
        <v>1027</v>
      </c>
      <c r="AO12" s="21" t="s">
        <v>1028</v>
      </c>
    </row>
    <row r="13" spans="1:41" s="5" customFormat="1" ht="16">
      <c r="A13" s="6">
        <v>45214</v>
      </c>
      <c r="B13" s="17" t="s">
        <v>570</v>
      </c>
      <c r="C13" s="8" t="s">
        <v>180</v>
      </c>
      <c r="D13" s="9">
        <v>8.4768518518518521E-2</v>
      </c>
      <c r="E13" s="8" t="s">
        <v>1060</v>
      </c>
      <c r="F13" s="10">
        <v>12.6</v>
      </c>
      <c r="G13" s="10">
        <v>11</v>
      </c>
      <c r="H13" s="10">
        <v>12.1</v>
      </c>
      <c r="I13" s="10">
        <v>12.9</v>
      </c>
      <c r="J13" s="10">
        <v>12.4</v>
      </c>
      <c r="K13" s="10">
        <v>12.5</v>
      </c>
      <c r="L13" s="10">
        <v>12.7</v>
      </c>
      <c r="M13" s="10">
        <v>12.3</v>
      </c>
      <c r="N13" s="10">
        <v>11.7</v>
      </c>
      <c r="O13" s="10">
        <v>12.2</v>
      </c>
      <c r="P13" s="18">
        <f>SUM(F13:H13)</f>
        <v>35.700000000000003</v>
      </c>
      <c r="Q13" s="18">
        <f>SUM(I13:L13)</f>
        <v>50.5</v>
      </c>
      <c r="R13" s="18">
        <f>SUM(M13:O13)</f>
        <v>36.200000000000003</v>
      </c>
      <c r="S13" s="19">
        <f>SUM(F13:J13)</f>
        <v>61</v>
      </c>
      <c r="T13" s="19">
        <f>SUM(K13:O13)</f>
        <v>61.400000000000006</v>
      </c>
      <c r="U13" s="11" t="s">
        <v>211</v>
      </c>
      <c r="V13" s="11" t="s">
        <v>193</v>
      </c>
      <c r="W13" s="13" t="s">
        <v>182</v>
      </c>
      <c r="X13" s="13" t="s">
        <v>191</v>
      </c>
      <c r="Y13" s="13" t="s">
        <v>190</v>
      </c>
      <c r="Z13" s="13" t="s">
        <v>250</v>
      </c>
      <c r="AA13" s="12">
        <v>12.5</v>
      </c>
      <c r="AB13" s="12">
        <v>11</v>
      </c>
      <c r="AC13" s="12">
        <v>9.6</v>
      </c>
      <c r="AD13" s="11" t="s">
        <v>169</v>
      </c>
      <c r="AE13" s="12">
        <v>0.6</v>
      </c>
      <c r="AF13" s="12" t="s">
        <v>259</v>
      </c>
      <c r="AG13" s="12">
        <v>1.1000000000000001</v>
      </c>
      <c r="AH13" s="12">
        <v>-0.5</v>
      </c>
      <c r="AI13" s="12"/>
      <c r="AJ13" s="11" t="s">
        <v>228</v>
      </c>
      <c r="AK13" s="11" t="s">
        <v>176</v>
      </c>
      <c r="AL13" s="11" t="s">
        <v>169</v>
      </c>
      <c r="AM13" s="8"/>
      <c r="AN13" s="22" t="s">
        <v>1094</v>
      </c>
      <c r="AO13" s="21" t="s">
        <v>1095</v>
      </c>
    </row>
  </sheetData>
  <autoFilter ref="A1:AN2" xr:uid="{00000000-0009-0000-0000-000006000000}"/>
  <phoneticPr fontId="11"/>
  <conditionalFormatting sqref="F2:O2">
    <cfRule type="colorScale" priority="509">
      <colorScale>
        <cfvo type="min"/>
        <cfvo type="percentile" val="50"/>
        <cfvo type="max"/>
        <color rgb="FFF8696B"/>
        <color rgb="FFFFEB84"/>
        <color rgb="FF63BE7B"/>
      </colorScale>
    </cfRule>
  </conditionalFormatting>
  <conditionalFormatting sqref="F3:O3">
    <cfRule type="colorScale" priority="32">
      <colorScale>
        <cfvo type="min"/>
        <cfvo type="percentile" val="50"/>
        <cfvo type="max"/>
        <color rgb="FFF8696B"/>
        <color rgb="FFFFEB84"/>
        <color rgb="FF63BE7B"/>
      </colorScale>
    </cfRule>
  </conditionalFormatting>
  <conditionalFormatting sqref="AD2:AD13">
    <cfRule type="containsText" dxfId="217" priority="64" operator="containsText" text="D">
      <formula>NOT(ISERROR(SEARCH("D",AD2)))</formula>
    </cfRule>
    <cfRule type="containsText" dxfId="216" priority="65" operator="containsText" text="S">
      <formula>NOT(ISERROR(SEARCH("S",AD2)))</formula>
    </cfRule>
    <cfRule type="containsText" dxfId="215" priority="66" operator="containsText" text="F">
      <formula>NOT(ISERROR(SEARCH("F",AD2)))</formula>
    </cfRule>
  </conditionalFormatting>
  <conditionalFormatting sqref="AD2:AM2">
    <cfRule type="containsText" dxfId="214" priority="313" operator="containsText" text="E">
      <formula>NOT(ISERROR(SEARCH("E",AD2)))</formula>
    </cfRule>
    <cfRule type="containsText" dxfId="213" priority="314" operator="containsText" text="B">
      <formula>NOT(ISERROR(SEARCH("B",AD2)))</formula>
    </cfRule>
    <cfRule type="containsText" dxfId="212" priority="315" operator="containsText" text="A">
      <formula>NOT(ISERROR(SEARCH("A",AD2)))</formula>
    </cfRule>
  </conditionalFormatting>
  <conditionalFormatting sqref="AD3:AM3">
    <cfRule type="containsText" dxfId="211" priority="29" operator="containsText" text="E">
      <formula>NOT(ISERROR(SEARCH("E",AD3)))</formula>
    </cfRule>
    <cfRule type="containsText" dxfId="210" priority="30" operator="containsText" text="B">
      <formula>NOT(ISERROR(SEARCH("B",AD3)))</formula>
    </cfRule>
    <cfRule type="containsText" dxfId="209" priority="31" operator="containsText" text="A">
      <formula>NOT(ISERROR(SEARCH("A",AD3)))</formula>
    </cfRule>
  </conditionalFormatting>
  <conditionalFormatting sqref="F4:O5">
    <cfRule type="colorScale" priority="28">
      <colorScale>
        <cfvo type="min"/>
        <cfvo type="percentile" val="50"/>
        <cfvo type="max"/>
        <color rgb="FFF8696B"/>
        <color rgb="FFFFEB84"/>
        <color rgb="FF63BE7B"/>
      </colorScale>
    </cfRule>
  </conditionalFormatting>
  <conditionalFormatting sqref="AD4:AM5">
    <cfRule type="containsText" dxfId="208" priority="25" operator="containsText" text="E">
      <formula>NOT(ISERROR(SEARCH("E",AD4)))</formula>
    </cfRule>
    <cfRule type="containsText" dxfId="207" priority="26" operator="containsText" text="B">
      <formula>NOT(ISERROR(SEARCH("B",AD4)))</formula>
    </cfRule>
    <cfRule type="containsText" dxfId="206" priority="27" operator="containsText" text="A">
      <formula>NOT(ISERROR(SEARCH("A",AD4)))</formula>
    </cfRule>
  </conditionalFormatting>
  <conditionalFormatting sqref="F6:O7">
    <cfRule type="colorScale" priority="24">
      <colorScale>
        <cfvo type="min"/>
        <cfvo type="percentile" val="50"/>
        <cfvo type="max"/>
        <color rgb="FFF8696B"/>
        <color rgb="FFFFEB84"/>
        <color rgb="FF63BE7B"/>
      </colorScale>
    </cfRule>
  </conditionalFormatting>
  <conditionalFormatting sqref="AD6:AM7">
    <cfRule type="containsText" dxfId="205" priority="21" operator="containsText" text="E">
      <formula>NOT(ISERROR(SEARCH("E",AD6)))</formula>
    </cfRule>
    <cfRule type="containsText" dxfId="204" priority="22" operator="containsText" text="B">
      <formula>NOT(ISERROR(SEARCH("B",AD6)))</formula>
    </cfRule>
    <cfRule type="containsText" dxfId="203" priority="23" operator="containsText" text="A">
      <formula>NOT(ISERROR(SEARCH("A",AD6)))</formula>
    </cfRule>
  </conditionalFormatting>
  <conditionalFormatting sqref="F8:O8">
    <cfRule type="colorScale" priority="20">
      <colorScale>
        <cfvo type="min"/>
        <cfvo type="percentile" val="50"/>
        <cfvo type="max"/>
        <color rgb="FFF8696B"/>
        <color rgb="FFFFEB84"/>
        <color rgb="FF63BE7B"/>
      </colorScale>
    </cfRule>
  </conditionalFormatting>
  <conditionalFormatting sqref="AD8:AM8">
    <cfRule type="containsText" dxfId="202" priority="17" operator="containsText" text="E">
      <formula>NOT(ISERROR(SEARCH("E",AD8)))</formula>
    </cfRule>
    <cfRule type="containsText" dxfId="201" priority="18" operator="containsText" text="B">
      <formula>NOT(ISERROR(SEARCH("B",AD8)))</formula>
    </cfRule>
    <cfRule type="containsText" dxfId="200" priority="19" operator="containsText" text="A">
      <formula>NOT(ISERROR(SEARCH("A",AD8)))</formula>
    </cfRule>
  </conditionalFormatting>
  <conditionalFormatting sqref="F9:O9">
    <cfRule type="colorScale" priority="16">
      <colorScale>
        <cfvo type="min"/>
        <cfvo type="percentile" val="50"/>
        <cfvo type="max"/>
        <color rgb="FFF8696B"/>
        <color rgb="FFFFEB84"/>
        <color rgb="FF63BE7B"/>
      </colorScale>
    </cfRule>
  </conditionalFormatting>
  <conditionalFormatting sqref="AD9:AM9">
    <cfRule type="containsText" dxfId="199" priority="13" operator="containsText" text="E">
      <formula>NOT(ISERROR(SEARCH("E",AD9)))</formula>
    </cfRule>
    <cfRule type="containsText" dxfId="198" priority="14" operator="containsText" text="B">
      <formula>NOT(ISERROR(SEARCH("B",AD9)))</formula>
    </cfRule>
    <cfRule type="containsText" dxfId="197" priority="15" operator="containsText" text="A">
      <formula>NOT(ISERROR(SEARCH("A",AD9)))</formula>
    </cfRule>
  </conditionalFormatting>
  <conditionalFormatting sqref="F10:O10">
    <cfRule type="colorScale" priority="12">
      <colorScale>
        <cfvo type="min"/>
        <cfvo type="percentile" val="50"/>
        <cfvo type="max"/>
        <color rgb="FFF8696B"/>
        <color rgb="FFFFEB84"/>
        <color rgb="FF63BE7B"/>
      </colorScale>
    </cfRule>
  </conditionalFormatting>
  <conditionalFormatting sqref="AD10:AM10">
    <cfRule type="containsText" dxfId="196" priority="9" operator="containsText" text="E">
      <formula>NOT(ISERROR(SEARCH("E",AD10)))</formula>
    </cfRule>
    <cfRule type="containsText" dxfId="195" priority="10" operator="containsText" text="B">
      <formula>NOT(ISERROR(SEARCH("B",AD10)))</formula>
    </cfRule>
    <cfRule type="containsText" dxfId="194" priority="11" operator="containsText" text="A">
      <formula>NOT(ISERROR(SEARCH("A",AD10)))</formula>
    </cfRule>
  </conditionalFormatting>
  <conditionalFormatting sqref="F11:O12">
    <cfRule type="colorScale" priority="8">
      <colorScale>
        <cfvo type="min"/>
        <cfvo type="percentile" val="50"/>
        <cfvo type="max"/>
        <color rgb="FFF8696B"/>
        <color rgb="FFFFEB84"/>
        <color rgb="FF63BE7B"/>
      </colorScale>
    </cfRule>
  </conditionalFormatting>
  <conditionalFormatting sqref="AD11:AM12">
    <cfRule type="containsText" dxfId="193" priority="5" operator="containsText" text="E">
      <formula>NOT(ISERROR(SEARCH("E",AD11)))</formula>
    </cfRule>
    <cfRule type="containsText" dxfId="192" priority="6" operator="containsText" text="B">
      <formula>NOT(ISERROR(SEARCH("B",AD11)))</formula>
    </cfRule>
    <cfRule type="containsText" dxfId="191" priority="7" operator="containsText" text="A">
      <formula>NOT(ISERROR(SEARCH("A",AD11)))</formula>
    </cfRule>
  </conditionalFormatting>
  <conditionalFormatting sqref="F13:O13">
    <cfRule type="colorScale" priority="4">
      <colorScale>
        <cfvo type="min"/>
        <cfvo type="percentile" val="50"/>
        <cfvo type="max"/>
        <color rgb="FFF8696B"/>
        <color rgb="FFFFEB84"/>
        <color rgb="FF63BE7B"/>
      </colorScale>
    </cfRule>
  </conditionalFormatting>
  <conditionalFormatting sqref="AD13:AM13">
    <cfRule type="containsText" dxfId="190" priority="1" operator="containsText" text="E">
      <formula>NOT(ISERROR(SEARCH("E",AD13)))</formula>
    </cfRule>
    <cfRule type="containsText" dxfId="189" priority="2" operator="containsText" text="B">
      <formula>NOT(ISERROR(SEARCH("B",AD13)))</formula>
    </cfRule>
    <cfRule type="containsText" dxfId="188" priority="3" operator="containsText" text="A">
      <formula>NOT(ISERROR(SEARCH("A",AD13)))</formula>
    </cfRule>
  </conditionalFormatting>
  <dataValidations count="1">
    <dataValidation type="list" allowBlank="1" showInputMessage="1" showErrorMessage="1" sqref="AM2:AM13" xr:uid="{00000000-0002-0000-06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P2:S2 T2 P3:T3 P4:T5 P6:T7 P8:T8 P9:T9 P10:T10 P11:T12 P13:T13"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O12"/>
  <sheetViews>
    <sheetView workbookViewId="0">
      <pane xSplit="5" ySplit="1" topLeftCell="W2" activePane="bottomRight" state="frozen"/>
      <selection activeCell="E24" sqref="E24"/>
      <selection pane="topRight" activeCell="E24" sqref="E24"/>
      <selection pane="bottomLeft" activeCell="E24" sqref="E24"/>
      <selection pane="bottomRight" activeCell="J12" sqref="J12"/>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33</v>
      </c>
      <c r="B1" s="1" t="s">
        <v>67</v>
      </c>
      <c r="C1" s="1" t="s">
        <v>35</v>
      </c>
      <c r="D1" s="1" t="s">
        <v>68</v>
      </c>
      <c r="E1" s="1" t="s">
        <v>37</v>
      </c>
      <c r="F1" s="1" t="s">
        <v>69</v>
      </c>
      <c r="G1" s="1" t="s">
        <v>70</v>
      </c>
      <c r="H1" s="1" t="s">
        <v>71</v>
      </c>
      <c r="I1" s="1" t="s">
        <v>72</v>
      </c>
      <c r="J1" s="1" t="s">
        <v>73</v>
      </c>
      <c r="K1" s="1" t="s">
        <v>74</v>
      </c>
      <c r="L1" s="1" t="s">
        <v>87</v>
      </c>
      <c r="M1" s="1" t="s">
        <v>94</v>
      </c>
      <c r="N1" s="1" t="s">
        <v>95</v>
      </c>
      <c r="O1" s="1" t="s">
        <v>96</v>
      </c>
      <c r="P1" s="1" t="s">
        <v>38</v>
      </c>
      <c r="Q1" s="1" t="s">
        <v>63</v>
      </c>
      <c r="R1" s="1" t="s">
        <v>39</v>
      </c>
      <c r="S1" s="1" t="s">
        <v>40</v>
      </c>
      <c r="T1" s="1" t="s">
        <v>172</v>
      </c>
      <c r="U1" s="2" t="s">
        <v>75</v>
      </c>
      <c r="V1" s="2" t="s">
        <v>42</v>
      </c>
      <c r="W1" s="3" t="s">
        <v>43</v>
      </c>
      <c r="X1" s="3" t="s">
        <v>44</v>
      </c>
      <c r="Y1" s="3" t="s">
        <v>45</v>
      </c>
      <c r="Z1" s="3" t="s">
        <v>76</v>
      </c>
      <c r="AA1" s="4" t="s">
        <v>117</v>
      </c>
      <c r="AB1" s="4" t="s">
        <v>118</v>
      </c>
      <c r="AC1" s="4" t="s">
        <v>159</v>
      </c>
      <c r="AD1" s="4" t="s">
        <v>163</v>
      </c>
      <c r="AE1" s="4" t="s">
        <v>9</v>
      </c>
      <c r="AF1" s="4" t="s">
        <v>77</v>
      </c>
      <c r="AG1" s="4" t="s">
        <v>10</v>
      </c>
      <c r="AH1" s="4" t="s">
        <v>11</v>
      </c>
      <c r="AI1" s="4"/>
      <c r="AJ1" s="4" t="s">
        <v>12</v>
      </c>
      <c r="AK1" s="4" t="s">
        <v>13</v>
      </c>
      <c r="AL1" s="4" t="s">
        <v>46</v>
      </c>
      <c r="AM1" s="4" t="s">
        <v>78</v>
      </c>
      <c r="AN1" s="14" t="s">
        <v>79</v>
      </c>
      <c r="AO1" s="14" t="s">
        <v>119</v>
      </c>
    </row>
    <row r="2" spans="1:41" s="5" customFormat="1">
      <c r="A2" s="6">
        <v>45053</v>
      </c>
      <c r="B2" s="7" t="s">
        <v>170</v>
      </c>
      <c r="C2" s="8" t="s">
        <v>340</v>
      </c>
      <c r="D2" s="9">
        <v>8.5509259259259271E-2</v>
      </c>
      <c r="E2" s="8" t="s">
        <v>362</v>
      </c>
      <c r="F2" s="10">
        <v>12.7</v>
      </c>
      <c r="G2" s="10">
        <v>11.1</v>
      </c>
      <c r="H2" s="10">
        <v>12.1</v>
      </c>
      <c r="I2" s="10">
        <v>12.6</v>
      </c>
      <c r="J2" s="10">
        <v>13.1</v>
      </c>
      <c r="K2" s="10">
        <v>13.1</v>
      </c>
      <c r="L2" s="10">
        <v>12.6</v>
      </c>
      <c r="M2" s="10">
        <v>11.9</v>
      </c>
      <c r="N2" s="10">
        <v>11.9</v>
      </c>
      <c r="O2" s="10">
        <v>12</v>
      </c>
      <c r="P2" s="18">
        <f t="shared" ref="P2:P7" si="0">SUM(F2:H2)</f>
        <v>35.9</v>
      </c>
      <c r="Q2" s="18">
        <f t="shared" ref="Q2:Q7" si="1">SUM(I2:L2)</f>
        <v>51.4</v>
      </c>
      <c r="R2" s="18">
        <f t="shared" ref="R2:R7" si="2">SUM(M2:O2)</f>
        <v>35.799999999999997</v>
      </c>
      <c r="S2" s="19">
        <f t="shared" ref="S2:S7" si="3">SUM(F2:J2)</f>
        <v>61.6</v>
      </c>
      <c r="T2" s="19">
        <f t="shared" ref="T2:T7" si="4">SUM(K2:O2)</f>
        <v>61.5</v>
      </c>
      <c r="U2" s="11" t="s">
        <v>211</v>
      </c>
      <c r="V2" s="11" t="s">
        <v>193</v>
      </c>
      <c r="W2" s="13" t="s">
        <v>219</v>
      </c>
      <c r="X2" s="13" t="s">
        <v>187</v>
      </c>
      <c r="Y2" s="13" t="s">
        <v>257</v>
      </c>
      <c r="Z2" s="13" t="s">
        <v>167</v>
      </c>
      <c r="AA2" s="12">
        <v>20.8</v>
      </c>
      <c r="AB2" s="12">
        <v>20.5</v>
      </c>
      <c r="AC2" s="12">
        <v>6.2</v>
      </c>
      <c r="AD2" s="11" t="s">
        <v>305</v>
      </c>
      <c r="AE2" s="12">
        <v>5.9</v>
      </c>
      <c r="AF2" s="12" t="s">
        <v>259</v>
      </c>
      <c r="AG2" s="12" t="s">
        <v>259</v>
      </c>
      <c r="AH2" s="12" t="s">
        <v>259</v>
      </c>
      <c r="AI2" s="12"/>
      <c r="AJ2" s="11" t="s">
        <v>365</v>
      </c>
      <c r="AK2" s="11" t="s">
        <v>175</v>
      </c>
      <c r="AL2" s="11" t="s">
        <v>169</v>
      </c>
      <c r="AM2" s="8"/>
      <c r="AN2" s="22"/>
      <c r="AO2" s="21"/>
    </row>
    <row r="3" spans="1:41" s="5" customFormat="1" ht="16">
      <c r="A3" s="6">
        <v>45059</v>
      </c>
      <c r="B3" s="7" t="s">
        <v>155</v>
      </c>
      <c r="C3" s="8" t="s">
        <v>180</v>
      </c>
      <c r="D3" s="9">
        <v>8.4108796296296293E-2</v>
      </c>
      <c r="E3" s="8" t="s">
        <v>431</v>
      </c>
      <c r="F3" s="10">
        <v>13.3</v>
      </c>
      <c r="G3" s="10">
        <v>11.8</v>
      </c>
      <c r="H3" s="10">
        <v>12.4</v>
      </c>
      <c r="I3" s="10">
        <v>12.6</v>
      </c>
      <c r="J3" s="10">
        <v>13</v>
      </c>
      <c r="K3" s="10">
        <v>12.8</v>
      </c>
      <c r="L3" s="10">
        <v>11.9</v>
      </c>
      <c r="M3" s="10">
        <v>11.1</v>
      </c>
      <c r="N3" s="10">
        <v>10.6</v>
      </c>
      <c r="O3" s="10">
        <v>12.2</v>
      </c>
      <c r="P3" s="18">
        <f t="shared" si="0"/>
        <v>37.5</v>
      </c>
      <c r="Q3" s="18">
        <f t="shared" si="1"/>
        <v>50.300000000000004</v>
      </c>
      <c r="R3" s="18">
        <f t="shared" si="2"/>
        <v>33.9</v>
      </c>
      <c r="S3" s="19">
        <f t="shared" si="3"/>
        <v>63.1</v>
      </c>
      <c r="T3" s="19">
        <f t="shared" si="4"/>
        <v>58.600000000000009</v>
      </c>
      <c r="U3" s="11" t="s">
        <v>232</v>
      </c>
      <c r="V3" s="11" t="s">
        <v>243</v>
      </c>
      <c r="W3" s="13" t="s">
        <v>190</v>
      </c>
      <c r="X3" s="13" t="s">
        <v>432</v>
      </c>
      <c r="Y3" s="13" t="s">
        <v>192</v>
      </c>
      <c r="Z3" s="13" t="s">
        <v>167</v>
      </c>
      <c r="AA3" s="12">
        <v>11.7</v>
      </c>
      <c r="AB3" s="12">
        <v>11.5</v>
      </c>
      <c r="AC3" s="12">
        <v>9.5</v>
      </c>
      <c r="AD3" s="11" t="s">
        <v>169</v>
      </c>
      <c r="AE3" s="12">
        <v>2.4</v>
      </c>
      <c r="AF3" s="12">
        <v>-1</v>
      </c>
      <c r="AG3" s="12">
        <v>1.9</v>
      </c>
      <c r="AH3" s="12">
        <v>-0.5</v>
      </c>
      <c r="AI3" s="12"/>
      <c r="AJ3" s="11" t="s">
        <v>261</v>
      </c>
      <c r="AK3" s="11" t="s">
        <v>175</v>
      </c>
      <c r="AL3" s="11" t="s">
        <v>168</v>
      </c>
      <c r="AM3" s="8"/>
      <c r="AN3" s="22" t="s">
        <v>465</v>
      </c>
      <c r="AO3" s="21" t="s">
        <v>466</v>
      </c>
    </row>
    <row r="4" spans="1:41" s="5" customFormat="1" ht="16">
      <c r="A4" s="6">
        <v>45060</v>
      </c>
      <c r="B4" s="7" t="s">
        <v>153</v>
      </c>
      <c r="C4" s="8" t="s">
        <v>180</v>
      </c>
      <c r="D4" s="9">
        <v>8.3368055555555556E-2</v>
      </c>
      <c r="E4" s="8" t="s">
        <v>442</v>
      </c>
      <c r="F4" s="10">
        <v>12.8</v>
      </c>
      <c r="G4" s="10">
        <v>11.4</v>
      </c>
      <c r="H4" s="10">
        <v>12.1</v>
      </c>
      <c r="I4" s="10">
        <v>12.3</v>
      </c>
      <c r="J4" s="10">
        <v>12.5</v>
      </c>
      <c r="K4" s="10">
        <v>12.3</v>
      </c>
      <c r="L4" s="10">
        <v>11.7</v>
      </c>
      <c r="M4" s="10">
        <v>11.5</v>
      </c>
      <c r="N4" s="10">
        <v>11.2</v>
      </c>
      <c r="O4" s="10">
        <v>12.5</v>
      </c>
      <c r="P4" s="18">
        <f t="shared" si="0"/>
        <v>36.300000000000004</v>
      </c>
      <c r="Q4" s="18">
        <f t="shared" si="1"/>
        <v>48.8</v>
      </c>
      <c r="R4" s="18">
        <f t="shared" si="2"/>
        <v>35.200000000000003</v>
      </c>
      <c r="S4" s="19">
        <f t="shared" si="3"/>
        <v>61.100000000000009</v>
      </c>
      <c r="T4" s="19">
        <f t="shared" si="4"/>
        <v>59.2</v>
      </c>
      <c r="U4" s="11" t="s">
        <v>211</v>
      </c>
      <c r="V4" s="11" t="s">
        <v>251</v>
      </c>
      <c r="W4" s="13" t="s">
        <v>190</v>
      </c>
      <c r="X4" s="13" t="s">
        <v>191</v>
      </c>
      <c r="Y4" s="13" t="s">
        <v>344</v>
      </c>
      <c r="Z4" s="13" t="s">
        <v>167</v>
      </c>
      <c r="AA4" s="12">
        <v>10.5</v>
      </c>
      <c r="AB4" s="12">
        <v>11.3</v>
      </c>
      <c r="AC4" s="12">
        <v>9.6999999999999993</v>
      </c>
      <c r="AD4" s="11" t="s">
        <v>169</v>
      </c>
      <c r="AE4" s="12">
        <v>0.3</v>
      </c>
      <c r="AF4" s="12">
        <v>-0.2</v>
      </c>
      <c r="AG4" s="12">
        <v>0.5</v>
      </c>
      <c r="AH4" s="12">
        <v>-0.4</v>
      </c>
      <c r="AI4" s="12"/>
      <c r="AJ4" s="11" t="s">
        <v>175</v>
      </c>
      <c r="AK4" s="11" t="s">
        <v>175</v>
      </c>
      <c r="AL4" s="11" t="s">
        <v>168</v>
      </c>
      <c r="AM4" s="8"/>
      <c r="AN4" s="22" t="s">
        <v>482</v>
      </c>
      <c r="AO4" s="21" t="s">
        <v>483</v>
      </c>
    </row>
    <row r="5" spans="1:41" s="5" customFormat="1" ht="16">
      <c r="A5" s="6">
        <v>45066</v>
      </c>
      <c r="B5" s="7" t="s">
        <v>153</v>
      </c>
      <c r="C5" s="8" t="s">
        <v>180</v>
      </c>
      <c r="D5" s="9">
        <v>8.3425925925925917E-2</v>
      </c>
      <c r="E5" s="8" t="s">
        <v>505</v>
      </c>
      <c r="F5" s="10">
        <v>12.7</v>
      </c>
      <c r="G5" s="10">
        <v>11.1</v>
      </c>
      <c r="H5" s="10">
        <v>11.8</v>
      </c>
      <c r="I5" s="10">
        <v>12.6</v>
      </c>
      <c r="J5" s="10">
        <v>12.8</v>
      </c>
      <c r="K5" s="10">
        <v>12.6</v>
      </c>
      <c r="L5" s="10">
        <v>12.1</v>
      </c>
      <c r="M5" s="10">
        <v>11.7</v>
      </c>
      <c r="N5" s="10">
        <v>11</v>
      </c>
      <c r="O5" s="10">
        <v>12.4</v>
      </c>
      <c r="P5" s="18">
        <f t="shared" si="0"/>
        <v>35.599999999999994</v>
      </c>
      <c r="Q5" s="18">
        <f t="shared" si="1"/>
        <v>50.1</v>
      </c>
      <c r="R5" s="18">
        <f t="shared" si="2"/>
        <v>35.1</v>
      </c>
      <c r="S5" s="19">
        <f t="shared" si="3"/>
        <v>61</v>
      </c>
      <c r="T5" s="19">
        <f t="shared" si="4"/>
        <v>59.8</v>
      </c>
      <c r="U5" s="11" t="s">
        <v>211</v>
      </c>
      <c r="V5" s="11" t="s">
        <v>320</v>
      </c>
      <c r="W5" s="13" t="s">
        <v>190</v>
      </c>
      <c r="X5" s="13" t="s">
        <v>415</v>
      </c>
      <c r="Y5" s="13" t="s">
        <v>213</v>
      </c>
      <c r="Z5" s="13" t="s">
        <v>167</v>
      </c>
      <c r="AA5" s="12">
        <v>10.8</v>
      </c>
      <c r="AB5" s="12">
        <v>13</v>
      </c>
      <c r="AC5" s="12">
        <v>9.6</v>
      </c>
      <c r="AD5" s="11" t="s">
        <v>168</v>
      </c>
      <c r="AE5" s="12">
        <v>0.8</v>
      </c>
      <c r="AF5" s="12">
        <v>-0.5</v>
      </c>
      <c r="AG5" s="12">
        <v>0.2</v>
      </c>
      <c r="AH5" s="12">
        <v>0.1</v>
      </c>
      <c r="AI5" s="12"/>
      <c r="AJ5" s="11" t="s">
        <v>176</v>
      </c>
      <c r="AK5" s="11" t="s">
        <v>176</v>
      </c>
      <c r="AL5" s="11" t="s">
        <v>169</v>
      </c>
      <c r="AM5" s="8"/>
      <c r="AN5" s="22" t="s">
        <v>541</v>
      </c>
      <c r="AO5" s="21" t="s">
        <v>542</v>
      </c>
    </row>
    <row r="6" spans="1:41" s="5" customFormat="1" ht="16">
      <c r="A6" s="6">
        <v>45143</v>
      </c>
      <c r="B6" s="7" t="s">
        <v>155</v>
      </c>
      <c r="C6" s="8" t="s">
        <v>180</v>
      </c>
      <c r="D6" s="9">
        <v>8.2743055555555556E-2</v>
      </c>
      <c r="E6" s="8" t="s">
        <v>673</v>
      </c>
      <c r="F6" s="10">
        <v>12.8</v>
      </c>
      <c r="G6" s="10">
        <v>10.6</v>
      </c>
      <c r="H6" s="10">
        <v>12.4</v>
      </c>
      <c r="I6" s="10">
        <v>12.8</v>
      </c>
      <c r="J6" s="10">
        <v>13.1</v>
      </c>
      <c r="K6" s="10">
        <v>12.9</v>
      </c>
      <c r="L6" s="10">
        <v>12.1</v>
      </c>
      <c r="M6" s="10">
        <v>11.2</v>
      </c>
      <c r="N6" s="10">
        <v>10.8</v>
      </c>
      <c r="O6" s="10">
        <v>11.2</v>
      </c>
      <c r="P6" s="18">
        <f t="shared" si="0"/>
        <v>35.799999999999997</v>
      </c>
      <c r="Q6" s="18">
        <f t="shared" si="1"/>
        <v>50.9</v>
      </c>
      <c r="R6" s="18">
        <f t="shared" si="2"/>
        <v>33.200000000000003</v>
      </c>
      <c r="S6" s="19">
        <f t="shared" si="3"/>
        <v>61.699999999999996</v>
      </c>
      <c r="T6" s="19">
        <f t="shared" si="4"/>
        <v>58.2</v>
      </c>
      <c r="U6" s="11" t="s">
        <v>232</v>
      </c>
      <c r="V6" s="11" t="s">
        <v>243</v>
      </c>
      <c r="W6" s="13" t="s">
        <v>415</v>
      </c>
      <c r="X6" s="13" t="s">
        <v>204</v>
      </c>
      <c r="Y6" s="13" t="s">
        <v>351</v>
      </c>
      <c r="Z6" s="13" t="s">
        <v>250</v>
      </c>
      <c r="AA6" s="12">
        <v>12.2</v>
      </c>
      <c r="AB6" s="12">
        <v>11.8</v>
      </c>
      <c r="AC6" s="12">
        <v>9.1999999999999993</v>
      </c>
      <c r="AD6" s="11" t="s">
        <v>250</v>
      </c>
      <c r="AE6" s="12">
        <v>0.6</v>
      </c>
      <c r="AF6" s="12">
        <v>-1.3</v>
      </c>
      <c r="AG6" s="12">
        <v>0.9</v>
      </c>
      <c r="AH6" s="12">
        <v>-1.6</v>
      </c>
      <c r="AI6" s="12"/>
      <c r="AJ6" s="11" t="s">
        <v>261</v>
      </c>
      <c r="AK6" s="11" t="s">
        <v>175</v>
      </c>
      <c r="AL6" s="11" t="s">
        <v>169</v>
      </c>
      <c r="AM6" s="8"/>
      <c r="AN6" s="22" t="s">
        <v>708</v>
      </c>
      <c r="AO6" s="21" t="s">
        <v>709</v>
      </c>
    </row>
    <row r="7" spans="1:41" s="5" customFormat="1" ht="16">
      <c r="A7" s="6">
        <v>45150</v>
      </c>
      <c r="B7" s="7" t="s">
        <v>153</v>
      </c>
      <c r="C7" s="8" t="s">
        <v>180</v>
      </c>
      <c r="D7" s="9">
        <v>8.1319444444444444E-2</v>
      </c>
      <c r="E7" s="8" t="s">
        <v>757</v>
      </c>
      <c r="F7" s="10">
        <v>12.8</v>
      </c>
      <c r="G7" s="10">
        <v>10.8</v>
      </c>
      <c r="H7" s="10">
        <v>11.4</v>
      </c>
      <c r="I7" s="10">
        <v>11.7</v>
      </c>
      <c r="J7" s="10">
        <v>12.3</v>
      </c>
      <c r="K7" s="10">
        <v>12.4</v>
      </c>
      <c r="L7" s="10">
        <v>12.1</v>
      </c>
      <c r="M7" s="10">
        <v>11.4</v>
      </c>
      <c r="N7" s="10">
        <v>11</v>
      </c>
      <c r="O7" s="10">
        <v>11.7</v>
      </c>
      <c r="P7" s="18">
        <f t="shared" si="0"/>
        <v>35</v>
      </c>
      <c r="Q7" s="18">
        <f t="shared" si="1"/>
        <v>48.5</v>
      </c>
      <c r="R7" s="18">
        <f t="shared" si="2"/>
        <v>34.099999999999994</v>
      </c>
      <c r="S7" s="19">
        <f t="shared" si="3"/>
        <v>59</v>
      </c>
      <c r="T7" s="19">
        <f t="shared" si="4"/>
        <v>58.599999999999994</v>
      </c>
      <c r="U7" s="11" t="s">
        <v>178</v>
      </c>
      <c r="V7" s="11" t="s">
        <v>243</v>
      </c>
      <c r="W7" s="13" t="s">
        <v>192</v>
      </c>
      <c r="X7" s="13" t="s">
        <v>192</v>
      </c>
      <c r="Y7" s="13" t="s">
        <v>191</v>
      </c>
      <c r="Z7" s="13" t="s">
        <v>250</v>
      </c>
      <c r="AA7" s="12">
        <v>13</v>
      </c>
      <c r="AB7" s="12">
        <v>10.7</v>
      </c>
      <c r="AC7" s="12">
        <v>9.1999999999999993</v>
      </c>
      <c r="AD7" s="11" t="s">
        <v>250</v>
      </c>
      <c r="AE7" s="12">
        <v>-2.4</v>
      </c>
      <c r="AF7" s="12">
        <v>-0.5</v>
      </c>
      <c r="AG7" s="12">
        <v>-1.4</v>
      </c>
      <c r="AH7" s="12">
        <v>-1.5</v>
      </c>
      <c r="AI7" s="12"/>
      <c r="AJ7" s="11" t="s">
        <v>718</v>
      </c>
      <c r="AK7" s="11" t="s">
        <v>176</v>
      </c>
      <c r="AL7" s="11" t="s">
        <v>167</v>
      </c>
      <c r="AM7" s="8"/>
      <c r="AN7" s="22" t="s">
        <v>790</v>
      </c>
      <c r="AO7" s="21" t="s">
        <v>791</v>
      </c>
    </row>
    <row r="8" spans="1:41" s="5" customFormat="1" ht="16">
      <c r="A8" s="6">
        <v>45171</v>
      </c>
      <c r="B8" s="7" t="s">
        <v>969</v>
      </c>
      <c r="C8" s="8" t="s">
        <v>180</v>
      </c>
      <c r="D8" s="9">
        <v>8.2650462962962967E-2</v>
      </c>
      <c r="E8" s="8" t="s">
        <v>984</v>
      </c>
      <c r="F8" s="10">
        <v>12.9</v>
      </c>
      <c r="G8" s="10">
        <v>10.9</v>
      </c>
      <c r="H8" s="10">
        <v>11.6</v>
      </c>
      <c r="I8" s="10">
        <v>12.1</v>
      </c>
      <c r="J8" s="10">
        <v>12.8</v>
      </c>
      <c r="K8" s="10">
        <v>12.9</v>
      </c>
      <c r="L8" s="10">
        <v>12.4</v>
      </c>
      <c r="M8" s="10">
        <v>11.2</v>
      </c>
      <c r="N8" s="10">
        <v>10.7</v>
      </c>
      <c r="O8" s="10">
        <v>11.6</v>
      </c>
      <c r="P8" s="18">
        <f>SUM(F8:H8)</f>
        <v>35.4</v>
      </c>
      <c r="Q8" s="18">
        <f>SUM(I8:L8)</f>
        <v>50.199999999999996</v>
      </c>
      <c r="R8" s="18">
        <f>SUM(M8:O8)</f>
        <v>33.5</v>
      </c>
      <c r="S8" s="19">
        <f>SUM(F8:J8)</f>
        <v>60.3</v>
      </c>
      <c r="T8" s="19">
        <f>SUM(K8:O8)</f>
        <v>58.800000000000004</v>
      </c>
      <c r="U8" s="11" t="s">
        <v>211</v>
      </c>
      <c r="V8" s="11" t="s">
        <v>243</v>
      </c>
      <c r="W8" s="13" t="s">
        <v>246</v>
      </c>
      <c r="X8" s="13" t="s">
        <v>351</v>
      </c>
      <c r="Y8" s="13" t="s">
        <v>192</v>
      </c>
      <c r="Z8" s="13" t="s">
        <v>250</v>
      </c>
      <c r="AA8" s="12">
        <v>12.2</v>
      </c>
      <c r="AB8" s="12">
        <v>11.7</v>
      </c>
      <c r="AC8" s="12">
        <v>9.6</v>
      </c>
      <c r="AD8" s="11" t="s">
        <v>167</v>
      </c>
      <c r="AE8" s="12">
        <v>-0.2</v>
      </c>
      <c r="AF8" s="12">
        <v>-1.1000000000000001</v>
      </c>
      <c r="AG8" s="12">
        <v>-0.3</v>
      </c>
      <c r="AH8" s="12">
        <v>-1</v>
      </c>
      <c r="AI8" s="12" t="s">
        <v>611</v>
      </c>
      <c r="AJ8" s="11" t="s">
        <v>176</v>
      </c>
      <c r="AK8" s="11" t="s">
        <v>176</v>
      </c>
      <c r="AL8" s="11" t="s">
        <v>169</v>
      </c>
      <c r="AM8" s="8"/>
      <c r="AN8" s="22" t="s">
        <v>1019</v>
      </c>
      <c r="AO8" s="21" t="s">
        <v>1020</v>
      </c>
    </row>
    <row r="9" spans="1:41" s="5" customFormat="1">
      <c r="A9" s="6">
        <v>45172</v>
      </c>
      <c r="B9" s="7" t="s">
        <v>170</v>
      </c>
      <c r="C9" s="8" t="s">
        <v>180</v>
      </c>
      <c r="D9" s="9">
        <v>8.2638888888888887E-2</v>
      </c>
      <c r="E9" s="8" t="s">
        <v>1002</v>
      </c>
      <c r="F9" s="10">
        <v>13.2</v>
      </c>
      <c r="G9" s="10">
        <v>11</v>
      </c>
      <c r="H9" s="10">
        <v>11.9</v>
      </c>
      <c r="I9" s="10">
        <v>12.1</v>
      </c>
      <c r="J9" s="10">
        <v>12.4</v>
      </c>
      <c r="K9" s="10">
        <v>12.4</v>
      </c>
      <c r="L9" s="10">
        <v>11.7</v>
      </c>
      <c r="M9" s="10">
        <v>11.3</v>
      </c>
      <c r="N9" s="10">
        <v>11.2</v>
      </c>
      <c r="O9" s="10">
        <v>11.8</v>
      </c>
      <c r="P9" s="18">
        <f>SUM(F9:H9)</f>
        <v>36.1</v>
      </c>
      <c r="Q9" s="18">
        <f>SUM(I9:L9)</f>
        <v>48.599999999999994</v>
      </c>
      <c r="R9" s="18">
        <f>SUM(M9:O9)</f>
        <v>34.299999999999997</v>
      </c>
      <c r="S9" s="19">
        <f>SUM(F9:J9)</f>
        <v>60.6</v>
      </c>
      <c r="T9" s="19">
        <f>SUM(K9:O9)</f>
        <v>58.400000000000006</v>
      </c>
      <c r="U9" s="11" t="s">
        <v>211</v>
      </c>
      <c r="V9" s="11" t="s">
        <v>243</v>
      </c>
      <c r="W9" s="13" t="s">
        <v>319</v>
      </c>
      <c r="X9" s="13" t="s">
        <v>1003</v>
      </c>
      <c r="Y9" s="13" t="s">
        <v>206</v>
      </c>
      <c r="Z9" s="13" t="s">
        <v>250</v>
      </c>
      <c r="AA9" s="12">
        <v>13.2</v>
      </c>
      <c r="AB9" s="12">
        <v>11.5</v>
      </c>
      <c r="AC9" s="12">
        <v>9.3000000000000007</v>
      </c>
      <c r="AD9" s="11" t="s">
        <v>167</v>
      </c>
      <c r="AE9" s="12">
        <v>1.1000000000000001</v>
      </c>
      <c r="AF9" s="12">
        <v>-0.6</v>
      </c>
      <c r="AG9" s="12">
        <v>1.4</v>
      </c>
      <c r="AH9" s="12">
        <v>-0.9</v>
      </c>
      <c r="AI9" s="12"/>
      <c r="AJ9" s="11" t="s">
        <v>261</v>
      </c>
      <c r="AK9" s="11" t="s">
        <v>175</v>
      </c>
      <c r="AL9" s="11" t="s">
        <v>168</v>
      </c>
      <c r="AM9" s="8"/>
      <c r="AN9" s="22"/>
      <c r="AO9" s="21"/>
    </row>
    <row r="10" spans="1:41" s="5" customFormat="1" ht="16">
      <c r="A10" s="6">
        <v>45213</v>
      </c>
      <c r="B10" s="17" t="s">
        <v>153</v>
      </c>
      <c r="C10" s="8" t="s">
        <v>180</v>
      </c>
      <c r="D10" s="9">
        <v>8.2731481481481475E-2</v>
      </c>
      <c r="E10" s="8" t="s">
        <v>1052</v>
      </c>
      <c r="F10" s="10">
        <v>12.8</v>
      </c>
      <c r="G10" s="10">
        <v>10.7</v>
      </c>
      <c r="H10" s="10">
        <v>11.5</v>
      </c>
      <c r="I10" s="10">
        <v>12.4</v>
      </c>
      <c r="J10" s="10">
        <v>12.7</v>
      </c>
      <c r="K10" s="10">
        <v>12.7</v>
      </c>
      <c r="L10" s="10">
        <v>12</v>
      </c>
      <c r="M10" s="10">
        <v>11.6</v>
      </c>
      <c r="N10" s="10">
        <v>11.4</v>
      </c>
      <c r="O10" s="10">
        <v>12</v>
      </c>
      <c r="P10" s="18">
        <f>SUM(F10:H10)</f>
        <v>35</v>
      </c>
      <c r="Q10" s="18">
        <f>SUM(I10:L10)</f>
        <v>49.8</v>
      </c>
      <c r="R10" s="18">
        <f>SUM(M10:O10)</f>
        <v>35</v>
      </c>
      <c r="S10" s="19">
        <f>SUM(F10:J10)</f>
        <v>60.099999999999994</v>
      </c>
      <c r="T10" s="19">
        <f>SUM(K10:O10)</f>
        <v>59.699999999999996</v>
      </c>
      <c r="U10" s="11" t="s">
        <v>211</v>
      </c>
      <c r="V10" s="11" t="s">
        <v>243</v>
      </c>
      <c r="W10" s="13" t="s">
        <v>253</v>
      </c>
      <c r="X10" s="13" t="s">
        <v>257</v>
      </c>
      <c r="Y10" s="13" t="s">
        <v>717</v>
      </c>
      <c r="Z10" s="13" t="s">
        <v>250</v>
      </c>
      <c r="AA10" s="12">
        <v>12.6</v>
      </c>
      <c r="AB10" s="12">
        <v>11.3</v>
      </c>
      <c r="AC10" s="12">
        <v>9.4</v>
      </c>
      <c r="AD10" s="11" t="s">
        <v>167</v>
      </c>
      <c r="AE10" s="12">
        <v>-0.2</v>
      </c>
      <c r="AF10" s="12">
        <v>-0.5</v>
      </c>
      <c r="AG10" s="12">
        <v>0.3</v>
      </c>
      <c r="AH10" s="12">
        <v>-1</v>
      </c>
      <c r="AI10" s="12"/>
      <c r="AJ10" s="11" t="s">
        <v>176</v>
      </c>
      <c r="AK10" s="11" t="s">
        <v>228</v>
      </c>
      <c r="AL10" s="11" t="s">
        <v>168</v>
      </c>
      <c r="AM10" s="8"/>
      <c r="AN10" s="22" t="s">
        <v>1078</v>
      </c>
      <c r="AO10" s="21" t="s">
        <v>1079</v>
      </c>
    </row>
    <row r="11" spans="1:41" s="5" customFormat="1" ht="16">
      <c r="A11" s="6">
        <v>45213</v>
      </c>
      <c r="B11" s="16" t="s">
        <v>153</v>
      </c>
      <c r="C11" s="8" t="s">
        <v>180</v>
      </c>
      <c r="D11" s="9">
        <v>8.2650462962962967E-2</v>
      </c>
      <c r="E11" s="8" t="s">
        <v>1054</v>
      </c>
      <c r="F11" s="10">
        <v>12.8</v>
      </c>
      <c r="G11" s="10">
        <v>11</v>
      </c>
      <c r="H11" s="10">
        <v>11.4</v>
      </c>
      <c r="I11" s="10">
        <v>11.9</v>
      </c>
      <c r="J11" s="10">
        <v>12.2</v>
      </c>
      <c r="K11" s="10">
        <v>12.2</v>
      </c>
      <c r="L11" s="10">
        <v>12.1</v>
      </c>
      <c r="M11" s="10">
        <v>11.8</v>
      </c>
      <c r="N11" s="10">
        <v>11.7</v>
      </c>
      <c r="O11" s="10">
        <v>12</v>
      </c>
      <c r="P11" s="18">
        <f>SUM(F11:H11)</f>
        <v>35.200000000000003</v>
      </c>
      <c r="Q11" s="18">
        <f>SUM(I11:L11)</f>
        <v>48.4</v>
      </c>
      <c r="R11" s="18">
        <f>SUM(M11:O11)</f>
        <v>35.5</v>
      </c>
      <c r="S11" s="19">
        <f>SUM(F11:J11)</f>
        <v>59.3</v>
      </c>
      <c r="T11" s="19">
        <f>SUM(K11:O11)</f>
        <v>59.8</v>
      </c>
      <c r="U11" s="11" t="s">
        <v>178</v>
      </c>
      <c r="V11" s="11" t="s">
        <v>193</v>
      </c>
      <c r="W11" s="13" t="s">
        <v>204</v>
      </c>
      <c r="X11" s="13" t="s">
        <v>187</v>
      </c>
      <c r="Y11" s="13" t="s">
        <v>191</v>
      </c>
      <c r="Z11" s="13" t="s">
        <v>250</v>
      </c>
      <c r="AA11" s="12">
        <v>12.6</v>
      </c>
      <c r="AB11" s="12">
        <v>11.3</v>
      </c>
      <c r="AC11" s="12">
        <v>9.4</v>
      </c>
      <c r="AD11" s="11" t="s">
        <v>167</v>
      </c>
      <c r="AE11" s="12">
        <v>-0.9</v>
      </c>
      <c r="AF11" s="12" t="s">
        <v>259</v>
      </c>
      <c r="AG11" s="12">
        <v>0.1</v>
      </c>
      <c r="AH11" s="12">
        <v>-1</v>
      </c>
      <c r="AI11" s="12"/>
      <c r="AJ11" s="11" t="s">
        <v>176</v>
      </c>
      <c r="AK11" s="11" t="s">
        <v>176</v>
      </c>
      <c r="AL11" s="11" t="s">
        <v>169</v>
      </c>
      <c r="AM11" s="8"/>
      <c r="AN11" s="22" t="s">
        <v>1084</v>
      </c>
      <c r="AO11" s="21" t="s">
        <v>1085</v>
      </c>
    </row>
    <row r="12" spans="1:41" s="5" customFormat="1" ht="16">
      <c r="A12" s="6">
        <v>45220</v>
      </c>
      <c r="B12" s="17" t="s">
        <v>155</v>
      </c>
      <c r="C12" s="8" t="s">
        <v>225</v>
      </c>
      <c r="D12" s="9">
        <v>8.4733796296296293E-2</v>
      </c>
      <c r="E12" s="8" t="s">
        <v>1127</v>
      </c>
      <c r="F12" s="10">
        <v>13.5</v>
      </c>
      <c r="G12" s="10">
        <v>11.8</v>
      </c>
      <c r="H12" s="10">
        <v>12.4</v>
      </c>
      <c r="I12" s="10">
        <v>12.1</v>
      </c>
      <c r="J12" s="10">
        <v>12.2</v>
      </c>
      <c r="K12" s="10">
        <v>12.6</v>
      </c>
      <c r="L12" s="10">
        <v>11.9</v>
      </c>
      <c r="M12" s="10">
        <v>11.6</v>
      </c>
      <c r="N12" s="10">
        <v>11.6</v>
      </c>
      <c r="O12" s="10">
        <v>12.4</v>
      </c>
      <c r="P12" s="18">
        <f>SUM(F12:H12)</f>
        <v>37.700000000000003</v>
      </c>
      <c r="Q12" s="18">
        <f>SUM(I12:L12)</f>
        <v>48.8</v>
      </c>
      <c r="R12" s="18">
        <f>SUM(M12:O12)</f>
        <v>35.6</v>
      </c>
      <c r="S12" s="19">
        <f>SUM(F12:J12)</f>
        <v>62</v>
      </c>
      <c r="T12" s="19">
        <f>SUM(K12:O12)</f>
        <v>60.1</v>
      </c>
      <c r="U12" s="11" t="s">
        <v>211</v>
      </c>
      <c r="V12" s="11" t="s">
        <v>243</v>
      </c>
      <c r="W12" s="13" t="s">
        <v>351</v>
      </c>
      <c r="X12" s="13" t="s">
        <v>192</v>
      </c>
      <c r="Y12" s="13" t="s">
        <v>253</v>
      </c>
      <c r="Z12" s="13" t="s">
        <v>250</v>
      </c>
      <c r="AA12" s="12">
        <v>13</v>
      </c>
      <c r="AB12" s="12">
        <v>14.3</v>
      </c>
      <c r="AC12" s="12">
        <v>9</v>
      </c>
      <c r="AD12" s="11" t="s">
        <v>168</v>
      </c>
      <c r="AE12" s="12">
        <v>2.8</v>
      </c>
      <c r="AF12" s="12">
        <v>-0.4</v>
      </c>
      <c r="AG12" s="12">
        <v>1.2</v>
      </c>
      <c r="AH12" s="12">
        <v>1.2</v>
      </c>
      <c r="AI12" s="12"/>
      <c r="AJ12" s="11" t="s">
        <v>261</v>
      </c>
      <c r="AK12" s="11" t="s">
        <v>175</v>
      </c>
      <c r="AL12" s="11" t="s">
        <v>168</v>
      </c>
      <c r="AM12" s="8"/>
      <c r="AN12" s="22" t="s">
        <v>1158</v>
      </c>
      <c r="AO12" s="21" t="s">
        <v>1159</v>
      </c>
    </row>
  </sheetData>
  <autoFilter ref="A1:AN2" xr:uid="{00000000-0009-0000-0000-000007000000}"/>
  <phoneticPr fontId="11"/>
  <conditionalFormatting sqref="F2:O2">
    <cfRule type="colorScale" priority="1341">
      <colorScale>
        <cfvo type="min"/>
        <cfvo type="percentile" val="50"/>
        <cfvo type="max"/>
        <color rgb="FFF8696B"/>
        <color rgb="FFFFEB84"/>
        <color rgb="FF63BE7B"/>
      </colorScale>
    </cfRule>
  </conditionalFormatting>
  <conditionalFormatting sqref="AD2:AD12">
    <cfRule type="containsText" dxfId="187" priority="60" operator="containsText" text="D">
      <formula>NOT(ISERROR(SEARCH("D",AD2)))</formula>
    </cfRule>
    <cfRule type="containsText" dxfId="186" priority="61" operator="containsText" text="S">
      <formula>NOT(ISERROR(SEARCH("S",AD2)))</formula>
    </cfRule>
    <cfRule type="containsText" dxfId="185" priority="62" operator="containsText" text="F">
      <formula>NOT(ISERROR(SEARCH("F",AD2)))</formula>
    </cfRule>
    <cfRule type="containsText" dxfId="184" priority="63" operator="containsText" text="E">
      <formula>NOT(ISERROR(SEARCH("E",AD2)))</formula>
    </cfRule>
    <cfRule type="containsText" dxfId="183" priority="64" operator="containsText" text="B">
      <formula>NOT(ISERROR(SEARCH("B",AD2)))</formula>
    </cfRule>
    <cfRule type="containsText" dxfId="182" priority="65" operator="containsText" text="A">
      <formula>NOT(ISERROR(SEARCH("A",AD2)))</formula>
    </cfRule>
  </conditionalFormatting>
  <conditionalFormatting sqref="AJ2:AM2">
    <cfRule type="containsText" dxfId="181" priority="639" operator="containsText" text="E">
      <formula>NOT(ISERROR(SEARCH("E",AJ2)))</formula>
    </cfRule>
    <cfRule type="containsText" dxfId="180" priority="640" operator="containsText" text="B">
      <formula>NOT(ISERROR(SEARCH("B",AJ2)))</formula>
    </cfRule>
    <cfRule type="containsText" dxfId="179" priority="641" operator="containsText" text="A">
      <formula>NOT(ISERROR(SEARCH("A",AJ2)))</formula>
    </cfRule>
  </conditionalFormatting>
  <conditionalFormatting sqref="F3:O4">
    <cfRule type="colorScale" priority="36">
      <colorScale>
        <cfvo type="min"/>
        <cfvo type="percentile" val="50"/>
        <cfvo type="max"/>
        <color rgb="FFF8696B"/>
        <color rgb="FFFFEB84"/>
        <color rgb="FF63BE7B"/>
      </colorScale>
    </cfRule>
  </conditionalFormatting>
  <conditionalFormatting sqref="AJ3:AM4">
    <cfRule type="containsText" dxfId="178" priority="33" operator="containsText" text="E">
      <formula>NOT(ISERROR(SEARCH("E",AJ3)))</formula>
    </cfRule>
    <cfRule type="containsText" dxfId="177" priority="34" operator="containsText" text="B">
      <formula>NOT(ISERROR(SEARCH("B",AJ3)))</formula>
    </cfRule>
    <cfRule type="containsText" dxfId="176" priority="35" operator="containsText" text="A">
      <formula>NOT(ISERROR(SEARCH("A",AJ3)))</formula>
    </cfRule>
  </conditionalFormatting>
  <conditionalFormatting sqref="F5:O5">
    <cfRule type="colorScale" priority="32">
      <colorScale>
        <cfvo type="min"/>
        <cfvo type="percentile" val="50"/>
        <cfvo type="max"/>
        <color rgb="FFF8696B"/>
        <color rgb="FFFFEB84"/>
        <color rgb="FF63BE7B"/>
      </colorScale>
    </cfRule>
  </conditionalFormatting>
  <conditionalFormatting sqref="AJ5:AM5">
    <cfRule type="containsText" dxfId="175" priority="29" operator="containsText" text="E">
      <formula>NOT(ISERROR(SEARCH("E",AJ5)))</formula>
    </cfRule>
    <cfRule type="containsText" dxfId="174" priority="30" operator="containsText" text="B">
      <formula>NOT(ISERROR(SEARCH("B",AJ5)))</formula>
    </cfRule>
    <cfRule type="containsText" dxfId="173" priority="31" operator="containsText" text="A">
      <formula>NOT(ISERROR(SEARCH("A",AJ5)))</formula>
    </cfRule>
  </conditionalFormatting>
  <conditionalFormatting sqref="F6:O6">
    <cfRule type="colorScale" priority="24">
      <colorScale>
        <cfvo type="min"/>
        <cfvo type="percentile" val="50"/>
        <cfvo type="max"/>
        <color rgb="FFF8696B"/>
        <color rgb="FFFFEB84"/>
        <color rgb="FF63BE7B"/>
      </colorScale>
    </cfRule>
  </conditionalFormatting>
  <conditionalFormatting sqref="AJ6:AM6">
    <cfRule type="containsText" dxfId="172" priority="21" operator="containsText" text="E">
      <formula>NOT(ISERROR(SEARCH("E",AJ6)))</formula>
    </cfRule>
    <cfRule type="containsText" dxfId="171" priority="22" operator="containsText" text="B">
      <formula>NOT(ISERROR(SEARCH("B",AJ6)))</formula>
    </cfRule>
    <cfRule type="containsText" dxfId="170" priority="23" operator="containsText" text="A">
      <formula>NOT(ISERROR(SEARCH("A",AJ6)))</formula>
    </cfRule>
  </conditionalFormatting>
  <conditionalFormatting sqref="F7:O7">
    <cfRule type="colorScale" priority="20">
      <colorScale>
        <cfvo type="min"/>
        <cfvo type="percentile" val="50"/>
        <cfvo type="max"/>
        <color rgb="FFF8696B"/>
        <color rgb="FFFFEB84"/>
        <color rgb="FF63BE7B"/>
      </colorScale>
    </cfRule>
  </conditionalFormatting>
  <conditionalFormatting sqref="AJ7:AM7">
    <cfRule type="containsText" dxfId="169" priority="17" operator="containsText" text="E">
      <formula>NOT(ISERROR(SEARCH("E",AJ7)))</formula>
    </cfRule>
    <cfRule type="containsText" dxfId="168" priority="18" operator="containsText" text="B">
      <formula>NOT(ISERROR(SEARCH("B",AJ7)))</formula>
    </cfRule>
    <cfRule type="containsText" dxfId="167" priority="19" operator="containsText" text="A">
      <formula>NOT(ISERROR(SEARCH("A",AJ7)))</formula>
    </cfRule>
  </conditionalFormatting>
  <conditionalFormatting sqref="F8:O9">
    <cfRule type="colorScale" priority="16">
      <colorScale>
        <cfvo type="min"/>
        <cfvo type="percentile" val="50"/>
        <cfvo type="max"/>
        <color rgb="FFF8696B"/>
        <color rgb="FFFFEB84"/>
        <color rgb="FF63BE7B"/>
      </colorScale>
    </cfRule>
  </conditionalFormatting>
  <conditionalFormatting sqref="AJ8:AM9">
    <cfRule type="containsText" dxfId="166" priority="13" operator="containsText" text="E">
      <formula>NOT(ISERROR(SEARCH("E",AJ8)))</formula>
    </cfRule>
    <cfRule type="containsText" dxfId="165" priority="14" operator="containsText" text="B">
      <formula>NOT(ISERROR(SEARCH("B",AJ8)))</formula>
    </cfRule>
    <cfRule type="containsText" dxfId="164" priority="15" operator="containsText" text="A">
      <formula>NOT(ISERROR(SEARCH("A",AJ8)))</formula>
    </cfRule>
  </conditionalFormatting>
  <conditionalFormatting sqref="F10:O10">
    <cfRule type="colorScale" priority="12">
      <colorScale>
        <cfvo type="min"/>
        <cfvo type="percentile" val="50"/>
        <cfvo type="max"/>
        <color rgb="FFF8696B"/>
        <color rgb="FFFFEB84"/>
        <color rgb="FF63BE7B"/>
      </colorScale>
    </cfRule>
  </conditionalFormatting>
  <conditionalFormatting sqref="AJ10:AM10">
    <cfRule type="containsText" dxfId="163" priority="9" operator="containsText" text="E">
      <formula>NOT(ISERROR(SEARCH("E",AJ10)))</formula>
    </cfRule>
    <cfRule type="containsText" dxfId="162" priority="10" operator="containsText" text="B">
      <formula>NOT(ISERROR(SEARCH("B",AJ10)))</formula>
    </cfRule>
    <cfRule type="containsText" dxfId="161" priority="11" operator="containsText" text="A">
      <formula>NOT(ISERROR(SEARCH("A",AJ10)))</formula>
    </cfRule>
  </conditionalFormatting>
  <conditionalFormatting sqref="F11:O11">
    <cfRule type="colorScale" priority="8">
      <colorScale>
        <cfvo type="min"/>
        <cfvo type="percentile" val="50"/>
        <cfvo type="max"/>
        <color rgb="FFF8696B"/>
        <color rgb="FFFFEB84"/>
        <color rgb="FF63BE7B"/>
      </colorScale>
    </cfRule>
  </conditionalFormatting>
  <conditionalFormatting sqref="AJ11:AM11">
    <cfRule type="containsText" dxfId="160" priority="5" operator="containsText" text="E">
      <formula>NOT(ISERROR(SEARCH("E",AJ11)))</formula>
    </cfRule>
    <cfRule type="containsText" dxfId="159" priority="6" operator="containsText" text="B">
      <formula>NOT(ISERROR(SEARCH("B",AJ11)))</formula>
    </cfRule>
    <cfRule type="containsText" dxfId="158" priority="7" operator="containsText" text="A">
      <formula>NOT(ISERROR(SEARCH("A",AJ11)))</formula>
    </cfRule>
  </conditionalFormatting>
  <conditionalFormatting sqref="F12:O12">
    <cfRule type="colorScale" priority="4">
      <colorScale>
        <cfvo type="min"/>
        <cfvo type="percentile" val="50"/>
        <cfvo type="max"/>
        <color rgb="FFF8696B"/>
        <color rgb="FFFFEB84"/>
        <color rgb="FF63BE7B"/>
      </colorScale>
    </cfRule>
  </conditionalFormatting>
  <conditionalFormatting sqref="AJ12:AM12">
    <cfRule type="containsText" dxfId="5" priority="1" operator="containsText" text="E">
      <formula>NOT(ISERROR(SEARCH("E",AJ12)))</formula>
    </cfRule>
    <cfRule type="containsText" dxfId="4" priority="2" operator="containsText" text="B">
      <formula>NOT(ISERROR(SEARCH("B",AJ12)))</formula>
    </cfRule>
    <cfRule type="containsText" dxfId="3" priority="3" operator="containsText" text="A">
      <formula>NOT(ISERROR(SEARCH("A",AJ12)))</formula>
    </cfRule>
  </conditionalFormatting>
  <dataValidations count="1">
    <dataValidation type="list" allowBlank="1" showInputMessage="1" showErrorMessage="1" sqref="AM2:AM12" xr:uid="{00000000-0002-0000-0700-000000000000}">
      <formula1>"強風,外差し,イン先行,タフ"</formula1>
    </dataValidation>
  </dataValidations>
  <pageMargins left="0.7" right="0.7" top="0.75" bottom="0.75" header="0.3" footer="0.3"/>
  <pageSetup paperSize="9" orientation="portrait" horizontalDpi="4294967292" verticalDpi="4294967292"/>
  <ignoredErrors>
    <ignoredError sqref="P2:T2 P3:T4 P5:T5 P6:T6 P7:T7 P8:T9 P10:T11 P12:T12"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P11"/>
  <sheetViews>
    <sheetView workbookViewId="0">
      <pane xSplit="5" ySplit="1" topLeftCell="F2" activePane="bottomRight" state="frozen"/>
      <selection activeCell="E18" sqref="E18"/>
      <selection pane="topRight" activeCell="E18" sqref="E18"/>
      <selection pane="bottomLeft" activeCell="E18" sqref="E18"/>
      <selection pane="bottomRight" activeCell="AP10" sqref="AP10"/>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6" max="36" width="8.83203125" hidden="1" customWidth="1"/>
    <col min="41" max="42" width="150.83203125" customWidth="1"/>
  </cols>
  <sheetData>
    <row r="1" spans="1:42" s="5" customFormat="1">
      <c r="A1" s="1" t="s">
        <v>33</v>
      </c>
      <c r="B1" s="1" t="s">
        <v>34</v>
      </c>
      <c r="C1" s="1" t="s">
        <v>35</v>
      </c>
      <c r="D1" s="1" t="s">
        <v>36</v>
      </c>
      <c r="E1" s="1" t="s">
        <v>37</v>
      </c>
      <c r="F1" s="1" t="s">
        <v>52</v>
      </c>
      <c r="G1" s="1" t="s">
        <v>53</v>
      </c>
      <c r="H1" s="1" t="s">
        <v>54</v>
      </c>
      <c r="I1" s="1" t="s">
        <v>55</v>
      </c>
      <c r="J1" s="1" t="s">
        <v>56</v>
      </c>
      <c r="K1" s="1" t="s">
        <v>57</v>
      </c>
      <c r="L1" s="1" t="s">
        <v>58</v>
      </c>
      <c r="M1" s="1" t="s">
        <v>59</v>
      </c>
      <c r="N1" s="1" t="s">
        <v>62</v>
      </c>
      <c r="O1" s="1" t="s">
        <v>64</v>
      </c>
      <c r="P1" s="1" t="s">
        <v>65</v>
      </c>
      <c r="Q1" s="1" t="s">
        <v>38</v>
      </c>
      <c r="R1" s="1" t="s">
        <v>66</v>
      </c>
      <c r="S1" s="1" t="s">
        <v>39</v>
      </c>
      <c r="T1" s="1" t="s">
        <v>40</v>
      </c>
      <c r="U1" s="1" t="s">
        <v>172</v>
      </c>
      <c r="V1" s="2" t="s">
        <v>41</v>
      </c>
      <c r="W1" s="2" t="s">
        <v>42</v>
      </c>
      <c r="X1" s="3" t="s">
        <v>43</v>
      </c>
      <c r="Y1" s="3" t="s">
        <v>44</v>
      </c>
      <c r="Z1" s="3" t="s">
        <v>45</v>
      </c>
      <c r="AA1" s="3" t="s">
        <v>97</v>
      </c>
      <c r="AB1" s="4" t="s">
        <v>117</v>
      </c>
      <c r="AC1" s="4" t="s">
        <v>118</v>
      </c>
      <c r="AD1" s="4" t="s">
        <v>160</v>
      </c>
      <c r="AE1" s="4" t="s">
        <v>163</v>
      </c>
      <c r="AF1" s="4" t="s">
        <v>9</v>
      </c>
      <c r="AG1" s="4" t="s">
        <v>86</v>
      </c>
      <c r="AH1" s="4" t="s">
        <v>10</v>
      </c>
      <c r="AI1" s="4" t="s">
        <v>11</v>
      </c>
      <c r="AJ1" s="4"/>
      <c r="AK1" s="4" t="s">
        <v>12</v>
      </c>
      <c r="AL1" s="4" t="s">
        <v>13</v>
      </c>
      <c r="AM1" s="4" t="s">
        <v>46</v>
      </c>
      <c r="AN1" s="4" t="s">
        <v>47</v>
      </c>
      <c r="AO1" s="14" t="s">
        <v>61</v>
      </c>
      <c r="AP1" s="14" t="s">
        <v>121</v>
      </c>
    </row>
    <row r="2" spans="1:42" s="5" customFormat="1">
      <c r="A2" s="6">
        <v>45052</v>
      </c>
      <c r="B2" s="7" t="s">
        <v>304</v>
      </c>
      <c r="C2" s="8" t="s">
        <v>331</v>
      </c>
      <c r="D2" s="9">
        <v>9.5914351851851862E-2</v>
      </c>
      <c r="E2" s="8" t="s">
        <v>330</v>
      </c>
      <c r="F2" s="10">
        <v>13.4</v>
      </c>
      <c r="G2" s="10">
        <v>11.5</v>
      </c>
      <c r="H2" s="10">
        <v>12.1</v>
      </c>
      <c r="I2" s="10">
        <v>13.5</v>
      </c>
      <c r="J2" s="10">
        <v>13.8</v>
      </c>
      <c r="K2" s="10">
        <v>13.4</v>
      </c>
      <c r="L2" s="10">
        <v>13.4</v>
      </c>
      <c r="M2" s="10">
        <v>12.9</v>
      </c>
      <c r="N2" s="10">
        <v>11.8</v>
      </c>
      <c r="O2" s="10">
        <v>11.4</v>
      </c>
      <c r="P2" s="10">
        <v>11.5</v>
      </c>
      <c r="Q2" s="18">
        <f t="shared" ref="Q2:Q7" si="0">SUM(F2:H2)</f>
        <v>37</v>
      </c>
      <c r="R2" s="18">
        <f t="shared" ref="R2:R7" si="1">SUM(I2:M2)</f>
        <v>67</v>
      </c>
      <c r="S2" s="18">
        <f t="shared" ref="S2:S7" si="2">SUM(N2:P2)</f>
        <v>34.700000000000003</v>
      </c>
      <c r="T2" s="19">
        <f t="shared" ref="T2:T7" si="3">SUM(F2:J2)</f>
        <v>64.3</v>
      </c>
      <c r="U2" s="19">
        <f t="shared" ref="U2:U7" si="4">SUM(L2:P2)</f>
        <v>61</v>
      </c>
      <c r="V2" s="11" t="s">
        <v>328</v>
      </c>
      <c r="W2" s="11" t="s">
        <v>329</v>
      </c>
      <c r="X2" s="13" t="s">
        <v>332</v>
      </c>
      <c r="Y2" s="13" t="s">
        <v>333</v>
      </c>
      <c r="Z2" s="13" t="s">
        <v>334</v>
      </c>
      <c r="AA2" s="13" t="s">
        <v>171</v>
      </c>
      <c r="AB2" s="12">
        <v>12.6</v>
      </c>
      <c r="AC2" s="12">
        <v>13.6</v>
      </c>
      <c r="AD2" s="12">
        <v>9.5</v>
      </c>
      <c r="AE2" s="11" t="s">
        <v>306</v>
      </c>
      <c r="AF2" s="12">
        <v>5.3</v>
      </c>
      <c r="AG2" s="12">
        <v>-1.4</v>
      </c>
      <c r="AH2" s="12" t="s">
        <v>259</v>
      </c>
      <c r="AI2" s="12" t="s">
        <v>259</v>
      </c>
      <c r="AJ2" s="12"/>
      <c r="AK2" s="11" t="s">
        <v>365</v>
      </c>
      <c r="AL2" s="11" t="s">
        <v>175</v>
      </c>
      <c r="AM2" s="11" t="s">
        <v>306</v>
      </c>
      <c r="AN2" s="8"/>
      <c r="AO2" s="8" t="s">
        <v>380</v>
      </c>
      <c r="AP2" s="21" t="s">
        <v>381</v>
      </c>
    </row>
    <row r="3" spans="1:42" s="5" customFormat="1">
      <c r="A3" s="6">
        <v>45059</v>
      </c>
      <c r="B3" s="7" t="s">
        <v>406</v>
      </c>
      <c r="C3" s="8" t="s">
        <v>421</v>
      </c>
      <c r="D3" s="9">
        <v>9.3078703703703705E-2</v>
      </c>
      <c r="E3" s="8" t="s">
        <v>420</v>
      </c>
      <c r="F3" s="10">
        <v>12.4</v>
      </c>
      <c r="G3" s="10">
        <v>11.2</v>
      </c>
      <c r="H3" s="10">
        <v>11.5</v>
      </c>
      <c r="I3" s="10">
        <v>12.4</v>
      </c>
      <c r="J3" s="10">
        <v>12.4</v>
      </c>
      <c r="K3" s="10">
        <v>12.2</v>
      </c>
      <c r="L3" s="10">
        <v>12.1</v>
      </c>
      <c r="M3" s="10">
        <v>12.3</v>
      </c>
      <c r="N3" s="10">
        <v>12.5</v>
      </c>
      <c r="O3" s="10">
        <v>12.6</v>
      </c>
      <c r="P3" s="10">
        <v>12.6</v>
      </c>
      <c r="Q3" s="18">
        <f t="shared" si="0"/>
        <v>35.1</v>
      </c>
      <c r="R3" s="18">
        <f t="shared" si="1"/>
        <v>61.400000000000006</v>
      </c>
      <c r="S3" s="18">
        <f t="shared" si="2"/>
        <v>37.700000000000003</v>
      </c>
      <c r="T3" s="19">
        <f t="shared" si="3"/>
        <v>59.9</v>
      </c>
      <c r="U3" s="19">
        <f t="shared" si="4"/>
        <v>62.1</v>
      </c>
      <c r="V3" s="11" t="s">
        <v>418</v>
      </c>
      <c r="W3" s="11" t="s">
        <v>419</v>
      </c>
      <c r="X3" s="13" t="s">
        <v>422</v>
      </c>
      <c r="Y3" s="13" t="s">
        <v>423</v>
      </c>
      <c r="Z3" s="13" t="s">
        <v>332</v>
      </c>
      <c r="AA3" s="13" t="s">
        <v>171</v>
      </c>
      <c r="AB3" s="12">
        <v>11.7</v>
      </c>
      <c r="AC3" s="12">
        <v>11.5</v>
      </c>
      <c r="AD3" s="12">
        <v>9.5</v>
      </c>
      <c r="AE3" s="11" t="s">
        <v>408</v>
      </c>
      <c r="AF3" s="12">
        <v>-0.2</v>
      </c>
      <c r="AG3" s="12" t="s">
        <v>259</v>
      </c>
      <c r="AH3" s="12">
        <v>0.4</v>
      </c>
      <c r="AI3" s="12">
        <v>-0.6</v>
      </c>
      <c r="AJ3" s="12"/>
      <c r="AK3" s="11" t="s">
        <v>175</v>
      </c>
      <c r="AL3" s="11" t="s">
        <v>176</v>
      </c>
      <c r="AM3" s="11" t="s">
        <v>408</v>
      </c>
      <c r="AN3" s="8"/>
      <c r="AO3" s="8" t="s">
        <v>453</v>
      </c>
      <c r="AP3" s="21" t="s">
        <v>454</v>
      </c>
    </row>
    <row r="4" spans="1:42" s="5" customFormat="1">
      <c r="A4" s="6">
        <v>45137</v>
      </c>
      <c r="B4" s="7" t="s">
        <v>571</v>
      </c>
      <c r="C4" s="8" t="s">
        <v>421</v>
      </c>
      <c r="D4" s="9">
        <v>9.3055555555555558E-2</v>
      </c>
      <c r="E4" s="8" t="s">
        <v>593</v>
      </c>
      <c r="F4" s="10">
        <v>12.8</v>
      </c>
      <c r="G4" s="10">
        <v>10.6</v>
      </c>
      <c r="H4" s="10">
        <v>11.3</v>
      </c>
      <c r="I4" s="10">
        <v>12.1</v>
      </c>
      <c r="J4" s="10">
        <v>13.3</v>
      </c>
      <c r="K4" s="10">
        <v>12.6</v>
      </c>
      <c r="L4" s="10">
        <v>12.7</v>
      </c>
      <c r="M4" s="10">
        <v>12.2</v>
      </c>
      <c r="N4" s="10">
        <v>12.2</v>
      </c>
      <c r="O4" s="10">
        <v>12.4</v>
      </c>
      <c r="P4" s="10">
        <v>11.8</v>
      </c>
      <c r="Q4" s="18">
        <f t="shared" si="0"/>
        <v>34.700000000000003</v>
      </c>
      <c r="R4" s="18">
        <f t="shared" si="1"/>
        <v>62.900000000000006</v>
      </c>
      <c r="S4" s="18">
        <f t="shared" si="2"/>
        <v>36.400000000000006</v>
      </c>
      <c r="T4" s="19">
        <f t="shared" si="3"/>
        <v>60.100000000000009</v>
      </c>
      <c r="U4" s="19">
        <f t="shared" si="4"/>
        <v>61.3</v>
      </c>
      <c r="V4" s="11" t="s">
        <v>594</v>
      </c>
      <c r="W4" s="11" t="s">
        <v>595</v>
      </c>
      <c r="X4" s="13" t="s">
        <v>596</v>
      </c>
      <c r="Y4" s="13" t="s">
        <v>423</v>
      </c>
      <c r="Z4" s="13" t="s">
        <v>597</v>
      </c>
      <c r="AA4" s="13" t="s">
        <v>572</v>
      </c>
      <c r="AB4" s="12">
        <v>13.6</v>
      </c>
      <c r="AC4" s="12">
        <v>13.1</v>
      </c>
      <c r="AD4" s="12">
        <v>9</v>
      </c>
      <c r="AE4" s="11" t="s">
        <v>572</v>
      </c>
      <c r="AF4" s="12">
        <v>-0.3</v>
      </c>
      <c r="AG4" s="12" t="s">
        <v>259</v>
      </c>
      <c r="AH4" s="12">
        <v>1.5</v>
      </c>
      <c r="AI4" s="12">
        <v>-1.8</v>
      </c>
      <c r="AJ4" s="12"/>
      <c r="AK4" s="11" t="s">
        <v>228</v>
      </c>
      <c r="AL4" s="11" t="s">
        <v>175</v>
      </c>
      <c r="AM4" s="11" t="s">
        <v>306</v>
      </c>
      <c r="AN4" s="8"/>
      <c r="AO4" s="8" t="s">
        <v>636</v>
      </c>
      <c r="AP4" s="21" t="s">
        <v>637</v>
      </c>
    </row>
    <row r="5" spans="1:42" s="5" customFormat="1">
      <c r="A5" s="6">
        <v>45144</v>
      </c>
      <c r="B5" s="7" t="s">
        <v>304</v>
      </c>
      <c r="C5" s="8" t="s">
        <v>421</v>
      </c>
      <c r="D5" s="9">
        <v>9.105324074074074E-2</v>
      </c>
      <c r="E5" s="8" t="s">
        <v>658</v>
      </c>
      <c r="F5" s="10">
        <v>12.5</v>
      </c>
      <c r="G5" s="10">
        <v>11.1</v>
      </c>
      <c r="H5" s="10">
        <v>11.1</v>
      </c>
      <c r="I5" s="10">
        <v>11.9</v>
      </c>
      <c r="J5" s="10">
        <v>12.5</v>
      </c>
      <c r="K5" s="10">
        <v>12.3</v>
      </c>
      <c r="L5" s="10">
        <v>12.4</v>
      </c>
      <c r="M5" s="10">
        <v>12.4</v>
      </c>
      <c r="N5" s="10">
        <v>12</v>
      </c>
      <c r="O5" s="10">
        <v>11.9</v>
      </c>
      <c r="P5" s="10">
        <v>11.6</v>
      </c>
      <c r="Q5" s="18">
        <f t="shared" si="0"/>
        <v>34.700000000000003</v>
      </c>
      <c r="R5" s="18">
        <f t="shared" si="1"/>
        <v>61.5</v>
      </c>
      <c r="S5" s="18">
        <f t="shared" si="2"/>
        <v>35.5</v>
      </c>
      <c r="T5" s="19">
        <f t="shared" si="3"/>
        <v>59.1</v>
      </c>
      <c r="U5" s="19">
        <f t="shared" si="4"/>
        <v>60.3</v>
      </c>
      <c r="V5" s="11" t="s">
        <v>594</v>
      </c>
      <c r="W5" s="11" t="s">
        <v>687</v>
      </c>
      <c r="X5" s="13" t="s">
        <v>334</v>
      </c>
      <c r="Y5" s="13" t="s">
        <v>332</v>
      </c>
      <c r="Z5" s="13" t="s">
        <v>688</v>
      </c>
      <c r="AA5" s="13" t="s">
        <v>572</v>
      </c>
      <c r="AB5" s="12">
        <v>13.7</v>
      </c>
      <c r="AC5" s="12">
        <v>12.9</v>
      </c>
      <c r="AD5" s="12">
        <v>9.1999999999999993</v>
      </c>
      <c r="AE5" s="11" t="s">
        <v>572</v>
      </c>
      <c r="AF5" s="12">
        <v>-1.7</v>
      </c>
      <c r="AG5" s="12" t="s">
        <v>259</v>
      </c>
      <c r="AH5" s="12">
        <v>0.1</v>
      </c>
      <c r="AI5" s="12">
        <v>-1.8</v>
      </c>
      <c r="AJ5" s="12"/>
      <c r="AK5" s="11" t="s">
        <v>176</v>
      </c>
      <c r="AL5" s="11" t="s">
        <v>176</v>
      </c>
      <c r="AM5" s="11" t="s">
        <v>408</v>
      </c>
      <c r="AN5" s="8"/>
      <c r="AO5" s="8" t="s">
        <v>731</v>
      </c>
      <c r="AP5" s="21" t="s">
        <v>732</v>
      </c>
    </row>
    <row r="6" spans="1:42" s="5" customFormat="1">
      <c r="A6" s="6">
        <v>45157</v>
      </c>
      <c r="B6" s="7" t="s">
        <v>818</v>
      </c>
      <c r="C6" s="8" t="s">
        <v>421</v>
      </c>
      <c r="D6" s="9">
        <v>9.1018518518518512E-2</v>
      </c>
      <c r="E6" s="8" t="s">
        <v>832</v>
      </c>
      <c r="F6" s="10">
        <v>12.7</v>
      </c>
      <c r="G6" s="10">
        <v>10.9</v>
      </c>
      <c r="H6" s="10">
        <v>12.1</v>
      </c>
      <c r="I6" s="10">
        <v>12.3</v>
      </c>
      <c r="J6" s="10">
        <v>12.5</v>
      </c>
      <c r="K6" s="10">
        <v>12</v>
      </c>
      <c r="L6" s="10">
        <v>11.9</v>
      </c>
      <c r="M6" s="10">
        <v>11.7</v>
      </c>
      <c r="N6" s="10">
        <v>11.7</v>
      </c>
      <c r="O6" s="10">
        <v>11.7</v>
      </c>
      <c r="P6" s="10">
        <v>11.9</v>
      </c>
      <c r="Q6" s="18">
        <f t="shared" si="0"/>
        <v>35.700000000000003</v>
      </c>
      <c r="R6" s="18">
        <f t="shared" si="1"/>
        <v>60.399999999999991</v>
      </c>
      <c r="S6" s="18">
        <f t="shared" si="2"/>
        <v>35.299999999999997</v>
      </c>
      <c r="T6" s="19">
        <f t="shared" si="3"/>
        <v>60.5</v>
      </c>
      <c r="U6" s="19">
        <f t="shared" si="4"/>
        <v>58.9</v>
      </c>
      <c r="V6" s="11" t="s">
        <v>831</v>
      </c>
      <c r="W6" s="11" t="s">
        <v>830</v>
      </c>
      <c r="X6" s="13" t="s">
        <v>833</v>
      </c>
      <c r="Y6" s="13" t="s">
        <v>834</v>
      </c>
      <c r="Z6" s="13" t="s">
        <v>835</v>
      </c>
      <c r="AA6" s="13" t="s">
        <v>572</v>
      </c>
      <c r="AB6" s="12">
        <v>9.8000000000000007</v>
      </c>
      <c r="AC6" s="12">
        <v>10.8</v>
      </c>
      <c r="AD6" s="12">
        <v>9.9</v>
      </c>
      <c r="AE6" s="11" t="s">
        <v>572</v>
      </c>
      <c r="AF6" s="12">
        <v>-0.6</v>
      </c>
      <c r="AG6" s="12">
        <v>-0.3</v>
      </c>
      <c r="AH6" s="12">
        <v>0.8</v>
      </c>
      <c r="AI6" s="12">
        <v>-1.7</v>
      </c>
      <c r="AJ6" s="12"/>
      <c r="AK6" s="11" t="s">
        <v>175</v>
      </c>
      <c r="AL6" s="11" t="s">
        <v>176</v>
      </c>
      <c r="AM6" s="11" t="s">
        <v>408</v>
      </c>
      <c r="AN6" s="8"/>
      <c r="AO6" s="8" t="s">
        <v>867</v>
      </c>
      <c r="AP6" s="21" t="s">
        <v>868</v>
      </c>
    </row>
    <row r="7" spans="1:42" s="5" customFormat="1">
      <c r="A7" s="6">
        <v>45158</v>
      </c>
      <c r="B7" s="7" t="s">
        <v>819</v>
      </c>
      <c r="C7" s="8" t="s">
        <v>421</v>
      </c>
      <c r="D7" s="9">
        <v>9.1006944444444446E-2</v>
      </c>
      <c r="E7" s="8" t="s">
        <v>846</v>
      </c>
      <c r="F7" s="10">
        <v>12.3</v>
      </c>
      <c r="G7" s="10">
        <v>10.6</v>
      </c>
      <c r="H7" s="10">
        <v>11.1</v>
      </c>
      <c r="I7" s="10">
        <v>11.9</v>
      </c>
      <c r="J7" s="10">
        <v>13</v>
      </c>
      <c r="K7" s="10">
        <v>12</v>
      </c>
      <c r="L7" s="10">
        <v>12.4</v>
      </c>
      <c r="M7" s="10">
        <v>12.4</v>
      </c>
      <c r="N7" s="10">
        <v>12.2</v>
      </c>
      <c r="O7" s="10">
        <v>11.6</v>
      </c>
      <c r="P7" s="10">
        <v>11.8</v>
      </c>
      <c r="Q7" s="18">
        <f t="shared" si="0"/>
        <v>34</v>
      </c>
      <c r="R7" s="18">
        <f t="shared" si="1"/>
        <v>61.699999999999996</v>
      </c>
      <c r="S7" s="18">
        <f t="shared" si="2"/>
        <v>35.599999999999994</v>
      </c>
      <c r="T7" s="19">
        <f t="shared" si="3"/>
        <v>58.9</v>
      </c>
      <c r="U7" s="19">
        <f t="shared" si="4"/>
        <v>60.400000000000006</v>
      </c>
      <c r="V7" s="11" t="s">
        <v>418</v>
      </c>
      <c r="W7" s="11" t="s">
        <v>687</v>
      </c>
      <c r="X7" s="13" t="s">
        <v>597</v>
      </c>
      <c r="Y7" s="13" t="s">
        <v>847</v>
      </c>
      <c r="Z7" s="13" t="s">
        <v>834</v>
      </c>
      <c r="AA7" s="13" t="s">
        <v>572</v>
      </c>
      <c r="AB7" s="12">
        <v>10.5</v>
      </c>
      <c r="AC7" s="12">
        <v>11</v>
      </c>
      <c r="AD7" s="12">
        <v>9.5</v>
      </c>
      <c r="AE7" s="11" t="s">
        <v>572</v>
      </c>
      <c r="AF7" s="12">
        <v>-1.4</v>
      </c>
      <c r="AG7" s="12" t="s">
        <v>259</v>
      </c>
      <c r="AH7" s="12">
        <v>0.1</v>
      </c>
      <c r="AI7" s="12">
        <v>-1.5</v>
      </c>
      <c r="AJ7" s="12"/>
      <c r="AK7" s="11" t="s">
        <v>176</v>
      </c>
      <c r="AL7" s="11" t="s">
        <v>176</v>
      </c>
      <c r="AM7" s="11" t="s">
        <v>408</v>
      </c>
      <c r="AN7" s="8"/>
      <c r="AO7" s="8" t="s">
        <v>889</v>
      </c>
      <c r="AP7" s="21" t="s">
        <v>890</v>
      </c>
    </row>
    <row r="8" spans="1:42" s="5" customFormat="1">
      <c r="A8" s="6">
        <v>45171</v>
      </c>
      <c r="B8" s="7" t="s">
        <v>970</v>
      </c>
      <c r="C8" s="8" t="s">
        <v>421</v>
      </c>
      <c r="D8" s="9">
        <v>9.3090277777777786E-2</v>
      </c>
      <c r="E8" s="8" t="s">
        <v>980</v>
      </c>
      <c r="F8" s="10">
        <v>12.8</v>
      </c>
      <c r="G8" s="10">
        <v>11.2</v>
      </c>
      <c r="H8" s="10">
        <v>11.3</v>
      </c>
      <c r="I8" s="10">
        <v>12.7</v>
      </c>
      <c r="J8" s="10">
        <v>13.1</v>
      </c>
      <c r="K8" s="10">
        <v>12.1</v>
      </c>
      <c r="L8" s="10">
        <v>12.5</v>
      </c>
      <c r="M8" s="10">
        <v>12.5</v>
      </c>
      <c r="N8" s="10">
        <v>11.8</v>
      </c>
      <c r="O8" s="10">
        <v>12.1</v>
      </c>
      <c r="P8" s="10">
        <v>12.2</v>
      </c>
      <c r="Q8" s="18">
        <f>SUM(F8:H8)</f>
        <v>35.299999999999997</v>
      </c>
      <c r="R8" s="18">
        <f>SUM(I8:M8)</f>
        <v>62.9</v>
      </c>
      <c r="S8" s="18">
        <f>SUM(N8:P8)</f>
        <v>36.099999999999994</v>
      </c>
      <c r="T8" s="19">
        <f>SUM(F8:J8)</f>
        <v>61.1</v>
      </c>
      <c r="U8" s="19">
        <f>SUM(L8:P8)</f>
        <v>61.099999999999994</v>
      </c>
      <c r="V8" s="11" t="s">
        <v>831</v>
      </c>
      <c r="W8" s="11" t="s">
        <v>687</v>
      </c>
      <c r="X8" s="13" t="s">
        <v>981</v>
      </c>
      <c r="Y8" s="13" t="s">
        <v>982</v>
      </c>
      <c r="Z8" s="13" t="s">
        <v>983</v>
      </c>
      <c r="AA8" s="13" t="s">
        <v>572</v>
      </c>
      <c r="AB8" s="12">
        <v>12.2</v>
      </c>
      <c r="AC8" s="12">
        <v>11.7</v>
      </c>
      <c r="AD8" s="12">
        <v>9.6</v>
      </c>
      <c r="AE8" s="11" t="s">
        <v>171</v>
      </c>
      <c r="AF8" s="12">
        <v>0.9</v>
      </c>
      <c r="AG8" s="12">
        <v>-0.3</v>
      </c>
      <c r="AH8" s="12">
        <v>1.7</v>
      </c>
      <c r="AI8" s="12">
        <v>-1.1000000000000001</v>
      </c>
      <c r="AJ8" s="12"/>
      <c r="AK8" s="11" t="s">
        <v>228</v>
      </c>
      <c r="AL8" s="11" t="s">
        <v>175</v>
      </c>
      <c r="AM8" s="11" t="s">
        <v>306</v>
      </c>
      <c r="AN8" s="8"/>
      <c r="AO8" s="8" t="s">
        <v>1017</v>
      </c>
      <c r="AP8" s="21" t="s">
        <v>1018</v>
      </c>
    </row>
    <row r="9" spans="1:42" s="5" customFormat="1">
      <c r="A9" s="6">
        <v>45172</v>
      </c>
      <c r="B9" s="7" t="s">
        <v>406</v>
      </c>
      <c r="C9" s="8" t="s">
        <v>421</v>
      </c>
      <c r="D9" s="9">
        <v>9.2465277777777785E-2</v>
      </c>
      <c r="E9" s="8" t="s">
        <v>991</v>
      </c>
      <c r="F9" s="10">
        <v>12.6</v>
      </c>
      <c r="G9" s="10">
        <v>11</v>
      </c>
      <c r="H9" s="10">
        <v>11</v>
      </c>
      <c r="I9" s="10">
        <v>12.6</v>
      </c>
      <c r="J9" s="10">
        <v>13.1</v>
      </c>
      <c r="K9" s="10">
        <v>12</v>
      </c>
      <c r="L9" s="10">
        <v>11.9</v>
      </c>
      <c r="M9" s="10">
        <v>12.3</v>
      </c>
      <c r="N9" s="10">
        <v>12.3</v>
      </c>
      <c r="O9" s="10">
        <v>12.3</v>
      </c>
      <c r="P9" s="10">
        <v>12.8</v>
      </c>
      <c r="Q9" s="18">
        <f>SUM(F9:H9)</f>
        <v>34.6</v>
      </c>
      <c r="R9" s="18">
        <f>SUM(I9:M9)</f>
        <v>61.900000000000006</v>
      </c>
      <c r="S9" s="18">
        <f>SUM(N9:P9)</f>
        <v>37.400000000000006</v>
      </c>
      <c r="T9" s="19">
        <f>SUM(F9:J9)</f>
        <v>60.300000000000004</v>
      </c>
      <c r="U9" s="19">
        <f>SUM(L9:P9)</f>
        <v>61.599999999999994</v>
      </c>
      <c r="V9" s="11" t="s">
        <v>594</v>
      </c>
      <c r="W9" s="11" t="s">
        <v>419</v>
      </c>
      <c r="X9" s="13" t="s">
        <v>992</v>
      </c>
      <c r="Y9" s="13" t="s">
        <v>847</v>
      </c>
      <c r="Z9" s="13" t="s">
        <v>993</v>
      </c>
      <c r="AA9" s="13" t="s">
        <v>572</v>
      </c>
      <c r="AB9" s="12">
        <v>13.2</v>
      </c>
      <c r="AC9" s="12">
        <v>11.5</v>
      </c>
      <c r="AD9" s="12">
        <v>9.3000000000000007</v>
      </c>
      <c r="AE9" s="11" t="s">
        <v>171</v>
      </c>
      <c r="AF9" s="12">
        <v>-0.4</v>
      </c>
      <c r="AG9" s="12" t="s">
        <v>259</v>
      </c>
      <c r="AH9" s="12">
        <v>0.6</v>
      </c>
      <c r="AI9" s="12">
        <v>-1</v>
      </c>
      <c r="AJ9" s="12"/>
      <c r="AK9" s="11" t="s">
        <v>175</v>
      </c>
      <c r="AL9" s="11" t="s">
        <v>176</v>
      </c>
      <c r="AM9" s="11" t="s">
        <v>408</v>
      </c>
      <c r="AN9" s="8"/>
      <c r="AO9" s="8" t="s">
        <v>1031</v>
      </c>
      <c r="AP9" s="21" t="s">
        <v>1032</v>
      </c>
    </row>
    <row r="10" spans="1:42" s="5" customFormat="1">
      <c r="A10" s="6">
        <v>45220</v>
      </c>
      <c r="B10" s="7" t="s">
        <v>304</v>
      </c>
      <c r="C10" s="8" t="s">
        <v>1126</v>
      </c>
      <c r="D10" s="9">
        <v>9.3831018518518508E-2</v>
      </c>
      <c r="E10" s="8" t="s">
        <v>1117</v>
      </c>
      <c r="F10" s="10">
        <v>13.2</v>
      </c>
      <c r="G10" s="10">
        <v>11</v>
      </c>
      <c r="H10" s="10">
        <v>12.4</v>
      </c>
      <c r="I10" s="10">
        <v>13.6</v>
      </c>
      <c r="J10" s="10">
        <v>13.7</v>
      </c>
      <c r="K10" s="10">
        <v>12.7</v>
      </c>
      <c r="L10" s="10">
        <v>11.8</v>
      </c>
      <c r="M10" s="10">
        <v>11.7</v>
      </c>
      <c r="N10" s="10">
        <v>11.9</v>
      </c>
      <c r="O10" s="10">
        <v>11.6</v>
      </c>
      <c r="P10" s="10">
        <v>12.1</v>
      </c>
      <c r="Q10" s="18">
        <f t="shared" ref="Q10:Q11" si="5">SUM(F10:H10)</f>
        <v>36.6</v>
      </c>
      <c r="R10" s="18">
        <f t="shared" ref="R10:R11" si="6">SUM(I10:M10)</f>
        <v>63.5</v>
      </c>
      <c r="S10" s="18">
        <f t="shared" ref="S10:S11" si="7">SUM(N10:P10)</f>
        <v>35.6</v>
      </c>
      <c r="T10" s="19">
        <f t="shared" ref="T10:T11" si="8">SUM(F10:J10)</f>
        <v>63.900000000000006</v>
      </c>
      <c r="U10" s="19">
        <f t="shared" ref="U10:U11" si="9">SUM(L10:P10)</f>
        <v>59.1</v>
      </c>
      <c r="V10" s="11" t="s">
        <v>328</v>
      </c>
      <c r="W10" s="11" t="s">
        <v>687</v>
      </c>
      <c r="X10" s="13" t="s">
        <v>597</v>
      </c>
      <c r="Y10" s="13" t="s">
        <v>688</v>
      </c>
      <c r="Z10" s="13" t="s">
        <v>833</v>
      </c>
      <c r="AA10" s="13" t="s">
        <v>572</v>
      </c>
      <c r="AB10" s="12">
        <v>13</v>
      </c>
      <c r="AC10" s="12">
        <v>14.3</v>
      </c>
      <c r="AD10" s="12">
        <v>9</v>
      </c>
      <c r="AE10" s="11" t="s">
        <v>306</v>
      </c>
      <c r="AF10" s="12">
        <v>2.2999999999999998</v>
      </c>
      <c r="AG10" s="12">
        <v>-0.6</v>
      </c>
      <c r="AH10" s="12">
        <v>0.5</v>
      </c>
      <c r="AI10" s="12">
        <v>1.2</v>
      </c>
      <c r="AJ10" s="12"/>
      <c r="AK10" s="11" t="s">
        <v>175</v>
      </c>
      <c r="AL10" s="11" t="s">
        <v>176</v>
      </c>
      <c r="AM10" s="11" t="s">
        <v>408</v>
      </c>
      <c r="AN10" s="8"/>
      <c r="AO10" s="8" t="s">
        <v>1156</v>
      </c>
      <c r="AP10" s="21" t="s">
        <v>1157</v>
      </c>
    </row>
    <row r="11" spans="1:42" s="5" customFormat="1">
      <c r="A11" s="6">
        <v>45221</v>
      </c>
      <c r="B11" s="16" t="s">
        <v>1115</v>
      </c>
      <c r="C11" s="8" t="s">
        <v>1141</v>
      </c>
      <c r="D11" s="9">
        <v>9.3148148148148147E-2</v>
      </c>
      <c r="E11" s="44" t="s">
        <v>1140</v>
      </c>
      <c r="F11" s="10">
        <v>13</v>
      </c>
      <c r="G11" s="10">
        <v>11.2</v>
      </c>
      <c r="H11" s="10">
        <v>11.7</v>
      </c>
      <c r="I11" s="10">
        <v>13</v>
      </c>
      <c r="J11" s="10">
        <v>13.8</v>
      </c>
      <c r="K11" s="10">
        <v>12.8</v>
      </c>
      <c r="L11" s="10">
        <v>11.8</v>
      </c>
      <c r="M11" s="10">
        <v>12</v>
      </c>
      <c r="N11" s="10">
        <v>11.8</v>
      </c>
      <c r="O11" s="10">
        <v>11.9</v>
      </c>
      <c r="P11" s="10">
        <v>11.8</v>
      </c>
      <c r="Q11" s="18">
        <f t="shared" si="5"/>
        <v>35.9</v>
      </c>
      <c r="R11" s="18">
        <f t="shared" si="6"/>
        <v>63.400000000000006</v>
      </c>
      <c r="S11" s="18">
        <f t="shared" si="7"/>
        <v>35.5</v>
      </c>
      <c r="T11" s="19">
        <f t="shared" si="8"/>
        <v>62.7</v>
      </c>
      <c r="U11" s="19">
        <f t="shared" si="9"/>
        <v>59.3</v>
      </c>
      <c r="V11" s="11" t="s">
        <v>328</v>
      </c>
      <c r="W11" s="11" t="s">
        <v>687</v>
      </c>
      <c r="X11" s="13" t="s">
        <v>334</v>
      </c>
      <c r="Y11" s="13" t="s">
        <v>1142</v>
      </c>
      <c r="Z11" s="13" t="s">
        <v>597</v>
      </c>
      <c r="AA11" s="13" t="s">
        <v>572</v>
      </c>
      <c r="AB11" s="12">
        <v>14.8</v>
      </c>
      <c r="AC11" s="12">
        <v>15</v>
      </c>
      <c r="AD11" s="12">
        <v>8.9</v>
      </c>
      <c r="AE11" s="11" t="s">
        <v>306</v>
      </c>
      <c r="AF11" s="12">
        <v>3.3</v>
      </c>
      <c r="AG11" s="12">
        <v>-0.6</v>
      </c>
      <c r="AH11" s="12">
        <v>1.4</v>
      </c>
      <c r="AI11" s="12">
        <v>1.3</v>
      </c>
      <c r="AJ11" s="12"/>
      <c r="AK11" s="11" t="s">
        <v>261</v>
      </c>
      <c r="AL11" s="11" t="s">
        <v>175</v>
      </c>
      <c r="AM11" s="11" t="s">
        <v>306</v>
      </c>
      <c r="AN11" s="8"/>
      <c r="AO11" s="8" t="s">
        <v>1182</v>
      </c>
      <c r="AP11" s="21" t="s">
        <v>1183</v>
      </c>
    </row>
  </sheetData>
  <autoFilter ref="A1:AO2" xr:uid="{00000000-0009-0000-0000-000008000000}"/>
  <phoneticPr fontId="3"/>
  <conditionalFormatting sqref="F2:P2">
    <cfRule type="colorScale" priority="381">
      <colorScale>
        <cfvo type="min"/>
        <cfvo type="percentile" val="50"/>
        <cfvo type="max"/>
        <color rgb="FFF8696B"/>
        <color rgb="FFFFEB84"/>
        <color rgb="FF63BE7B"/>
      </colorScale>
    </cfRule>
  </conditionalFormatting>
  <conditionalFormatting sqref="AE2:AE11">
    <cfRule type="containsText" dxfId="157" priority="45" operator="containsText" text="D">
      <formula>NOT(ISERROR(SEARCH("D",AE2)))</formula>
    </cfRule>
    <cfRule type="containsText" dxfId="156" priority="46" operator="containsText" text="S">
      <formula>NOT(ISERROR(SEARCH("S",AE2)))</formula>
    </cfRule>
    <cfRule type="containsText" dxfId="155" priority="47" operator="containsText" text="F">
      <formula>NOT(ISERROR(SEARCH("F",AE2)))</formula>
    </cfRule>
    <cfRule type="containsText" dxfId="154" priority="48" operator="containsText" text="E">
      <formula>NOT(ISERROR(SEARCH("E",AE2)))</formula>
    </cfRule>
    <cfRule type="containsText" dxfId="153" priority="49" operator="containsText" text="B">
      <formula>NOT(ISERROR(SEARCH("B",AE2)))</formula>
    </cfRule>
    <cfRule type="containsText" dxfId="152" priority="50" operator="containsText" text="A">
      <formula>NOT(ISERROR(SEARCH("A",AE2)))</formula>
    </cfRule>
  </conditionalFormatting>
  <conditionalFormatting sqref="AK2:AN2">
    <cfRule type="containsText" dxfId="151" priority="438" operator="containsText" text="E">
      <formula>NOT(ISERROR(SEARCH("E",AK2)))</formula>
    </cfRule>
    <cfRule type="containsText" dxfId="150" priority="439" operator="containsText" text="B">
      <formula>NOT(ISERROR(SEARCH("B",AK2)))</formula>
    </cfRule>
    <cfRule type="containsText" dxfId="149" priority="440" operator="containsText" text="A">
      <formula>NOT(ISERROR(SEARCH("A",AK2)))</formula>
    </cfRule>
  </conditionalFormatting>
  <conditionalFormatting sqref="AN2:AN11">
    <cfRule type="containsText" dxfId="148" priority="55" operator="containsText" text="E">
      <formula>NOT(ISERROR(SEARCH("E",AN2)))</formula>
    </cfRule>
    <cfRule type="containsText" dxfId="147" priority="429" operator="containsText" text="B">
      <formula>NOT(ISERROR(SEARCH("B",AN2)))</formula>
    </cfRule>
    <cfRule type="containsText" dxfId="146" priority="430" operator="containsText" text="A">
      <formula>NOT(ISERROR(SEARCH("A",AN2)))</formula>
    </cfRule>
  </conditionalFormatting>
  <conditionalFormatting sqref="F3:P3">
    <cfRule type="colorScale" priority="21">
      <colorScale>
        <cfvo type="min"/>
        <cfvo type="percentile" val="50"/>
        <cfvo type="max"/>
        <color rgb="FFF8696B"/>
        <color rgb="FFFFEB84"/>
        <color rgb="FF63BE7B"/>
      </colorScale>
    </cfRule>
  </conditionalFormatting>
  <conditionalFormatting sqref="AK3:AN3">
    <cfRule type="containsText" dxfId="145" priority="22" operator="containsText" text="E">
      <formula>NOT(ISERROR(SEARCH("E",AK3)))</formula>
    </cfRule>
    <cfRule type="containsText" dxfId="144" priority="23" operator="containsText" text="B">
      <formula>NOT(ISERROR(SEARCH("B",AK3)))</formula>
    </cfRule>
    <cfRule type="containsText" dxfId="143" priority="24" operator="containsText" text="A">
      <formula>NOT(ISERROR(SEARCH("A",AK3)))</formula>
    </cfRule>
  </conditionalFormatting>
  <conditionalFormatting sqref="F4:P4">
    <cfRule type="colorScale" priority="17">
      <colorScale>
        <cfvo type="min"/>
        <cfvo type="percentile" val="50"/>
        <cfvo type="max"/>
        <color rgb="FFF8696B"/>
        <color rgb="FFFFEB84"/>
        <color rgb="FF63BE7B"/>
      </colorScale>
    </cfRule>
  </conditionalFormatting>
  <conditionalFormatting sqref="AK4:AN4">
    <cfRule type="containsText" dxfId="142" priority="18" operator="containsText" text="E">
      <formula>NOT(ISERROR(SEARCH("E",AK4)))</formula>
    </cfRule>
    <cfRule type="containsText" dxfId="141" priority="19" operator="containsText" text="B">
      <formula>NOT(ISERROR(SEARCH("B",AK4)))</formula>
    </cfRule>
    <cfRule type="containsText" dxfId="140" priority="20" operator="containsText" text="A">
      <formula>NOT(ISERROR(SEARCH("A",AK4)))</formula>
    </cfRule>
  </conditionalFormatting>
  <conditionalFormatting sqref="F5:P5">
    <cfRule type="colorScale" priority="13">
      <colorScale>
        <cfvo type="min"/>
        <cfvo type="percentile" val="50"/>
        <cfvo type="max"/>
        <color rgb="FFF8696B"/>
        <color rgb="FFFFEB84"/>
        <color rgb="FF63BE7B"/>
      </colorScale>
    </cfRule>
  </conditionalFormatting>
  <conditionalFormatting sqref="AK5:AN5">
    <cfRule type="containsText" dxfId="139" priority="14" operator="containsText" text="E">
      <formula>NOT(ISERROR(SEARCH("E",AK5)))</formula>
    </cfRule>
    <cfRule type="containsText" dxfId="138" priority="15" operator="containsText" text="B">
      <formula>NOT(ISERROR(SEARCH("B",AK5)))</formula>
    </cfRule>
    <cfRule type="containsText" dxfId="137" priority="16" operator="containsText" text="A">
      <formula>NOT(ISERROR(SEARCH("A",AK5)))</formula>
    </cfRule>
  </conditionalFormatting>
  <conditionalFormatting sqref="F6:P7">
    <cfRule type="colorScale" priority="9">
      <colorScale>
        <cfvo type="min"/>
        <cfvo type="percentile" val="50"/>
        <cfvo type="max"/>
        <color rgb="FFF8696B"/>
        <color rgb="FFFFEB84"/>
        <color rgb="FF63BE7B"/>
      </colorScale>
    </cfRule>
  </conditionalFormatting>
  <conditionalFormatting sqref="AK6:AN7">
    <cfRule type="containsText" dxfId="136" priority="10" operator="containsText" text="E">
      <formula>NOT(ISERROR(SEARCH("E",AK6)))</formula>
    </cfRule>
    <cfRule type="containsText" dxfId="135" priority="11" operator="containsText" text="B">
      <formula>NOT(ISERROR(SEARCH("B",AK6)))</formula>
    </cfRule>
    <cfRule type="containsText" dxfId="134" priority="12" operator="containsText" text="A">
      <formula>NOT(ISERROR(SEARCH("A",AK6)))</formula>
    </cfRule>
  </conditionalFormatting>
  <conditionalFormatting sqref="F8:P9">
    <cfRule type="colorScale" priority="5">
      <colorScale>
        <cfvo type="min"/>
        <cfvo type="percentile" val="50"/>
        <cfvo type="max"/>
        <color rgb="FFF8696B"/>
        <color rgb="FFFFEB84"/>
        <color rgb="FF63BE7B"/>
      </colorScale>
    </cfRule>
  </conditionalFormatting>
  <conditionalFormatting sqref="AK8:AN9">
    <cfRule type="containsText" dxfId="133" priority="6" operator="containsText" text="E">
      <formula>NOT(ISERROR(SEARCH("E",AK8)))</formula>
    </cfRule>
    <cfRule type="containsText" dxfId="132" priority="7" operator="containsText" text="B">
      <formula>NOT(ISERROR(SEARCH("B",AK8)))</formula>
    </cfRule>
    <cfRule type="containsText" dxfId="131" priority="8" operator="containsText" text="A">
      <formula>NOT(ISERROR(SEARCH("A",AK8)))</formula>
    </cfRule>
  </conditionalFormatting>
  <conditionalFormatting sqref="F10:P11">
    <cfRule type="colorScale" priority="1">
      <colorScale>
        <cfvo type="min"/>
        <cfvo type="percentile" val="50"/>
        <cfvo type="max"/>
        <color rgb="FFF8696B"/>
        <color rgb="FFFFEB84"/>
        <color rgb="FF63BE7B"/>
      </colorScale>
    </cfRule>
  </conditionalFormatting>
  <conditionalFormatting sqref="AK10:AN11">
    <cfRule type="containsText" dxfId="2" priority="2" operator="containsText" text="E">
      <formula>NOT(ISERROR(SEARCH("E",AK10)))</formula>
    </cfRule>
    <cfRule type="containsText" dxfId="1" priority="3" operator="containsText" text="B">
      <formula>NOT(ISERROR(SEARCH("B",AK10)))</formula>
    </cfRule>
    <cfRule type="containsText" dxfId="0" priority="4" operator="containsText" text="A">
      <formula>NOT(ISERROR(SEARCH("A",AK10)))</formula>
    </cfRule>
  </conditionalFormatting>
  <dataValidations count="1">
    <dataValidation type="list" allowBlank="1" showInputMessage="1" showErrorMessage="1" sqref="AN2:AN11" xr:uid="{00000000-0002-0000-0800-000000000000}">
      <formula1>"強風,外差し,イン先行,タフ"</formula1>
    </dataValidation>
  </dataValidations>
  <pageMargins left="0.7" right="0.7" top="0.75" bottom="0.75" header="0.3" footer="0.3"/>
  <pageSetup paperSize="9" orientation="portrait" horizontalDpi="4294967292" verticalDpi="4294967292"/>
  <ignoredErrors>
    <ignoredError sqref="Q2:U2 Q3:U3 Q4:U4 Q5:U5 Q6:U7 Q8:U9 Q10:U12"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14</vt:i4>
      </vt:variant>
    </vt:vector>
  </HeadingPairs>
  <TitlesOfParts>
    <vt:vector size="14" baseType="lpstr">
      <vt:lpstr>表の見方</vt:lpstr>
      <vt:lpstr>芝1000m</vt:lpstr>
      <vt:lpstr>芝1200m</vt:lpstr>
      <vt:lpstr>芝1400m</vt:lpstr>
      <vt:lpstr>芝1600m</vt:lpstr>
      <vt:lpstr>芝1800m</vt:lpstr>
      <vt:lpstr>芝2000m(内)</vt:lpstr>
      <vt:lpstr>芝2000m(外)</vt:lpstr>
      <vt:lpstr>芝2200m</vt:lpstr>
      <vt:lpstr>芝2400m</vt:lpstr>
      <vt:lpstr>ダ1200m</vt:lpstr>
      <vt:lpstr>ダ1800m</vt:lpstr>
      <vt:lpstr>ダ2500m</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Microsoft Office User</cp:lastModifiedBy>
  <dcterms:created xsi:type="dcterms:W3CDTF">2016-01-01T05:14:51Z</dcterms:created>
  <dcterms:modified xsi:type="dcterms:W3CDTF">2023-10-25T07:46:38Z</dcterms:modified>
</cp:coreProperties>
</file>