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codeName="ThisWorkbook" autoCompressPictures="0"/>
  <xr:revisionPtr revIDLastSave="0" documentId="13_ncr:1_{B335988F-B0DB-E04C-8B30-2BE9FED6D505}" xr6:coauthVersionLast="47" xr6:coauthVersionMax="47" xr10:uidLastSave="{00000000-0000-0000-0000-000000000000}"/>
  <bookViews>
    <workbookView xWindow="-20" yWindow="500" windowWidth="28800" windowHeight="15980" tabRatio="855" firstSheet="1" activeTab="1" xr2:uid="{00000000-000D-0000-FFFF-FFFF00000000}"/>
  </bookViews>
  <sheets>
    <sheet name="表の見方" sheetId="41" r:id="rId1"/>
    <sheet name="芝1200m" sheetId="31" r:id="rId2"/>
    <sheet name="芝1400m(内)" sheetId="44" r:id="rId3"/>
    <sheet name="芝1400m(外)" sheetId="33" r:id="rId4"/>
    <sheet name="芝1600m(内)" sheetId="45" r:id="rId5"/>
    <sheet name="芝1600m(外)" sheetId="34" r:id="rId6"/>
    <sheet name="芝1800m" sheetId="36" r:id="rId7"/>
    <sheet name="芝2000m" sheetId="37" r:id="rId8"/>
    <sheet name="芝2200m" sheetId="22" r:id="rId9"/>
    <sheet name="芝2400m" sheetId="38" r:id="rId10"/>
    <sheet name="芝3000m" sheetId="26" r:id="rId11"/>
    <sheet name="芝3200m" sheetId="42" r:id="rId12"/>
    <sheet name="ダ1200m" sheetId="29" r:id="rId13"/>
    <sheet name="ダ1400m" sheetId="25" r:id="rId14"/>
    <sheet name="ダ1800m" sheetId="30" r:id="rId15"/>
    <sheet name="ダ1900m" sheetId="43" r:id="rId16"/>
  </sheets>
  <definedNames>
    <definedName name="_xlnm._FilterDatabase" localSheetId="12" hidden="1">ダ1200m!$A$1:$AF$5</definedName>
    <definedName name="_xlnm._FilterDatabase" localSheetId="13" hidden="1">ダ1400m!$A$1:$AH$3</definedName>
    <definedName name="_xlnm._FilterDatabase" localSheetId="14" hidden="1">ダ1800m!$A$1:$AL$4</definedName>
    <definedName name="_xlnm._FilterDatabase" localSheetId="15" hidden="1">ダ1900m!$A$1:$AK$4</definedName>
    <definedName name="_xlnm._FilterDatabase" localSheetId="1" hidden="1">芝1200m!$A$1:$AH$1</definedName>
    <definedName name="_xlnm._FilterDatabase" localSheetId="3" hidden="1">'芝1400m(外)'!$A$1:$AJ$1</definedName>
    <definedName name="_xlnm._FilterDatabase" localSheetId="2" hidden="1">'芝1400m(内)'!$A$1:$AJ$1</definedName>
    <definedName name="_xlnm._FilterDatabase" localSheetId="5" hidden="1">'芝1600m(外)'!$A$1:$AL$3</definedName>
    <definedName name="_xlnm._FilterDatabase" localSheetId="4" hidden="1">'芝1600m(内)'!$A$1:$AL$2</definedName>
    <definedName name="_xlnm._FilterDatabase" localSheetId="6" hidden="1">芝1800m!$A$1:$AM$3</definedName>
    <definedName name="_xlnm._FilterDatabase" localSheetId="7" hidden="1">芝2000m!$A$1:$AN$2</definedName>
    <definedName name="_xlnm._FilterDatabase" localSheetId="8" hidden="1">芝2200m!$A$1:$AO$2</definedName>
    <definedName name="_xlnm._FilterDatabase" localSheetId="9" hidden="1">芝2400m!$A$1:$AP$2</definedName>
    <definedName name="_xlnm._FilterDatabase" localSheetId="10" hidden="1">芝3000m!$A$1:$AS$2</definedName>
    <definedName name="_xlnm._FilterDatabase" localSheetId="11" hidden="1">芝3200m!$A$1:$AT$2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3" i="43" l="1"/>
  <c r="R13" i="43"/>
  <c r="Q13" i="43"/>
  <c r="P13" i="43"/>
  <c r="V6" i="38" l="1"/>
  <c r="U6" i="38"/>
  <c r="T6" i="38"/>
  <c r="S6" i="38"/>
  <c r="R6" i="38"/>
  <c r="U9" i="22"/>
  <c r="T9" i="22"/>
  <c r="S9" i="22"/>
  <c r="R9" i="22"/>
  <c r="Q9" i="22"/>
  <c r="T14" i="37"/>
  <c r="S14" i="37"/>
  <c r="R14" i="37"/>
  <c r="Q14" i="37"/>
  <c r="P14" i="37"/>
  <c r="T13" i="37"/>
  <c r="S13" i="37"/>
  <c r="R13" i="37"/>
  <c r="Q13" i="37"/>
  <c r="P13" i="37"/>
  <c r="S19" i="36"/>
  <c r="R19" i="36"/>
  <c r="Q19" i="36"/>
  <c r="P19" i="36"/>
  <c r="O19" i="36"/>
  <c r="S18" i="36"/>
  <c r="R18" i="36"/>
  <c r="Q18" i="36"/>
  <c r="P18" i="36"/>
  <c r="O18" i="36"/>
  <c r="S17" i="36"/>
  <c r="R17" i="36"/>
  <c r="Q17" i="36"/>
  <c r="P17" i="36"/>
  <c r="O17" i="36"/>
  <c r="R8" i="34"/>
  <c r="Q8" i="34"/>
  <c r="P8" i="34"/>
  <c r="O8" i="34"/>
  <c r="N8" i="34"/>
  <c r="R11" i="45"/>
  <c r="Q11" i="45"/>
  <c r="P11" i="45"/>
  <c r="O11" i="45"/>
  <c r="N11" i="45"/>
  <c r="R10" i="45"/>
  <c r="Q10" i="45"/>
  <c r="P10" i="45"/>
  <c r="O10" i="45"/>
  <c r="N10" i="45"/>
  <c r="P12" i="33"/>
  <c r="O12" i="33"/>
  <c r="N12" i="33"/>
  <c r="M12" i="33"/>
  <c r="P11" i="33"/>
  <c r="O11" i="33"/>
  <c r="N11" i="33"/>
  <c r="M11" i="33"/>
  <c r="P10" i="33"/>
  <c r="O10" i="33"/>
  <c r="N10" i="33"/>
  <c r="M10" i="33"/>
  <c r="P7" i="44"/>
  <c r="O7" i="44"/>
  <c r="N7" i="44"/>
  <c r="M7" i="44"/>
  <c r="P6" i="44"/>
  <c r="O6" i="44"/>
  <c r="N6" i="44"/>
  <c r="M6" i="44"/>
  <c r="N11" i="31"/>
  <c r="M11" i="31"/>
  <c r="L11" i="31"/>
  <c r="N10" i="31"/>
  <c r="M10" i="31"/>
  <c r="L10" i="31"/>
  <c r="S35" i="30"/>
  <c r="R35" i="30"/>
  <c r="Q35" i="30"/>
  <c r="P35" i="30"/>
  <c r="O35" i="30"/>
  <c r="S34" i="30"/>
  <c r="R34" i="30"/>
  <c r="Q34" i="30"/>
  <c r="P34" i="30"/>
  <c r="O34" i="30"/>
  <c r="S33" i="30"/>
  <c r="R33" i="30"/>
  <c r="Q33" i="30"/>
  <c r="P33" i="30"/>
  <c r="O33" i="30"/>
  <c r="S32" i="30"/>
  <c r="R32" i="30"/>
  <c r="Q32" i="30"/>
  <c r="P32" i="30"/>
  <c r="O32" i="30"/>
  <c r="S31" i="30"/>
  <c r="R31" i="30"/>
  <c r="Q31" i="30"/>
  <c r="P31" i="30"/>
  <c r="O31" i="30"/>
  <c r="S30" i="30"/>
  <c r="R30" i="30"/>
  <c r="Q30" i="30"/>
  <c r="P30" i="30"/>
  <c r="O30" i="30"/>
  <c r="P22" i="25"/>
  <c r="O22" i="25"/>
  <c r="N22" i="25"/>
  <c r="M22" i="25"/>
  <c r="P21" i="25"/>
  <c r="O21" i="25"/>
  <c r="N21" i="25"/>
  <c r="M21" i="25"/>
  <c r="P20" i="25"/>
  <c r="O20" i="25"/>
  <c r="N20" i="25"/>
  <c r="M20" i="25"/>
  <c r="P19" i="25"/>
  <c r="O19" i="25"/>
  <c r="N19" i="25"/>
  <c r="M19" i="25"/>
  <c r="P18" i="25"/>
  <c r="O18" i="25"/>
  <c r="N18" i="25"/>
  <c r="M18" i="25"/>
  <c r="N21" i="29"/>
  <c r="M21" i="29"/>
  <c r="L21" i="29"/>
  <c r="N20" i="29"/>
  <c r="M20" i="29"/>
  <c r="L20" i="29"/>
  <c r="N19" i="29"/>
  <c r="M19" i="29"/>
  <c r="L19" i="29"/>
  <c r="N18" i="29"/>
  <c r="M18" i="29"/>
  <c r="L18" i="29"/>
  <c r="N17" i="29"/>
  <c r="M17" i="29"/>
  <c r="L17" i="29"/>
  <c r="V5" i="38" l="1"/>
  <c r="U5" i="38"/>
  <c r="T5" i="38"/>
  <c r="S5" i="38"/>
  <c r="R5" i="38"/>
  <c r="S16" i="36"/>
  <c r="R16" i="36"/>
  <c r="Q16" i="36"/>
  <c r="P16" i="36"/>
  <c r="O16" i="36"/>
  <c r="S15" i="36"/>
  <c r="R15" i="36"/>
  <c r="Q15" i="36"/>
  <c r="P15" i="36"/>
  <c r="O15" i="36"/>
  <c r="P9" i="33"/>
  <c r="O9" i="33"/>
  <c r="N9" i="33"/>
  <c r="M9" i="33"/>
  <c r="P17" i="25"/>
  <c r="O17" i="25"/>
  <c r="N17" i="25"/>
  <c r="M17" i="25"/>
  <c r="U8" i="22" l="1"/>
  <c r="T8" i="22"/>
  <c r="S8" i="22"/>
  <c r="R8" i="22"/>
  <c r="Q8" i="22"/>
  <c r="T12" i="37"/>
  <c r="S12" i="37"/>
  <c r="R12" i="37"/>
  <c r="Q12" i="37"/>
  <c r="P12" i="37"/>
  <c r="T11" i="37"/>
  <c r="S11" i="37"/>
  <c r="R11" i="37"/>
  <c r="Q11" i="37"/>
  <c r="P11" i="37"/>
  <c r="R9" i="45"/>
  <c r="Q9" i="45"/>
  <c r="P9" i="45"/>
  <c r="O9" i="45"/>
  <c r="N9" i="45"/>
  <c r="R7" i="34"/>
  <c r="Q7" i="34"/>
  <c r="P7" i="34"/>
  <c r="O7" i="34"/>
  <c r="N7" i="34"/>
  <c r="P8" i="33"/>
  <c r="O8" i="33"/>
  <c r="N8" i="33"/>
  <c r="M8" i="33"/>
  <c r="P7" i="33"/>
  <c r="O7" i="33"/>
  <c r="N7" i="33"/>
  <c r="M7" i="33"/>
  <c r="P5" i="44"/>
  <c r="O5" i="44"/>
  <c r="N5" i="44"/>
  <c r="M5" i="44"/>
  <c r="N9" i="31"/>
  <c r="M9" i="31"/>
  <c r="L9" i="31"/>
  <c r="S12" i="43"/>
  <c r="R12" i="43"/>
  <c r="Q12" i="43"/>
  <c r="P12" i="43"/>
  <c r="S11" i="43"/>
  <c r="R11" i="43"/>
  <c r="Q11" i="43"/>
  <c r="P11" i="43"/>
  <c r="S29" i="30"/>
  <c r="R29" i="30"/>
  <c r="Q29" i="30"/>
  <c r="P29" i="30"/>
  <c r="O29" i="30"/>
  <c r="S28" i="30"/>
  <c r="R28" i="30"/>
  <c r="Q28" i="30"/>
  <c r="P28" i="30"/>
  <c r="O28" i="30"/>
  <c r="S27" i="30"/>
  <c r="R27" i="30"/>
  <c r="Q27" i="30"/>
  <c r="P27" i="30"/>
  <c r="O27" i="30"/>
  <c r="S26" i="30"/>
  <c r="R26" i="30"/>
  <c r="Q26" i="30"/>
  <c r="P26" i="30"/>
  <c r="O26" i="30"/>
  <c r="P16" i="25"/>
  <c r="O16" i="25"/>
  <c r="N16" i="25"/>
  <c r="M16" i="25"/>
  <c r="N16" i="29"/>
  <c r="M16" i="29"/>
  <c r="L16" i="29"/>
  <c r="N15" i="29"/>
  <c r="M15" i="29"/>
  <c r="L15" i="29"/>
  <c r="O13" i="36"/>
  <c r="P13" i="36"/>
  <c r="Q13" i="36"/>
  <c r="R13" i="36"/>
  <c r="S13" i="36"/>
  <c r="O14" i="36"/>
  <c r="P14" i="36"/>
  <c r="Q14" i="36"/>
  <c r="R14" i="36"/>
  <c r="S14" i="36"/>
  <c r="S25" i="30"/>
  <c r="R25" i="30"/>
  <c r="Q25" i="30"/>
  <c r="P25" i="30"/>
  <c r="O25" i="30"/>
  <c r="V4" i="38" l="1"/>
  <c r="U4" i="38"/>
  <c r="T4" i="38"/>
  <c r="S4" i="38"/>
  <c r="R4" i="38"/>
  <c r="T10" i="37"/>
  <c r="S10" i="37"/>
  <c r="R10" i="37"/>
  <c r="Q10" i="37"/>
  <c r="P10" i="37"/>
  <c r="T9" i="37"/>
  <c r="S9" i="37"/>
  <c r="R9" i="37"/>
  <c r="Q9" i="37"/>
  <c r="P9" i="37"/>
  <c r="S12" i="36"/>
  <c r="R12" i="36"/>
  <c r="Q12" i="36"/>
  <c r="P12" i="36"/>
  <c r="O12" i="36"/>
  <c r="R8" i="45"/>
  <c r="Q8" i="45"/>
  <c r="P8" i="45"/>
  <c r="O8" i="45"/>
  <c r="N8" i="45"/>
  <c r="R7" i="45"/>
  <c r="Q7" i="45"/>
  <c r="P7" i="45"/>
  <c r="O7" i="45"/>
  <c r="N7" i="45"/>
  <c r="P6" i="33"/>
  <c r="O6" i="33"/>
  <c r="N6" i="33"/>
  <c r="M6" i="33"/>
  <c r="N8" i="31"/>
  <c r="M8" i="31"/>
  <c r="L8" i="31"/>
  <c r="N7" i="31"/>
  <c r="M7" i="31"/>
  <c r="L7" i="31"/>
  <c r="S10" i="43"/>
  <c r="R10" i="43"/>
  <c r="Q10" i="43"/>
  <c r="P10" i="43"/>
  <c r="S9" i="43"/>
  <c r="R9" i="43"/>
  <c r="Q9" i="43"/>
  <c r="P9" i="43"/>
  <c r="S8" i="43"/>
  <c r="R8" i="43"/>
  <c r="Q8" i="43"/>
  <c r="P8" i="43"/>
  <c r="S24" i="30"/>
  <c r="R24" i="30"/>
  <c r="Q24" i="30"/>
  <c r="P24" i="30"/>
  <c r="O24" i="30"/>
  <c r="S23" i="30"/>
  <c r="R23" i="30"/>
  <c r="Q23" i="30"/>
  <c r="P23" i="30"/>
  <c r="O23" i="30"/>
  <c r="S22" i="30"/>
  <c r="R22" i="30"/>
  <c r="Q22" i="30"/>
  <c r="P22" i="30"/>
  <c r="O22" i="30"/>
  <c r="P15" i="25"/>
  <c r="O15" i="25"/>
  <c r="N15" i="25"/>
  <c r="M15" i="25"/>
  <c r="P14" i="25"/>
  <c r="O14" i="25"/>
  <c r="N14" i="25"/>
  <c r="M14" i="25"/>
  <c r="P13" i="25"/>
  <c r="O13" i="25"/>
  <c r="N13" i="25"/>
  <c r="M13" i="25"/>
  <c r="N14" i="29"/>
  <c r="M14" i="29"/>
  <c r="L14" i="29"/>
  <c r="N13" i="29"/>
  <c r="M13" i="29"/>
  <c r="L13" i="29"/>
  <c r="N12" i="29"/>
  <c r="M12" i="29"/>
  <c r="L12" i="29"/>
  <c r="V3" i="38"/>
  <c r="U3" i="38"/>
  <c r="T3" i="38"/>
  <c r="S3" i="38"/>
  <c r="R3" i="38"/>
  <c r="T8" i="37"/>
  <c r="S8" i="37"/>
  <c r="R8" i="37"/>
  <c r="Q8" i="37"/>
  <c r="P8" i="37"/>
  <c r="T7" i="37"/>
  <c r="S7" i="37"/>
  <c r="R7" i="37"/>
  <c r="Q7" i="37"/>
  <c r="P7" i="37"/>
  <c r="T6" i="37"/>
  <c r="S6" i="37"/>
  <c r="R6" i="37"/>
  <c r="Q6" i="37"/>
  <c r="P6" i="37"/>
  <c r="S11" i="36"/>
  <c r="R11" i="36"/>
  <c r="Q11" i="36"/>
  <c r="P11" i="36"/>
  <c r="O11" i="36"/>
  <c r="S10" i="36"/>
  <c r="R10" i="36"/>
  <c r="Q10" i="36"/>
  <c r="P10" i="36"/>
  <c r="O10" i="36"/>
  <c r="S9" i="36"/>
  <c r="R9" i="36"/>
  <c r="Q9" i="36"/>
  <c r="P9" i="36"/>
  <c r="O9" i="36"/>
  <c r="R6" i="34"/>
  <c r="Q6" i="34"/>
  <c r="P6" i="34"/>
  <c r="O6" i="34"/>
  <c r="N6" i="34"/>
  <c r="R6" i="45"/>
  <c r="Q6" i="45"/>
  <c r="P6" i="45"/>
  <c r="O6" i="45"/>
  <c r="N6" i="45"/>
  <c r="P4" i="44"/>
  <c r="O4" i="44"/>
  <c r="N4" i="44"/>
  <c r="M4" i="44"/>
  <c r="N6" i="31"/>
  <c r="M6" i="31"/>
  <c r="L6" i="31"/>
  <c r="N5" i="31"/>
  <c r="M5" i="31"/>
  <c r="L5" i="31"/>
  <c r="S7" i="43"/>
  <c r="R7" i="43"/>
  <c r="Q7" i="43"/>
  <c r="P7" i="43"/>
  <c r="S21" i="30"/>
  <c r="R21" i="30"/>
  <c r="Q21" i="30"/>
  <c r="P21" i="30"/>
  <c r="O21" i="30"/>
  <c r="S20" i="30"/>
  <c r="R20" i="30"/>
  <c r="Q20" i="30"/>
  <c r="P20" i="30"/>
  <c r="O20" i="30"/>
  <c r="S19" i="30"/>
  <c r="R19" i="30"/>
  <c r="Q19" i="30"/>
  <c r="P19" i="30"/>
  <c r="O19" i="30"/>
  <c r="S18" i="30"/>
  <c r="R18" i="30"/>
  <c r="Q18" i="30"/>
  <c r="P18" i="30"/>
  <c r="O18" i="30"/>
  <c r="S17" i="30"/>
  <c r="R17" i="30"/>
  <c r="Q17" i="30"/>
  <c r="P17" i="30"/>
  <c r="O17" i="30"/>
  <c r="S16" i="30"/>
  <c r="R16" i="30"/>
  <c r="Q16" i="30"/>
  <c r="P16" i="30"/>
  <c r="O16" i="30"/>
  <c r="P12" i="25"/>
  <c r="O12" i="25"/>
  <c r="N12" i="25"/>
  <c r="M12" i="25"/>
  <c r="P11" i="25"/>
  <c r="O11" i="25"/>
  <c r="N11" i="25"/>
  <c r="M11" i="25"/>
  <c r="N11" i="29"/>
  <c r="M11" i="29"/>
  <c r="L11" i="29"/>
  <c r="N10" i="29"/>
  <c r="M10" i="29"/>
  <c r="L10" i="29"/>
  <c r="R5" i="45"/>
  <c r="Q5" i="45"/>
  <c r="P5" i="45"/>
  <c r="O5" i="45"/>
  <c r="N5" i="45"/>
  <c r="P5" i="43"/>
  <c r="Q5" i="43"/>
  <c r="R5" i="43"/>
  <c r="S5" i="43"/>
  <c r="P6" i="43"/>
  <c r="Q6" i="43"/>
  <c r="R6" i="43"/>
  <c r="S6" i="43"/>
  <c r="U7" i="22" l="1"/>
  <c r="T7" i="22"/>
  <c r="S7" i="22"/>
  <c r="R7" i="22"/>
  <c r="Q7" i="22"/>
  <c r="U6" i="22"/>
  <c r="T6" i="22"/>
  <c r="S6" i="22"/>
  <c r="R6" i="22"/>
  <c r="Q6" i="22"/>
  <c r="U5" i="22"/>
  <c r="T5" i="22"/>
  <c r="S5" i="22"/>
  <c r="R5" i="22"/>
  <c r="Q5" i="22"/>
  <c r="T5" i="37"/>
  <c r="S5" i="37"/>
  <c r="R5" i="37"/>
  <c r="Q5" i="37"/>
  <c r="P5" i="37"/>
  <c r="T4" i="37"/>
  <c r="S4" i="37"/>
  <c r="R4" i="37"/>
  <c r="Q4" i="37"/>
  <c r="P4" i="37"/>
  <c r="S8" i="36"/>
  <c r="R8" i="36"/>
  <c r="Q8" i="36"/>
  <c r="P8" i="36"/>
  <c r="O8" i="36"/>
  <c r="R5" i="34"/>
  <c r="Q5" i="34"/>
  <c r="P5" i="34"/>
  <c r="O5" i="34"/>
  <c r="N5" i="34"/>
  <c r="R4" i="45"/>
  <c r="Q4" i="45"/>
  <c r="P4" i="45"/>
  <c r="O4" i="45"/>
  <c r="N4" i="45"/>
  <c r="P5" i="33"/>
  <c r="O5" i="33"/>
  <c r="N5" i="33"/>
  <c r="M5" i="33"/>
  <c r="P3" i="44"/>
  <c r="O3" i="44"/>
  <c r="N3" i="44"/>
  <c r="M3" i="44"/>
  <c r="N4" i="31"/>
  <c r="M4" i="31"/>
  <c r="L4" i="31"/>
  <c r="S15" i="30"/>
  <c r="R15" i="30"/>
  <c r="Q15" i="30"/>
  <c r="P15" i="30"/>
  <c r="O15" i="30"/>
  <c r="S14" i="30"/>
  <c r="R14" i="30"/>
  <c r="Q14" i="30"/>
  <c r="P14" i="30"/>
  <c r="O14" i="30"/>
  <c r="S13" i="30"/>
  <c r="R13" i="30"/>
  <c r="Q13" i="30"/>
  <c r="P13" i="30"/>
  <c r="O13" i="30"/>
  <c r="S12" i="30"/>
  <c r="R12" i="30"/>
  <c r="Q12" i="30"/>
  <c r="P12" i="30"/>
  <c r="O12" i="30"/>
  <c r="S11" i="30"/>
  <c r="R11" i="30"/>
  <c r="Q11" i="30"/>
  <c r="P11" i="30"/>
  <c r="O11" i="30"/>
  <c r="P10" i="25"/>
  <c r="O10" i="25"/>
  <c r="N10" i="25"/>
  <c r="M10" i="25"/>
  <c r="P9" i="25"/>
  <c r="O9" i="25"/>
  <c r="N9" i="25"/>
  <c r="M9" i="25"/>
  <c r="P8" i="25"/>
  <c r="O8" i="25"/>
  <c r="N8" i="25"/>
  <c r="M8" i="25"/>
  <c r="N9" i="29"/>
  <c r="M9" i="29"/>
  <c r="L9" i="29"/>
  <c r="N8" i="29"/>
  <c r="M8" i="29"/>
  <c r="L8" i="29"/>
  <c r="U4" i="22"/>
  <c r="T4" i="22"/>
  <c r="S4" i="22"/>
  <c r="R4" i="22"/>
  <c r="Q4" i="22"/>
  <c r="U3" i="22"/>
  <c r="T3" i="22"/>
  <c r="S3" i="22"/>
  <c r="R3" i="22"/>
  <c r="Q3" i="22"/>
  <c r="T3" i="37"/>
  <c r="S3" i="37"/>
  <c r="R3" i="37"/>
  <c r="Q3" i="37"/>
  <c r="P3" i="37"/>
  <c r="S7" i="36"/>
  <c r="R7" i="36"/>
  <c r="Q7" i="36"/>
  <c r="P7" i="36"/>
  <c r="O7" i="36"/>
  <c r="S6" i="36"/>
  <c r="R6" i="36"/>
  <c r="Q6" i="36"/>
  <c r="P6" i="36"/>
  <c r="O6" i="36"/>
  <c r="R4" i="34"/>
  <c r="Q4" i="34"/>
  <c r="P4" i="34"/>
  <c r="O4" i="34"/>
  <c r="N4" i="34"/>
  <c r="R3" i="45"/>
  <c r="Q3" i="45"/>
  <c r="P3" i="45"/>
  <c r="O3" i="45"/>
  <c r="N3" i="45"/>
  <c r="P4" i="33"/>
  <c r="O4" i="33"/>
  <c r="N4" i="33"/>
  <c r="M4" i="33"/>
  <c r="P3" i="33"/>
  <c r="O3" i="33"/>
  <c r="N3" i="33"/>
  <c r="M3" i="33"/>
  <c r="N3" i="31"/>
  <c r="M3" i="31"/>
  <c r="L3" i="31"/>
  <c r="S10" i="30"/>
  <c r="R10" i="30"/>
  <c r="Q10" i="30"/>
  <c r="P10" i="30"/>
  <c r="O10" i="30"/>
  <c r="S9" i="30"/>
  <c r="R9" i="30"/>
  <c r="Q9" i="30"/>
  <c r="P9" i="30"/>
  <c r="O9" i="30"/>
  <c r="S8" i="30"/>
  <c r="R8" i="30"/>
  <c r="Q8" i="30"/>
  <c r="P8" i="30"/>
  <c r="O8" i="30"/>
  <c r="S7" i="30"/>
  <c r="R7" i="30"/>
  <c r="Q7" i="30"/>
  <c r="P7" i="30"/>
  <c r="O7" i="30"/>
  <c r="S6" i="30"/>
  <c r="R6" i="30"/>
  <c r="Q6" i="30"/>
  <c r="P6" i="30"/>
  <c r="O6" i="30"/>
  <c r="S5" i="30"/>
  <c r="R5" i="30"/>
  <c r="Q5" i="30"/>
  <c r="P5" i="30"/>
  <c r="O5" i="30"/>
  <c r="P7" i="25"/>
  <c r="O7" i="25"/>
  <c r="N7" i="25"/>
  <c r="M7" i="25"/>
  <c r="P6" i="25"/>
  <c r="O6" i="25"/>
  <c r="N6" i="25"/>
  <c r="M6" i="25"/>
  <c r="P5" i="25"/>
  <c r="O5" i="25"/>
  <c r="N5" i="25"/>
  <c r="M5" i="25"/>
  <c r="P4" i="25"/>
  <c r="O4" i="25"/>
  <c r="N4" i="25"/>
  <c r="M4" i="25"/>
  <c r="N7" i="29"/>
  <c r="M7" i="29"/>
  <c r="L7" i="29"/>
  <c r="N6" i="29"/>
  <c r="M6" i="29"/>
  <c r="L6" i="29"/>
  <c r="O4" i="30"/>
  <c r="R2" i="45" l="1"/>
  <c r="Q2" i="45"/>
  <c r="P2" i="45"/>
  <c r="O2" i="45"/>
  <c r="N2" i="45"/>
  <c r="P2" i="44"/>
  <c r="O2" i="44"/>
  <c r="N2" i="44"/>
  <c r="M2" i="44"/>
  <c r="S4" i="43"/>
  <c r="R4" i="43"/>
  <c r="Q4" i="43"/>
  <c r="P4" i="43"/>
  <c r="S3" i="43"/>
  <c r="R3" i="43"/>
  <c r="Q3" i="43"/>
  <c r="P3" i="43"/>
  <c r="S2" i="43"/>
  <c r="R2" i="43"/>
  <c r="Q2" i="43"/>
  <c r="P2" i="43"/>
  <c r="M2" i="33" l="1"/>
  <c r="N2" i="33"/>
  <c r="O2" i="33"/>
  <c r="P2" i="33"/>
  <c r="S5" i="36" l="1"/>
  <c r="R5" i="36"/>
  <c r="Q5" i="36"/>
  <c r="P5" i="36"/>
  <c r="O5" i="36"/>
  <c r="S4" i="36"/>
  <c r="R4" i="36"/>
  <c r="Q4" i="36"/>
  <c r="P4" i="36"/>
  <c r="O4" i="36"/>
  <c r="Q2" i="22"/>
  <c r="Z2" i="42" l="1"/>
  <c r="X2" i="42"/>
  <c r="W2" i="42"/>
  <c r="Y2" i="42"/>
  <c r="V2" i="42"/>
  <c r="Y2" i="26" l="1"/>
  <c r="V2" i="38"/>
  <c r="U2" i="22"/>
  <c r="T2" i="37"/>
  <c r="S3" i="36"/>
  <c r="S2" i="36"/>
  <c r="R3" i="34"/>
  <c r="R2" i="34"/>
  <c r="S3" i="30"/>
  <c r="S4" i="30"/>
  <c r="S2" i="30"/>
  <c r="R3" i="36" l="1"/>
  <c r="Q3" i="36"/>
  <c r="P3" i="36"/>
  <c r="O3" i="36"/>
  <c r="Q3" i="34"/>
  <c r="P3" i="34"/>
  <c r="O3" i="34"/>
  <c r="N3" i="34"/>
  <c r="N5" i="29"/>
  <c r="M5" i="29"/>
  <c r="L5" i="29"/>
  <c r="U2" i="26"/>
  <c r="L2" i="31"/>
  <c r="M2" i="31"/>
  <c r="N2" i="31"/>
  <c r="X2" i="26"/>
  <c r="L3" i="29"/>
  <c r="M3" i="29"/>
  <c r="N3" i="29"/>
  <c r="U2" i="38"/>
  <c r="T2" i="38"/>
  <c r="S2" i="38"/>
  <c r="R2" i="38"/>
  <c r="S2" i="37"/>
  <c r="R2" i="37"/>
  <c r="Q2" i="37"/>
  <c r="P2" i="37"/>
  <c r="R2" i="36"/>
  <c r="Q2" i="36"/>
  <c r="P2" i="36"/>
  <c r="O2" i="36"/>
  <c r="Q2" i="34"/>
  <c r="P2" i="34"/>
  <c r="O2" i="34"/>
  <c r="N2" i="34"/>
  <c r="R4" i="30"/>
  <c r="Q4" i="30"/>
  <c r="P4" i="30"/>
  <c r="R3" i="30"/>
  <c r="Q3" i="30"/>
  <c r="P3" i="30"/>
  <c r="O3" i="30"/>
  <c r="R2" i="30"/>
  <c r="Q2" i="30"/>
  <c r="P2" i="30"/>
  <c r="O2" i="30"/>
  <c r="N4" i="29"/>
  <c r="M4" i="29"/>
  <c r="L4" i="29"/>
  <c r="N2" i="29"/>
  <c r="M2" i="29"/>
  <c r="L2" i="29"/>
  <c r="W2" i="26"/>
  <c r="V2" i="26"/>
  <c r="P3" i="25"/>
  <c r="O3" i="25"/>
  <c r="N3" i="25"/>
  <c r="M3" i="25"/>
  <c r="P2" i="25"/>
  <c r="O2" i="25"/>
  <c r="N2" i="25"/>
  <c r="M2" i="25"/>
  <c r="T2" i="22"/>
  <c r="S2" i="22"/>
  <c r="R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465730C4-B08B-464B-8582-DEAC9019625E}">
      <text>
        <r>
          <rPr>
            <b/>
            <sz val="10"/>
            <color rgb="FF000000"/>
            <rFont val="ＭＳ Ｐゴシック"/>
            <family val="2"/>
            <charset val="128"/>
          </rPr>
          <t>牝馬限定レースの場合は背景色が薄赤色になります</t>
        </r>
      </text>
    </comment>
    <comment ref="Y2" authorId="0" shapeId="0" xr:uid="{8BBE467D-8416-E149-A52E-16C2E68A1438}">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66B9077E-91CD-B949-9932-9A9CA50873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E60EA42-3BB4-054F-8411-6C7482020D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<sst xmlns="http://schemas.openxmlformats.org/spreadsheetml/2006/main" count="3343" uniqueCount="919">
  <si>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</si>
  <si>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</si>
  <si>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</si>
  <si>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</si>
  <si>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</si>
  <si>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</si>
  <si>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</si>
  <si>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</si>
  <si>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</si>
  <si>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</si>
  <si>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</si>
  <si>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</si>
  <si>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</si>
  <si>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</si>
  <si>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</si>
  <si>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</si>
  <si>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</si>
  <si>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</si>
  <si>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</si>
  <si>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</si>
  <si>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</si>
  <si>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</si>
  <si>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</si>
  <si>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</si>
  <si>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</si>
  <si>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</si>
  <si>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</si>
  <si>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</si>
  <si>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</si>
  <si>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</si>
  <si>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</si>
  <si>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</si>
  <si>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</si>
  <si>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</si>
  <si>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</si>
  <si>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</si>
  <si>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</si>
  <si>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</si>
  <si>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</si>
  <si>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</si>
  <si>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</si>
  <si>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</si>
  <si>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</si>
  <si>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</si>
  <si>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</si>
  <si>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</si>
  <si>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</si>
  <si>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</si>
  <si>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</si>
  <si>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</si>
  <si>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</si>
  <si>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</si>
  <si>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</si>
  <si>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</si>
  <si>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</si>
  <si>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</si>
  <si>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</si>
  <si>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</si>
  <si>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</si>
  <si>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</si>
  <si>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</si>
  <si>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</si>
  <si>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</si>
  <si>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</si>
  <si>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</si>
  <si>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</si>
  <si>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</si>
  <si>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</si>
  <si>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</si>
  <si>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</si>
  <si>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</si>
  <si>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</si>
  <si>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</si>
  <si>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</si>
  <si>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</si>
  <si>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</si>
  <si>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3"/>
  </si>
  <si>
    <t>13F</t>
    <phoneticPr fontId="3"/>
  </si>
  <si>
    <t>14F</t>
    <phoneticPr fontId="3"/>
  </si>
  <si>
    <t>15F</t>
    <phoneticPr fontId="2"/>
  </si>
  <si>
    <t>中9F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</si>
  <si>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</si>
  <si>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</si>
  <si>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</si>
  <si>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</si>
  <si>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</si>
  <si>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</si>
  <si>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</si>
  <si>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</si>
  <si>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</si>
  <si>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</si>
  <si>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</si>
  <si>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</si>
  <si>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</si>
  <si>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</si>
  <si>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</si>
  <si>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</si>
  <si>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</si>
  <si>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</si>
  <si>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</si>
  <si>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</si>
  <si>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</si>
  <si>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</si>
  <si>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</si>
  <si>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</si>
  <si>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</si>
  <si>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</si>
  <si>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2"/>
  </si>
  <si>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</si>
  <si>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</si>
  <si>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</si>
  <si>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</si>
  <si>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</si>
  <si>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</si>
  <si>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</si>
  <si>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</si>
  <si>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</si>
  <si>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</si>
  <si>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</si>
  <si>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</si>
  <si>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</si>
  <si>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</si>
  <si>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</si>
  <si>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</si>
  <si>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</si>
  <si>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</si>
  <si>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</si>
  <si>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</si>
  <si>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</si>
  <si>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</si>
  <si>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2"/>
  </si>
  <si>
    <t>A</t>
    <phoneticPr fontId="3"/>
  </si>
  <si>
    <t>含水(ゴ)</t>
    <rPh sb="0" eb="2">
      <t>ガンス</t>
    </rPh>
    <phoneticPr fontId="12"/>
  </si>
  <si>
    <t>含水(4)</t>
    <rPh sb="0" eb="2">
      <t>ガンス</t>
    </rPh>
    <phoneticPr fontId="12"/>
  </si>
  <si>
    <t>勝ち馬メモ</t>
    <rPh sb="0" eb="1">
      <t>カ</t>
    </rPh>
    <rPh sb="2" eb="5">
      <t>ウm</t>
    </rPh>
    <phoneticPr fontId="1"/>
  </si>
  <si>
    <t>OP</t>
    <phoneticPr fontId="12"/>
  </si>
  <si>
    <t>A</t>
    <phoneticPr fontId="12"/>
  </si>
  <si>
    <t>3 1勝</t>
    <rPh sb="3" eb="4">
      <t>ショウ</t>
    </rPh>
    <phoneticPr fontId="12"/>
  </si>
  <si>
    <t>未勝利</t>
    <rPh sb="0" eb="3">
      <t>ミショウリ</t>
    </rPh>
    <phoneticPr fontId="12"/>
  </si>
  <si>
    <t>1勝</t>
    <rPh sb="1" eb="2">
      <t>ショウ</t>
    </rPh>
    <phoneticPr fontId="12"/>
  </si>
  <si>
    <t>2勝</t>
    <rPh sb="1" eb="2">
      <t>ショウ</t>
    </rPh>
    <phoneticPr fontId="12"/>
  </si>
  <si>
    <t>未勝利</t>
    <rPh sb="0" eb="3">
      <t>ミショウリ</t>
    </rPh>
    <phoneticPr fontId="3"/>
  </si>
  <si>
    <t>3勝</t>
    <rPh sb="1" eb="2">
      <t>ショウ</t>
    </rPh>
    <phoneticPr fontId="12"/>
  </si>
  <si>
    <t>3 1勝</t>
    <rPh sb="3" eb="4">
      <t>ショウ</t>
    </rPh>
    <phoneticPr fontId="3"/>
  </si>
  <si>
    <t>クッション</t>
    <phoneticPr fontId="12"/>
  </si>
  <si>
    <t>クッション</t>
    <phoneticPr fontId="3"/>
  </si>
  <si>
    <t>下5F</t>
    <rPh sb="0" eb="1">
      <t xml:space="preserve">シタ </t>
    </rPh>
    <phoneticPr fontId="1"/>
  </si>
  <si>
    <t>含水(ゴ)</t>
    <rPh sb="0" eb="2">
      <t>ガンスイ</t>
    </rPh>
    <phoneticPr fontId="12"/>
  </si>
  <si>
    <t>含水(4)</t>
    <rPh sb="0" eb="2">
      <t>ガンスイ</t>
    </rPh>
    <phoneticPr fontId="12"/>
  </si>
  <si>
    <t>馬場L</t>
    <rPh sb="0" eb="2">
      <t>ババ</t>
    </rPh>
    <phoneticPr fontId="12"/>
  </si>
  <si>
    <t>後半5F</t>
    <rPh sb="0" eb="2">
      <t>コウハn</t>
    </rPh>
    <phoneticPr fontId="1"/>
  </si>
  <si>
    <t>ゴール前含水率</t>
    <rPh sb="4" eb="7">
      <t>ガンスイ</t>
    </rPh>
    <phoneticPr fontId="12"/>
  </si>
  <si>
    <t>4コーナー含水率</t>
    <rPh sb="5" eb="8">
      <t>ガンスイ</t>
    </rPh>
    <phoneticPr fontId="12"/>
  </si>
  <si>
    <t>独自馬場レベル</t>
    <rPh sb="0" eb="2">
      <t>ドクジ</t>
    </rPh>
    <rPh sb="2" eb="4">
      <t>b</t>
    </rPh>
    <phoneticPr fontId="12"/>
  </si>
  <si>
    <t>下5F</t>
    <rPh sb="0" eb="1">
      <t xml:space="preserve">シタ </t>
    </rPh>
    <phoneticPr fontId="12"/>
  </si>
  <si>
    <t>馬名</t>
    <rPh sb="0" eb="2">
      <t>ウマメイ</t>
    </rPh>
    <phoneticPr fontId="12"/>
  </si>
  <si>
    <t>16F</t>
    <phoneticPr fontId="2"/>
  </si>
  <si>
    <t>中10F</t>
    <rPh sb="0" eb="1">
      <t>ナカ</t>
    </rPh>
    <phoneticPr fontId="2"/>
  </si>
  <si>
    <t>C</t>
    <phoneticPr fontId="3"/>
  </si>
  <si>
    <t>C</t>
    <phoneticPr fontId="12"/>
  </si>
  <si>
    <t>D</t>
    <phoneticPr fontId="12"/>
  </si>
  <si>
    <t>D</t>
    <phoneticPr fontId="3"/>
  </si>
  <si>
    <t>2勝</t>
    <rPh sb="1" eb="2">
      <t>ショウ</t>
    </rPh>
    <phoneticPr fontId="3"/>
  </si>
  <si>
    <t>B</t>
    <phoneticPr fontId="12"/>
  </si>
  <si>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</si>
  <si>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</si>
  <si>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</si>
  <si>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</si>
  <si>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</si>
  <si>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</si>
  <si>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</si>
  <si>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</si>
  <si>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</si>
  <si>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</si>
  <si>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上500m</t>
    <rPh sb="0" eb="1">
      <t>ウエ</t>
    </rPh>
    <phoneticPr fontId="1"/>
  </si>
  <si>
    <t>馬場L</t>
    <phoneticPr fontId="12"/>
  </si>
  <si>
    <t>ナムラフランク</t>
    <phoneticPr fontId="12"/>
  </si>
  <si>
    <t>プッシュオン</t>
    <phoneticPr fontId="12"/>
  </si>
  <si>
    <t>スイープラン</t>
    <phoneticPr fontId="12"/>
  </si>
  <si>
    <t>ホウオウフウジン</t>
    <phoneticPr fontId="12"/>
  </si>
  <si>
    <t>M</t>
    <phoneticPr fontId="12"/>
  </si>
  <si>
    <t>平坦</t>
    <rPh sb="0" eb="2">
      <t>ヘイタn</t>
    </rPh>
    <phoneticPr fontId="12"/>
  </si>
  <si>
    <t>良</t>
    <rPh sb="0" eb="1">
      <t>ヨイ</t>
    </rPh>
    <phoneticPr fontId="12"/>
  </si>
  <si>
    <t>サトノダイヤモンド</t>
    <phoneticPr fontId="12"/>
  </si>
  <si>
    <t>エイシンフラッシュ</t>
    <phoneticPr fontId="12"/>
  </si>
  <si>
    <t>ディープインパクト</t>
    <phoneticPr fontId="12"/>
  </si>
  <si>
    <t>B</t>
  </si>
  <si>
    <t>消耗</t>
    <rPh sb="0" eb="2">
      <t>ショウモウ</t>
    </rPh>
    <phoneticPr fontId="12"/>
  </si>
  <si>
    <t>ボルネオ</t>
    <phoneticPr fontId="12"/>
  </si>
  <si>
    <t>ダノンレジェンド</t>
    <phoneticPr fontId="12"/>
  </si>
  <si>
    <t>パイロ</t>
    <phoneticPr fontId="12"/>
  </si>
  <si>
    <t>ホッコータルマエ</t>
    <phoneticPr fontId="12"/>
  </si>
  <si>
    <t>H</t>
    <phoneticPr fontId="12"/>
  </si>
  <si>
    <t>シャンハイボビー</t>
    <phoneticPr fontId="12"/>
  </si>
  <si>
    <t>モーリス</t>
    <phoneticPr fontId="12"/>
  </si>
  <si>
    <t>強風</t>
  </si>
  <si>
    <t>S</t>
    <phoneticPr fontId="12"/>
  </si>
  <si>
    <t>瞬発</t>
    <rPh sb="0" eb="2">
      <t>シュンパテゥ</t>
    </rPh>
    <phoneticPr fontId="12"/>
  </si>
  <si>
    <t>ゴールデンスナップ</t>
    <phoneticPr fontId="12"/>
  </si>
  <si>
    <t>ゴールドシップ</t>
    <phoneticPr fontId="12"/>
  </si>
  <si>
    <t>ロードカナロア</t>
    <phoneticPr fontId="12"/>
  </si>
  <si>
    <t>キズナ</t>
    <phoneticPr fontId="12"/>
  </si>
  <si>
    <t>H</t>
    <phoneticPr fontId="3"/>
  </si>
  <si>
    <t>消耗</t>
    <rPh sb="0" eb="2">
      <t>ショウモウ</t>
    </rPh>
    <phoneticPr fontId="3"/>
  </si>
  <si>
    <t>ヘンリー</t>
    <phoneticPr fontId="3"/>
  </si>
  <si>
    <t>良</t>
    <rPh sb="0" eb="1">
      <t>ヨイ</t>
    </rPh>
    <phoneticPr fontId="3"/>
  </si>
  <si>
    <t>ヘニーヒューズ</t>
    <phoneticPr fontId="3"/>
  </si>
  <si>
    <t>ドレフォン</t>
    <phoneticPr fontId="3"/>
  </si>
  <si>
    <t>スズカコーズウェイ</t>
    <phoneticPr fontId="3"/>
  </si>
  <si>
    <t>ゲヴィナー</t>
    <phoneticPr fontId="12"/>
  </si>
  <si>
    <t>オルフェーヴル</t>
    <phoneticPr fontId="12"/>
  </si>
  <si>
    <t>エピファネイア</t>
    <phoneticPr fontId="12"/>
  </si>
  <si>
    <t>ルアル</t>
    <phoneticPr fontId="12"/>
  </si>
  <si>
    <t>エスポワールシチー</t>
    <phoneticPr fontId="12"/>
  </si>
  <si>
    <t>リオンディーズ</t>
    <phoneticPr fontId="12"/>
  </si>
  <si>
    <t>セレッソ</t>
    <phoneticPr fontId="12"/>
  </si>
  <si>
    <t>ドレフォン</t>
    <phoneticPr fontId="12"/>
  </si>
  <si>
    <t>スマートファルコン</t>
    <phoneticPr fontId="12"/>
  </si>
  <si>
    <t>ルーラーシップ</t>
    <phoneticPr fontId="12"/>
  </si>
  <si>
    <t>リアルスティール</t>
    <phoneticPr fontId="12"/>
  </si>
  <si>
    <t>ヴィジョンオブラヴ</t>
    <phoneticPr fontId="12"/>
  </si>
  <si>
    <t>キングヘイロー</t>
    <phoneticPr fontId="12"/>
  </si>
  <si>
    <t>ハーツクライ</t>
    <phoneticPr fontId="12"/>
  </si>
  <si>
    <t>平坦</t>
    <rPh sb="0" eb="1">
      <t>ヘイタn</t>
    </rPh>
    <phoneticPr fontId="12"/>
  </si>
  <si>
    <t>ドンフランキー</t>
    <phoneticPr fontId="12"/>
  </si>
  <si>
    <t>ダイワメジャー</t>
    <phoneticPr fontId="12"/>
  </si>
  <si>
    <t>アスクコンナモンダ</t>
    <phoneticPr fontId="12"/>
  </si>
  <si>
    <t>トゥザグローリー</t>
    <phoneticPr fontId="12"/>
  </si>
  <si>
    <t>キングカメハメハ</t>
    <phoneticPr fontId="12"/>
  </si>
  <si>
    <t>キタサンブラック</t>
    <phoneticPr fontId="12"/>
  </si>
  <si>
    <t>キタサンダムール</t>
    <phoneticPr fontId="12"/>
  </si>
  <si>
    <t>ｱﾒﾘｶﾝﾍﾟｲﾄﾘｵｯﾄ</t>
    <phoneticPr fontId="12"/>
  </si>
  <si>
    <t>ドゥラメンテ</t>
    <phoneticPr fontId="12"/>
  </si>
  <si>
    <t>エメラルドビーチ</t>
    <phoneticPr fontId="3"/>
  </si>
  <si>
    <t>グレンイーグルス</t>
    <phoneticPr fontId="3"/>
  </si>
  <si>
    <t>サトノクラウン</t>
    <phoneticPr fontId="3"/>
  </si>
  <si>
    <t>キンシャサノキセキ</t>
    <phoneticPr fontId="3"/>
  </si>
  <si>
    <t>ダイリュウホマレ</t>
    <phoneticPr fontId="12"/>
  </si>
  <si>
    <t>ヘニーヒューズ</t>
    <phoneticPr fontId="12"/>
  </si>
  <si>
    <t>ショーヘーフェイス</t>
    <phoneticPr fontId="12"/>
  </si>
  <si>
    <t>シルバーステート</t>
    <phoneticPr fontId="12"/>
  </si>
  <si>
    <t>フリオーソ</t>
    <phoneticPr fontId="12"/>
  </si>
  <si>
    <t>アジアエクスプレス</t>
    <phoneticPr fontId="12"/>
  </si>
  <si>
    <t>ラケマーダ</t>
    <phoneticPr fontId="12"/>
  </si>
  <si>
    <t>ジャスタウェイ</t>
    <phoneticPr fontId="12"/>
  </si>
  <si>
    <t>ゴールドアクター</t>
    <phoneticPr fontId="12"/>
  </si>
  <si>
    <t>ヤマニンウルス</t>
    <phoneticPr fontId="12"/>
  </si>
  <si>
    <t>バンドワゴン</t>
    <phoneticPr fontId="12"/>
  </si>
  <si>
    <t>エクセトラ</t>
    <phoneticPr fontId="12"/>
  </si>
  <si>
    <t>ｴｸｼｰﾄﾞｱﾝﾄﾞｴｸｾﾙ</t>
    <phoneticPr fontId="12"/>
  </si>
  <si>
    <t>ロージズインメイ</t>
    <phoneticPr fontId="12"/>
  </si>
  <si>
    <t>ダンカーク</t>
    <phoneticPr fontId="12"/>
  </si>
  <si>
    <t>SS</t>
    <phoneticPr fontId="3"/>
  </si>
  <si>
    <t>瞬発</t>
    <rPh sb="0" eb="2">
      <t>シュンパテゥ</t>
    </rPh>
    <phoneticPr fontId="3"/>
  </si>
  <si>
    <t>サジェス</t>
    <phoneticPr fontId="3"/>
  </si>
  <si>
    <t>オルフェーヴル</t>
    <phoneticPr fontId="3"/>
  </si>
  <si>
    <t>ディープインパクト</t>
    <phoneticPr fontId="3"/>
  </si>
  <si>
    <t>アイルハヴアナザー</t>
    <phoneticPr fontId="3"/>
  </si>
  <si>
    <t>エンペザー</t>
    <phoneticPr fontId="12"/>
  </si>
  <si>
    <t>瞬発</t>
    <rPh sb="0" eb="1">
      <t>シュンパテゥ</t>
    </rPh>
    <phoneticPr fontId="12"/>
  </si>
  <si>
    <t>シュネルマイスター</t>
    <phoneticPr fontId="12"/>
  </si>
  <si>
    <t>キングマン</t>
    <phoneticPr fontId="12"/>
  </si>
  <si>
    <t>ミッキーアイル</t>
    <phoneticPr fontId="12"/>
  </si>
  <si>
    <t>ザファクター</t>
    <phoneticPr fontId="12"/>
  </si>
  <si>
    <t>京都競馬場はかなり風の強いコンディション。開幕週らしいベタなイン先行有利馬場で、内枠からスッと先手を奪ったウィズユアドリームが押し切り勝ち。</t>
    <phoneticPr fontId="12"/>
  </si>
  <si>
    <t>京都競馬場はかなり風の強いコンディション。アヴァンタージュが途中で捲ってきたが、先手を奪ったボルネオがそのまま押し切り勝ち。</t>
    <phoneticPr fontId="12"/>
  </si>
  <si>
    <t>途中で捲られたがそれ以外は終始楽なラップで逃げられていた。時計指数的にもあんまり評価はできなそうだ。</t>
    <phoneticPr fontId="12"/>
  </si>
  <si>
    <t>---</t>
  </si>
  <si>
    <t>±0</t>
  </si>
  <si>
    <t>D</t>
  </si>
  <si>
    <t>C</t>
  </si>
  <si>
    <t>E</t>
  </si>
  <si>
    <t>E</t>
    <phoneticPr fontId="12"/>
  </si>
  <si>
    <t>○</t>
  </si>
  <si>
    <t>SL</t>
  </si>
  <si>
    <t>京都競馬場はかなり風の強いコンディション。開幕週らしいベタなイン先行有利馬場で、ハイペースで進んだがロスなく立ち回った馬が上位独占。</t>
    <phoneticPr fontId="12"/>
  </si>
  <si>
    <t>内枠から位置を取ってスムーズな競馬ができた。今回は枠や馬場が向いていた感じはあります。</t>
    <phoneticPr fontId="12"/>
  </si>
  <si>
    <t>京都競馬場はかなり風の強いコンディション。基本的にはイン先行有利だったが、途中で一気に捲ったゴールデンスナップが素晴らしいスタミナを見せて勝利。</t>
    <phoneticPr fontId="12"/>
  </si>
  <si>
    <t>序盤の位置は取れなかったが途中で捲ってスタミナを見せつけた。この日の馬場で外を回ってこの競馬ができるんだから相当なスタミナの持ち主。</t>
    <phoneticPr fontId="12"/>
  </si>
  <si>
    <t>京都競馬場はかなり風の強いコンディション。かなり速いペースになったが前が止まらず、好位追走のヘンリーが楽々と突き抜けて圧勝。</t>
    <phoneticPr fontId="3"/>
  </si>
  <si>
    <t>ハイペースを好位追走で後続を突き離した。このレースぶりならオープンでも通用するはずで、この条件なら相当に強い馬か。</t>
    <phoneticPr fontId="3"/>
  </si>
  <si>
    <t>京都競馬場はかなり風の強いコンディション。序盤はそれなりにペース流れたが、途中で一気に緩んでゲヴィナーがそのまま逃げ切り勝ち。</t>
    <phoneticPr fontId="12"/>
  </si>
  <si>
    <t>開幕週の馬場でスローペースの逃げで恵まれた。今回は２年ぶりのレースでしたし、時計云々よりもいきなり走れた方を評価するべきか。</t>
    <phoneticPr fontId="12"/>
  </si>
  <si>
    <t>京都競馬場はかなり風の強いコンディション。遅い流れになったことで前に行った馬が上位独占の結果に。</t>
    <phoneticPr fontId="12"/>
  </si>
  <si>
    <t>抜群のスタートからそのまま逃げ切って勝利。今回はスローペースに恵まれた部分はある。</t>
    <phoneticPr fontId="12"/>
  </si>
  <si>
    <t>京都競馬場はかなり風の強いコンディション。速いペースで流れてスタミナが問われる展開になり、セレッソが早め先頭で押し切り勝ち。</t>
    <phoneticPr fontId="12"/>
  </si>
  <si>
    <t>ハイペースを早め先頭で強い競馬で押し切り勝ち。前走はスローでキレ負けしていた感じで、こういうスタミナを活かす競馬が合うんだろう。</t>
    <phoneticPr fontId="12"/>
  </si>
  <si>
    <t>京都競馬場はかなり風の強いコンディション。開幕週の馬場への意識からかなり速いペースになり、1分45秒0という超高速時計が記録された。</t>
    <phoneticPr fontId="12"/>
  </si>
  <si>
    <t>ハイペースで展開が向いたとはいえ素晴らしい末脚。少しジリっぽさがあるので上がりが掛かる競馬は合いそう。距離さえ持てば秋は面白い馬になるかも。</t>
    <phoneticPr fontId="12"/>
  </si>
  <si>
    <t>京都競馬場はかなり風の強いコンディション。中盤部分のペースが流れたことで前崩れの消耗戦になり、最後方にいたヴィジョンオブラヴが差し切って勝利。</t>
    <phoneticPr fontId="12"/>
  </si>
  <si>
    <t>毎回最速に近い上がりは使えていた馬。今回は前崩れで上がりが掛かる展開がドンピシャにハマった感じだろう。</t>
    <phoneticPr fontId="12"/>
  </si>
  <si>
    <t>京都競馬場はかなり風の強いコンディション。先行争いが激しくなったが、直線は砂埃が舞いすぎて差し馬はどうしようもなかった印象。</t>
    <phoneticPr fontId="12"/>
  </si>
  <si>
    <t>先手を奪ってハイペースで押し切り勝ち。直線で向かい風の影響で差し馬の末脚が削がれたのは良かったか。長らく交流重賞で活躍しそうな馬だ。</t>
    <phoneticPr fontId="12"/>
  </si>
  <si>
    <t>京都競馬場はかなり風の強いコンディション。イン先行有利馬場を意識しすぎて超ハイペースになり、後ろで脚を溜めた馬が上位独占。</t>
    <phoneticPr fontId="12"/>
  </si>
  <si>
    <t>スタートは微妙だったが超ハイペースで流れて展開に恵まれた。本質的にはもっと時計のかかる条件でタフさを活かしてこそのマイラーだろう。</t>
    <phoneticPr fontId="12"/>
  </si>
  <si>
    <t>淀みないペースで流れて基本的には内枠先行が有利な展開。最後は人気のキタサンダムールが外枠から順当に差し切り勝ち。</t>
    <phoneticPr fontId="12"/>
  </si>
  <si>
    <t>外枠から外を回して差し切り勝ち。単純にここでは力が抜けていたか。上のクラスでも通用していいはずです。</t>
    <phoneticPr fontId="12"/>
  </si>
  <si>
    <t>タフな馬場を考えるとかなり速い流れ。それでもエイシンレジューム以外は前に行った馬が上位独占の結果に。</t>
    <phoneticPr fontId="3"/>
  </si>
  <si>
    <t>ハイペースを２番手追走から抜け出して強い競馬。ダート短距離なら相当に強い馬なんじゃないでしょうか。</t>
    <phoneticPr fontId="3"/>
  </si>
  <si>
    <t>タフな馬場で位置が取れた２頭が３着以下を突き離す結果に。初出走のダイリュウホマレがいきなり素質を見せて勝利となった。</t>
    <phoneticPr fontId="12"/>
  </si>
  <si>
    <t>初出走でスッと好位のポジションを確保していきなり走り切れた。初戦でこれだけやれるなら昇級しての上積みも大きいか。</t>
    <phoneticPr fontId="12"/>
  </si>
  <si>
    <t>前半がかなりのスローペース戦になり上がりの速い展開に。それでも人気のショーヘーフェイスがあっさりと抜け出して完勝となった。</t>
    <phoneticPr fontId="12"/>
  </si>
  <si>
    <t>もう未勝利では順番だった感じ。スローペースで２着以下を突き離しましたし、普通に上のクラスでも通用していいか。</t>
    <phoneticPr fontId="12"/>
  </si>
  <si>
    <t>ハイペースを強気の競馬で非常に強いパフォーマンス。血統的にもいずれは短距離路線に行く馬じゃないだろうか。</t>
    <phoneticPr fontId="12"/>
  </si>
  <si>
    <t>高速馬場への意識が強くなってかなり速いペースに。２番手追走のラケマーダが後続を突き離して圧巻のパフォーマンスを見せた。</t>
    <phoneticPr fontId="12"/>
  </si>
  <si>
    <t>断然人気のヤマニンウルスが終始主導権を握る展開。後続に何もさせずで圧巻の競馬を見せた。</t>
    <phoneticPr fontId="12"/>
  </si>
  <si>
    <t>初戦の圧巻の内容通りに２戦目も素晴らしい競馬を見せた。武豊騎手が和製フライトラインと言った事で人気先行になりそうだが、どこまでの素材かは次走次第。</t>
    <phoneticPr fontId="12"/>
  </si>
  <si>
    <t>この時間ぐらいから京都芝は外も伸びていた感じ。このレースは速いペースになったことで、最後は外からの差しがズバッと決まる結果に。</t>
    <phoneticPr fontId="12"/>
  </si>
  <si>
    <t>ほぼ１年ぶりのレースだったが鮮やかな末脚で差し切り勝ち。馬体増は成長もありそうですし、昇級即通用と見て良さそうだ。</t>
    <phoneticPr fontId="12"/>
  </si>
  <si>
    <t>先行馬は多かったが人気のホウオウフウジンが強気の先行策。後続は付いていけずでそのままホウオウフウジンのワンサイドゲームになった。</t>
    <phoneticPr fontId="12"/>
  </si>
  <si>
    <t>強気な先行策から後続を突き離す一方。キレはないが持続力は相当にありそうで、ダート中距離で大成しそうな感じがします。</t>
    <phoneticPr fontId="12"/>
  </si>
  <si>
    <t>この時間ぐらいから京都芝は外も伸びていた感じ。ここは超スローペース戦になったが、最後は外からの差しも十分に決まった。</t>
    <phoneticPr fontId="3"/>
  </si>
  <si>
    <t>今回は休み明けだったがここに入れば上位だったか。荒れ馬場向きだと思っていただけに、こういう速い馬場で勝ち切った点は評価。</t>
    <phoneticPr fontId="3"/>
  </si>
  <si>
    <t>高速馬場で中盤ラップが緩んで前有利の展開だったか。人気のエンペザーがスムーズに立ち回って順当勝ち。</t>
    <phoneticPr fontId="12"/>
  </si>
  <si>
    <t>高速馬場を前々で進めてスムーズな競馬ができていた。展開に恵まれることが多い馬で、オープンとなるとどこまでやれるだろうか。</t>
    <phoneticPr fontId="12"/>
  </si>
  <si>
    <t>先行馬は多かったがスマートラプターがスッと逃げて平均ペース。好位から完璧な競馬ができたナムラフランクが差し切って勝利。</t>
    <phoneticPr fontId="12"/>
  </si>
  <si>
    <t>好位追走から松山騎手が完璧に乗ってきた。もともとクラス上位の馬でしたし、成長分を考えれば準オープンでもやれていいか。</t>
    <phoneticPr fontId="12"/>
  </si>
  <si>
    <t>未勝利</t>
    <rPh sb="0" eb="1">
      <t>ミショウリ</t>
    </rPh>
    <phoneticPr fontId="12"/>
  </si>
  <si>
    <t>未勝利</t>
    <rPh sb="0" eb="1">
      <t>ミショウリ</t>
    </rPh>
    <phoneticPr fontId="3"/>
  </si>
  <si>
    <t>1勝</t>
    <rPh sb="1" eb="2">
      <t>ショウ</t>
    </rPh>
    <phoneticPr fontId="3"/>
  </si>
  <si>
    <t>3OP</t>
    <phoneticPr fontId="3"/>
  </si>
  <si>
    <t>開幕週の馬場でスピードを活かしてそのまま押し切った。馬場には恵まれたが、最後まで余裕がある競馬だった。</t>
    <phoneticPr fontId="12"/>
  </si>
  <si>
    <t>スマートフォルス</t>
    <phoneticPr fontId="3"/>
  </si>
  <si>
    <t>グローバリスト</t>
    <phoneticPr fontId="12"/>
  </si>
  <si>
    <t>平坦</t>
    <rPh sb="0" eb="2">
      <t>ヘイタn</t>
    </rPh>
    <phoneticPr fontId="3"/>
  </si>
  <si>
    <t>ナイトアクアリウム</t>
    <phoneticPr fontId="3"/>
  </si>
  <si>
    <t>ロードカナロア</t>
    <phoneticPr fontId="3"/>
  </si>
  <si>
    <t>アジアエクスプレス</t>
    <phoneticPr fontId="3"/>
  </si>
  <si>
    <t>パイロ</t>
    <phoneticPr fontId="3"/>
  </si>
  <si>
    <t>消耗</t>
    <rPh sb="0" eb="1">
      <t>ショウモウ</t>
    </rPh>
    <phoneticPr fontId="12"/>
  </si>
  <si>
    <t>ティエラサンタ</t>
    <phoneticPr fontId="12"/>
  </si>
  <si>
    <t>リッチーリッチー</t>
    <phoneticPr fontId="12"/>
  </si>
  <si>
    <t>サファイア</t>
    <phoneticPr fontId="12"/>
  </si>
  <si>
    <t>ロゴタイプ</t>
    <phoneticPr fontId="12"/>
  </si>
  <si>
    <t>ウィズユアドリーム</t>
    <rPh sb="0" eb="2">
      <t>カイヒ</t>
    </rPh>
    <phoneticPr fontId="12"/>
  </si>
  <si>
    <t>タイガースパーク</t>
    <phoneticPr fontId="12"/>
  </si>
  <si>
    <t>ランハッピー</t>
    <phoneticPr fontId="12"/>
  </si>
  <si>
    <t>アースクロニクル</t>
    <phoneticPr fontId="12"/>
  </si>
  <si>
    <t>ノヴェリスト</t>
    <phoneticPr fontId="12"/>
  </si>
  <si>
    <t>アルーリングビュー</t>
    <phoneticPr fontId="12"/>
  </si>
  <si>
    <t>イスラボニータ</t>
    <phoneticPr fontId="12"/>
  </si>
  <si>
    <t>ビッグアーサー</t>
    <phoneticPr fontId="12"/>
  </si>
  <si>
    <t>ファベル</t>
    <phoneticPr fontId="3"/>
  </si>
  <si>
    <t>ハービンジャー</t>
    <phoneticPr fontId="3"/>
  </si>
  <si>
    <t>ヴィクトワールピサ</t>
    <phoneticPr fontId="3"/>
  </si>
  <si>
    <t>S</t>
    <phoneticPr fontId="3"/>
  </si>
  <si>
    <t>平坦</t>
    <rPh sb="0" eb="1">
      <t>ヘイタn</t>
    </rPh>
    <phoneticPr fontId="3"/>
  </si>
  <si>
    <t>ルーラーシップ</t>
    <phoneticPr fontId="3"/>
  </si>
  <si>
    <t>エピファネイア</t>
    <phoneticPr fontId="3"/>
  </si>
  <si>
    <t>ザファクター</t>
    <phoneticPr fontId="3"/>
  </si>
  <si>
    <t>M</t>
    <phoneticPr fontId="3"/>
  </si>
  <si>
    <t>ミタマ</t>
    <phoneticPr fontId="3"/>
  </si>
  <si>
    <t>ハーツクライ</t>
    <phoneticPr fontId="3"/>
  </si>
  <si>
    <t>サトノアラジン</t>
    <phoneticPr fontId="3"/>
  </si>
  <si>
    <t>ジャスタウェイ</t>
    <phoneticPr fontId="3"/>
  </si>
  <si>
    <t>メイショウオキビ</t>
    <phoneticPr fontId="12"/>
  </si>
  <si>
    <t>トウケイヘイロー</t>
    <phoneticPr fontId="12"/>
  </si>
  <si>
    <t>シニスターミニスター</t>
    <phoneticPr fontId="12"/>
  </si>
  <si>
    <t>ハービンジャー</t>
    <phoneticPr fontId="12"/>
  </si>
  <si>
    <t>サトノレーヴ</t>
    <phoneticPr fontId="12"/>
  </si>
  <si>
    <t>エイシンヒカリ</t>
    <phoneticPr fontId="12"/>
  </si>
  <si>
    <t>エーティーマクフィ</t>
    <phoneticPr fontId="3"/>
  </si>
  <si>
    <t>マクフィ</t>
    <phoneticPr fontId="3"/>
  </si>
  <si>
    <t>キズナ</t>
    <phoneticPr fontId="3"/>
  </si>
  <si>
    <t>キタサンブラック</t>
    <phoneticPr fontId="3"/>
  </si>
  <si>
    <t>ランスオブサターン</t>
    <phoneticPr fontId="12"/>
  </si>
  <si>
    <t>不良</t>
    <rPh sb="0" eb="2">
      <t>フリョウ</t>
    </rPh>
    <phoneticPr fontId="12"/>
  </si>
  <si>
    <t>ディスクリートキャット</t>
    <phoneticPr fontId="12"/>
  </si>
  <si>
    <t>リヤンドファミユ</t>
    <phoneticPr fontId="12"/>
  </si>
  <si>
    <t>ケイデンシーマーク</t>
    <phoneticPr fontId="12"/>
  </si>
  <si>
    <t>稍重</t>
    <rPh sb="0" eb="2">
      <t>ヤヤオモ</t>
    </rPh>
    <phoneticPr fontId="12"/>
  </si>
  <si>
    <t>ジーニアスバローズ</t>
    <phoneticPr fontId="12"/>
  </si>
  <si>
    <t>ドリームジャーニー</t>
    <phoneticPr fontId="12"/>
  </si>
  <si>
    <t>セラフィックコール</t>
    <phoneticPr fontId="12"/>
  </si>
  <si>
    <t>重</t>
    <rPh sb="0" eb="1">
      <t>オモイ</t>
    </rPh>
    <phoneticPr fontId="12"/>
  </si>
  <si>
    <t>カレンブラックヒル</t>
    <phoneticPr fontId="12"/>
  </si>
  <si>
    <t>トーセンジョーダン</t>
    <phoneticPr fontId="12"/>
  </si>
  <si>
    <t>パタゴニア</t>
    <phoneticPr fontId="12"/>
  </si>
  <si>
    <t>エアアネモイ</t>
    <phoneticPr fontId="12"/>
  </si>
  <si>
    <t>ﾎﾟｲﾝﾄｵﾌﾞｴﾝﾄﾘｰ</t>
    <phoneticPr fontId="12"/>
  </si>
  <si>
    <t>タピット</t>
    <phoneticPr fontId="12"/>
  </si>
  <si>
    <t>スピルバーグ</t>
    <phoneticPr fontId="12"/>
  </si>
  <si>
    <t>ラクスバラディー</t>
    <phoneticPr fontId="12"/>
  </si>
  <si>
    <t>重</t>
    <rPh sb="0" eb="1">
      <t>オモイ</t>
    </rPh>
    <phoneticPr fontId="3"/>
  </si>
  <si>
    <t>シニスターミニスター</t>
    <phoneticPr fontId="3"/>
  </si>
  <si>
    <t>ダノンバラード</t>
    <phoneticPr fontId="3"/>
  </si>
  <si>
    <t>ジャスティンパレス</t>
    <phoneticPr fontId="12"/>
  </si>
  <si>
    <t>マルモリスペシャル</t>
    <phoneticPr fontId="12"/>
  </si>
  <si>
    <t>バトルプラン</t>
    <phoneticPr fontId="12"/>
  </si>
  <si>
    <t>ビオグラフィア</t>
    <phoneticPr fontId="3"/>
  </si>
  <si>
    <t>シンシアウィッシュ</t>
    <phoneticPr fontId="12"/>
  </si>
  <si>
    <t>マイネルフォーコンが逃げてなかなか速い流れ。ついていける馬が限られたが、インをロスなく立ち回ったナイトアクアリウムが圧巻のパフォーマンスを見せた。</t>
    <phoneticPr fontId="3"/>
  </si>
  <si>
    <t>ブリンカー着用、距離短縮でパフォーマンス一変。血統的にこれぐらいの距離が合いそうな馬でしたし、この内容なら昇級即通用。</t>
    <phoneticPr fontId="3"/>
  </si>
  <si>
    <t>先手を主張する馬が多くてテンの争いが激しくなった。強気に早めに先頭に立ったティエラサンタがそのまま押し切って勝利。</t>
    <phoneticPr fontId="12"/>
  </si>
  <si>
    <t>近走は高速馬場に泣いていた感じ。今回はタフな馬場で早めに動いてスタミナを活かす競馬で変わった。</t>
    <phoneticPr fontId="12"/>
  </si>
  <si>
    <t>かなり速いペースで流れて最後は差しが決まる展開に。休養を挟んで別馬になっていたサファイアが楽々と差し切って勝利。</t>
    <phoneticPr fontId="12"/>
  </si>
  <si>
    <t>良血馬が休養を挟んで順当に素質開花。最後は加速ラップで終わっていますし、まだまだ成長していきそうな感じがします。</t>
    <phoneticPr fontId="12"/>
  </si>
  <si>
    <t>ゆったりとした流れから後半４ハロンのスパート勝負に。後続が大きく離れたのを見ても単純に上位馬が強かったか。</t>
    <phoneticPr fontId="12"/>
  </si>
  <si>
    <t>もう未勝利では順番だった。スッと先行して普通に強い競馬でしたし、走破時計やレースラップも優秀に見えます。</t>
    <phoneticPr fontId="12"/>
  </si>
  <si>
    <t>高速馬場への意識からそれなりにペースは流れた。初出走のアースクロニクルがあっさり差し切って完勝となった。</t>
    <phoneticPr fontId="12"/>
  </si>
  <si>
    <t>フォームがバラバラで若さ丸出しのレースぶりだったが、まさか大外を通って差し切るとは。良血で素質は相当に高そうで、秋華賞の秘密兵器になっても。</t>
    <phoneticPr fontId="12"/>
  </si>
  <si>
    <t>スローに近いミドルペースで上がりも速い展開。なかなかレベルは高かった感じで、上位２頭が３着以下を突き離した。</t>
    <phoneticPr fontId="12"/>
  </si>
  <si>
    <t>1400mぐらいがちょうど合いそう。3着以下は突き離していますし、この距離ならオープンまで行ける馬か。</t>
    <phoneticPr fontId="12"/>
  </si>
  <si>
    <t>少頭数で超スローペースの展開。１枠からスムーズな競馬ができたファベルが断然人気に応えて順当勝ち。</t>
    <phoneticPr fontId="3"/>
  </si>
  <si>
    <t>内枠から超スローペースで完璧な競馬ができていた。もう明らかにこのクラスでは上位でしたし、普通に上のクラスでも通用しそうだ。</t>
    <phoneticPr fontId="3"/>
  </si>
  <si>
    <t>かなりのスローペースで前に行った馬が有利な展開。先行した人気の２頭が順当にワンツー決着になった。</t>
    <phoneticPr fontId="3"/>
  </si>
  <si>
    <t>好位から素晴らしい決め手を見せて差し切り勝ち。ペース流れて上のクラスでどこまでやれるか。</t>
    <phoneticPr fontId="3"/>
  </si>
  <si>
    <t>ツーエムルーイーが先手を奪ってそこまでスローの展開にはならず。最後方で脚を溜めたミタマが素晴らしい末脚を見せて差し切り勝ち。</t>
    <phoneticPr fontId="3"/>
  </si>
  <si>
    <t>距離を伸ばして溜める競馬で素晴らしいレースぶり。ハーツクライ産駒らしく距離延長で良さを見せた。オークスは賞金的に出走できないか。</t>
    <phoneticPr fontId="3"/>
  </si>
  <si>
    <t>タフな馬場でスローペースだったにしても走破時計が遅い。あんまりレースレベルが高かったようには見えません。</t>
    <phoneticPr fontId="12"/>
  </si>
  <si>
    <t>前走と同じ時計で走ったら勝てたという感じ。相手なりに走るタイプではあるが、準オープンは相手が強いのでどこまで。</t>
    <phoneticPr fontId="12"/>
  </si>
  <si>
    <t>そこまで速いペースにはならず、京都コースらしく上がりも速い展開に。好位追走のサトノレーヴが人気に応えて順当勝ちとなった。</t>
    <phoneticPr fontId="12"/>
  </si>
  <si>
    <t>前走の勝浦特別はスプリンターズSよりも速い時計。素質はオープン重賞で通用するはずで、サマースプリントシリーズで十分にやれていい馬か。</t>
    <phoneticPr fontId="12"/>
  </si>
  <si>
    <t>スキピオの逃げをスマートセプターがマークしてペース以上に厳しい展開だったか。最後は人気のエーティーマクフィがあっさりと差し切った。</t>
    <phoneticPr fontId="3"/>
  </si>
  <si>
    <t>スタートで若干出遅れ。二の足で位置を取ってあっさりと突き抜けた。ダート適性は高そうで、いずれオープンまで行ける馬だろう。</t>
    <phoneticPr fontId="3"/>
  </si>
  <si>
    <t>京都ダートは大雨が降ったのになぜか時計がかかる馬場。メンバーレベルも微妙だった感じで、それにしても時計が遅い気が・・・</t>
    <phoneticPr fontId="12"/>
  </si>
  <si>
    <t>最後の最後にエンジン掛かって差し切り勝ち。今回は低レベル戦に恵まれた感じがします。</t>
    <phoneticPr fontId="12"/>
  </si>
  <si>
    <t>京都ダートは大雨が降ったのになぜか時計がかかる馬場。人気馬が総崩れで伏兵が上位独占で大波乱の結果になった。</t>
    <phoneticPr fontId="12"/>
  </si>
  <si>
    <t>前走は揉まれこんで競馬にならなかった。今回は揉まれずスムーズに先行できて一変した。なかなか特殊な馬場だったので評価が難しい。</t>
    <phoneticPr fontId="12"/>
  </si>
  <si>
    <t>京都芝は夜に大雨が降ったがそこまで雨の影響はなかった。今回で距離を短くしたケイデンシーマークが素晴らしい末脚を見せて差し切り勝ち。</t>
    <phoneticPr fontId="12"/>
  </si>
  <si>
    <t>ロードカナロア産駒が距離短縮でガラリ一変。ロスなく立ち回った馬が上位に来ている中で外々を回って快勝でしたし、素質は相当に高そうだ。</t>
    <phoneticPr fontId="12"/>
  </si>
  <si>
    <t>京都芝は夜に大雨が降ったがそこまで雨の影響はなかった。淡々とペース流れて断然人気のジーニアスバローズが抜け出して順当勝ち。</t>
    <phoneticPr fontId="12"/>
  </si>
  <si>
    <t>最初のコーナーで斜行したり行きたがったりして良く勝ち切った。素質は高そうだが、母父サクラバクシンオーで少し距離が長い可能性あり。</t>
    <phoneticPr fontId="12"/>
  </si>
  <si>
    <t>京都ダートは大雨が降ったのになぜか時計がかかる馬場。そんな馬場にしてはかなり時計の速い決着で、これはハイレベル戦だっただろう。</t>
    <phoneticPr fontId="12"/>
  </si>
  <si>
    <t>スタートで出遅れたがここでは力がまるで違った。ハイレベル戦で最後は流し気味の入線ですし能力は相当。ユニコーンSでも通用して良さそうだ。</t>
    <phoneticPr fontId="12"/>
  </si>
  <si>
    <t>京都芝は夜に大雨が降ったがそこまで雨の影響はなかった。積極策で進めたパタゴニアが差し馬の強襲をしのいで勝利となった。</t>
    <phoneticPr fontId="12"/>
  </si>
  <si>
    <t>積極策を取ったことでじりっぽさをカバーできた。良血馬ではあるが、これ以上となるとどこまでやれるか。</t>
    <phoneticPr fontId="12"/>
  </si>
  <si>
    <t>京都ダートは大雨が降ったのになぜか時計がかかる馬場。メンバーレベルが微妙で、相対的に初ダートのエアアネモイが逃げ切った感じ。</t>
    <phoneticPr fontId="12"/>
  </si>
  <si>
    <t>初ダートで先手を奪って押し切り勝ち。どうも相手に恵まれた感じが強く、昇級して強い相手と戦うと脆さを出しそう。</t>
    <phoneticPr fontId="12"/>
  </si>
  <si>
    <t>京都芝は夜に大雨が降ったがそこまで雨の影響はなかった。中弛みのスロー瞬発戦になり、人気のシンシアウィッシュが混戦を制して勝利。</t>
    <phoneticPr fontId="12"/>
  </si>
  <si>
    <t>ここ２戦はスタートで後手を踏んで厳しい競馬。今回はスタートを決めて川田騎手が完璧なエスコートで持ってきた。いずれオープンまでは行けそう。</t>
    <phoneticPr fontId="12"/>
  </si>
  <si>
    <t>京都芝は夜に大雨が降ったがそこまで雨の影響はなかった。スローペースの逃げを打てたラクスバラディーがあっさり押し切って勝利。</t>
    <phoneticPr fontId="12"/>
  </si>
  <si>
    <t>スッと逃げてスローペースに恵まれた。時計自体は優秀だが、今回は展開に恵まれている。</t>
    <phoneticPr fontId="12"/>
  </si>
  <si>
    <t>京都ダートは大雨が降ったのになぜか時計がかかる馬場。ハイペースをマホロバが早めに抜け出して押し切り狙ったが、スマートフォルスが鮮やかに差し切って勝利。</t>
    <phoneticPr fontId="3"/>
  </si>
  <si>
    <t>揉まれなければ強い馬で、今回は後方から外を回す競馬で完勝。ハイペースに恵まれた部分はあるが、揉まれなければなかなか強い馬だ。</t>
    <phoneticPr fontId="3"/>
  </si>
  <si>
    <t>京都ダートは大雨が降ったのになぜか時計がかかる馬場。速いペースで流れて最後は差しが決まる結果に。</t>
    <phoneticPr fontId="12"/>
  </si>
  <si>
    <t>昇級初戦でも底を見せずにあっさりと準オープンを通過。どうも重馬場なのに時計のかかる馬場で時計的な評価は難しいところ。</t>
    <phoneticPr fontId="12"/>
  </si>
  <si>
    <t>3OP</t>
    <phoneticPr fontId="12"/>
  </si>
  <si>
    <t>3勝</t>
    <rPh sb="1" eb="2">
      <t>ショウ</t>
    </rPh>
    <phoneticPr fontId="3"/>
  </si>
  <si>
    <t>タイセイドレフォン</t>
    <phoneticPr fontId="12"/>
  </si>
  <si>
    <t>消耗</t>
    <rPh sb="0" eb="1">
      <t>ショウモウ</t>
    </rPh>
    <phoneticPr fontId="3"/>
  </si>
  <si>
    <t>スナークメモリー</t>
    <phoneticPr fontId="3"/>
  </si>
  <si>
    <t>リアルスティール</t>
    <phoneticPr fontId="3"/>
  </si>
  <si>
    <t>コパノリッキー</t>
    <phoneticPr fontId="3"/>
  </si>
  <si>
    <t>マルカブリッツ</t>
    <phoneticPr fontId="12"/>
  </si>
  <si>
    <t>アマルナ</t>
    <phoneticPr fontId="12"/>
  </si>
  <si>
    <t>アメリカンファラオ</t>
    <phoneticPr fontId="12"/>
  </si>
  <si>
    <t>ﾏｽﾀｰｸﾗﾌﾂﾏﾝ</t>
    <phoneticPr fontId="12"/>
  </si>
  <si>
    <t>レッドテンペスト</t>
    <phoneticPr fontId="12"/>
  </si>
  <si>
    <t>ブラックタイド</t>
    <phoneticPr fontId="12"/>
  </si>
  <si>
    <t>アレンテージョ</t>
    <phoneticPr fontId="12"/>
  </si>
  <si>
    <t>フェノーメノ</t>
    <phoneticPr fontId="12"/>
  </si>
  <si>
    <t>ミッキーロケット</t>
    <phoneticPr fontId="12"/>
  </si>
  <si>
    <t>スズカコーズ</t>
    <phoneticPr fontId="3"/>
  </si>
  <si>
    <t>ｱﾒﾘｶﾝﾍﾟｲﾄﾘｵｯﾄ</t>
    <phoneticPr fontId="3"/>
  </si>
  <si>
    <t>エルトンバローズ</t>
    <phoneticPr fontId="12"/>
  </si>
  <si>
    <t>ディープブリランテ</t>
    <phoneticPr fontId="12"/>
  </si>
  <si>
    <t>ヴィクトワールピサ</t>
    <phoneticPr fontId="12"/>
  </si>
  <si>
    <t>SS</t>
    <phoneticPr fontId="12"/>
  </si>
  <si>
    <t>マナウス</t>
    <phoneticPr fontId="12"/>
  </si>
  <si>
    <t>ﾏｼﾞｪｽﾃｨｯｸｳｫﾘｱｰ</t>
    <phoneticPr fontId="12"/>
  </si>
  <si>
    <t>ウインバリアシオン</t>
    <phoneticPr fontId="12"/>
  </si>
  <si>
    <t>ダノンシャンティ</t>
    <phoneticPr fontId="12"/>
  </si>
  <si>
    <t>サトノグランツ</t>
    <phoneticPr fontId="3"/>
  </si>
  <si>
    <t>サトノダイヤモンド</t>
    <phoneticPr fontId="3"/>
  </si>
  <si>
    <t>タイゲン</t>
    <phoneticPr fontId="12"/>
  </si>
  <si>
    <t>オプティマイザー</t>
    <phoneticPr fontId="12"/>
  </si>
  <si>
    <t>不良</t>
    <rPh sb="0" eb="1">
      <t>フリョウ</t>
    </rPh>
    <phoneticPr fontId="12"/>
  </si>
  <si>
    <t>シブースト</t>
    <phoneticPr fontId="12"/>
  </si>
  <si>
    <t>不良</t>
    <rPh sb="0" eb="2">
      <t>フリョウ</t>
    </rPh>
    <phoneticPr fontId="3"/>
  </si>
  <si>
    <t>ダミエ</t>
    <phoneticPr fontId="3"/>
  </si>
  <si>
    <t>アドマイヤムーン</t>
    <phoneticPr fontId="3"/>
  </si>
  <si>
    <t>アマートカヴァロ</t>
    <phoneticPr fontId="12"/>
  </si>
  <si>
    <t>サトノクラウン</t>
    <phoneticPr fontId="12"/>
  </si>
  <si>
    <t>サンライズプルート</t>
    <phoneticPr fontId="12"/>
  </si>
  <si>
    <t>ストロングリターン</t>
    <phoneticPr fontId="12"/>
  </si>
  <si>
    <t>F</t>
    <phoneticPr fontId="12"/>
  </si>
  <si>
    <t>ジューンアヲニヨシ</t>
    <phoneticPr fontId="3"/>
  </si>
  <si>
    <t>ドゥラメンテ</t>
    <phoneticPr fontId="3"/>
  </si>
  <si>
    <t>モーリス</t>
    <phoneticPr fontId="3"/>
  </si>
  <si>
    <t>F</t>
    <phoneticPr fontId="3"/>
  </si>
  <si>
    <t>ライオットガール</t>
    <phoneticPr fontId="12"/>
  </si>
  <si>
    <t>ダノンバラード</t>
    <phoneticPr fontId="12"/>
  </si>
  <si>
    <t>レディベル</t>
    <phoneticPr fontId="12"/>
  </si>
  <si>
    <t>バゴ</t>
    <phoneticPr fontId="12"/>
  </si>
  <si>
    <t>ヴィゴラスダンサー</t>
    <phoneticPr fontId="12"/>
  </si>
  <si>
    <t>不良</t>
    <rPh sb="0" eb="1">
      <t>フリョウ</t>
    </rPh>
    <phoneticPr fontId="3"/>
  </si>
  <si>
    <t>ブローザホーン</t>
    <phoneticPr fontId="3"/>
  </si>
  <si>
    <t>キングカメハメハ</t>
    <phoneticPr fontId="3"/>
  </si>
  <si>
    <t>ノヴェリスト</t>
    <phoneticPr fontId="3"/>
  </si>
  <si>
    <t>ルガル</t>
    <phoneticPr fontId="12"/>
  </si>
  <si>
    <t>エイシンスポッター</t>
    <phoneticPr fontId="12"/>
  </si>
  <si>
    <t>アドマイヤコジーン</t>
    <phoneticPr fontId="12"/>
  </si>
  <si>
    <t>アスクドゥラメンテ</t>
    <phoneticPr fontId="12"/>
  </si>
  <si>
    <t>レッドラディエンス</t>
    <phoneticPr fontId="12"/>
  </si>
  <si>
    <t>断然人気のエランティスが逃げて速い流れ。最後は外枠から脚を溜めたスナークメモリーが差し切り勝ち。</t>
    <phoneticPr fontId="3"/>
  </si>
  <si>
    <t>1400mに距離を戻してスムーズに差し切ることができた。レースを使うごとに良くなってきており、上のクラスでも差し込んでこれそう。</t>
    <phoneticPr fontId="3"/>
  </si>
  <si>
    <t>マルカブリッツが速いペースで逃げてそのまま押し切り勝ち。馬場を考えても走破時計はかなり速いので上位馬は強い競馬をしている。</t>
    <phoneticPr fontId="12"/>
  </si>
  <si>
    <t>初ダートで逃げる競馬で強いパフォーマンス。揉まれてどうかはわからないが、ダートでスタミナを活かす競馬なら強そう。</t>
    <phoneticPr fontId="12"/>
  </si>
  <si>
    <t>タフな馬場にしてもスローペースの展開。番手につけたアマルナが楽に抜け出して完勝となった。</t>
    <phoneticPr fontId="12"/>
  </si>
  <si>
    <t>２戦目で距離短縮でパフォーマンスを上げてきた。スローペースには恵まれているが、最後は余裕十分の手応えだった。</t>
    <phoneticPr fontId="12"/>
  </si>
  <si>
    <t>ケイアイクビラが逃げて淀みない流れ。中団から進めたレッドテンペストが素晴らしい末脚を見せて差し切り勝ち。</t>
    <phoneticPr fontId="12"/>
  </si>
  <si>
    <t>もう未勝利では明らかに上位だった。勝ちっぷりも鮮やかでしたし、上のクラスでも通用していい馬でしょう。</t>
    <phoneticPr fontId="12"/>
  </si>
  <si>
    <t>低調なメンバーレベル。押し出されて断然人気になっていたアレンテージョがタイセイフェリークの追撃をしのいでなんとか勝ち切った。</t>
    <phoneticPr fontId="12"/>
  </si>
  <si>
    <t>今回のメンバーでは能力上位だった。メンバーレベルには恵まれたが、この馬の走破時計自体はまずまず優秀に見えます。</t>
    <phoneticPr fontId="12"/>
  </si>
  <si>
    <t>平均ペースで流れて地力ははっきり問われたか。人気のスズカコーズが好位から差し切って順当勝ち。</t>
    <phoneticPr fontId="3"/>
  </si>
  <si>
    <t>今回のメンバーに入れば上位だった。時計指数的には平凡なのでもう一つ上のクラスでどこまで。</t>
    <phoneticPr fontId="3"/>
  </si>
  <si>
    <t>断然人気のシルヴァーデュークが逃げて粘り込みを図る展開。その直後に付けたエルトンバローズが決め手の違いを見せて差し切り勝ち。</t>
    <phoneticPr fontId="12"/>
  </si>
  <si>
    <t>未勝利勝ちの指数からしても即通用は当然。西村騎手が完璧に捌いてきたが、それでも上のクラスで通用する馬だと思います。</t>
    <phoneticPr fontId="12"/>
  </si>
  <si>
    <t>先行馬不在で超スローペース。途中でマテンロウアイが捲って見せ場を作ったが、マナウスが差し返して順当勝ちとなった。</t>
    <phoneticPr fontId="12"/>
  </si>
  <si>
    <t>途中で捲られたが序盤に超スローで行けた恩恵は大きかった。今回は展開に恵まれているので昇級してどこまでやれるか。</t>
    <phoneticPr fontId="12"/>
  </si>
  <si>
    <t>前半スローペースから典型的なロンスパ戦に。断然人気に推されたレッドラディエンスが人気に応えて順当勝ち。</t>
    <phoneticPr fontId="12"/>
  </si>
  <si>
    <t>勝負所でも外を回りながらここでは力が違った。普通にオープンまで行ける馬でしょうし、準オープンも数戦で突破出来ていい。</t>
    <phoneticPr fontId="12"/>
  </si>
  <si>
    <t>ロードエクレールが先手を奪って淀みない流れ。地力ははっきり問われた感じで、能力最上位のタイセイドレフォンがあっさりと突き抜けた。</t>
    <phoneticPr fontId="12"/>
  </si>
  <si>
    <t>スタートを決めて好位から完璧な競馬ができた。時計のかかるスタミナ勝負なら重賞でもやれる馬。これからに期待したい。</t>
    <phoneticPr fontId="12"/>
  </si>
  <si>
    <t>淡々とペース流れて持続力が問われる展開。前々で持続力を活かした馬が上位独占で波乱の結果に。</t>
    <phoneticPr fontId="12"/>
  </si>
  <si>
    <t>内枠から完璧に立ち回ることができていた。あんまりキレるタイプでもないのでペースが流れたのも良かっただろう。</t>
    <phoneticPr fontId="12"/>
  </si>
  <si>
    <t>京都ダートは大雨の影響で水が浮く不良馬場。先手を奪ってハイペースの逃げを打ったシブーストがそのまま押し切って勝利。</t>
    <phoneticPr fontId="12"/>
  </si>
  <si>
    <t>ハイペースの逃げを打ってそのまま押し切り勝ち。今回はかなり特殊な馬場でしたし、そんな馬場にしては時計が遅い感じがします。</t>
    <phoneticPr fontId="12"/>
  </si>
  <si>
    <t>京都ダートは大雨の影響で水が浮く不良馬場。先手を奪ったダミエがハイペースを刻んで押し切り勝ち。</t>
    <phoneticPr fontId="3"/>
  </si>
  <si>
    <t>水が浮く馬場で先手を奪って押し切り勝ち。血統的にダート適性はありそうだが、今回は特殊すぎる馬場なので評価が難しい。</t>
    <phoneticPr fontId="3"/>
  </si>
  <si>
    <t>京都ダートは大雨の影響で水が浮く不良馬場。そんな馬場でレッドマグナスが大逃げを打ったが、離れた番手を追走したアマートカヴァロが抜け出して勝利。</t>
    <phoneticPr fontId="12"/>
  </si>
  <si>
    <t>ダート2戦目でスタミナが問われるレースになって一気にパフォーマンスを上げてきた。まだキャリアが浅いですしこれから良くなりそう。</t>
    <phoneticPr fontId="12"/>
  </si>
  <si>
    <t>京都芝は大雨の影響でかなり時計が掛かる不良馬場。そんな馬場でも断然人気のサンライズプルートが番手から抜け出して順当勝ち。</t>
    <phoneticPr fontId="12"/>
  </si>
  <si>
    <t>前走指数を考えればここでは能力が抜けていた。特種馬場なので評価が難しいが、上のクラスでも普通に通用しそう。</t>
    <phoneticPr fontId="12"/>
  </si>
  <si>
    <t>京都芝は大雨の影響でかなり時計が掛かる不良馬場。そんな馬場にしてもスローペースだった感じで、ある程度前にいないと厳しかったか。</t>
    <phoneticPr fontId="3"/>
  </si>
  <si>
    <t>馬場関係なくもう未勝利では力が抜けていた。キズナ産駒の良さが活かせるところなら上のクラスでも通用しそう。</t>
    <phoneticPr fontId="3"/>
  </si>
  <si>
    <t>京都ダートは大雨の影響で水が浮く不良馬場。速いペースで流れて、最後はライオットガールが鮮やかに差し切って勝利。</t>
    <phoneticPr fontId="12"/>
  </si>
  <si>
    <t>好位追走で最後は素晴らしい末脚を見せた。いかにも使いつつ良くなってきたシニスターミニスター産駒で、こういう馬はどんどん強くなっていく。</t>
    <phoneticPr fontId="12"/>
  </si>
  <si>
    <t>京都芝は大雨の影響でかなり時計が掛かる不良馬場。そんな馬場でも人気馬とそれ以外の差はあった感じで、上位人気３頭で順当な決着に。</t>
    <phoneticPr fontId="12"/>
  </si>
  <si>
    <t>京都ダートは大雨の影響で水が浮く不良馬場。かなり走りにくい馬場だった感じで、スッと先行できたヴィゴラスダンサーが人気に応えて順当勝ち。</t>
    <phoneticPr fontId="12"/>
  </si>
  <si>
    <t>もうこのクラスではスピード上位だった。今回は特殊馬場でスムーズに先行できているので、普通の馬場で昇級してどこまでやれるか。</t>
    <phoneticPr fontId="12"/>
  </si>
  <si>
    <t>京都芝は大雨の影響でかなり時計が掛かる不良馬場。人気のブローザホーンが圧巻の道悪適性を見せつけてワンサイドゲームとなった。</t>
    <phoneticPr fontId="3"/>
  </si>
  <si>
    <t>道悪適性を見せつけての圧勝劇。ただ、前走は速い時計で強い競馬でしたし、単純に力をつけてきているか。長距離条件なら既に重賞級かも。</t>
    <phoneticPr fontId="3"/>
  </si>
  <si>
    <t>京都芝は大雨の影響でかなり時計が掛かる不良馬場。番手につけたルガルが後続を突き離しての圧勝となった。</t>
    <phoneticPr fontId="12"/>
  </si>
  <si>
    <t>芝も２戦目で順当勝ち。ダートを使っていた馬なのでこういう馬場も合っていたか。芝の短距離ならかなり素質は高そうです。</t>
    <phoneticPr fontId="12"/>
  </si>
  <si>
    <t>京都芝は大雨の影響でかなり時計が掛かる不良馬場。しっかりと道悪適性は問われた感じで、エイシンスポッターが素晴らしい末脚を見せて差し切り勝ち。</t>
    <phoneticPr fontId="12"/>
  </si>
  <si>
    <t>馬群を縫って素晴らしい末脚で差し切り勝ち。血統背景的にも時計のかかる馬場は合っていそう。普通に重賞を勝てるだけの器だろう。</t>
    <phoneticPr fontId="12"/>
  </si>
  <si>
    <t>京都ダートは大雨の影響で水が浮く不良馬場。そんな馬場だったこともあって前に行った３頭がそのまま上位独占の結果に。</t>
    <phoneticPr fontId="12"/>
  </si>
  <si>
    <t>もともとハピあたりと接戦できている馬でこのクラスでは上だった。すぐにオープンまで行ける馬だと思います。</t>
    <phoneticPr fontId="12"/>
  </si>
  <si>
    <t>OP</t>
    <phoneticPr fontId="3"/>
  </si>
  <si>
    <t>グローツラング</t>
    <phoneticPr fontId="12"/>
  </si>
  <si>
    <t>グラングスト</t>
    <phoneticPr fontId="12"/>
  </si>
  <si>
    <t>クリエイターII</t>
    <phoneticPr fontId="12"/>
  </si>
  <si>
    <t>モズバンディット</t>
    <phoneticPr fontId="12"/>
  </si>
  <si>
    <t>ﾃﾞｸﾗﾚｰｼｮﾝｵﾌﾞｳｫｰ</t>
    <phoneticPr fontId="12"/>
  </si>
  <si>
    <t>メイショウノブカ</t>
    <phoneticPr fontId="12"/>
  </si>
  <si>
    <t>マチカゼ</t>
    <phoneticPr fontId="12"/>
  </si>
  <si>
    <t>ツクヨミ</t>
    <phoneticPr fontId="12"/>
  </si>
  <si>
    <t>アドマイヤムーン</t>
    <phoneticPr fontId="12"/>
  </si>
  <si>
    <t>ブレーヴジャッカル</t>
    <phoneticPr fontId="3"/>
  </si>
  <si>
    <t>ダイワメジャー</t>
    <phoneticPr fontId="3"/>
  </si>
  <si>
    <t>アドヴァイス</t>
    <phoneticPr fontId="12"/>
  </si>
  <si>
    <t>リミットバスター</t>
    <phoneticPr fontId="12"/>
  </si>
  <si>
    <t>メイクアリープ</t>
    <phoneticPr fontId="12"/>
  </si>
  <si>
    <t>エアファンディタ</t>
    <phoneticPr fontId="12"/>
  </si>
  <si>
    <t>ハットトリック</t>
    <phoneticPr fontId="12"/>
  </si>
  <si>
    <t>スマートラプター</t>
    <phoneticPr fontId="12"/>
  </si>
  <si>
    <t>ギーロカスタル</t>
    <phoneticPr fontId="12"/>
  </si>
  <si>
    <t>ﾏｲﾝﾄﾞﾕｱﾋﾞｽｹｯﾂ</t>
    <phoneticPr fontId="12"/>
  </si>
  <si>
    <t>ファインニードル</t>
    <phoneticPr fontId="12"/>
  </si>
  <si>
    <t>クリノリンカーン</t>
    <phoneticPr fontId="12"/>
  </si>
  <si>
    <t>ヴィヴィッシモ</t>
    <phoneticPr fontId="12"/>
  </si>
  <si>
    <t>稍重</t>
    <rPh sb="0" eb="1">
      <t>ヤヤオモ</t>
    </rPh>
    <phoneticPr fontId="12"/>
  </si>
  <si>
    <t>フランケル</t>
    <phoneticPr fontId="12"/>
  </si>
  <si>
    <t>ニホンピロアリー</t>
    <phoneticPr fontId="12"/>
  </si>
  <si>
    <t>キンシャサノキセキ</t>
    <phoneticPr fontId="12"/>
  </si>
  <si>
    <t>テーオーリカード</t>
    <phoneticPr fontId="12"/>
  </si>
  <si>
    <t>サンクフィーユ</t>
    <phoneticPr fontId="12"/>
  </si>
  <si>
    <t>フローレンスハニー</t>
    <phoneticPr fontId="12"/>
  </si>
  <si>
    <t>サトノアラジン</t>
    <phoneticPr fontId="12"/>
  </si>
  <si>
    <t>サンセットクラウド</t>
    <phoneticPr fontId="12"/>
  </si>
  <si>
    <t>シェイリーン</t>
    <phoneticPr fontId="12"/>
  </si>
  <si>
    <t>アロゲート</t>
    <phoneticPr fontId="12"/>
  </si>
  <si>
    <t>アイオライト</t>
    <phoneticPr fontId="3"/>
  </si>
  <si>
    <t>ローレルゲレイロ</t>
    <phoneticPr fontId="3"/>
  </si>
  <si>
    <t>ダンカーク</t>
    <phoneticPr fontId="3"/>
  </si>
  <si>
    <t>タガノエスコート</t>
    <phoneticPr fontId="12"/>
  </si>
  <si>
    <t>前半スローだったがアウロスが早めに動いて先頭に。最後は人気2頭の一騎打ちになり、断然人気のグラングストがなんとか差し返して勝利。</t>
    <phoneticPr fontId="12"/>
  </si>
  <si>
    <t>今回は行き足ついて先行できたのが良かった。アウロスが思いのほか抵抗してきたが、3着以下をこれだけ離していれば評価してもいいか。</t>
    <phoneticPr fontId="12"/>
  </si>
  <si>
    <t>能力差がはっきりしていたメンバー構成。断然人気に推されたモズバンディットが早め先頭でなんとか押し切った。</t>
    <phoneticPr fontId="12"/>
  </si>
  <si>
    <t>控える競馬から早め先頭で押し切った。もう未勝利では順番だった感じで、今回は相手にも恵まれた感じがします。</t>
    <phoneticPr fontId="12"/>
  </si>
  <si>
    <t>スローからの瞬発戦で基本的には前有利の展開。そんなレースを大外一気で差し切ったメイショウノブカの強さが目立った。</t>
    <phoneticPr fontId="12"/>
  </si>
  <si>
    <t>じっくり脚を溜めて素晴らしい末脚で差し切り勝ち。33.0の上がりで差し切ったのは立派ですし、上のクラスでも通用していいはず。</t>
    <phoneticPr fontId="12"/>
  </si>
  <si>
    <t>高速馬場ではあったが走破時計1:33:0は優秀。この時計でなおかつ加速ラップで終わっているので上位馬は相当に強かったんじゃないだろうか。</t>
    <phoneticPr fontId="12"/>
  </si>
  <si>
    <t>淀みない流れを早めに仕掛けて加速ラップで完勝。相当に強い内容でしたし、まず上のクラスでもマイルなら通用するはず。</t>
    <phoneticPr fontId="12"/>
  </si>
  <si>
    <t>スローペースで流れて最後は瞬発力勝負に。インを上手く捌いてきたツクヨミが接戦を制して差し切り勝ち。</t>
    <phoneticPr fontId="12"/>
  </si>
  <si>
    <t>脚を溜めて上手くインを突いて差し切り勝ち。本質的にはタフな馬場の方が良さそうで、今回は上手くハマった感じがします。</t>
    <phoneticPr fontId="12"/>
  </si>
  <si>
    <t>先行馬は揃っていたがそこまで極端に速いペースにはならず。先行した3頭がそのままなだれ込むような結果になった。</t>
    <phoneticPr fontId="3"/>
  </si>
  <si>
    <t>ここ2戦はどちらもハイペースで展開が向いていなかった。今回は平均ペースで先行できたことでパフォーマンスを上げてきた。</t>
    <phoneticPr fontId="3"/>
  </si>
  <si>
    <t>先行馬が少なかったにしてもそれにしても超スローペース。そりゃこんなペースで逃げられればアドヴァイスが押し切るのも当然の結果。</t>
    <phoneticPr fontId="12"/>
  </si>
  <si>
    <t>あり得ないぐらいに楽なペースで逃げられた。ちょっと恵まれすぎていて評価は難しい。</t>
    <phoneticPr fontId="12"/>
  </si>
  <si>
    <t>かなりのスローペースから上がりの速い展開に。前に行った馬がそのまま粘り込んで上位独占の結果に。</t>
    <phoneticPr fontId="12"/>
  </si>
  <si>
    <t>スローペースを前付けできていたがここまで走れるとは驚き。先行力を活かして相手なりに走れそうな馬です。</t>
    <phoneticPr fontId="12"/>
  </si>
  <si>
    <t>先行馬がズラリと揃って淀みない流れ。それでも前々で進めた馬たちで上位独占の結果になった。</t>
    <phoneticPr fontId="12"/>
  </si>
  <si>
    <t>今回は逃げられなかったが途中で動く競馬で良さを見せた。連勝しているが今回で少し底を見せた感じあり。</t>
    <phoneticPr fontId="12"/>
  </si>
  <si>
    <t>この時間ぐらいから雨が本降りに。それでも時計がかかる馬場にはならず、超スローペースからの決め手比べになった。</t>
    <phoneticPr fontId="12"/>
  </si>
  <si>
    <t>オープンではもう能力上位だった。末脚を活かせるところなら重賞でも通用していい。</t>
    <phoneticPr fontId="12"/>
  </si>
  <si>
    <t>先行馬自体は多かったがかなりのスローペースに。こうなれば前に行った馬で上位独占も当然の結果。</t>
    <phoneticPr fontId="12"/>
  </si>
  <si>
    <t>超スローペースの先行策で展開には恵まれた。それでも素質は高そうですし、いずれオープンまで行ける馬だろう。</t>
    <phoneticPr fontId="12"/>
  </si>
  <si>
    <t>京都ダートは雨が降ったにもかかわらず時計がかかる特殊馬場。かなり特殊な馬場だったようで、人気馬でも走れない馬が続出した。</t>
    <phoneticPr fontId="12"/>
  </si>
  <si>
    <t>外枠から積極的に運んで強いパフォーマンスを見せた。なかなか難しさもありそうだが、能力自体はありそうな馬だ。</t>
    <phoneticPr fontId="12"/>
  </si>
  <si>
    <t>京都ダートは雨が降ったにもかかわらず時計がかかる特殊馬場。低調なメンバーレベルで馬場も相まって走破時計も掛かった感じ。</t>
    <phoneticPr fontId="12"/>
  </si>
  <si>
    <t>初出走で途中で動いていきなり結果を出した。今回は特殊な馬場で時計が遅いので評価が難しい。</t>
    <phoneticPr fontId="12"/>
  </si>
  <si>
    <t>淀みないペースで流れて2着以下は混戦の結果に。人気のヴィヴィッシモの素質が抜けていたようで、あっさり外から突き抜けて勝利。</t>
    <phoneticPr fontId="12"/>
  </si>
  <si>
    <t>じっくり溜める競馬で素晴らしい末脚を披露した。ここでは素質がまるで違ったようで、こういう競馬ができれば上のクラスでも通用する。</t>
    <phoneticPr fontId="12"/>
  </si>
  <si>
    <t>京都芝は雨の影響を受けて時計のかかる馬場。淡々とペースが流れてスタミナ問われる消耗戦になった。</t>
    <phoneticPr fontId="12"/>
  </si>
  <si>
    <t>上がりの掛かるスタミナ勝負で渋とく粘り込んだ。サドラーズウェルズの血が活きるレースになったのが良かったか。</t>
    <phoneticPr fontId="12"/>
  </si>
  <si>
    <t>京都ダートは雨が降ったにもかかわらず時計がかかる特殊馬場。強気な先行策を取ったテーオーリカードが後続を突き離して完勝となった。</t>
    <phoneticPr fontId="12"/>
  </si>
  <si>
    <t>積極的な競馬で後続を全てバテさせて圧勝。揉まれ弱さなどありそうだが、こういう形が取れればそれなりにやれそうな馬だ。</t>
    <phoneticPr fontId="12"/>
  </si>
  <si>
    <t>京都芝は雨の影響を受けて時計のかかる馬場。ここは人気通りに上位2頭が能力抜けていた感じだった。</t>
    <phoneticPr fontId="12"/>
  </si>
  <si>
    <t>さすがにこのクラスでは能力上位だった。デビュー当時のスケール感がなくなってきているが、2勝クラスぐらいまでなら通用していい。</t>
    <phoneticPr fontId="12"/>
  </si>
  <si>
    <t>京都ダートは雨が降ったにもかかわらず時計がかかる特殊馬場。途中でグローツラングが捲ったことで2頭以外は全てバテてしまった感じに。</t>
    <phoneticPr fontId="12"/>
  </si>
  <si>
    <t>途中で捲る競馬でスタミナを活かし切った。とにかくスタミナを活かしてこその馬で、クラス慣れしつつそういう条件ならやれていい馬か。</t>
    <phoneticPr fontId="12"/>
  </si>
  <si>
    <t>京都芝は雨の影響を受けて時計のかかる馬場。ハイペースで流れて最後は外からの差しが決まった。</t>
    <phoneticPr fontId="12"/>
  </si>
  <si>
    <t>今回は位置が取れて好位から競馬ができた。今回でパフォーマンスを上げてきており、昇級しても通用していいか。</t>
    <phoneticPr fontId="12"/>
  </si>
  <si>
    <t>京都芝は雨の影響を受けて時計のかかる馬場。途中でリアドが捲ってロンスパ戦になり、インを通ったサンセットクラウドが抜け出して勝利。</t>
    <phoneticPr fontId="12"/>
  </si>
  <si>
    <t>キレないがバテない馬。タフな馬場はダメそうだったが上手くインを通って馬場の良い部分を通れたのが良かった感じがします。</t>
    <phoneticPr fontId="12"/>
  </si>
  <si>
    <t>京都芝は雨の影響を受けて時計のかかる馬場。前半スローからの瞬発戦になり、シェイリーンが番手からあっさり抜け出して勝利。</t>
    <phoneticPr fontId="12"/>
  </si>
  <si>
    <t>今回は控える競馬でも結果を出した。アロゲート産駒なので芝ではどこかで限界がありそうな感じがします。</t>
    <phoneticPr fontId="12"/>
  </si>
  <si>
    <t>京都ダートは雨が降ったにもかかわらず時計がかかる特殊馬場。ハイペースで流れたが前目に付けた馬で上位独占の結果に。</t>
    <phoneticPr fontId="3"/>
  </si>
  <si>
    <t>揉まれずに先行できればこれぐらいはやれる馬。他馬とハンデ差がありながらこの結果は普通に強いと見ていいか。</t>
    <phoneticPr fontId="3"/>
  </si>
  <si>
    <t>京都ダートは雨が降ったにもかかわらず時計がかかる特殊馬場。緩いペースで流れたが、人気のタガノエスコートが接戦を制して勝利。</t>
    <phoneticPr fontId="12"/>
  </si>
  <si>
    <t>もうこのクラスでは上位だった感じ。今回は特殊な馬場で評価が難しいが、準オープンでも通用する素質はありそう。</t>
    <phoneticPr fontId="12"/>
  </si>
  <si>
    <t>セーヌドゥレーヴ</t>
    <phoneticPr fontId="12"/>
  </si>
  <si>
    <t>ヴァレンシアスノー</t>
    <phoneticPr fontId="12"/>
  </si>
  <si>
    <t>マイネルフォーコン</t>
    <phoneticPr fontId="3"/>
  </si>
  <si>
    <t>ベストポイント</t>
    <phoneticPr fontId="12"/>
  </si>
  <si>
    <t>ピースフルナイト</t>
    <phoneticPr fontId="12"/>
  </si>
  <si>
    <t>ラブリーデイ</t>
    <phoneticPr fontId="12"/>
  </si>
  <si>
    <t>アースコンチェルト</t>
    <phoneticPr fontId="12"/>
  </si>
  <si>
    <t>ドンアミティエ</t>
    <phoneticPr fontId="12"/>
  </si>
  <si>
    <t>チェルノボーグ</t>
    <phoneticPr fontId="12"/>
  </si>
  <si>
    <t>ステラフィオーレ</t>
    <phoneticPr fontId="12"/>
  </si>
  <si>
    <t>ボビーズキトゥン</t>
    <phoneticPr fontId="12"/>
  </si>
  <si>
    <t>ジャスティファイ</t>
    <phoneticPr fontId="12"/>
  </si>
  <si>
    <t>ローゼライト</t>
    <phoneticPr fontId="12"/>
  </si>
  <si>
    <t>メイショウサムソン</t>
    <phoneticPr fontId="12"/>
  </si>
  <si>
    <t>A</t>
  </si>
  <si>
    <t>グロリアムンディ</t>
    <phoneticPr fontId="12"/>
  </si>
  <si>
    <t>タートルボウル</t>
    <phoneticPr fontId="12"/>
  </si>
  <si>
    <t>ヴアーサ</t>
    <phoneticPr fontId="3"/>
  </si>
  <si>
    <t>稍重</t>
    <rPh sb="0" eb="2">
      <t>ヤヤオモ</t>
    </rPh>
    <phoneticPr fontId="3"/>
  </si>
  <si>
    <t>マツリダゴッホ</t>
    <phoneticPr fontId="3"/>
  </si>
  <si>
    <t>E</t>
    <phoneticPr fontId="3"/>
  </si>
  <si>
    <t>フクノワカバ</t>
    <phoneticPr fontId="12"/>
  </si>
  <si>
    <t>カシノインディード</t>
    <phoneticPr fontId="12"/>
  </si>
  <si>
    <t>リアルインパクト</t>
    <phoneticPr fontId="12"/>
  </si>
  <si>
    <t>ヒロノオオゾラ</t>
    <phoneticPr fontId="12"/>
  </si>
  <si>
    <t>ハクサンビーナス</t>
    <phoneticPr fontId="12"/>
  </si>
  <si>
    <t>ハクサンムーン</t>
    <phoneticPr fontId="12"/>
  </si>
  <si>
    <t>シルフィードレーヴ</t>
    <phoneticPr fontId="12"/>
  </si>
  <si>
    <t>トーホウジャッカル</t>
    <phoneticPr fontId="12"/>
  </si>
  <si>
    <t>ウインヴェルデ</t>
    <phoneticPr fontId="12"/>
  </si>
  <si>
    <t>ナムラタイタン</t>
    <phoneticPr fontId="12"/>
  </si>
  <si>
    <t>マクフィ</t>
    <phoneticPr fontId="12"/>
  </si>
  <si>
    <t>クロニクルノヴァ</t>
    <phoneticPr fontId="12"/>
  </si>
  <si>
    <t>ゴールドエクリプス</t>
    <phoneticPr fontId="12"/>
  </si>
  <si>
    <t>エクロジャイト</t>
    <phoneticPr fontId="12"/>
  </si>
  <si>
    <t>サトノテンペスト</t>
    <phoneticPr fontId="3"/>
  </si>
  <si>
    <t>稍重</t>
    <rPh sb="0" eb="1">
      <t>ヤヤオモ</t>
    </rPh>
    <phoneticPr fontId="3"/>
  </si>
  <si>
    <t>ﾃﾞｨｽﾄｰﾃｯﾄﾞﾋｭｰﾓｱ</t>
    <phoneticPr fontId="3"/>
  </si>
  <si>
    <t>ルイナールカズマ</t>
    <phoneticPr fontId="12"/>
  </si>
  <si>
    <t>ニホンピロアワーズ</t>
    <phoneticPr fontId="12"/>
  </si>
  <si>
    <t>京都ダートは前日に雨が降ったのにどうしちゃったんだというぐらいタフな馬場。そんなタフ馬場にしても時計が遅くてレベルは低かったか。</t>
    <phoneticPr fontId="12"/>
  </si>
  <si>
    <t>距離延長で位置を取ってパフォーマンス一変。距離延長が良かったんだろうが、タフな馬場にしても時計は遅い。</t>
    <phoneticPr fontId="12"/>
  </si>
  <si>
    <t>京都ダートは前日に雨が降ったのにどうしちゃったんだというぐらいタフな馬場。そんな馬場でマイネルフォーコンがハイペースの逃げを打って全場がバテてしまった。</t>
    <phoneticPr fontId="3"/>
  </si>
  <si>
    <t>ハイペースを逃げて圧巻のパフォーマンス。同週の２勝クラスより時計が速いですし、いずれオープンまで行けるような馬か。</t>
    <phoneticPr fontId="3"/>
  </si>
  <si>
    <t>京都ダートは前日に雨が降ったのにどうしちゃったんだというぐらいタフな馬場。そんな馬場のダート1900m戦ということでかなり上がりが掛かった。</t>
    <phoneticPr fontId="12"/>
  </si>
  <si>
    <t>好位から渋とく伸びて完勝。今回は時計のかかるスタミナ馬場が良かった感じで、上のクラスでもスタミナが問われれば。</t>
    <phoneticPr fontId="12"/>
  </si>
  <si>
    <t>前日の雨の影響で少しだけ時計がかかる馬場。番手からスムーズに立ち回ったピースフルナイトが押し切り勝ちとなった。</t>
    <phoneticPr fontId="12"/>
  </si>
  <si>
    <t>２番手追走からスムーズに抜け出して勝利。こういう平坦のスプリント戦が合っていた馬に見えます。</t>
    <phoneticPr fontId="12"/>
  </si>
  <si>
    <t>ピーシャが逃げてかなりのスローペースに。基本的には前に行った馬が有利な展開だったが、アースコンチェルトが素晴らしい末脚を見せて差し切り勝ち。</t>
    <phoneticPr fontId="12"/>
  </si>
  <si>
    <t>超スローペースで差し馬は厳しかったが、最後は素晴らしい末脚で差し切り勝ち。単純に長距離条件で能力が抜けていた感じがします。</t>
    <phoneticPr fontId="12"/>
  </si>
  <si>
    <t>京都ダートは前日に雨が降ったのにどうしちゃったんだというぐらいタフな馬場。断然人気のドンアミティエが圧倒的なスピードを見せて楽勝となった。</t>
    <phoneticPr fontId="12"/>
  </si>
  <si>
    <t>強気に主張する競馬で他馬を置き去りにした。揉まれない競馬ができれば相当に強い馬だと思います。</t>
    <phoneticPr fontId="12"/>
  </si>
  <si>
    <t>中盤ラップは緩んだがそこまで極端なスローペースではなかったか。断然人気のチェルノボーグが接戦を制して順当勝ち。</t>
    <phoneticPr fontId="12"/>
  </si>
  <si>
    <t>もう今回のメンバーでは能力上位だった。時計も優秀なので上のクラスでも通用していいか。</t>
    <phoneticPr fontId="12"/>
  </si>
  <si>
    <t>京都ダートは前日に雨が降ったのにどうしちゃったんだというぐらいタフな馬場。スローペースの展開で逃げたステラフィオーレがそのまま押し切って勝利。</t>
    <phoneticPr fontId="12"/>
  </si>
  <si>
    <t>揉まれずにスピードを活かす競馬で後続を突き離した。スローペースに恵まれているが、スピードを活かす競馬ならそこそこやれそうだ。</t>
    <phoneticPr fontId="12"/>
  </si>
  <si>
    <t>上位馬とそれ以外の馬のレベルが大きく開いていた印象の一戦。断然人気に推されたラケマーダがあっさりと突き抜けて勝利となった。</t>
    <phoneticPr fontId="12"/>
  </si>
  <si>
    <t>このクラスではもう力が抜けていた。そこまで決め手はなさそうで、本質的にはもう１ハロンぐらいは短い方が良さが出そう。</t>
    <phoneticPr fontId="12"/>
  </si>
  <si>
    <t>前半スローからかなりのロンスパ戦になって特殊な適性が問われた印象。この条件にしてはスタミナタイプの馬が好走してきた。</t>
    <phoneticPr fontId="12"/>
  </si>
  <si>
    <t>揉まれずに先行する競馬でバテない先行力を活かし切った。地味ながら力をつけてきており、展開次第でオープンでも出番があるかも。</t>
    <phoneticPr fontId="12"/>
  </si>
  <si>
    <t>京都ダートは前日に雨が降ったのにどうしちゃったんだというぐらいタフな馬場。ハイペースで流れて最後はヴアーサの末脚が炸裂した。</t>
    <phoneticPr fontId="3"/>
  </si>
  <si>
    <t>日曜の京都ダートもどうしたもんだというくらい時計がかかるタフ馬場。スローペースの逃げを打てたフクノワカバが逃げ切り勝ち。</t>
    <phoneticPr fontId="12"/>
  </si>
  <si>
    <t>スローペースの逃げが打てて今回は展開に恵まれた。平坦コースも良かった感じで、坂のある1200mでは少し距離が長い気がします。</t>
    <phoneticPr fontId="12"/>
  </si>
  <si>
    <t>日曜になると京都芝はかなり外からの差しが決まっていた。このレースも中弛みの瞬発戦だったが、差し追い込み馬が上位独占の結果に。</t>
    <phoneticPr fontId="12"/>
  </si>
  <si>
    <t>距離を伸ばしても素晴らしい末脚を使えて差し切り勝ち。地味な馬だが加速ラップで差し切っているわけですし、それなりに評価していいんじゃないだろうか。</t>
    <phoneticPr fontId="12"/>
  </si>
  <si>
    <t>日曜の京都ダートもどうしたもんだというくらい時計がかかるタフ馬場。序盤からペースが流れたことで、最後は上がりが掛かり放題の結果に。</t>
    <phoneticPr fontId="12"/>
  </si>
  <si>
    <t>かなり手応えズブかったが最後はなんとか伸びて辛勝。いかにもシニスターミニスター産駒らしく使いつつどんどん良くなる馬に見えます。</t>
    <phoneticPr fontId="12"/>
  </si>
  <si>
    <t>日曜になると京都芝はかなり外からの差しが決まっていた。ここは好位からスムーズに進めたセーヌドゥレーヴが人気に応えて順当勝ち。</t>
    <phoneticPr fontId="12"/>
  </si>
  <si>
    <t>日曜になると京都芝はかなり外からの差しが決まっていた。この少頭数でなかなか見ないようなハイペース戦になり、ハクサンビーナスが展開を味方に差し切り勝ち。</t>
    <phoneticPr fontId="12"/>
  </si>
  <si>
    <t>初戦以来の平坦コースで良さを発揮した感じ。今回は特殊な消耗戦が上手くハマった感じはします。</t>
    <phoneticPr fontId="12"/>
  </si>
  <si>
    <t>日曜になると京都芝はかなり外からの差しが決まっていた。このレースも速い流れになって外を通った差し馬が有利な結果に。</t>
    <phoneticPr fontId="12"/>
  </si>
  <si>
    <t>インでじっくり脚を溜めて上手く捌いて差し切り勝ち。一瞬の脚を使ってこその馬のようで、今回は鞍上の好エスコートが目立った。</t>
    <phoneticPr fontId="12"/>
  </si>
  <si>
    <t>日曜の京都ダートもどうしたもんだというくらい時計がかかるタフ馬場。もうここはウインヴェルデが抜けきっていた感じで早め先頭で圧勝となった。</t>
    <phoneticPr fontId="12"/>
  </si>
  <si>
    <t>今回のメンバーに入ればスタミナも先行力も抜けていた。相手なりに走れそうなタイプだが、今回は相手に恵まれた感じがします。</t>
    <phoneticPr fontId="12"/>
  </si>
  <si>
    <t>日曜になると京都芝はかなり外からの差しが決まっていた。２頭が飛ばす展開になり、離れた３番手につけたクロニクルノヴァが最後は順当勝ち。</t>
    <phoneticPr fontId="12"/>
  </si>
  <si>
    <t>離れた３番手からスムーズな競馬ができていた。今回は相手に恵まれた感じもするので上でどこまでやれるか。</t>
    <phoneticPr fontId="12"/>
  </si>
  <si>
    <t>日曜になると京都芝はかなり外からの差しが決まっていた。このレースもスローで上がりの速い展開だったが、最後は外からの差しが決まる結果に。</t>
    <phoneticPr fontId="12"/>
  </si>
  <si>
    <t>行きっぷり抜群で好位からスムーズに競馬ができた。どうも平坦コースしか走らない馬のようで、夏のローカル戦は合いそうなタイプに見えます。</t>
    <phoneticPr fontId="12"/>
  </si>
  <si>
    <t>日曜の京都ダートもどうしたもんだというくらい時計がかかるタフ馬場。オープン戦にしてはかなりのスローペースになり、前に行った馬しかどうしようもないレースに。</t>
    <phoneticPr fontId="12"/>
  </si>
  <si>
    <t>かなりのスローペースで逃げられて展開に恵まれた。今回はハマっただけという感じがします。</t>
    <phoneticPr fontId="12"/>
  </si>
  <si>
    <t>日曜の京都ダートもどうしたもんだというくらい時計がかかるタフ馬場。そんな馬場にしてはペース流れたが、それでも前にいた馬が残るあたり能力が上だったか。</t>
    <phoneticPr fontId="3"/>
  </si>
  <si>
    <t>１枠だったが上手く外に出して揉まれずの競馬ができた。ハイペースを先行して完勝でしたし、揉まれなければオープンでもやれるはず。</t>
    <phoneticPr fontId="3"/>
  </si>
  <si>
    <t>もうクラス上位になっていたタイミングでドンピシャに展開が向いた。エーティーマクフィと僅差の競馬ができていれば展開向けば上でもやれそう。</t>
    <phoneticPr fontId="3"/>
  </si>
  <si>
    <t>日曜の京都ダートもどうしたもんだというくらい時計がかかるタフ馬場。テイエムマジックが引き離し気味に逃げていたが、最後は差しが決まる結果に。</t>
    <phoneticPr fontId="12"/>
  </si>
  <si>
    <t>クラス２戦目で一気にパフォーマンスを上げてきた。クラス慣れが必要なタイプには見えます。</t>
    <phoneticPr fontId="12"/>
  </si>
  <si>
    <t>もう明らかに未勝利では上位の存在だった。今回は好時計で完勝でしたし、このレースぶりなら上のクラスでも通用する。</t>
    <phoneticPr fontId="12"/>
  </si>
  <si>
    <t>バルサムノート</t>
    <phoneticPr fontId="12"/>
  </si>
  <si>
    <t>フスカル</t>
    <phoneticPr fontId="12"/>
  </si>
  <si>
    <t>ブルーウィン</t>
    <phoneticPr fontId="12"/>
  </si>
  <si>
    <t>ビヨンドザファザー</t>
    <phoneticPr fontId="12"/>
  </si>
  <si>
    <t>エニシノウタ</t>
    <phoneticPr fontId="12"/>
  </si>
  <si>
    <t>メイショウクモイ</t>
    <phoneticPr fontId="12"/>
  </si>
  <si>
    <t>スズカコーズウェイ</t>
    <phoneticPr fontId="12"/>
  </si>
  <si>
    <t>シャングリラ</t>
    <phoneticPr fontId="12"/>
  </si>
  <si>
    <t>瞬発</t>
    <rPh sb="0" eb="1">
      <t>シュンパテゥ</t>
    </rPh>
    <phoneticPr fontId="3"/>
  </si>
  <si>
    <t>レジェンドシップ</t>
    <phoneticPr fontId="3"/>
  </si>
  <si>
    <t>ゴールドシップ</t>
    <phoneticPr fontId="3"/>
  </si>
  <si>
    <t>ニシキギミッチー</t>
    <phoneticPr fontId="3"/>
  </si>
  <si>
    <t>ディーマジェスティ</t>
    <phoneticPr fontId="3"/>
  </si>
  <si>
    <t>メイショウマントル</t>
    <phoneticPr fontId="12"/>
  </si>
  <si>
    <t>メイショウボーラー</t>
    <phoneticPr fontId="12"/>
  </si>
  <si>
    <t>ロンズデーライト</t>
    <phoneticPr fontId="12"/>
  </si>
  <si>
    <t>カーリン</t>
    <phoneticPr fontId="12"/>
  </si>
  <si>
    <t>コパノリッキー</t>
    <phoneticPr fontId="12"/>
  </si>
  <si>
    <t>モズメイメイ</t>
    <phoneticPr fontId="12"/>
  </si>
  <si>
    <t>メイショウベッピン</t>
    <phoneticPr fontId="12"/>
  </si>
  <si>
    <t>フィルムアクトレス</t>
    <phoneticPr fontId="3"/>
  </si>
  <si>
    <t>スクリーンヒーロー</t>
    <phoneticPr fontId="3"/>
  </si>
  <si>
    <t>エスポワールシチー</t>
    <phoneticPr fontId="3"/>
  </si>
  <si>
    <t>イージスバローズ</t>
    <phoneticPr fontId="12"/>
  </si>
  <si>
    <t>ピピオラ</t>
    <phoneticPr fontId="12"/>
  </si>
  <si>
    <t>モズロックンロール</t>
    <phoneticPr fontId="12"/>
  </si>
  <si>
    <t>ビーチパトロール</t>
    <phoneticPr fontId="12"/>
  </si>
  <si>
    <t>ディーマジェスティ</t>
    <phoneticPr fontId="12"/>
  </si>
  <si>
    <t>ケンハービンジャー</t>
    <phoneticPr fontId="12"/>
  </si>
  <si>
    <t>クレメダンジュ</t>
    <phoneticPr fontId="12"/>
  </si>
  <si>
    <t>ラニ</t>
    <phoneticPr fontId="12"/>
  </si>
  <si>
    <t>トランセンド</t>
    <phoneticPr fontId="12"/>
  </si>
  <si>
    <t>カフジエニアゴン</t>
    <phoneticPr fontId="12"/>
  </si>
  <si>
    <t>ﾊﾟｲｵﾆｱｵﾌﾞｻﾞﾅｲﾙ</t>
    <phoneticPr fontId="12"/>
  </si>
  <si>
    <t>ワセダハーツ</t>
    <phoneticPr fontId="12"/>
  </si>
  <si>
    <t>ママコチャ</t>
    <phoneticPr fontId="12"/>
  </si>
  <si>
    <t>クロフネ</t>
    <phoneticPr fontId="12"/>
  </si>
  <si>
    <t>ホウオウノーサイド</t>
    <phoneticPr fontId="12"/>
  </si>
  <si>
    <t>２頭が単勝１倍台に推されるという完全な２強オッズ。その２頭の中でもメイショウクモイが圧巻のパフォーマンスを見せて大差勝ちとなった。</t>
    <phoneticPr fontId="12"/>
  </si>
  <si>
    <t>途中で一気に動いて力の違いを見せつけた。最後は流し気味で圧巻のパフォーマンスでしたし、これからどんどん強くなっていきそう。</t>
    <phoneticPr fontId="12"/>
  </si>
  <si>
    <t>先手を奪ってそのまま逃げ切り目前だったチャーチモードが最後の最後に落馬。後塵を踏んでいた３頭が繰り上がりで入線となった。</t>
    <phoneticPr fontId="12"/>
  </si>
  <si>
    <t>もう未勝利では順番だったが、今回はチャーチモードの落馬に助けられたのが全て。上のクラスでどこまでやれるだろうか。</t>
    <phoneticPr fontId="12"/>
  </si>
  <si>
    <t>京都芝はCコース替わりで超高速馬場に。マイペースの逃げを打ったブルーウィンがそのまま押し切って勝利となった。</t>
    <phoneticPr fontId="12"/>
  </si>
  <si>
    <t>マイペースの逃げが打ててそのまま押し切り勝ち。前走は東京コースでキレ負けしただけだった感じか。</t>
    <phoneticPr fontId="12"/>
  </si>
  <si>
    <t>京都芝はCコース替わりで超高速馬場に。それでも最終週らしく差しは決まる馬場で、内枠からシャングリラがロスなく捌いて差し切り勝ち。</t>
    <phoneticPr fontId="12"/>
  </si>
  <si>
    <t>上手く脚を溜めて最後は差し切り勝ち。鋭い決め手を持ったタイプなので京都コースは合っていたか。</t>
    <phoneticPr fontId="12"/>
  </si>
  <si>
    <t>京都芝はCコース替わりで超高速馬場に。そんな馬場を考えれば遅い流れだったようで、最後は決め手比べをレジェンドシップが制して順当勝ち。</t>
    <phoneticPr fontId="3"/>
  </si>
  <si>
    <t>今回は相手に恵まれた印象。ステイヤーなので使いつつ良くはなっては行きそうだが。</t>
  </si>
  <si>
    <t>淀みないペースで流れて地力ははっきり問われた感じ。スムーズに先行できたニシキギミッチーが後続を突き離して圧勝となった。</t>
    <phoneticPr fontId="3"/>
  </si>
  <si>
    <t>２番手からスムーズな競馬ができてあっさりと突き抜けた。今回に関してはあまりにも人気がなさすぎた感じ。</t>
    <phoneticPr fontId="3"/>
  </si>
  <si>
    <t>先行争いが激しくなってハイペースの展開。断然人気のエルゲルージが一度は完全に抜け出したが、最後に脚が止まって差し馬が突っこんできた。</t>
    <phoneticPr fontId="12"/>
  </si>
  <si>
    <t>インを上手く立ちまわってスムーズな競馬ができていた。相手には恵まれているが、久々でこれだけ走れたのは上出来。</t>
    <phoneticPr fontId="12"/>
  </si>
  <si>
    <t>京都芝はCコース替わりで超高速馬場に。マイペースの逃げが打てたロンズデーライトがそのまま押し切って勝利。</t>
    <phoneticPr fontId="12"/>
  </si>
  <si>
    <t>芝のマイルは合っていた感じ。ただ今回はメンバーレベルに恵まれた上で楽逃げが敵った感じがします。</t>
    <phoneticPr fontId="12"/>
  </si>
  <si>
    <t>京都芝はCコース替わりで超高速馬場に。途中でファジェスが一気に捲ったことで差しが決まる展開になり、エニシノウタが豪快に差し切った。</t>
    <phoneticPr fontId="12"/>
  </si>
  <si>
    <t>アカイイトの全妹にあたる馬で、イメージはほぼアカイイトそのまま。晩成で良くなりそうで、こういう差しが決まるレースならオープンまで行けそう。</t>
    <phoneticPr fontId="12"/>
  </si>
  <si>
    <t>先行馬が競り合って前崩れの展開に。道中は後方で脚を溜めたビヨンドザファザーがあっさりと突き抜けて勝利。</t>
    <phoneticPr fontId="12"/>
  </si>
  <si>
    <t>前走は強風の影響で差し込めないコンディションに泣いた。いかにも使いつつ強くなりそうで、ニューモニュメントのような成長曲線を描きそう。</t>
    <phoneticPr fontId="12"/>
  </si>
  <si>
    <t>京都芝はCコース替わりで超高速馬場に。平均ペースで進んだが差しも決まる展開で、後方から進めた２頭が追い込んでワンツー決着。</t>
    <phoneticPr fontId="12"/>
  </si>
  <si>
    <t>スピードタイプの馬が多くて速い流れ。初ダートで先手を奪ったフィルムアクトレスが素晴らしい時計で押し切り勝ち。</t>
    <phoneticPr fontId="3"/>
  </si>
  <si>
    <t>速力の高さを見せて押し切り勝ち。母サマリーズでスピードは相当にありそうですし、ダート短距離ならまだまだ期待できる馬か。</t>
    <phoneticPr fontId="3"/>
  </si>
  <si>
    <t>ハイペースで流れて先行馬は壊滅。最後は差し追い込み勢が上位独占の結果になった。</t>
    <phoneticPr fontId="12"/>
  </si>
  <si>
    <t>ハイペースを早めに動いて普通に強い競馬。いかにも使いつつ良くなってきていますし、今後も成長に期待できるか。</t>
    <phoneticPr fontId="12"/>
  </si>
  <si>
    <t>京都芝はCコース替わりで超高速馬場に。淀みないペースで流れて差しが決まる展開になり、ハイレベルだったエアメテオラの未勝利組がワンツー。</t>
    <phoneticPr fontId="12"/>
  </si>
  <si>
    <t>２着馬の後ろで脚を溜めて完璧な競馬ができていた。もともとハイレベルなエアメテオラの未勝利で上位に走れていた馬ですし、上のクラスでも通用しそう。</t>
    <phoneticPr fontId="12"/>
  </si>
  <si>
    <t>京都芝はCコース替わりで超高速馬場に。なかなかの低レベル戦だった感じで、スローペースを前付けした人気馬が上位独占の結果に。</t>
    <phoneticPr fontId="12"/>
  </si>
  <si>
    <t>キャリア初の高速馬場だったが位置を取って難なくこなしてきた。今回は低レベルなメンバーで展開にも恵まれたが、それでも１勝クラスならやれそう。</t>
    <phoneticPr fontId="12"/>
  </si>
  <si>
    <t>京都芝はCコース替わりで超高速馬場に。少頭数でスローペースになり、順当に人気馬が上位独占の結果に。</t>
    <phoneticPr fontId="12"/>
  </si>
  <si>
    <t>もうクラス上位でさすがに順番だった。相手なりに上のクラスでも通用しそうだが、使い詰めなので一度休養を挟みそう。状態が上がるまで時間がかかるかも。</t>
    <phoneticPr fontId="12"/>
  </si>
  <si>
    <t>前半はスローになりかけたが、途中で一気に捲りが入ってのロンスパ戦に。メイショウモズが一旦は抜け出したが、最後にクレメダンジュが差し切って勝利。</t>
    <phoneticPr fontId="12"/>
  </si>
  <si>
    <t>ラニ産駒らしくスタミナが問われるレースが得意。今回は上手く展開が向いたが、徐々に力をつけていきそうな馬です。</t>
    <phoneticPr fontId="12"/>
  </si>
  <si>
    <t>速い馬が多いレースだったが、その中でもカフジエニアゴンが抜けて速かった感じ。あっさりハナを奪うとそのまま押し切って勝利。</t>
    <phoneticPr fontId="12"/>
  </si>
  <si>
    <t>速い馬が多かったがその中でもスピードが違いすぎた。もともとオープンまで行ける馬でしょうし、上のクラスでも同型次第か。</t>
    <phoneticPr fontId="12"/>
  </si>
  <si>
    <t>カズロレアートが途中で一気に捲ったことで先行馬には厳しい展開に。後方でじっくり脚を溜めていたワセダハーツが鮮やかに差し切り勝ち。</t>
    <phoneticPr fontId="12"/>
  </si>
  <si>
    <t>ここ２戦は向かない馬場でもしっかり見せ場を作れていた。ここに来て力をつけてきており、差しが決まるレースンらオープンでもやれそう。</t>
    <phoneticPr fontId="12"/>
  </si>
  <si>
    <t>京都芝はCコース替わりで超高速馬場に。先行馬があまりいないメンバー構成で、スッと好位が取れたママコチャが圧巻の競馬を見せた。高速馬場にしても時計は速い。</t>
    <phoneticPr fontId="12"/>
  </si>
  <si>
    <t>かなり行きたがる部分がある馬で、そのスピードを逆に利用できる１４００ｍがベストか。重賞級の時計で走れていますし、この条件なら重賞は勝てる。</t>
    <phoneticPr fontId="12"/>
  </si>
  <si>
    <t>差しが決まる馬場だったことで武豊騎手のエスコートが完璧にハマった。今回は相手に恵まれていた感じはします。</t>
    <phoneticPr fontId="12"/>
  </si>
  <si>
    <t>京都芝はCコース替わりで超高速馬場に。スローペースからの瞬発戦になり、外からバルサムノートが差し切って勝利。</t>
    <phoneticPr fontId="12"/>
  </si>
  <si>
    <t>折り合い重視の競馬で外を回して鮮やかに突き抜けた。素質はかなり高そうで、ラジオNIKKEI賞でも内枠を引ければチャンスは十分。</t>
    <phoneticPr fontId="12"/>
  </si>
  <si>
    <t>京都芝はCコース替わりで超高速馬場に。スローペースで流れたが、最後はホウオウノーサイドが大外一気を決めた。</t>
    <phoneticPr fontId="12"/>
  </si>
  <si>
    <t>１４００ｍの距離でも脚を溜めて素晴らしい決め手を見せた。差しが決まるレースならオープンでもやれて良さそう。</t>
    <phoneticPr fontId="12"/>
  </si>
  <si>
    <t>2未勝利</t>
    <rPh sb="1" eb="4">
      <t>ミショウリ</t>
    </rPh>
    <phoneticPr fontId="12"/>
  </si>
  <si>
    <t>1勝</t>
    <rPh sb="1" eb="2">
      <t>ショウリ</t>
    </rPh>
    <phoneticPr fontId="12"/>
  </si>
  <si>
    <t>3勝</t>
    <rPh sb="1" eb="2">
      <t>ショウリ</t>
    </rPh>
    <phoneticPr fontId="12"/>
  </si>
  <si>
    <t>2勝</t>
    <rPh sb="1" eb="2">
      <t>ショウリ</t>
    </rPh>
    <phoneticPr fontId="12"/>
  </si>
  <si>
    <t>2勝</t>
    <rPh sb="1" eb="2">
      <t>ショウリ</t>
    </rPh>
    <phoneticPr fontId="3"/>
  </si>
  <si>
    <t>1勝</t>
    <rPh sb="1" eb="2">
      <t>ショウリ</t>
    </rPh>
    <phoneticPr fontId="3"/>
  </si>
  <si>
    <t>2新馬</t>
    <rPh sb="1" eb="3">
      <t xml:space="preserve">シンバ </t>
    </rPh>
    <phoneticPr fontId="3"/>
  </si>
  <si>
    <t>2未勝利</t>
    <rPh sb="1" eb="4">
      <t>ミショウリ</t>
    </rPh>
    <phoneticPr fontId="3"/>
  </si>
  <si>
    <t>2新馬</t>
    <rPh sb="1" eb="3">
      <t>シンバ</t>
    </rPh>
    <phoneticPr fontId="12"/>
  </si>
  <si>
    <t>2 1勝</t>
    <rPh sb="3" eb="4">
      <t>ショウリ</t>
    </rPh>
    <phoneticPr fontId="12"/>
  </si>
  <si>
    <t>トゥードジボン</t>
    <phoneticPr fontId="12"/>
  </si>
  <si>
    <t>カセノミオ</t>
    <phoneticPr fontId="3"/>
  </si>
  <si>
    <t>モズナイスバディー</t>
    <phoneticPr fontId="3"/>
  </si>
  <si>
    <t>ﾏｼﾞｪｽﾃｨｯｸｳｫﾘｱｰ</t>
    <phoneticPr fontId="3"/>
  </si>
  <si>
    <t>アニマルキングダム</t>
    <phoneticPr fontId="3"/>
  </si>
  <si>
    <t>パドトロワ</t>
    <phoneticPr fontId="3"/>
  </si>
  <si>
    <t>オペラプラージュ</t>
    <phoneticPr fontId="12"/>
  </si>
  <si>
    <t>ニューイヤーズデイ</t>
    <phoneticPr fontId="12"/>
  </si>
  <si>
    <t>モーニン</t>
    <phoneticPr fontId="12"/>
  </si>
  <si>
    <t>レイデオロ</t>
    <phoneticPr fontId="12"/>
  </si>
  <si>
    <t>エルフストラック</t>
    <phoneticPr fontId="12"/>
  </si>
  <si>
    <t>ｶﾘﾌｫﾙﾆｱｸﾛｰﾑ</t>
    <phoneticPr fontId="12"/>
  </si>
  <si>
    <t>ゴールデンホーン</t>
    <phoneticPr fontId="12"/>
  </si>
  <si>
    <t>プシプシーナ</t>
    <phoneticPr fontId="12"/>
  </si>
  <si>
    <t>バスタードサフラン</t>
    <phoneticPr fontId="12"/>
  </si>
  <si>
    <t>シュタールヴィント</t>
    <phoneticPr fontId="12"/>
  </si>
  <si>
    <t>シゲルショウグン</t>
    <phoneticPr fontId="12"/>
  </si>
  <si>
    <t>メイショウソラフネ</t>
    <phoneticPr fontId="12"/>
  </si>
  <si>
    <t>トーセンラー</t>
    <phoneticPr fontId="12"/>
  </si>
  <si>
    <t>サンライズアムール</t>
    <phoneticPr fontId="12"/>
  </si>
  <si>
    <t>ドゥラリアル</t>
    <phoneticPr fontId="12"/>
  </si>
  <si>
    <t>クリスアーサー</t>
    <phoneticPr fontId="12"/>
  </si>
  <si>
    <t>スウィープフィート</t>
    <phoneticPr fontId="12"/>
  </si>
  <si>
    <t>スワーヴリチャード</t>
    <phoneticPr fontId="12"/>
  </si>
  <si>
    <t>タガノミスト</t>
    <phoneticPr fontId="3"/>
  </si>
  <si>
    <t>リオンディーズ</t>
    <phoneticPr fontId="3"/>
  </si>
  <si>
    <t>ジャンタルマンタル</t>
    <phoneticPr fontId="12"/>
  </si>
  <si>
    <t>パレスマリス</t>
    <phoneticPr fontId="12"/>
  </si>
  <si>
    <t>エミサキホコル</t>
    <phoneticPr fontId="3"/>
  </si>
  <si>
    <t>アメリカンファラオ</t>
    <phoneticPr fontId="3"/>
  </si>
  <si>
    <t>シェイクユアハート</t>
    <phoneticPr fontId="3"/>
  </si>
  <si>
    <t>サーマルソアリング</t>
    <phoneticPr fontId="12"/>
  </si>
  <si>
    <t>ガンランナー</t>
    <phoneticPr fontId="12"/>
  </si>
  <si>
    <t>メイショウゲンセン</t>
    <phoneticPr fontId="12"/>
  </si>
  <si>
    <t>アルムラトゥール</t>
    <phoneticPr fontId="12"/>
  </si>
  <si>
    <t>マイネルティグレ</t>
    <phoneticPr fontId="12"/>
  </si>
  <si>
    <t>スクリーンヒーロー</t>
    <phoneticPr fontId="12"/>
  </si>
  <si>
    <t>エコロガイア</t>
    <phoneticPr fontId="12"/>
  </si>
  <si>
    <t>スパイツタウン</t>
    <phoneticPr fontId="12"/>
  </si>
  <si>
    <t>ストラクチャー</t>
    <phoneticPr fontId="12"/>
  </si>
  <si>
    <t>バンドシェル</t>
    <phoneticPr fontId="12"/>
  </si>
  <si>
    <t>オールナット</t>
    <phoneticPr fontId="12"/>
  </si>
  <si>
    <t>スマートケープ</t>
    <phoneticPr fontId="12"/>
  </si>
  <si>
    <t>エンツォウーノ</t>
    <phoneticPr fontId="12"/>
  </si>
  <si>
    <t>キャプテンネキ</t>
    <phoneticPr fontId="12"/>
  </si>
  <si>
    <t>エーティーマクフィ</t>
    <phoneticPr fontId="12"/>
  </si>
  <si>
    <t>シャックルフォード</t>
    <phoneticPr fontId="12"/>
  </si>
  <si>
    <t>プラダリア</t>
    <phoneticPr fontId="12"/>
  </si>
  <si>
    <t>レディフォース</t>
    <phoneticPr fontId="3"/>
  </si>
  <si>
    <t>リアルインパクト</t>
    <phoneticPr fontId="3"/>
  </si>
  <si>
    <t>前走で先行していた馬が多くハイペース戦に。それでも京都コースらしくある程度前に行った馬じゃないと厳しかった。</t>
    <phoneticPr fontId="3"/>
  </si>
  <si>
    <t>距離短縮で一変。ハイペースを終始外を通りながら押し切りましたし、普通に強い競馬だったんじゃないだろうか。</t>
    <phoneticPr fontId="3"/>
  </si>
  <si>
    <t>中盤ペースが流れてはっきり地力は問われたか。新馬戦を除外されてこちらに回ってきたオペラプラージュが初戦で素晴らしい走りを見せて勝利。</t>
    <phoneticPr fontId="12"/>
  </si>
  <si>
    <t>新馬戦を除外されたのでこちらに出走。調教の動き通りに素晴らしい走りを見せて勝利。時計もかなり優秀なので相当に素質は高そうだ。</t>
    <phoneticPr fontId="12"/>
  </si>
  <si>
    <t>少頭数で前半スローからの瞬発戦に。人気馬がそのまま決め手上位だった感じで、人気通りの決着になった。</t>
    <phoneticPr fontId="12"/>
  </si>
  <si>
    <t>スローペースの立ち回り勝負で最もスムーズな競馬ができていた感じ。芝ではどこかで限界が来る馬だろう。</t>
    <phoneticPr fontId="12"/>
  </si>
  <si>
    <t>B</t>
    <phoneticPr fontId="3"/>
  </si>
  <si>
    <t>新馬戦らしくスローペースからの瞬発戦に。２番手から完璧な競馬ができたプシプシーナが押し切って勝利。</t>
    <phoneticPr fontId="12"/>
  </si>
  <si>
    <t>スローペースの瞬発戦を２番手から完璧な競馬ができたていた。今回だけでは強さはわからない感じで、次走で強さを確認したいところ。</t>
    <phoneticPr fontId="12"/>
  </si>
  <si>
    <t>京都のダートはタフな馬場で２歳新馬には厳しい条件。かなり上がりが掛かる消耗戦で上位４頭が５着以下を突き放した。</t>
    <phoneticPr fontId="12"/>
  </si>
  <si>
    <t>好位追走から早めに動いて押し切り勝ち。初戦指数は微妙だがマジェスティックウォリアー産駒なので使いつつ良くなりそう。</t>
    <phoneticPr fontId="12"/>
  </si>
  <si>
    <t>タフな京都ダートということを考えるとかなりのハイペース戦。外枠からじわっと運べた馬が上位独占の結果に。</t>
    <phoneticPr fontId="3"/>
  </si>
  <si>
    <t>今回は太め残りで明らかに仕上がり途上だったが、ハイペースで展開向かない中で２番手から圧勝。揉まれない競馬ならオープンまで行けそうだ。</t>
    <phoneticPr fontId="3"/>
  </si>
  <si>
    <t>開幕週の馬場で先行馬不在でスローペースの展開。内枠から完璧な競馬ができたシュタールヴィントが人気に応えて順当勝ち。</t>
    <phoneticPr fontId="12"/>
  </si>
  <si>
    <t>ワンターンの1800m戦で機動力と決め手を活かしてこその馬。好走条件は限られるが、同じような条件なら上のクラスでもやれそう。</t>
    <phoneticPr fontId="12"/>
  </si>
  <si>
    <t>なかなか豪華なメンバーがそろった一戦。先行馬不在で楽なマイペース逃げが打てたトゥードジボンがそのまま押し切って勝利。</t>
    <phoneticPr fontId="12"/>
  </si>
  <si>
    <t>同型不在でかなり楽なマイペース逃げが打てた。これまで戦ってきた馬が強いだけに上のクラスでもやれて良さそう。</t>
    <phoneticPr fontId="12"/>
  </si>
  <si>
    <t>超高速馬場への意識が強くなってハイペースの展開。最後は上がりが掛かって持久力も問われるレースに。</t>
    <phoneticPr fontId="12"/>
  </si>
  <si>
    <t>ハイペースを好位追走から渋とく伸びて勝利。極端なキレ勝負でなければ芝の短距離戦ならそこそこやれる馬に見えます。</t>
    <phoneticPr fontId="12"/>
  </si>
  <si>
    <t>オープンのダート1200mということを考えるとそこまで速いペースではなかったか。しっかりと位置を取ったサンライズアムールが人気に応えて順当勝ち。</t>
    <phoneticPr fontId="12"/>
  </si>
  <si>
    <t>内枠からスッと位置が取れて完璧な競馬ができた。こういう競馬ができればオープンでは上位ということだろう。</t>
    <phoneticPr fontId="12"/>
  </si>
  <si>
    <t>平均ペースで基本的には前有利の展開。最後は中団追走のドゥラリアルがあっさりと差し切って勝利となった。</t>
    <phoneticPr fontId="12"/>
  </si>
  <si>
    <t>前が残る流れを中団からあっさりと差し切った。使いつつ力をつけてきている感じで、成長あれば上のクラスでやれても。</t>
    <phoneticPr fontId="12"/>
  </si>
  <si>
    <t>ミッキージャスミンとクリスアーサーが競り合い気味に先行して速い流れ。厳しい展開だったがクリスアーサーが押し切って勝利。</t>
    <phoneticPr fontId="12"/>
  </si>
  <si>
    <t>河原田騎手らしい無理矢理な先行策だったが馬の力が抜けていた。昇級して同じような無理矢理な競馬だとどこまでやれるか。</t>
    <phoneticPr fontId="12"/>
  </si>
  <si>
    <t>３頭が競り合うような展開でハイペースに。外を回した差し馬２頭が差し込んできてワンツー決着。</t>
    <phoneticPr fontId="12"/>
  </si>
  <si>
    <t>外枠から終始外を通って最後までしっかり伸びていた。ロスが大きい競馬だったので時計指数以上に評価できそう。</t>
    <phoneticPr fontId="12"/>
  </si>
  <si>
    <t>ダート短距離の新馬戦らしく前に行った馬が上位を独占。逃げたタガノミストがそのまま押し切って勝利となった。</t>
    <phoneticPr fontId="3"/>
  </si>
  <si>
    <t>スッと先手を奪うと最後まで先頭を譲らずに押し切り勝ち。時計もまずまずですし、マジェスティックウォリアー産駒なら成長力もありそう。</t>
    <phoneticPr fontId="3"/>
  </si>
  <si>
    <t>新馬戦らしくスローペースからの瞬発戦に。そんな展開の割に上位と下位に差がつきましたし、上位馬はそれなりにレベルが高いか。</t>
    <phoneticPr fontId="12"/>
  </si>
  <si>
    <t>完全なダート血統だったが芝で素晴らしい決め手を発揮。素質はかなり高そうで、芝でもそれなりにやれるはず。結局はダート馬という可能性も。</t>
    <phoneticPr fontId="12"/>
  </si>
  <si>
    <t>バレルがすんなりとハナを切ったが早々に失速。最後は人気２頭が３着以下を突き放してワンツーとなった。</t>
    <phoneticPr fontId="3"/>
  </si>
  <si>
    <t>前走は結果的に距離が長かった感じ。追走は微妙な感じだったがここでは地力が違った。ズブさはあるが素質は昇級しても通用する。</t>
    <phoneticPr fontId="3"/>
  </si>
  <si>
    <t>シゲルショウグンが逃げて途中で捲りも入って淀みない流れ。逃げ馬について来れる馬がおらず、最後はシゲルショウグンの圧勝となった。</t>
    <phoneticPr fontId="12"/>
  </si>
  <si>
    <t>途中で捲る馬も出てきて楽なペースではなかったが圧巻のパフォーマンス。逃げる競馬ならかなりやれる馬かもしれない。</t>
    <phoneticPr fontId="12"/>
  </si>
  <si>
    <t>フルゲート戦だったがペースは速くならず。前半3F=35.7まで落ち着いてしまうと前に行った馬しか勝負にならなかった。</t>
    <phoneticPr fontId="12"/>
  </si>
  <si>
    <t>大外枠から位置が取れてスムーズな競馬ができた。今回は展開に恵まれているが、良血ですしまだ上のクラスでもやれそうだ。</t>
    <phoneticPr fontId="12"/>
  </si>
  <si>
    <t>テーオーアリエスが飛ばして逃げていたが２番手以下はスローの展開。絶好位で先行できていたシェイクユアハートが抜け出して勝利となった。</t>
    <phoneticPr fontId="3"/>
  </si>
  <si>
    <t>ここに来て渋とく伸びる先行策で本格化気配。今回は飛ばして逃げる馬の２番手で展開的に恵まれている。</t>
    <phoneticPr fontId="3"/>
  </si>
  <si>
    <t>ミラクルティアラとグラストンベリーが飛ばし気味に先行する展開。その離れた番手につけたサーマルソアリングが断然人気に応えて３連勝を決めた。</t>
    <phoneticPr fontId="12"/>
  </si>
  <si>
    <t>このローテで出してきたということはJBC狙いか。3歳牝馬で準オープンを勝ったのはヴァレーデラルナぐらい。そことの比較でも牝馬交流重賞では上位級。</t>
    <phoneticPr fontId="12"/>
  </si>
  <si>
    <t>メイショウゲンセンが先手を奪ってそこそこ速い流れ。他の先行馬は潰れてしまったが、そのままメイショウゲンセンが押し切って勝利。</t>
    <phoneticPr fontId="12"/>
  </si>
  <si>
    <t>前走時点で北九州記念より速い時計で走れていた馬。マイペースの逃げが打てればオープンでも当然通用したという感じ。</t>
    <phoneticPr fontId="12"/>
  </si>
  <si>
    <t>アルムラトゥールが無理矢理に先手を奪って平均ペース。そのままアルムラトゥールが押し切って勝利となった。</t>
    <phoneticPr fontId="12"/>
  </si>
  <si>
    <t>スタート微妙だったが無理矢理に先手を奪って押し切り勝ち。この形でしか走れなそうなので、今後も同型がいるか次第だろう。</t>
    <phoneticPr fontId="12"/>
  </si>
  <si>
    <t>京都芝は前日からの雨の影響で時計のかかる馬場。そんな馬場にしてはハイペースになった感じで、最後は上がりが掛かる消耗戦に。</t>
    <phoneticPr fontId="12"/>
  </si>
  <si>
    <t>距離延長でパフォーマンスを上げてきた。まずまずの好メンバー相手に勝ち切った点は評価できるが、今回はスムーズな競馬ができている。</t>
    <phoneticPr fontId="12"/>
  </si>
  <si>
    <t>京都ダートは雨の影響を受けたが新装開店後は高速馬場化しない感じ。ここは断然人気に推されたエコロガイアが早め先頭で圧勝となった。</t>
    <phoneticPr fontId="12"/>
  </si>
  <si>
    <t>やはり血統配合通りにダート短距離馬だったか。この内容を見てもダート短距離ならかなり強い馬に見えます。</t>
    <phoneticPr fontId="12"/>
  </si>
  <si>
    <t>京都芝は前日からの雨の影響で時計のかかる馬場。淡々とペース流れてずっと12秒台前半を刻むラップ構成。時計も馬場にしては優秀でそれなりにレベルは高かったか。</t>
    <phoneticPr fontId="12"/>
  </si>
  <si>
    <t>２戦目と延長でガラリ一変。なかなかのハイレベル戦を大外一気で突き抜けましたし普通に強そう。距離はもう少し長くてもいいはず。</t>
    <phoneticPr fontId="12"/>
  </si>
  <si>
    <t>京都芝は前日からの雨の影響で時計のかかる馬場。そんな馬場にしては速いペースで、最後は差し馬が上位独占の結果になった。</t>
    <phoneticPr fontId="12"/>
  </si>
  <si>
    <t>４コーナーで大外を捲るような競馬で素晴らしい末脚を見せた。脚力は相当なものがありそうで、地味ながらかなりやれる馬かもしれない。</t>
    <phoneticPr fontId="12"/>
  </si>
  <si>
    <t>京都芝は前日からの雨の影響で時計のかかる馬場。そんな馬場にしても超スローだった感じで、逃げたオールナットがあっさりと押し切った。</t>
    <phoneticPr fontId="12"/>
  </si>
  <si>
    <t>超スローペースの逃げで展開に恵まれた。最後は抑えての加速ラップですし、ショウナンパンドラの下なので素質はありそう。次走で真価は判断。</t>
    <phoneticPr fontId="12"/>
  </si>
  <si>
    <t>京都ダートは雨の影響を受けたが新装開店後は高速馬場化しない感じ。ここは先手を奪ったスマートケープがあっさりと逃げ切って勝利。</t>
    <phoneticPr fontId="12"/>
  </si>
  <si>
    <t>このクラスでもスピードは抜けていた。自分の形にさえ持ち込めれば上のクラスでも通用する。</t>
  </si>
  <si>
    <t>京都ダートは雨の影響を受けたが新装開店後は高速馬場化しない感じ。前半スローで途中で捲りが入る展開になり、捲り切ったエンツォウーノが押し切った。</t>
    <phoneticPr fontId="12"/>
  </si>
  <si>
    <t>最初から一気に捲る競馬を狙っていた感じ。ズブさはあるがスタミナを活かせば強い馬で、現状はこういう競馬しかできないか。</t>
    <phoneticPr fontId="12"/>
  </si>
  <si>
    <t>京都ダートは雨の影響を受けたが新装開店後は高速馬場化しない感じ。１枠２頭が競り合って速いペースになり、最後の1Fは13.6も上がりが掛かる結果に。</t>
    <phoneticPr fontId="12"/>
  </si>
  <si>
    <t>揉まれ弱いところがある馬で今回は外枠からスムーズな競馬ができた。時計は遅いのでクラス慣れは必要かもしれない。</t>
    <phoneticPr fontId="12"/>
  </si>
  <si>
    <t>京都芝は前日からの雨の影響で時計のかかる馬場。スローペースで進んで最後は大混戦の結果となった。</t>
    <phoneticPr fontId="12"/>
  </si>
  <si>
    <t>スローペースの２番手から完璧な競馬ができていた。今回は恵まれた感じがあり、次走がファンタジーSでは厳しそうなイメージ。</t>
    <phoneticPr fontId="12"/>
  </si>
  <si>
    <t>京都ダートは雨の影響を受けたが新装開店後は高速馬場化しない感じ。ここはエーティーマクフィとパラシュラーマの人気２頭が３着以下を突き放してワンツー。</t>
    <phoneticPr fontId="12"/>
  </si>
  <si>
    <t>初距離だったが追っ付けて中団位置を取って力を発揮できた。甲州街道Sのレベルを考えるとオープンでやれる可能性も。</t>
    <phoneticPr fontId="12"/>
  </si>
  <si>
    <t>京都ダートは雨の影響を受けたが新装開店後は高速馬場化しない感じ。かなり速いペースだったが、それでも前が止まらずで先行２頭のワンツー決着。</t>
    <phoneticPr fontId="3"/>
  </si>
  <si>
    <t>ハイペースを逃げてそのまま押し切り勝ち。指数は低いがこの流れを押し切るんだから能力はあるはず。オープンまでは行ける馬か。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</si>
</sst>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8">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1"/>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791">
    <xf numFmtId="0" fontId="0" fillId="0" borderId="0"/>
    <xf numFmtId="0" fontId="5" fillId="0" borderId="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5" fillId="0" borderId="0">
      <alignment vertical="center"/>
    </xf>
  </cellStyleXfs>
  <cellXfs count="47">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6"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5" fillId="0" borderId="1" xfId="0" applyFont="1" applyBorder="1" applyAlignment="1">
      <alignment horizontal="center" vertical="center"/>
    </xf>
    <xf numFmtId="0" fontId="0" fillId="2" borderId="1" xfId="0" applyFill="1" applyBorder="1" applyAlignment="1">
      <alignment horizontal="left" vertical="center"/>
    </xf>
    <xf numFmtId="0" fontId="4" fillId="0" borderId="0" xfId="0" applyFont="1" applyAlignment="1">
      <alignmen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6" fillId="5" borderId="0" xfId="0" applyFont="1" applyFill="1" applyAlignment="1">
      <alignment vertical="center" wrapText="1"/>
    </xf>
    <xf numFmtId="0" fontId="0" fillId="5" borderId="0" xfId="0" applyFill="1"/>
    <xf numFmtId="0" fontId="0" fillId="5" borderId="0" xfId="0" applyFill="1" applyAlignment="1">
      <alignment horizontal="center" vertical="center"/>
    </xf>
    <xf numFmtId="0" fontId="0" fillId="7" borderId="1" xfId="0" applyFill="1" applyBorder="1" applyAlignment="1">
      <alignment vertical="center"/>
    </xf>
    <xf numFmtId="0" fontId="13" fillId="0" borderId="1" xfId="0" applyFont="1" applyBorder="1" applyAlignment="1">
      <alignment vertical="center"/>
    </xf>
    <xf numFmtId="0" fontId="5" fillId="5" borderId="1" xfId="0" applyFont="1" applyFill="1" applyBorder="1" applyAlignment="1">
      <alignment horizontal="center" vertical="center"/>
    </xf>
    <xf numFmtId="0" fontId="5" fillId="2" borderId="1" xfId="2790" applyFill="1" applyBorder="1">
      <alignment vertical="center"/>
    </xf>
    <xf numFmtId="0" fontId="5" fillId="2" borderId="1" xfId="2790" applyFill="1" applyBorder="1" applyAlignment="1">
      <alignment horizontal="center" vertical="center"/>
    </xf>
    <xf numFmtId="0" fontId="5" fillId="2" borderId="1" xfId="2790" applyFill="1" applyBorder="1" applyAlignment="1">
      <alignment horizontal="left" vertical="center"/>
    </xf>
    <xf numFmtId="0" fontId="5" fillId="0" borderId="0" xfId="2790">
      <alignment vertical="center"/>
    </xf>
    <xf numFmtId="0" fontId="7" fillId="0" borderId="1" xfId="2790" applyFont="1" applyBorder="1">
      <alignment vertical="center"/>
    </xf>
    <xf numFmtId="0" fontId="5" fillId="0" borderId="1" xfId="2790" applyBorder="1">
      <alignment vertical="center"/>
    </xf>
    <xf numFmtId="0" fontId="9" fillId="0" borderId="3" xfId="2790" applyFont="1" applyBorder="1" applyAlignment="1">
      <alignment horizontal="center" vertical="center"/>
    </xf>
    <xf numFmtId="0" fontId="9" fillId="0" borderId="1" xfId="2790" applyFont="1" applyBorder="1" applyAlignment="1">
      <alignment horizontal="center" vertical="center"/>
    </xf>
    <xf numFmtId="0" fontId="8" fillId="0" borderId="1" xfId="2790" applyFont="1" applyBorder="1">
      <alignment vertical="center"/>
    </xf>
    <xf numFmtId="0" fontId="9" fillId="0" borderId="1" xfId="2790" applyFont="1" applyBorder="1">
      <alignment vertical="center"/>
    </xf>
    <xf numFmtId="0" fontId="6" fillId="2" borderId="1" xfId="0" applyFont="1" applyFill="1" applyBorder="1" applyAlignment="1">
      <alignment vertical="center" wrapText="1"/>
    </xf>
    <xf numFmtId="0" fontId="17" fillId="5" borderId="1" xfId="0" applyFont="1" applyFill="1" applyBorder="1" applyAlignment="1">
      <alignment horizontal="center" vertical="center"/>
    </xf>
    <xf numFmtId="0" fontId="5" fillId="0" borderId="4" xfId="2790" applyBorder="1" applyAlignment="1">
      <alignment horizontal="center" vertical="center"/>
    </xf>
    <xf numFmtId="0" fontId="5" fillId="0" borderId="5" xfId="2790" applyBorder="1" applyAlignment="1">
      <alignment horizontal="center" vertical="center"/>
    </xf>
    <xf numFmtId="0" fontId="5" fillId="0" borderId="3" xfId="2790" applyBorder="1" applyAlignment="1">
      <alignment horizontal="center" vertical="center"/>
    </xf>
    <xf numFmtId="21" fontId="0" fillId="0" borderId="1" xfId="0" applyNumberFormat="1" applyBorder="1" applyAlignment="1">
      <alignment vertical="center"/>
    </xf>
    <xf numFmtId="0" fontId="0" fillId="0" borderId="1" xfId="0" applyFont="1" applyBorder="1" applyAlignment="1">
      <alignment vertical="center"/>
    </xf>
  </cellXfs>
  <cellStyles count="279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標準" xfId="0" builtinId="0"/>
    <cellStyle name="標準 2" xfId="1" xr:uid="{00000000-0005-0000-0000-000073050000}"/>
    <cellStyle name="標準 2 2" xfId="2790" xr:uid="{5B2EEF89-3DA5-3745-88BC-F6D54573FCBC}"/>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s>
  <dxfs count="305">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924D-CA43-D348-8D03-B0140F8C4E1D}">
  <sheetPr codeName="Sheet1"/>
  <dimension ref="A1:AG2"/>
  <sheetViews>
    <sheetView workbookViewId="0">
      <selection activeCell="E25" sqref="E25"/>
    </sheetView>
  </sheetViews>
  <sheetFormatPr baseColWidth="10" defaultColWidth="8.83203125" defaultRowHeight="14"/>
  <cols>
    <col min="1" max="1" width="9.1640625" style="33" bestFit="1" customWidth="1"/>
    <col min="2" max="2" width="8.1640625" style="33" customWidth="1"/>
    <col min="3" max="3" width="8.83203125" style="33"/>
    <col min="4" max="4" width="9" style="33" bestFit="1" customWidth="1"/>
    <col min="5" max="5" width="18.33203125" style="33" customWidth="1"/>
    <col min="6" max="17" width="8.83203125" style="33"/>
    <col min="18" max="20" width="16.6640625" style="33" customWidth="1"/>
    <col min="21" max="21" width="5.83203125" style="33" customWidth="1"/>
    <col min="22" max="24" width="8.83203125" style="33" customWidth="1"/>
    <col min="25" max="25" width="8.83203125" style="33"/>
    <col min="26" max="26" width="5.5" style="33" customWidth="1"/>
    <col min="27" max="31" width="8.83203125" style="33"/>
    <col min="32" max="32" width="9.1640625" style="33" customWidth="1"/>
    <col min="33" max="33" width="150.83203125" style="33" customWidth="1"/>
    <col min="34" max="16384" width="8.83203125" style="33"/>
  </cols>
  <sheetData>
    <row r="1" spans="1:33">
      <c r="A1" s="30" t="s">
        <v>41</v>
      </c>
      <c r="B1" s="30" t="s">
        <v>42</v>
      </c>
      <c r="C1" s="30" t="s">
        <v>43</v>
      </c>
      <c r="D1" s="30" t="s">
        <v>44</v>
      </c>
      <c r="E1" s="30" t="s">
        <v>45</v>
      </c>
      <c r="F1" s="30" t="s">
        <v>61</v>
      </c>
      <c r="G1" s="30" t="s">
        <v>62</v>
      </c>
      <c r="H1" s="30" t="s">
        <v>63</v>
      </c>
      <c r="I1" s="30" t="s">
        <v>64</v>
      </c>
      <c r="J1" s="30" t="s">
        <v>65</v>
      </c>
      <c r="K1" s="30" t="s">
        <v>66</v>
      </c>
      <c r="L1" s="30" t="s">
        <v>46</v>
      </c>
      <c r="M1" s="30" t="s">
        <v>47</v>
      </c>
      <c r="N1" s="30" t="s">
        <v>48</v>
      </c>
      <c r="O1" s="30" t="s">
        <v>146</v>
      </c>
      <c r="P1" s="30" t="s">
        <v>49</v>
      </c>
      <c r="Q1" s="30" t="s">
        <v>50</v>
      </c>
      <c r="R1" s="31" t="s">
        <v>51</v>
      </c>
      <c r="S1" s="31" t="s">
        <v>52</v>
      </c>
      <c r="T1" s="31" t="s">
        <v>53</v>
      </c>
      <c r="U1" s="31" t="s">
        <v>90</v>
      </c>
      <c r="V1" s="31" t="s">
        <v>147</v>
      </c>
      <c r="W1" s="31" t="s">
        <v>148</v>
      </c>
      <c r="X1" s="31" t="s">
        <v>149</v>
      </c>
      <c r="Y1" s="31" t="s">
        <v>9</v>
      </c>
      <c r="Z1" s="31" t="s">
        <v>91</v>
      </c>
      <c r="AA1" s="31" t="s">
        <v>10</v>
      </c>
      <c r="AB1" s="31" t="s">
        <v>11</v>
      </c>
      <c r="AC1" s="31" t="s">
        <v>12</v>
      </c>
      <c r="AD1" s="31" t="s">
        <v>13</v>
      </c>
      <c r="AE1" s="31" t="s">
        <v>54</v>
      </c>
      <c r="AF1" s="31" t="s">
        <v>55</v>
      </c>
      <c r="AG1" s="32" t="s">
        <v>70</v>
      </c>
    </row>
    <row r="2" spans="1:33">
      <c r="A2" s="34" t="s">
        <v>34</v>
      </c>
      <c r="B2" s="34" t="s">
        <v>94</v>
      </c>
      <c r="C2" s="35" t="s">
        <v>35</v>
      </c>
      <c r="D2" s="35" t="s">
        <v>36</v>
      </c>
      <c r="E2" s="35" t="s">
        <v>37</v>
      </c>
      <c r="F2" s="42" t="s">
        <v>95</v>
      </c>
      <c r="G2" s="43"/>
      <c r="H2" s="43"/>
      <c r="I2" s="43"/>
      <c r="J2" s="43"/>
      <c r="K2" s="44"/>
      <c r="L2" s="35" t="s">
        <v>38</v>
      </c>
      <c r="M2" s="35" t="s">
        <v>39</v>
      </c>
      <c r="N2" s="35" t="s">
        <v>56</v>
      </c>
      <c r="O2" s="35" t="s">
        <v>150</v>
      </c>
      <c r="P2" s="35"/>
      <c r="Q2" s="35"/>
      <c r="R2" s="42" t="s">
        <v>40</v>
      </c>
      <c r="S2" s="43"/>
      <c r="T2" s="44"/>
      <c r="U2" s="36" t="s">
        <v>96</v>
      </c>
      <c r="V2" s="36" t="s">
        <v>151</v>
      </c>
      <c r="W2" s="36" t="s">
        <v>152</v>
      </c>
      <c r="X2" s="36" t="s">
        <v>153</v>
      </c>
      <c r="Y2" s="35"/>
      <c r="Z2" s="37" t="s">
        <v>97</v>
      </c>
      <c r="AA2" s="35"/>
      <c r="AB2" s="35"/>
      <c r="AC2" s="34" t="s">
        <v>98</v>
      </c>
      <c r="AD2" s="38" t="s">
        <v>99</v>
      </c>
      <c r="AE2" s="39" t="s">
        <v>57</v>
      </c>
      <c r="AF2" s="39" t="s">
        <v>58</v>
      </c>
      <c r="AG2" s="35"/>
    </row>
  </sheetData>
  <mergeCells count="2">
    <mergeCell ref="F2:K2"/>
    <mergeCell ref="R2:T2"/>
  </mergeCells>
  <phoneticPr fontId="12"/>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6"/>
  <sheetViews>
    <sheetView workbookViewId="0">
      <pane xSplit="5" ySplit="1" topLeftCell="X2" activePane="bottomRight" state="frozen"/>
      <selection activeCell="E24" sqref="E24"/>
      <selection pane="topRight" activeCell="E24" sqref="E24"/>
      <selection pane="bottomLeft" activeCell="E24" sqref="E24"/>
      <selection pane="bottomRight" activeCell="E6" sqref="E6"/>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41</v>
      </c>
      <c r="B1" s="1" t="s">
        <v>112</v>
      </c>
      <c r="C1" s="1" t="s">
        <v>43</v>
      </c>
      <c r="D1" s="1" t="s">
        <v>113</v>
      </c>
      <c r="E1" s="1" t="s">
        <v>45</v>
      </c>
      <c r="F1" s="1" t="s">
        <v>114</v>
      </c>
      <c r="G1" s="1" t="s">
        <v>115</v>
      </c>
      <c r="H1" s="1" t="s">
        <v>116</v>
      </c>
      <c r="I1" s="1" t="s">
        <v>117</v>
      </c>
      <c r="J1" s="1" t="s">
        <v>118</v>
      </c>
      <c r="K1" s="1" t="s">
        <v>119</v>
      </c>
      <c r="L1" s="1" t="s">
        <v>120</v>
      </c>
      <c r="M1" s="1" t="s">
        <v>121</v>
      </c>
      <c r="N1" s="1" t="s">
        <v>122</v>
      </c>
      <c r="O1" s="1" t="s">
        <v>123</v>
      </c>
      <c r="P1" s="1" t="s">
        <v>124</v>
      </c>
      <c r="Q1" s="1" t="s">
        <v>125</v>
      </c>
      <c r="R1" s="1" t="s">
        <v>46</v>
      </c>
      <c r="S1" s="1" t="s">
        <v>126</v>
      </c>
      <c r="T1" s="1" t="s">
        <v>47</v>
      </c>
      <c r="U1" s="1" t="s">
        <v>48</v>
      </c>
      <c r="V1" s="1" t="s">
        <v>146</v>
      </c>
      <c r="W1" s="2" t="s">
        <v>127</v>
      </c>
      <c r="X1" s="2" t="s">
        <v>50</v>
      </c>
      <c r="Y1" s="3" t="s">
        <v>51</v>
      </c>
      <c r="Z1" s="3" t="s">
        <v>52</v>
      </c>
      <c r="AA1" s="3" t="s">
        <v>53</v>
      </c>
      <c r="AB1" s="3" t="s">
        <v>130</v>
      </c>
      <c r="AC1" s="4" t="s">
        <v>132</v>
      </c>
      <c r="AD1" s="4" t="s">
        <v>133</v>
      </c>
      <c r="AE1" s="4" t="s">
        <v>144</v>
      </c>
      <c r="AF1" s="4" t="s">
        <v>149</v>
      </c>
      <c r="AG1" s="4" t="s">
        <v>9</v>
      </c>
      <c r="AH1" s="4" t="s">
        <v>91</v>
      </c>
      <c r="AI1" s="4" t="s">
        <v>10</v>
      </c>
      <c r="AJ1" s="4" t="s">
        <v>11</v>
      </c>
      <c r="AK1" s="4"/>
      <c r="AL1" s="4" t="s">
        <v>12</v>
      </c>
      <c r="AM1" s="4" t="s">
        <v>13</v>
      </c>
      <c r="AN1" s="4" t="s">
        <v>54</v>
      </c>
      <c r="AO1" s="4" t="s">
        <v>128</v>
      </c>
      <c r="AP1" s="1" t="s">
        <v>129</v>
      </c>
      <c r="AQ1" s="14" t="s">
        <v>134</v>
      </c>
    </row>
    <row r="2" spans="1:43" s="5" customFormat="1">
      <c r="A2" s="6">
        <v>45038</v>
      </c>
      <c r="B2" s="7" t="s">
        <v>138</v>
      </c>
      <c r="C2" s="8" t="s">
        <v>182</v>
      </c>
      <c r="D2" s="9">
        <v>0.10148148148148149</v>
      </c>
      <c r="E2" s="8" t="s">
        <v>198</v>
      </c>
      <c r="F2" s="10">
        <v>12.9</v>
      </c>
      <c r="G2" s="10">
        <v>11.1</v>
      </c>
      <c r="H2" s="10">
        <v>11.9</v>
      </c>
      <c r="I2" s="10">
        <v>13</v>
      </c>
      <c r="J2" s="10">
        <v>13.2</v>
      </c>
      <c r="K2" s="10">
        <v>12.6</v>
      </c>
      <c r="L2" s="10">
        <v>12.5</v>
      </c>
      <c r="M2" s="10">
        <v>12.6</v>
      </c>
      <c r="N2" s="10">
        <v>12.4</v>
      </c>
      <c r="O2" s="10">
        <v>11.6</v>
      </c>
      <c r="P2" s="10">
        <v>11.3</v>
      </c>
      <c r="Q2" s="10">
        <v>11.7</v>
      </c>
      <c r="R2" s="22">
        <f t="shared" ref="R2" si="0">SUM(F2:H2)</f>
        <v>35.9</v>
      </c>
      <c r="S2" s="22">
        <f t="shared" ref="S2" si="1">SUM(I2:N2)</f>
        <v>76.3</v>
      </c>
      <c r="T2" s="22">
        <f t="shared" ref="T2" si="2">SUM(O2:Q2)</f>
        <v>34.599999999999994</v>
      </c>
      <c r="U2" s="23">
        <f t="shared" ref="U2" si="3">SUM(F2:J2)</f>
        <v>62.099999999999994</v>
      </c>
      <c r="V2" s="23">
        <f t="shared" ref="V2" si="4">SUM(M2:Q2)</f>
        <v>59.600000000000009</v>
      </c>
      <c r="W2" s="11" t="s">
        <v>196</v>
      </c>
      <c r="X2" s="11" t="s">
        <v>197</v>
      </c>
      <c r="Y2" s="13" t="s">
        <v>199</v>
      </c>
      <c r="Z2" s="13" t="s">
        <v>200</v>
      </c>
      <c r="AA2" s="13" t="s">
        <v>201</v>
      </c>
      <c r="AB2" s="11" t="s">
        <v>136</v>
      </c>
      <c r="AC2" s="12">
        <v>10</v>
      </c>
      <c r="AD2" s="12">
        <v>8.8000000000000007</v>
      </c>
      <c r="AE2" s="12">
        <v>9.1</v>
      </c>
      <c r="AF2" s="11" t="s">
        <v>136</v>
      </c>
      <c r="AG2" s="12">
        <v>-1.1000000000000001</v>
      </c>
      <c r="AH2" s="12">
        <v>-0.9</v>
      </c>
      <c r="AI2" s="12">
        <v>0.2</v>
      </c>
      <c r="AJ2" s="12">
        <v>-2.2000000000000002</v>
      </c>
      <c r="AK2" s="12"/>
      <c r="AL2" s="11" t="s">
        <v>270</v>
      </c>
      <c r="AM2" s="11" t="s">
        <v>270</v>
      </c>
      <c r="AN2" s="11" t="s">
        <v>160</v>
      </c>
      <c r="AO2" s="8" t="s">
        <v>195</v>
      </c>
      <c r="AP2" s="8" t="s">
        <v>277</v>
      </c>
      <c r="AQ2" s="27" t="s">
        <v>278</v>
      </c>
    </row>
    <row r="3" spans="1:43" s="5" customFormat="1">
      <c r="A3" s="6">
        <v>45060</v>
      </c>
      <c r="B3" s="7" t="s">
        <v>140</v>
      </c>
      <c r="C3" s="8" t="s">
        <v>370</v>
      </c>
      <c r="D3" s="9">
        <v>0.10210648148148149</v>
      </c>
      <c r="E3" s="8" t="s">
        <v>571</v>
      </c>
      <c r="F3" s="10">
        <v>12.6</v>
      </c>
      <c r="G3" s="10">
        <v>11.3</v>
      </c>
      <c r="H3" s="10">
        <v>11.6</v>
      </c>
      <c r="I3" s="10">
        <v>13.1</v>
      </c>
      <c r="J3" s="10">
        <v>13.4</v>
      </c>
      <c r="K3" s="10">
        <v>12.3</v>
      </c>
      <c r="L3" s="10">
        <v>12.3</v>
      </c>
      <c r="M3" s="10">
        <v>13</v>
      </c>
      <c r="N3" s="10">
        <v>11.9</v>
      </c>
      <c r="O3" s="10">
        <v>11.9</v>
      </c>
      <c r="P3" s="10">
        <v>11.7</v>
      </c>
      <c r="Q3" s="10">
        <v>12.1</v>
      </c>
      <c r="R3" s="22">
        <f t="shared" ref="R3" si="5">SUM(F3:H3)</f>
        <v>35.5</v>
      </c>
      <c r="S3" s="22">
        <f t="shared" ref="S3" si="6">SUM(I3:N3)</f>
        <v>76</v>
      </c>
      <c r="T3" s="22">
        <f t="shared" ref="T3" si="7">SUM(O3:Q3)</f>
        <v>35.700000000000003</v>
      </c>
      <c r="U3" s="23">
        <f t="shared" ref="U3" si="8">SUM(F3:J3)</f>
        <v>62</v>
      </c>
      <c r="V3" s="23">
        <f t="shared" ref="V3" si="9">SUM(M3:Q3)</f>
        <v>60.6</v>
      </c>
      <c r="W3" s="11" t="s">
        <v>180</v>
      </c>
      <c r="X3" s="11" t="s">
        <v>181</v>
      </c>
      <c r="Y3" s="13" t="s">
        <v>185</v>
      </c>
      <c r="Z3" s="13" t="s">
        <v>185</v>
      </c>
      <c r="AA3" s="13" t="s">
        <v>218</v>
      </c>
      <c r="AB3" s="11" t="s">
        <v>136</v>
      </c>
      <c r="AC3" s="12">
        <v>12.6</v>
      </c>
      <c r="AD3" s="12">
        <v>10.9</v>
      </c>
      <c r="AE3" s="12">
        <v>8.5</v>
      </c>
      <c r="AF3" s="11" t="s">
        <v>159</v>
      </c>
      <c r="AG3" s="12">
        <v>1.1000000000000001</v>
      </c>
      <c r="AH3" s="12">
        <v>-0.6</v>
      </c>
      <c r="AI3" s="12">
        <v>1.1000000000000001</v>
      </c>
      <c r="AJ3" s="12">
        <v>-0.6</v>
      </c>
      <c r="AK3" s="12"/>
      <c r="AL3" s="11" t="s">
        <v>274</v>
      </c>
      <c r="AM3" s="11" t="s">
        <v>270</v>
      </c>
      <c r="AN3" s="11" t="s">
        <v>160</v>
      </c>
      <c r="AO3" s="8"/>
      <c r="AP3" s="8" t="s">
        <v>616</v>
      </c>
      <c r="AQ3" s="27" t="s">
        <v>617</v>
      </c>
    </row>
    <row r="4" spans="1:43" s="5" customFormat="1">
      <c r="A4" s="6">
        <v>45066</v>
      </c>
      <c r="B4" s="7" t="s">
        <v>317</v>
      </c>
      <c r="C4" s="8" t="s">
        <v>563</v>
      </c>
      <c r="D4" s="9">
        <v>0.10421296296296297</v>
      </c>
      <c r="E4" s="8" t="s">
        <v>630</v>
      </c>
      <c r="F4" s="10">
        <v>12.6</v>
      </c>
      <c r="G4" s="10">
        <v>11.4</v>
      </c>
      <c r="H4" s="10">
        <v>12.6</v>
      </c>
      <c r="I4" s="10">
        <v>14</v>
      </c>
      <c r="J4" s="10">
        <v>14</v>
      </c>
      <c r="K4" s="10">
        <v>13.2</v>
      </c>
      <c r="L4" s="10">
        <v>12.8</v>
      </c>
      <c r="M4" s="10">
        <v>13.2</v>
      </c>
      <c r="N4" s="10">
        <v>12.4</v>
      </c>
      <c r="O4" s="10">
        <v>11.4</v>
      </c>
      <c r="P4" s="10">
        <v>11.2</v>
      </c>
      <c r="Q4" s="10">
        <v>11.6</v>
      </c>
      <c r="R4" s="22">
        <f t="shared" ref="R4" si="10">SUM(F4:H4)</f>
        <v>36.6</v>
      </c>
      <c r="S4" s="22">
        <f t="shared" ref="S4" si="11">SUM(I4:N4)</f>
        <v>79.600000000000009</v>
      </c>
      <c r="T4" s="22">
        <f t="shared" ref="T4" si="12">SUM(O4:Q4)</f>
        <v>34.200000000000003</v>
      </c>
      <c r="U4" s="23">
        <f t="shared" ref="U4" si="13">SUM(F4:J4)</f>
        <v>64.599999999999994</v>
      </c>
      <c r="V4" s="23">
        <f t="shared" ref="V4" si="14">SUM(M4:Q4)</f>
        <v>59.800000000000004</v>
      </c>
      <c r="W4" s="11" t="s">
        <v>458</v>
      </c>
      <c r="X4" s="11" t="s">
        <v>259</v>
      </c>
      <c r="Y4" s="13" t="s">
        <v>211</v>
      </c>
      <c r="Z4" s="13" t="s">
        <v>183</v>
      </c>
      <c r="AA4" s="13" t="s">
        <v>200</v>
      </c>
      <c r="AB4" s="11" t="s">
        <v>163</v>
      </c>
      <c r="AC4" s="12">
        <v>11.8</v>
      </c>
      <c r="AD4" s="12">
        <v>10.5</v>
      </c>
      <c r="AE4" s="12">
        <v>8.9</v>
      </c>
      <c r="AF4" s="11" t="s">
        <v>163</v>
      </c>
      <c r="AG4" s="12">
        <v>2.5</v>
      </c>
      <c r="AH4" s="12">
        <v>-1.4</v>
      </c>
      <c r="AI4" s="12">
        <v>2.4</v>
      </c>
      <c r="AJ4" s="12">
        <v>-1.3</v>
      </c>
      <c r="AK4" s="12"/>
      <c r="AL4" s="11" t="s">
        <v>274</v>
      </c>
      <c r="AM4" s="11" t="s">
        <v>270</v>
      </c>
      <c r="AN4" s="11" t="s">
        <v>159</v>
      </c>
      <c r="AO4" s="8"/>
      <c r="AP4" s="8" t="s">
        <v>672</v>
      </c>
      <c r="AQ4" s="27" t="s">
        <v>673</v>
      </c>
    </row>
    <row r="5" spans="1:43" s="5" customFormat="1">
      <c r="A5" s="6">
        <v>45074</v>
      </c>
      <c r="B5" s="7" t="s">
        <v>139</v>
      </c>
      <c r="C5" s="8" t="s">
        <v>182</v>
      </c>
      <c r="D5" s="9">
        <v>0.10287037037037038</v>
      </c>
      <c r="E5" s="8" t="s">
        <v>738</v>
      </c>
      <c r="F5" s="10">
        <v>12.3</v>
      </c>
      <c r="G5" s="10">
        <v>11.4</v>
      </c>
      <c r="H5" s="10">
        <v>12.2</v>
      </c>
      <c r="I5" s="10">
        <v>13.4</v>
      </c>
      <c r="J5" s="10">
        <v>13.4</v>
      </c>
      <c r="K5" s="10">
        <v>12.9</v>
      </c>
      <c r="L5" s="10">
        <v>13</v>
      </c>
      <c r="M5" s="10">
        <v>13.4</v>
      </c>
      <c r="N5" s="10">
        <v>12.7</v>
      </c>
      <c r="O5" s="10">
        <v>11.6</v>
      </c>
      <c r="P5" s="10">
        <v>11.2</v>
      </c>
      <c r="Q5" s="10">
        <v>11.3</v>
      </c>
      <c r="R5" s="22">
        <f t="shared" ref="R5" si="15">SUM(F5:H5)</f>
        <v>35.900000000000006</v>
      </c>
      <c r="S5" s="22">
        <f t="shared" ref="S5" si="16">SUM(I5:N5)</f>
        <v>78.800000000000011</v>
      </c>
      <c r="T5" s="22">
        <f t="shared" ref="T5" si="17">SUM(O5:Q5)</f>
        <v>34.099999999999994</v>
      </c>
      <c r="U5" s="23">
        <f t="shared" ref="U5" si="18">SUM(F5:J5)</f>
        <v>62.7</v>
      </c>
      <c r="V5" s="23">
        <f t="shared" ref="V5" si="19">SUM(M5:Q5)</f>
        <v>60.2</v>
      </c>
      <c r="W5" s="11" t="s">
        <v>458</v>
      </c>
      <c r="X5" s="11" t="s">
        <v>259</v>
      </c>
      <c r="Y5" s="13" t="s">
        <v>358</v>
      </c>
      <c r="Z5" s="13" t="s">
        <v>240</v>
      </c>
      <c r="AA5" s="13" t="s">
        <v>456</v>
      </c>
      <c r="AB5" s="11" t="s">
        <v>159</v>
      </c>
      <c r="AC5" s="12">
        <v>14.9</v>
      </c>
      <c r="AD5" s="12">
        <v>13</v>
      </c>
      <c r="AE5" s="12">
        <v>9.5</v>
      </c>
      <c r="AF5" s="11" t="s">
        <v>196</v>
      </c>
      <c r="AG5" s="12">
        <v>2</v>
      </c>
      <c r="AH5" s="12">
        <v>-1.3</v>
      </c>
      <c r="AI5" s="12">
        <v>3.1</v>
      </c>
      <c r="AJ5" s="12">
        <v>-2.4</v>
      </c>
      <c r="AK5" s="12"/>
      <c r="AL5" s="11" t="s">
        <v>274</v>
      </c>
      <c r="AM5" s="11" t="s">
        <v>270</v>
      </c>
      <c r="AN5" s="11" t="s">
        <v>160</v>
      </c>
      <c r="AO5" s="8"/>
      <c r="AP5" s="8" t="s">
        <v>777</v>
      </c>
      <c r="AQ5" s="27" t="s">
        <v>778</v>
      </c>
    </row>
    <row r="6" spans="1:43" s="5" customFormat="1">
      <c r="A6" s="6">
        <v>45208</v>
      </c>
      <c r="B6" s="7" t="s">
        <v>135</v>
      </c>
      <c r="C6" s="8" t="s">
        <v>374</v>
      </c>
      <c r="D6" s="9">
        <v>0.10072916666666666</v>
      </c>
      <c r="E6" s="46" t="s">
        <v>849</v>
      </c>
      <c r="F6" s="10">
        <v>12.8</v>
      </c>
      <c r="G6" s="10">
        <v>11.7</v>
      </c>
      <c r="H6" s="10">
        <v>12</v>
      </c>
      <c r="I6" s="10">
        <v>12.5</v>
      </c>
      <c r="J6" s="10">
        <v>12.6</v>
      </c>
      <c r="K6" s="10">
        <v>12</v>
      </c>
      <c r="L6" s="10">
        <v>11.9</v>
      </c>
      <c r="M6" s="10">
        <v>12.3</v>
      </c>
      <c r="N6" s="10">
        <v>11.6</v>
      </c>
      <c r="O6" s="10">
        <v>11.7</v>
      </c>
      <c r="P6" s="10">
        <v>12</v>
      </c>
      <c r="Q6" s="10">
        <v>12.2</v>
      </c>
      <c r="R6" s="22">
        <f t="shared" ref="R6" si="20">SUM(F6:H6)</f>
        <v>36.5</v>
      </c>
      <c r="S6" s="22">
        <f t="shared" ref="S6" si="21">SUM(I6:N6)</f>
        <v>72.899999999999991</v>
      </c>
      <c r="T6" s="22">
        <f t="shared" ref="T6" si="22">SUM(O6:Q6)</f>
        <v>35.9</v>
      </c>
      <c r="U6" s="23">
        <f t="shared" ref="U6" si="23">SUM(F6:J6)</f>
        <v>61.6</v>
      </c>
      <c r="V6" s="23">
        <f t="shared" ref="V6" si="24">SUM(M6:Q6)</f>
        <v>59.8</v>
      </c>
      <c r="W6" s="11" t="s">
        <v>196</v>
      </c>
      <c r="X6" s="11" t="s">
        <v>223</v>
      </c>
      <c r="Y6" s="13" t="s">
        <v>185</v>
      </c>
      <c r="Z6" s="13" t="s">
        <v>228</v>
      </c>
      <c r="AA6" s="13" t="s">
        <v>201</v>
      </c>
      <c r="AB6" s="11" t="s">
        <v>136</v>
      </c>
      <c r="AC6" s="12">
        <v>13.4</v>
      </c>
      <c r="AD6" s="12">
        <v>11.8</v>
      </c>
      <c r="AE6" s="12">
        <v>8.1</v>
      </c>
      <c r="AF6" s="11" t="s">
        <v>160</v>
      </c>
      <c r="AG6" s="12">
        <v>0.6</v>
      </c>
      <c r="AH6" s="12">
        <v>-0.2</v>
      </c>
      <c r="AI6" s="12" t="s">
        <v>268</v>
      </c>
      <c r="AJ6" s="12">
        <v>0.4</v>
      </c>
      <c r="AK6" s="12"/>
      <c r="AL6" s="11" t="s">
        <v>270</v>
      </c>
      <c r="AM6" s="11" t="s">
        <v>270</v>
      </c>
      <c r="AN6" s="11" t="s">
        <v>160</v>
      </c>
      <c r="AO6" s="8"/>
      <c r="AP6" s="8"/>
      <c r="AQ6" s="27"/>
    </row>
  </sheetData>
  <autoFilter ref="A1:AP2" xr:uid="{00000000-0009-0000-0000-000007000000}"/>
  <phoneticPr fontId="12"/>
  <conditionalFormatting sqref="F2:Q2">
    <cfRule type="colorScale" priority="544">
      <colorScale>
        <cfvo type="min"/>
        <cfvo type="percentile" val="50"/>
        <cfvo type="max"/>
        <color rgb="FFF8696B"/>
        <color rgb="FFFFEB84"/>
        <color rgb="FF63BE7B"/>
      </colorScale>
    </cfRule>
    <cfRule type="colorScale" priority="545">
      <colorScale>
        <cfvo type="min"/>
        <cfvo type="percentile" val="50"/>
        <cfvo type="max"/>
        <color rgb="FFF8696B"/>
        <color rgb="FFFFEB84"/>
        <color rgb="FF63BE7B"/>
      </colorScale>
    </cfRule>
  </conditionalFormatting>
  <conditionalFormatting sqref="AF2:AF6">
    <cfRule type="containsText" dxfId="130" priority="34" operator="containsText" text="D">
      <formula>NOT(ISERROR(SEARCH("D",AF2)))</formula>
    </cfRule>
    <cfRule type="containsText" dxfId="129" priority="35" operator="containsText" text="S">
      <formula>NOT(ISERROR(SEARCH("S",AF2)))</formula>
    </cfRule>
    <cfRule type="containsText" dxfId="128" priority="36" operator="containsText" text="F">
      <formula>NOT(ISERROR(SEARCH("F",AF2)))</formula>
    </cfRule>
  </conditionalFormatting>
  <conditionalFormatting sqref="AF2:AO2">
    <cfRule type="containsText" dxfId="127" priority="37" operator="containsText" text="E">
      <formula>NOT(ISERROR(SEARCH("E",AF2)))</formula>
    </cfRule>
    <cfRule type="containsText" dxfId="126" priority="38" operator="containsText" text="B">
      <formula>NOT(ISERROR(SEARCH("B",AF2)))</formula>
    </cfRule>
    <cfRule type="containsText" dxfId="125" priority="39" operator="containsText" text="A">
      <formula>NOT(ISERROR(SEARCH("A",AF2)))</formula>
    </cfRule>
  </conditionalFormatting>
  <conditionalFormatting sqref="F3:Q3">
    <cfRule type="colorScale" priority="19">
      <colorScale>
        <cfvo type="min"/>
        <cfvo type="percentile" val="50"/>
        <cfvo type="max"/>
        <color rgb="FFF8696B"/>
        <color rgb="FFFFEB84"/>
        <color rgb="FF63BE7B"/>
      </colorScale>
    </cfRule>
    <cfRule type="colorScale" priority="20">
      <colorScale>
        <cfvo type="min"/>
        <cfvo type="percentile" val="50"/>
        <cfvo type="max"/>
        <color rgb="FFF8696B"/>
        <color rgb="FFFFEB84"/>
        <color rgb="FF63BE7B"/>
      </colorScale>
    </cfRule>
  </conditionalFormatting>
  <conditionalFormatting sqref="AF3:AO3">
    <cfRule type="containsText" dxfId="124" priority="16" operator="containsText" text="E">
      <formula>NOT(ISERROR(SEARCH("E",AF3)))</formula>
    </cfRule>
    <cfRule type="containsText" dxfId="123" priority="17" operator="containsText" text="B">
      <formula>NOT(ISERROR(SEARCH("B",AF3)))</formula>
    </cfRule>
    <cfRule type="containsText" dxfId="122" priority="18" operator="containsText" text="A">
      <formula>NOT(ISERROR(SEARCH("A",AF3)))</formula>
    </cfRule>
  </conditionalFormatting>
  <conditionalFormatting sqref="F4:Q4">
    <cfRule type="colorScale" priority="14">
      <colorScale>
        <cfvo type="min"/>
        <cfvo type="percentile" val="50"/>
        <cfvo type="max"/>
        <color rgb="FFF8696B"/>
        <color rgb="FFFFEB84"/>
        <color rgb="FF63BE7B"/>
      </colorScale>
    </cfRule>
    <cfRule type="colorScale" priority="15">
      <colorScale>
        <cfvo type="min"/>
        <cfvo type="percentile" val="50"/>
        <cfvo type="max"/>
        <color rgb="FFF8696B"/>
        <color rgb="FFFFEB84"/>
        <color rgb="FF63BE7B"/>
      </colorScale>
    </cfRule>
  </conditionalFormatting>
  <conditionalFormatting sqref="AF4:AO4">
    <cfRule type="containsText" dxfId="121" priority="11" operator="containsText" text="E">
      <formula>NOT(ISERROR(SEARCH("E",AF4)))</formula>
    </cfRule>
    <cfRule type="containsText" dxfId="120" priority="12" operator="containsText" text="B">
      <formula>NOT(ISERROR(SEARCH("B",AF4)))</formula>
    </cfRule>
    <cfRule type="containsText" dxfId="119" priority="13" operator="containsText" text="A">
      <formula>NOT(ISERROR(SEARCH("A",AF4)))</formula>
    </cfRule>
  </conditionalFormatting>
  <conditionalFormatting sqref="F5:Q5">
    <cfRule type="colorScale" priority="9">
      <colorScale>
        <cfvo type="min"/>
        <cfvo type="percentile" val="50"/>
        <cfvo type="max"/>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AF5:AO5">
    <cfRule type="containsText" dxfId="118" priority="6" operator="containsText" text="E">
      <formula>NOT(ISERROR(SEARCH("E",AF5)))</formula>
    </cfRule>
    <cfRule type="containsText" dxfId="117" priority="7" operator="containsText" text="B">
      <formula>NOT(ISERROR(SEARCH("B",AF5)))</formula>
    </cfRule>
    <cfRule type="containsText" dxfId="116" priority="8" operator="containsText" text="A">
      <formula>NOT(ISERROR(SEARCH("A",AF5)))</formula>
    </cfRule>
  </conditionalFormatting>
  <conditionalFormatting sqref="F6:Q6">
    <cfRule type="colorScale" priority="4">
      <colorScale>
        <cfvo type="min"/>
        <cfvo type="percentile" val="50"/>
        <cfvo type="max"/>
        <color rgb="FFF8696B"/>
        <color rgb="FFFFEB84"/>
        <color rgb="FF63BE7B"/>
      </colorScale>
    </cfRule>
    <cfRule type="colorScale" priority="5">
      <colorScale>
        <cfvo type="min"/>
        <cfvo type="percentile" val="50"/>
        <cfvo type="max"/>
        <color rgb="FFF8696B"/>
        <color rgb="FFFFEB84"/>
        <color rgb="FF63BE7B"/>
      </colorScale>
    </cfRule>
  </conditionalFormatting>
  <conditionalFormatting sqref="AF6:AO6">
    <cfRule type="containsText" dxfId="115" priority="1" operator="containsText" text="E">
      <formula>NOT(ISERROR(SEARCH("E",AF6)))</formula>
    </cfRule>
    <cfRule type="containsText" dxfId="114" priority="2" operator="containsText" text="B">
      <formula>NOT(ISERROR(SEARCH("B",AF6)))</formula>
    </cfRule>
    <cfRule type="containsText" dxfId="113" priority="3" operator="containsText" text="A">
      <formula>NOT(ISERROR(SEARCH("A",AF6)))</formula>
    </cfRule>
  </conditionalFormatting>
  <dataValidations count="1">
    <dataValidation type="list" allowBlank="1" showInputMessage="1" showErrorMessage="1" sqref="AO2:AO6"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R2:V2 R3:V3 R4:V4 R5:V5 R6:V6"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5"/>
  <sheetViews>
    <sheetView workbookViewId="0">
      <pane xSplit="5" ySplit="1" topLeftCell="S2" activePane="bottomRight" state="frozen"/>
      <selection activeCell="E15" sqref="E15"/>
      <selection pane="topRight" activeCell="E15" sqref="E15"/>
      <selection pane="bottomLeft" activeCell="E15" sqref="E15"/>
      <selection pane="bottomRight" activeCell="U10" sqref="U10"/>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1" t="s">
        <v>146</v>
      </c>
      <c r="Z1" s="2" t="s">
        <v>17</v>
      </c>
      <c r="AA1" s="2" t="s">
        <v>5</v>
      </c>
      <c r="AB1" s="3" t="s">
        <v>6</v>
      </c>
      <c r="AC1" s="3" t="s">
        <v>7</v>
      </c>
      <c r="AD1" s="3" t="s">
        <v>8</v>
      </c>
      <c r="AE1" s="3" t="s">
        <v>111</v>
      </c>
      <c r="AF1" s="4" t="s">
        <v>132</v>
      </c>
      <c r="AG1" s="4" t="s">
        <v>133</v>
      </c>
      <c r="AH1" s="4" t="s">
        <v>144</v>
      </c>
      <c r="AI1" s="4" t="s">
        <v>149</v>
      </c>
      <c r="AJ1" s="4" t="s">
        <v>9</v>
      </c>
      <c r="AK1" s="4" t="s">
        <v>100</v>
      </c>
      <c r="AL1" s="4" t="s">
        <v>10</v>
      </c>
      <c r="AM1" s="4" t="s">
        <v>11</v>
      </c>
      <c r="AN1" s="4"/>
      <c r="AO1" s="4" t="s">
        <v>12</v>
      </c>
      <c r="AP1" s="4" t="s">
        <v>13</v>
      </c>
      <c r="AQ1" s="4" t="s">
        <v>54</v>
      </c>
      <c r="AR1" s="4" t="s">
        <v>55</v>
      </c>
      <c r="AS1" s="1" t="s">
        <v>70</v>
      </c>
      <c r="AT1" s="14" t="s">
        <v>134</v>
      </c>
    </row>
    <row r="2" spans="1:46" s="5" customFormat="1">
      <c r="A2" s="6"/>
      <c r="B2" s="7"/>
      <c r="C2" s="8"/>
      <c r="D2" s="9"/>
      <c r="E2" s="8"/>
      <c r="F2" s="10"/>
      <c r="G2" s="10"/>
      <c r="H2" s="10"/>
      <c r="I2" s="10"/>
      <c r="J2" s="10"/>
      <c r="K2" s="10"/>
      <c r="L2" s="10"/>
      <c r="M2" s="10"/>
      <c r="N2" s="10"/>
      <c r="O2" s="10"/>
      <c r="P2" s="10"/>
      <c r="Q2" s="10"/>
      <c r="R2" s="10"/>
      <c r="S2" s="10"/>
      <c r="T2" s="10"/>
      <c r="U2" s="22">
        <f>SUM(F2:H2)</f>
        <v>0</v>
      </c>
      <c r="V2" s="22">
        <f>SUM(I2:Q2)</f>
        <v>0</v>
      </c>
      <c r="W2" s="22">
        <f>SUM(R2:T2)</f>
        <v>0</v>
      </c>
      <c r="X2" s="23">
        <f>SUM(F2:J2)</f>
        <v>0</v>
      </c>
      <c r="Y2" s="23">
        <f>SUM(P2:T2)</f>
        <v>0</v>
      </c>
      <c r="Z2" s="11"/>
      <c r="AA2" s="11"/>
      <c r="AB2" s="13"/>
      <c r="AC2" s="13"/>
      <c r="AD2" s="13"/>
      <c r="AE2" s="13" t="s">
        <v>131</v>
      </c>
      <c r="AF2" s="12"/>
      <c r="AG2" s="12"/>
      <c r="AH2" s="12"/>
      <c r="AI2" s="11"/>
      <c r="AJ2" s="12"/>
      <c r="AK2" s="12"/>
      <c r="AL2" s="12"/>
      <c r="AM2" s="12"/>
      <c r="AN2" s="12"/>
      <c r="AO2" s="11"/>
      <c r="AP2" s="11"/>
      <c r="AQ2" s="11"/>
      <c r="AR2" s="8"/>
      <c r="AS2" s="8"/>
      <c r="AT2" s="27"/>
    </row>
    <row r="3" spans="1:46">
      <c r="I3" s="25"/>
      <c r="J3" s="25"/>
      <c r="K3" s="25"/>
      <c r="L3" s="25"/>
      <c r="M3" s="25"/>
      <c r="N3" s="25"/>
      <c r="O3" s="25"/>
      <c r="P3" s="25"/>
      <c r="Q3" s="25"/>
      <c r="R3" s="25"/>
      <c r="S3" s="25"/>
      <c r="T3" s="25"/>
      <c r="U3" s="25"/>
      <c r="V3" s="25"/>
      <c r="W3" s="25"/>
      <c r="X3" s="25"/>
      <c r="Y3" s="25"/>
    </row>
    <row r="4" spans="1:46">
      <c r="I4" s="25"/>
      <c r="J4" s="25"/>
      <c r="K4" s="25"/>
      <c r="L4" s="25"/>
      <c r="M4" s="25"/>
      <c r="N4" s="25"/>
      <c r="O4" s="25"/>
      <c r="P4" s="25"/>
      <c r="Q4" s="25"/>
      <c r="R4" s="25"/>
      <c r="S4" s="25"/>
      <c r="T4" s="25"/>
      <c r="U4" s="25"/>
      <c r="V4" s="25"/>
      <c r="W4" s="25"/>
      <c r="X4" s="25"/>
      <c r="Y4" s="25"/>
    </row>
    <row r="5" spans="1:46">
      <c r="I5" s="25"/>
      <c r="J5" s="25"/>
      <c r="K5" s="25"/>
      <c r="L5" s="25"/>
      <c r="M5" s="25"/>
      <c r="N5" s="25"/>
      <c r="O5" s="25"/>
      <c r="P5" s="25"/>
      <c r="Q5" s="25"/>
      <c r="R5" s="25"/>
      <c r="S5" s="25"/>
      <c r="T5" s="25"/>
      <c r="U5" s="25"/>
      <c r="V5" s="25"/>
      <c r="W5" s="25"/>
      <c r="X5" s="25"/>
      <c r="Y5" s="25"/>
    </row>
  </sheetData>
  <autoFilter ref="A1:AS2" xr:uid="{00000000-0009-0000-0000-000009000000}"/>
  <phoneticPr fontId="3"/>
  <conditionalFormatting sqref="F2:Q2">
    <cfRule type="colorScale" priority="35">
      <colorScale>
        <cfvo type="min"/>
        <cfvo type="percentile" val="50"/>
        <cfvo type="max"/>
        <color rgb="FFF8696B"/>
        <color rgb="FFFFEB84"/>
        <color rgb="FF63BE7B"/>
      </colorScale>
    </cfRule>
    <cfRule type="colorScale" priority="36">
      <colorScale>
        <cfvo type="min"/>
        <cfvo type="percentile" val="50"/>
        <cfvo type="max"/>
        <color rgb="FFF8696B"/>
        <color rgb="FFFFEB84"/>
        <color rgb="FF63BE7B"/>
      </colorScale>
    </cfRule>
  </conditionalFormatting>
  <conditionalFormatting sqref="F2:T2">
    <cfRule type="colorScale" priority="34">
      <colorScale>
        <cfvo type="min"/>
        <cfvo type="percentile" val="50"/>
        <cfvo type="max"/>
        <color rgb="FFF8696B"/>
        <color rgb="FFFFEB84"/>
        <color rgb="FF63BE7B"/>
      </colorScale>
    </cfRule>
  </conditionalFormatting>
  <conditionalFormatting sqref="R2:T2">
    <cfRule type="colorScale" priority="50">
      <colorScale>
        <cfvo type="min"/>
        <cfvo type="percentile" val="50"/>
        <cfvo type="max"/>
        <color rgb="FFF8696B"/>
        <color rgb="FFFFEB84"/>
        <color rgb="FF63BE7B"/>
      </colorScale>
    </cfRule>
  </conditionalFormatting>
  <conditionalFormatting sqref="AI2">
    <cfRule type="containsText" dxfId="112" priority="22" operator="containsText" text="D">
      <formula>NOT(ISERROR(SEARCH("D",AI2)))</formula>
    </cfRule>
    <cfRule type="containsText" dxfId="111" priority="23" operator="containsText" text="S">
      <formula>NOT(ISERROR(SEARCH("S",AI2)))</formula>
    </cfRule>
    <cfRule type="containsText" dxfId="110" priority="24" operator="containsText" text="F">
      <formula>NOT(ISERROR(SEARCH("F",AI2)))</formula>
    </cfRule>
    <cfRule type="containsText" dxfId="109" priority="25" operator="containsText" text="E">
      <formula>NOT(ISERROR(SEARCH("E",AI2)))</formula>
    </cfRule>
    <cfRule type="containsText" dxfId="108" priority="26" operator="containsText" text="B">
      <formula>NOT(ISERROR(SEARCH("B",AI2)))</formula>
    </cfRule>
    <cfRule type="containsText" dxfId="107" priority="27" operator="containsText" text="A">
      <formula>NOT(ISERROR(SEARCH("A",AI2)))</formula>
    </cfRule>
  </conditionalFormatting>
  <conditionalFormatting sqref="AO2:AR2">
    <cfRule type="containsText" dxfId="106" priority="5" operator="containsText" text="E">
      <formula>NOT(ISERROR(SEARCH("E",AO2)))</formula>
    </cfRule>
    <cfRule type="containsText" dxfId="105" priority="6" operator="containsText" text="B">
      <formula>NOT(ISERROR(SEARCH("B",AO2)))</formula>
    </cfRule>
    <cfRule type="containsText" dxfId="104" priority="7" operator="containsText" text="A">
      <formula>NOT(ISERROR(SEARCH("A",AO2)))</formula>
    </cfRule>
  </conditionalFormatting>
  <dataValidations count="1">
    <dataValidation type="list" allowBlank="1" showInputMessage="1" showErrorMessage="1" sqref="AR2" xr:uid="{56FBF8EF-BBC3-E346-B7FF-B53A7F84A2D9}">
      <formula1>"強風,外差し,イン先行,タフ"</formula1>
    </dataValidation>
  </dataValidations>
  <pageMargins left="0.75" right="0.75" top="1" bottom="1" header="0.3" footer="0.3"/>
  <pageSetup paperSize="9" orientation="portrait" horizontalDpi="4294967292" verticalDpi="4294967292"/>
  <ignoredErrors>
    <ignoredError sqref="U2:Y2"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B03E-162B-DC43-8C12-C025BFE25D16}">
  <sheetPr codeName="Sheet15"/>
  <dimension ref="A1:AU10"/>
  <sheetViews>
    <sheetView workbookViewId="0">
      <pane xSplit="5" ySplit="1" topLeftCell="F2" activePane="bottomRight" state="frozen"/>
      <selection activeCell="E15" sqref="E15"/>
      <selection pane="topRight" activeCell="E15" sqref="E15"/>
      <selection pane="bottomLeft" activeCell="E15" sqref="E15"/>
      <selection pane="bottomRight" activeCell="C2" sqref="C2"/>
    </sheetView>
  </sheetViews>
  <sheetFormatPr baseColWidth="10" defaultColWidth="8.83203125" defaultRowHeight="15"/>
  <cols>
    <col min="1" max="1" width="9.5" bestFit="1" customWidth="1"/>
    <col min="2" max="2" width="8.1640625" customWidth="1"/>
    <col min="5" max="5" width="18.33203125" customWidth="1"/>
    <col min="29" max="31" width="16.6640625" customWidth="1"/>
    <col min="32" max="32" width="5.83203125" customWidth="1"/>
    <col min="38" max="38" width="5.33203125" customWidth="1"/>
    <col min="41" max="41" width="8.83203125" hidden="1" customWidth="1"/>
    <col min="46" max="47" width="150.83203125" customWidth="1"/>
  </cols>
  <sheetData>
    <row r="1" spans="1:47"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156</v>
      </c>
      <c r="V1" s="1" t="s">
        <v>3</v>
      </c>
      <c r="W1" s="1" t="s">
        <v>157</v>
      </c>
      <c r="X1" s="1" t="s">
        <v>4</v>
      </c>
      <c r="Y1" s="1" t="s">
        <v>48</v>
      </c>
      <c r="Z1" s="1" t="s">
        <v>146</v>
      </c>
      <c r="AA1" s="2" t="s">
        <v>17</v>
      </c>
      <c r="AB1" s="2" t="s">
        <v>5</v>
      </c>
      <c r="AC1" s="3" t="s">
        <v>6</v>
      </c>
      <c r="AD1" s="3" t="s">
        <v>7</v>
      </c>
      <c r="AE1" s="3" t="s">
        <v>8</v>
      </c>
      <c r="AF1" s="3" t="s">
        <v>111</v>
      </c>
      <c r="AG1" s="4" t="s">
        <v>132</v>
      </c>
      <c r="AH1" s="4" t="s">
        <v>133</v>
      </c>
      <c r="AI1" s="4" t="s">
        <v>144</v>
      </c>
      <c r="AJ1" s="4" t="s">
        <v>149</v>
      </c>
      <c r="AK1" s="4" t="s">
        <v>9</v>
      </c>
      <c r="AL1" s="4" t="s">
        <v>100</v>
      </c>
      <c r="AM1" s="4" t="s">
        <v>10</v>
      </c>
      <c r="AN1" s="4" t="s">
        <v>11</v>
      </c>
      <c r="AO1" s="4"/>
      <c r="AP1" s="4" t="s">
        <v>12</v>
      </c>
      <c r="AQ1" s="4" t="s">
        <v>13</v>
      </c>
      <c r="AR1" s="4" t="s">
        <v>54</v>
      </c>
      <c r="AS1" s="4" t="s">
        <v>55</v>
      </c>
      <c r="AT1" s="1" t="s">
        <v>70</v>
      </c>
      <c r="AU1" s="14" t="s">
        <v>134</v>
      </c>
    </row>
    <row r="2" spans="1:47" s="5" customFormat="1">
      <c r="A2" s="6">
        <v>45046</v>
      </c>
      <c r="B2" s="7" t="s">
        <v>135</v>
      </c>
      <c r="C2" s="8" t="s">
        <v>370</v>
      </c>
      <c r="D2" s="9">
        <v>0.13612268518518519</v>
      </c>
      <c r="E2" s="8" t="s">
        <v>386</v>
      </c>
      <c r="F2" s="10">
        <v>12.3</v>
      </c>
      <c r="G2" s="10">
        <v>10.8</v>
      </c>
      <c r="H2" s="10">
        <v>11.9</v>
      </c>
      <c r="I2" s="10">
        <v>12.1</v>
      </c>
      <c r="J2" s="10">
        <v>12.6</v>
      </c>
      <c r="K2" s="10">
        <v>12</v>
      </c>
      <c r="L2" s="10">
        <v>12</v>
      </c>
      <c r="M2" s="10">
        <v>12.6</v>
      </c>
      <c r="N2" s="10">
        <v>12.8</v>
      </c>
      <c r="O2" s="10">
        <v>12.9</v>
      </c>
      <c r="P2" s="10">
        <v>13.3</v>
      </c>
      <c r="Q2" s="10">
        <v>13.2</v>
      </c>
      <c r="R2" s="10">
        <v>12.3</v>
      </c>
      <c r="S2" s="10">
        <v>11.9</v>
      </c>
      <c r="T2" s="10">
        <v>11.5</v>
      </c>
      <c r="U2" s="10">
        <v>11.9</v>
      </c>
      <c r="V2" s="22">
        <f>SUM(F2:H2)</f>
        <v>35</v>
      </c>
      <c r="W2" s="22">
        <f>SUM(I2:R2)</f>
        <v>125.80000000000001</v>
      </c>
      <c r="X2" s="22">
        <f>SUM(S2:U2)</f>
        <v>35.299999999999997</v>
      </c>
      <c r="Y2" s="23">
        <f>SUM(F2:J2)</f>
        <v>59.7</v>
      </c>
      <c r="Z2" s="23">
        <f>SUM(Q2:U2)</f>
        <v>60.8</v>
      </c>
      <c r="AA2" s="11" t="s">
        <v>192</v>
      </c>
      <c r="AB2" s="11" t="s">
        <v>181</v>
      </c>
      <c r="AC2" s="13" t="s">
        <v>185</v>
      </c>
      <c r="AD2" s="13" t="s">
        <v>201</v>
      </c>
      <c r="AE2" s="13" t="s">
        <v>210</v>
      </c>
      <c r="AF2" s="13" t="s">
        <v>136</v>
      </c>
      <c r="AG2" s="12">
        <v>12.3</v>
      </c>
      <c r="AH2" s="12">
        <v>11.5</v>
      </c>
      <c r="AI2" s="12">
        <v>8.1</v>
      </c>
      <c r="AJ2" s="11" t="s">
        <v>163</v>
      </c>
      <c r="AK2" s="12">
        <v>-0.9</v>
      </c>
      <c r="AL2" s="12" t="s">
        <v>267</v>
      </c>
      <c r="AM2" s="12">
        <v>0.9</v>
      </c>
      <c r="AN2" s="12">
        <v>-1.8</v>
      </c>
      <c r="AO2" s="12" t="s">
        <v>273</v>
      </c>
      <c r="AP2" s="11" t="s">
        <v>269</v>
      </c>
      <c r="AQ2" s="11" t="s">
        <v>270</v>
      </c>
      <c r="AR2" s="11" t="s">
        <v>163</v>
      </c>
      <c r="AS2" s="8"/>
      <c r="AT2" s="8"/>
      <c r="AU2" s="27"/>
    </row>
    <row r="3" spans="1:47">
      <c r="F3" s="24"/>
      <c r="G3" s="24"/>
      <c r="H3" s="24"/>
      <c r="I3" s="24"/>
      <c r="J3" s="24"/>
      <c r="K3" s="24"/>
      <c r="L3" s="24"/>
      <c r="M3" s="24"/>
      <c r="N3" s="24"/>
      <c r="O3" s="24"/>
      <c r="P3" s="24"/>
      <c r="Q3" s="24"/>
      <c r="R3" s="24"/>
      <c r="S3" s="24"/>
      <c r="T3" s="24"/>
      <c r="U3" s="24"/>
      <c r="V3" s="26"/>
      <c r="W3" s="26"/>
      <c r="X3" s="26"/>
      <c r="Y3" s="26"/>
      <c r="Z3" s="26"/>
    </row>
    <row r="4" spans="1:47">
      <c r="F4" s="24"/>
      <c r="G4" s="24"/>
      <c r="H4" s="24"/>
      <c r="I4" s="24"/>
      <c r="J4" s="24"/>
      <c r="K4" s="24"/>
      <c r="L4" s="24"/>
      <c r="M4" s="24"/>
      <c r="N4" s="24"/>
      <c r="O4" s="24"/>
      <c r="P4" s="24"/>
      <c r="Q4" s="24"/>
      <c r="R4" s="24"/>
      <c r="S4" s="24"/>
      <c r="T4" s="24"/>
      <c r="U4" s="24"/>
      <c r="V4" s="26"/>
      <c r="W4" s="26"/>
      <c r="X4" s="26"/>
      <c r="Y4" s="26"/>
      <c r="Z4" s="26"/>
    </row>
    <row r="5" spans="1:47">
      <c r="F5" s="24"/>
      <c r="G5" s="24"/>
      <c r="H5" s="24"/>
      <c r="I5" s="24"/>
      <c r="J5" s="24"/>
      <c r="K5" s="24"/>
      <c r="L5" s="24"/>
      <c r="M5" s="24"/>
      <c r="N5" s="24"/>
      <c r="O5" s="24"/>
      <c r="P5" s="24"/>
      <c r="Q5" s="24"/>
      <c r="R5" s="24"/>
      <c r="S5" s="24"/>
      <c r="T5" s="24"/>
      <c r="U5" s="24"/>
      <c r="V5" s="26"/>
      <c r="W5" s="26"/>
      <c r="X5" s="26"/>
      <c r="Y5" s="26"/>
      <c r="Z5" s="26"/>
    </row>
    <row r="6" spans="1:47">
      <c r="F6" s="24"/>
      <c r="G6" s="24"/>
      <c r="H6" s="24"/>
      <c r="I6" s="24"/>
      <c r="J6" s="24"/>
      <c r="K6" s="24"/>
      <c r="L6" s="24"/>
      <c r="M6" s="24"/>
      <c r="N6" s="24"/>
      <c r="O6" s="24"/>
      <c r="P6" s="24"/>
      <c r="Q6" s="24"/>
      <c r="R6" s="24"/>
      <c r="S6" s="24"/>
      <c r="T6" s="24"/>
      <c r="U6" s="24"/>
      <c r="V6" s="26"/>
      <c r="W6" s="26"/>
      <c r="X6" s="26"/>
      <c r="Y6" s="26"/>
      <c r="Z6" s="26"/>
    </row>
    <row r="7" spans="1:47">
      <c r="I7" s="25"/>
      <c r="J7" s="25"/>
      <c r="K7" s="25"/>
      <c r="L7" s="25"/>
      <c r="M7" s="25"/>
      <c r="N7" s="25"/>
      <c r="O7" s="25"/>
      <c r="P7" s="25"/>
      <c r="Q7" s="25"/>
      <c r="R7" s="25"/>
      <c r="S7" s="25"/>
      <c r="T7" s="25"/>
      <c r="U7" s="25"/>
      <c r="V7" s="25"/>
      <c r="W7" s="25"/>
      <c r="X7" s="25"/>
      <c r="Y7" s="25"/>
      <c r="Z7" s="25"/>
    </row>
    <row r="8" spans="1:47">
      <c r="I8" s="25"/>
      <c r="J8" s="25"/>
      <c r="K8" s="25"/>
      <c r="L8" s="25"/>
      <c r="M8" s="25"/>
      <c r="N8" s="25"/>
      <c r="O8" s="25"/>
      <c r="P8" s="25"/>
      <c r="Q8" s="25"/>
      <c r="R8" s="25"/>
      <c r="S8" s="25"/>
      <c r="T8" s="25"/>
      <c r="U8" s="25"/>
      <c r="V8" s="25"/>
      <c r="W8" s="25"/>
      <c r="X8" s="25"/>
      <c r="Y8" s="25"/>
      <c r="Z8" s="25"/>
    </row>
    <row r="9" spans="1:47">
      <c r="I9" s="25"/>
      <c r="J9" s="25"/>
      <c r="K9" s="25"/>
      <c r="L9" s="25"/>
      <c r="M9" s="25"/>
      <c r="N9" s="25"/>
      <c r="O9" s="25"/>
      <c r="P9" s="25"/>
      <c r="Q9" s="25"/>
      <c r="R9" s="25"/>
      <c r="S9" s="25"/>
      <c r="T9" s="25"/>
      <c r="U9" s="25"/>
      <c r="V9" s="25"/>
      <c r="W9" s="25"/>
      <c r="X9" s="25"/>
      <c r="Y9" s="25"/>
      <c r="Z9" s="25"/>
    </row>
    <row r="10" spans="1:47">
      <c r="I10" s="25"/>
      <c r="J10" s="25"/>
      <c r="K10" s="25"/>
      <c r="L10" s="25"/>
      <c r="M10" s="25"/>
      <c r="N10" s="25"/>
      <c r="O10" s="25"/>
      <c r="P10" s="25"/>
      <c r="Q10" s="25"/>
      <c r="R10" s="25"/>
      <c r="S10" s="25"/>
      <c r="T10" s="25"/>
      <c r="U10" s="25"/>
      <c r="V10" s="25"/>
      <c r="W10" s="25"/>
      <c r="X10" s="25"/>
      <c r="Y10" s="25"/>
      <c r="Z10" s="25"/>
    </row>
  </sheetData>
  <autoFilter ref="A1:AT2" xr:uid="{00000000-0009-0000-0000-000009000000}"/>
  <phoneticPr fontId="12"/>
  <conditionalFormatting sqref="F2:Q2">
    <cfRule type="colorScale" priority="39">
      <colorScale>
        <cfvo type="min"/>
        <cfvo type="percentile" val="50"/>
        <cfvo type="max"/>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F2:T2">
    <cfRule type="colorScale" priority="38">
      <colorScale>
        <cfvo type="min"/>
        <cfvo type="percentile" val="50"/>
        <cfvo type="max"/>
        <color rgb="FFF8696B"/>
        <color rgb="FFFFEB84"/>
        <color rgb="FF63BE7B"/>
      </colorScale>
    </cfRule>
  </conditionalFormatting>
  <conditionalFormatting sqref="F3:T4">
    <cfRule type="colorScale" priority="42">
      <colorScale>
        <cfvo type="min"/>
        <cfvo type="percentile" val="50"/>
        <cfvo type="max"/>
        <color rgb="FFF8696B"/>
        <color rgb="FFFFEB84"/>
        <color rgb="FF63BE7B"/>
      </colorScale>
    </cfRule>
  </conditionalFormatting>
  <conditionalFormatting sqref="F5:T6">
    <cfRule type="colorScale" priority="41">
      <colorScale>
        <cfvo type="min"/>
        <cfvo type="percentile" val="50"/>
        <cfvo type="max"/>
        <color rgb="FFF8696B"/>
        <color rgb="FFFFEB84"/>
        <color rgb="FF63BE7B"/>
      </colorScale>
    </cfRule>
  </conditionalFormatting>
  <conditionalFormatting sqref="R2:T2">
    <cfRule type="colorScale" priority="43">
      <colorScale>
        <cfvo type="min"/>
        <cfvo type="percentile" val="50"/>
        <cfvo type="max"/>
        <color rgb="FFF8696B"/>
        <color rgb="FFFFEB84"/>
        <color rgb="FF63BE7B"/>
      </colorScale>
    </cfRule>
  </conditionalFormatting>
  <conditionalFormatting sqref="U2">
    <cfRule type="colorScale" priority="25">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U3:U4">
    <cfRule type="colorScale" priority="27">
      <colorScale>
        <cfvo type="min"/>
        <cfvo type="percentile" val="50"/>
        <cfvo type="max"/>
        <color rgb="FFF8696B"/>
        <color rgb="FFFFEB84"/>
        <color rgb="FF63BE7B"/>
      </colorScale>
    </cfRule>
  </conditionalFormatting>
  <conditionalFormatting sqref="U5:U6">
    <cfRule type="colorScale" priority="26">
      <colorScale>
        <cfvo type="min"/>
        <cfvo type="percentile" val="50"/>
        <cfvo type="max"/>
        <color rgb="FFF8696B"/>
        <color rgb="FFFFEB84"/>
        <color rgb="FF63BE7B"/>
      </colorScale>
    </cfRule>
  </conditionalFormatting>
  <conditionalFormatting sqref="AJ2">
    <cfRule type="containsText" dxfId="103" priority="29" operator="containsText" text="D">
      <formula>NOT(ISERROR(SEARCH("D",AJ2)))</formula>
    </cfRule>
    <cfRule type="containsText" dxfId="102" priority="30" operator="containsText" text="S">
      <formula>NOT(ISERROR(SEARCH("S",AJ2)))</formula>
    </cfRule>
    <cfRule type="containsText" dxfId="101" priority="31" operator="containsText" text="F">
      <formula>NOT(ISERROR(SEARCH("F",AJ2)))</formula>
    </cfRule>
    <cfRule type="containsText" dxfId="100" priority="32" operator="containsText" text="E">
      <formula>NOT(ISERROR(SEARCH("E",AJ2)))</formula>
    </cfRule>
    <cfRule type="containsText" dxfId="99" priority="33" operator="containsText" text="B">
      <formula>NOT(ISERROR(SEARCH("B",AJ2)))</formula>
    </cfRule>
    <cfRule type="containsText" dxfId="98" priority="34" operator="containsText" text="A">
      <formula>NOT(ISERROR(SEARCH("A",AJ2)))</formula>
    </cfRule>
  </conditionalFormatting>
  <conditionalFormatting sqref="AP2:AS2">
    <cfRule type="containsText" dxfId="97" priority="35" operator="containsText" text="E">
      <formula>NOT(ISERROR(SEARCH("E",AP2)))</formula>
    </cfRule>
    <cfRule type="containsText" dxfId="96" priority="36" operator="containsText" text="B">
      <formula>NOT(ISERROR(SEARCH("B",AP2)))</formula>
    </cfRule>
    <cfRule type="containsText" dxfId="95" priority="37" operator="containsText" text="A">
      <formula>NOT(ISERROR(SEARCH("A",AP2)))</formula>
    </cfRule>
  </conditionalFormatting>
  <dataValidations count="1">
    <dataValidation type="list" allowBlank="1" showInputMessage="1" showErrorMessage="1" sqref="AS2" xr:uid="{9D327220-FA36-4B41-AE00-F9D4A342C2F1}">
      <formula1>"強風,外差し,イン先行,タフ"</formula1>
    </dataValidation>
  </dataValidations>
  <pageMargins left="0.75" right="0.75" top="1" bottom="1" header="0.3" footer="0.3"/>
  <pageSetup paperSize="9" orientation="portrait" horizontalDpi="4294967292" verticalDpi="4294967292"/>
  <ignoredErrors>
    <ignoredError sqref="V2:Z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21"/>
  <sheetViews>
    <sheetView zoomScaleNormal="100" workbookViewId="0">
      <pane xSplit="5" ySplit="1" topLeftCell="AC2" activePane="bottomRight" state="frozen"/>
      <selection activeCell="E24" sqref="E24"/>
      <selection pane="topRight" activeCell="E24" sqref="E24"/>
      <selection pane="bottomLeft" activeCell="E24" sqref="E24"/>
      <selection pane="bottomRight" activeCell="AG29" sqref="AG29"/>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41</v>
      </c>
      <c r="B1" s="1" t="s">
        <v>81</v>
      </c>
      <c r="C1" s="1" t="s">
        <v>43</v>
      </c>
      <c r="D1" s="1" t="s">
        <v>82</v>
      </c>
      <c r="E1" s="1" t="s">
        <v>2</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132</v>
      </c>
      <c r="U1" s="4" t="s">
        <v>133</v>
      </c>
      <c r="V1" s="4" t="s">
        <v>149</v>
      </c>
      <c r="W1" s="4" t="s">
        <v>9</v>
      </c>
      <c r="X1" s="4" t="s">
        <v>91</v>
      </c>
      <c r="Y1" s="4" t="s">
        <v>10</v>
      </c>
      <c r="Z1" s="4" t="s">
        <v>11</v>
      </c>
      <c r="AA1" s="4"/>
      <c r="AB1" s="4" t="s">
        <v>12</v>
      </c>
      <c r="AC1" s="4" t="s">
        <v>13</v>
      </c>
      <c r="AD1" s="4" t="s">
        <v>54</v>
      </c>
      <c r="AE1" s="4" t="s">
        <v>92</v>
      </c>
      <c r="AF1" s="14" t="s">
        <v>93</v>
      </c>
      <c r="AG1" s="14" t="s">
        <v>134</v>
      </c>
    </row>
    <row r="2" spans="1:33" s="5" customFormat="1">
      <c r="A2" s="6">
        <v>45038</v>
      </c>
      <c r="B2" s="7" t="s">
        <v>139</v>
      </c>
      <c r="C2" s="8" t="s">
        <v>182</v>
      </c>
      <c r="D2" s="9">
        <v>5.0034722222222223E-2</v>
      </c>
      <c r="E2" s="8" t="s">
        <v>212</v>
      </c>
      <c r="F2" s="10">
        <v>12.6</v>
      </c>
      <c r="G2" s="10">
        <v>11.5</v>
      </c>
      <c r="H2" s="10">
        <v>11.8</v>
      </c>
      <c r="I2" s="10">
        <v>12</v>
      </c>
      <c r="J2" s="10">
        <v>11.9</v>
      </c>
      <c r="K2" s="10">
        <v>12.5</v>
      </c>
      <c r="L2" s="22">
        <f t="shared" ref="L2:L5" si="0">SUM(F2:H2)</f>
        <v>35.900000000000006</v>
      </c>
      <c r="M2" s="22">
        <f t="shared" ref="M2:M5" si="1">SUM(I2:K2)</f>
        <v>36.4</v>
      </c>
      <c r="N2" s="23">
        <f t="shared" ref="N2:N5" si="2">SUM(F2:J2)</f>
        <v>59.800000000000004</v>
      </c>
      <c r="O2" s="11" t="s">
        <v>196</v>
      </c>
      <c r="P2" s="11" t="s">
        <v>181</v>
      </c>
      <c r="Q2" s="13" t="s">
        <v>213</v>
      </c>
      <c r="R2" s="13" t="s">
        <v>200</v>
      </c>
      <c r="S2" s="13" t="s">
        <v>214</v>
      </c>
      <c r="T2" s="12">
        <v>6.8</v>
      </c>
      <c r="U2" s="12">
        <v>6</v>
      </c>
      <c r="V2" s="11" t="s">
        <v>160</v>
      </c>
      <c r="W2" s="12">
        <v>0.4</v>
      </c>
      <c r="X2" s="12" t="s">
        <v>267</v>
      </c>
      <c r="Y2" s="12">
        <v>0.4</v>
      </c>
      <c r="Z2" s="8" t="s">
        <v>268</v>
      </c>
      <c r="AA2" s="8"/>
      <c r="AB2" s="11" t="s">
        <v>269</v>
      </c>
      <c r="AC2" s="11" t="s">
        <v>269</v>
      </c>
      <c r="AD2" s="11" t="s">
        <v>159</v>
      </c>
      <c r="AE2" s="8" t="s">
        <v>195</v>
      </c>
      <c r="AF2" s="8" t="s">
        <v>283</v>
      </c>
      <c r="AG2" s="27" t="s">
        <v>284</v>
      </c>
    </row>
    <row r="3" spans="1:33" s="5" customFormat="1">
      <c r="A3" s="6">
        <v>45038</v>
      </c>
      <c r="B3" s="18" t="s">
        <v>135</v>
      </c>
      <c r="C3" s="8" t="s">
        <v>182</v>
      </c>
      <c r="D3" s="9">
        <v>4.87037037037037E-2</v>
      </c>
      <c r="E3" s="8" t="s">
        <v>224</v>
      </c>
      <c r="F3" s="10">
        <v>12.1</v>
      </c>
      <c r="G3" s="10">
        <v>10.5</v>
      </c>
      <c r="H3" s="10">
        <v>11.4</v>
      </c>
      <c r="I3" s="10">
        <v>11.9</v>
      </c>
      <c r="J3" s="10">
        <v>12</v>
      </c>
      <c r="K3" s="10">
        <v>12.9</v>
      </c>
      <c r="L3" s="22">
        <f t="shared" si="0"/>
        <v>34</v>
      </c>
      <c r="M3" s="22">
        <f t="shared" si="1"/>
        <v>36.799999999999997</v>
      </c>
      <c r="N3" s="23">
        <f t="shared" si="2"/>
        <v>57.9</v>
      </c>
      <c r="O3" s="11" t="s">
        <v>192</v>
      </c>
      <c r="P3" s="11" t="s">
        <v>223</v>
      </c>
      <c r="Q3" s="13" t="s">
        <v>225</v>
      </c>
      <c r="R3" s="13" t="s">
        <v>200</v>
      </c>
      <c r="S3" s="13" t="s">
        <v>194</v>
      </c>
      <c r="T3" s="12">
        <v>6.8</v>
      </c>
      <c r="U3" s="12">
        <v>6</v>
      </c>
      <c r="V3" s="11" t="s">
        <v>160</v>
      </c>
      <c r="W3" s="12">
        <v>0.6</v>
      </c>
      <c r="X3" s="12" t="s">
        <v>267</v>
      </c>
      <c r="Y3" s="12">
        <v>0.6</v>
      </c>
      <c r="Z3" s="8" t="s">
        <v>268</v>
      </c>
      <c r="AA3" s="8"/>
      <c r="AB3" s="11" t="s">
        <v>269</v>
      </c>
      <c r="AC3" s="11" t="s">
        <v>269</v>
      </c>
      <c r="AD3" s="11" t="s">
        <v>159</v>
      </c>
      <c r="AE3" s="8" t="s">
        <v>195</v>
      </c>
      <c r="AF3" s="8" t="s">
        <v>291</v>
      </c>
      <c r="AG3" s="27" t="s">
        <v>292</v>
      </c>
    </row>
    <row r="4" spans="1:33" s="5" customFormat="1">
      <c r="A4" s="6">
        <v>45039</v>
      </c>
      <c r="B4" s="17" t="s">
        <v>138</v>
      </c>
      <c r="C4" s="8" t="s">
        <v>182</v>
      </c>
      <c r="D4" s="9">
        <v>5.0717592592592592E-2</v>
      </c>
      <c r="E4" s="8" t="s">
        <v>237</v>
      </c>
      <c r="F4" s="10">
        <v>12.4</v>
      </c>
      <c r="G4" s="10">
        <v>11.2</v>
      </c>
      <c r="H4" s="10">
        <v>11.9</v>
      </c>
      <c r="I4" s="10">
        <v>12.3</v>
      </c>
      <c r="J4" s="10">
        <v>12.4</v>
      </c>
      <c r="K4" s="10">
        <v>13</v>
      </c>
      <c r="L4" s="22">
        <f t="shared" si="0"/>
        <v>35.5</v>
      </c>
      <c r="M4" s="22">
        <f t="shared" si="1"/>
        <v>37.700000000000003</v>
      </c>
      <c r="N4" s="23">
        <f t="shared" si="2"/>
        <v>60.199999999999996</v>
      </c>
      <c r="O4" s="11" t="s">
        <v>180</v>
      </c>
      <c r="P4" s="11" t="s">
        <v>181</v>
      </c>
      <c r="Q4" s="13" t="s">
        <v>238</v>
      </c>
      <c r="R4" s="13" t="s">
        <v>200</v>
      </c>
      <c r="S4" s="13" t="s">
        <v>190</v>
      </c>
      <c r="T4" s="12">
        <v>3.9</v>
      </c>
      <c r="U4" s="12">
        <v>5.4</v>
      </c>
      <c r="V4" s="11" t="s">
        <v>160</v>
      </c>
      <c r="W4" s="12">
        <v>0.6</v>
      </c>
      <c r="X4" s="12" t="s">
        <v>267</v>
      </c>
      <c r="Y4" s="12">
        <v>0.5</v>
      </c>
      <c r="Z4" s="8">
        <v>0.1</v>
      </c>
      <c r="AA4" s="8"/>
      <c r="AB4" s="11" t="s">
        <v>269</v>
      </c>
      <c r="AC4" s="11" t="s">
        <v>270</v>
      </c>
      <c r="AD4" s="11" t="s">
        <v>159</v>
      </c>
      <c r="AE4" s="8"/>
      <c r="AF4" s="8" t="s">
        <v>299</v>
      </c>
      <c r="AG4" s="27" t="s">
        <v>300</v>
      </c>
    </row>
    <row r="5" spans="1:33" s="5" customFormat="1">
      <c r="A5" s="6">
        <v>45039</v>
      </c>
      <c r="B5" s="18" t="s">
        <v>140</v>
      </c>
      <c r="C5" s="8" t="s">
        <v>182</v>
      </c>
      <c r="D5" s="9">
        <v>4.9999999999999996E-2</v>
      </c>
      <c r="E5" s="8" t="s">
        <v>176</v>
      </c>
      <c r="F5" s="10">
        <v>12.2</v>
      </c>
      <c r="G5" s="10">
        <v>11</v>
      </c>
      <c r="H5" s="10">
        <v>11.7</v>
      </c>
      <c r="I5" s="10">
        <v>12.2</v>
      </c>
      <c r="J5" s="10">
        <v>12.2</v>
      </c>
      <c r="K5" s="10">
        <v>12.7</v>
      </c>
      <c r="L5" s="22">
        <f t="shared" si="0"/>
        <v>34.9</v>
      </c>
      <c r="M5" s="22">
        <f t="shared" si="1"/>
        <v>37.099999999999994</v>
      </c>
      <c r="N5" s="23">
        <f t="shared" si="2"/>
        <v>59.3</v>
      </c>
      <c r="O5" s="11" t="s">
        <v>180</v>
      </c>
      <c r="P5" s="11" t="s">
        <v>181</v>
      </c>
      <c r="Q5" s="13" t="s">
        <v>262</v>
      </c>
      <c r="R5" s="13" t="s">
        <v>228</v>
      </c>
      <c r="S5" s="13" t="s">
        <v>263</v>
      </c>
      <c r="T5" s="12">
        <v>3.9</v>
      </c>
      <c r="U5" s="12">
        <v>5.4</v>
      </c>
      <c r="V5" s="11" t="s">
        <v>160</v>
      </c>
      <c r="W5" s="12">
        <v>0.7</v>
      </c>
      <c r="X5" s="12" t="s">
        <v>267</v>
      </c>
      <c r="Y5" s="12">
        <v>0.6</v>
      </c>
      <c r="Z5" s="8">
        <v>0.1</v>
      </c>
      <c r="AA5" s="8"/>
      <c r="AB5" s="11" t="s">
        <v>269</v>
      </c>
      <c r="AC5" s="11" t="s">
        <v>270</v>
      </c>
      <c r="AD5" s="11" t="s">
        <v>159</v>
      </c>
      <c r="AE5" s="8"/>
      <c r="AF5" s="8" t="s">
        <v>315</v>
      </c>
      <c r="AG5" s="27" t="s">
        <v>316</v>
      </c>
    </row>
    <row r="6" spans="1:33" s="5" customFormat="1">
      <c r="A6" s="6">
        <v>45046</v>
      </c>
      <c r="B6" s="18" t="s">
        <v>317</v>
      </c>
      <c r="C6" s="8" t="s">
        <v>366</v>
      </c>
      <c r="D6" s="9">
        <v>5.0763888888888886E-2</v>
      </c>
      <c r="E6" s="8" t="s">
        <v>323</v>
      </c>
      <c r="F6" s="10">
        <v>12.5</v>
      </c>
      <c r="G6" s="10">
        <v>11.2</v>
      </c>
      <c r="H6" s="10">
        <v>12.1</v>
      </c>
      <c r="I6" s="10">
        <v>12.6</v>
      </c>
      <c r="J6" s="10">
        <v>12.3</v>
      </c>
      <c r="K6" s="10">
        <v>12.9</v>
      </c>
      <c r="L6" s="22">
        <f t="shared" ref="L6:L7" si="3">SUM(F6:H6)</f>
        <v>35.799999999999997</v>
      </c>
      <c r="M6" s="22">
        <f t="shared" ref="M6:M7" si="4">SUM(I6:K6)</f>
        <v>37.799999999999997</v>
      </c>
      <c r="N6" s="23">
        <f t="shared" ref="N6:N7" si="5">SUM(F6:J6)</f>
        <v>60.7</v>
      </c>
      <c r="O6" s="11" t="s">
        <v>180</v>
      </c>
      <c r="P6" s="11" t="s">
        <v>181</v>
      </c>
      <c r="Q6" s="13" t="s">
        <v>357</v>
      </c>
      <c r="R6" s="13" t="s">
        <v>367</v>
      </c>
      <c r="S6" s="13" t="s">
        <v>368</v>
      </c>
      <c r="T6" s="12">
        <v>16.100000000000001</v>
      </c>
      <c r="U6" s="12">
        <v>17.100000000000001</v>
      </c>
      <c r="V6" s="11" t="s">
        <v>159</v>
      </c>
      <c r="W6" s="12">
        <v>1</v>
      </c>
      <c r="X6" s="12" t="s">
        <v>267</v>
      </c>
      <c r="Y6" s="12">
        <v>1.3</v>
      </c>
      <c r="Z6" s="8">
        <v>-0.3</v>
      </c>
      <c r="AA6" s="8"/>
      <c r="AB6" s="11" t="s">
        <v>271</v>
      </c>
      <c r="AC6" s="11" t="s">
        <v>269</v>
      </c>
      <c r="AD6" s="11" t="s">
        <v>160</v>
      </c>
      <c r="AE6" s="8"/>
      <c r="AF6" s="8" t="s">
        <v>417</v>
      </c>
      <c r="AG6" s="27" t="s">
        <v>418</v>
      </c>
    </row>
    <row r="7" spans="1:33" s="5" customFormat="1">
      <c r="A7" s="6">
        <v>45046</v>
      </c>
      <c r="B7" s="18" t="s">
        <v>142</v>
      </c>
      <c r="C7" s="8" t="s">
        <v>374</v>
      </c>
      <c r="D7" s="9">
        <v>5.0011574074074076E-2</v>
      </c>
      <c r="E7" s="8" t="s">
        <v>387</v>
      </c>
      <c r="F7" s="10">
        <v>12.2</v>
      </c>
      <c r="G7" s="10">
        <v>10.9</v>
      </c>
      <c r="H7" s="10">
        <v>11.5</v>
      </c>
      <c r="I7" s="10">
        <v>12.1</v>
      </c>
      <c r="J7" s="10">
        <v>12.4</v>
      </c>
      <c r="K7" s="10">
        <v>13</v>
      </c>
      <c r="L7" s="22">
        <f t="shared" si="3"/>
        <v>34.6</v>
      </c>
      <c r="M7" s="22">
        <f t="shared" si="4"/>
        <v>37.5</v>
      </c>
      <c r="N7" s="23">
        <f t="shared" si="5"/>
        <v>59.1</v>
      </c>
      <c r="O7" s="11" t="s">
        <v>192</v>
      </c>
      <c r="P7" s="11" t="s">
        <v>223</v>
      </c>
      <c r="Q7" s="13" t="s">
        <v>388</v>
      </c>
      <c r="R7" s="13" t="s">
        <v>238</v>
      </c>
      <c r="S7" s="13" t="s">
        <v>201</v>
      </c>
      <c r="T7" s="12">
        <v>16.100000000000001</v>
      </c>
      <c r="U7" s="12">
        <v>17.100000000000001</v>
      </c>
      <c r="V7" s="11" t="s">
        <v>159</v>
      </c>
      <c r="W7" s="12">
        <v>1.4</v>
      </c>
      <c r="X7" s="12" t="s">
        <v>267</v>
      </c>
      <c r="Y7" s="12">
        <v>1.5</v>
      </c>
      <c r="Z7" s="8">
        <v>-0.1</v>
      </c>
      <c r="AA7" s="8"/>
      <c r="AB7" s="11" t="s">
        <v>271</v>
      </c>
      <c r="AC7" s="11" t="s">
        <v>270</v>
      </c>
      <c r="AD7" s="11" t="s">
        <v>159</v>
      </c>
      <c r="AE7" s="8"/>
      <c r="AF7" s="8" t="s">
        <v>435</v>
      </c>
      <c r="AG7" s="27" t="s">
        <v>436</v>
      </c>
    </row>
    <row r="8" spans="1:33" s="5" customFormat="1">
      <c r="A8" s="6">
        <v>45052</v>
      </c>
      <c r="B8" s="18" t="s">
        <v>138</v>
      </c>
      <c r="C8" s="8" t="s">
        <v>182</v>
      </c>
      <c r="D8" s="9">
        <v>5.0763888888888886E-2</v>
      </c>
      <c r="E8" s="8" t="s">
        <v>445</v>
      </c>
      <c r="F8" s="10">
        <v>12.8</v>
      </c>
      <c r="G8" s="10">
        <v>11.3</v>
      </c>
      <c r="H8" s="10">
        <v>12.1</v>
      </c>
      <c r="I8" s="10">
        <v>12.4</v>
      </c>
      <c r="J8" s="10">
        <v>12.3</v>
      </c>
      <c r="K8" s="10">
        <v>12.7</v>
      </c>
      <c r="L8" s="22">
        <f t="shared" ref="L8:L9" si="6">SUM(F8:H8)</f>
        <v>36.200000000000003</v>
      </c>
      <c r="M8" s="22">
        <f t="shared" ref="M8:M9" si="7">SUM(I8:K8)</f>
        <v>37.400000000000006</v>
      </c>
      <c r="N8" s="23">
        <f t="shared" ref="N8:N9" si="8">SUM(F8:J8)</f>
        <v>60.900000000000006</v>
      </c>
      <c r="O8" s="11" t="s">
        <v>196</v>
      </c>
      <c r="P8" s="11" t="s">
        <v>181</v>
      </c>
      <c r="Q8" s="13" t="s">
        <v>446</v>
      </c>
      <c r="R8" s="13" t="s">
        <v>447</v>
      </c>
      <c r="S8" s="13" t="s">
        <v>190</v>
      </c>
      <c r="T8" s="12">
        <v>4.7</v>
      </c>
      <c r="U8" s="12">
        <v>4.7</v>
      </c>
      <c r="V8" s="11" t="s">
        <v>160</v>
      </c>
      <c r="W8" s="12">
        <v>1</v>
      </c>
      <c r="X8" s="12" t="s">
        <v>267</v>
      </c>
      <c r="Y8" s="12">
        <v>0.9</v>
      </c>
      <c r="Z8" s="8">
        <v>0.1</v>
      </c>
      <c r="AA8" s="8"/>
      <c r="AB8" s="11" t="s">
        <v>271</v>
      </c>
      <c r="AC8" s="11" t="s">
        <v>270</v>
      </c>
      <c r="AD8" s="11" t="s">
        <v>160</v>
      </c>
      <c r="AE8" s="8"/>
      <c r="AF8" s="8" t="s">
        <v>499</v>
      </c>
      <c r="AG8" s="27" t="s">
        <v>500</v>
      </c>
    </row>
    <row r="9" spans="1:33" s="5" customFormat="1">
      <c r="A9" s="6">
        <v>45053</v>
      </c>
      <c r="B9" s="18" t="s">
        <v>139</v>
      </c>
      <c r="C9" s="8" t="s">
        <v>467</v>
      </c>
      <c r="D9" s="9">
        <v>4.9363425925925929E-2</v>
      </c>
      <c r="E9" s="8" t="s">
        <v>485</v>
      </c>
      <c r="F9" s="10">
        <v>12.2</v>
      </c>
      <c r="G9" s="10">
        <v>10.8</v>
      </c>
      <c r="H9" s="10">
        <v>11.4</v>
      </c>
      <c r="I9" s="10">
        <v>11.8</v>
      </c>
      <c r="J9" s="10">
        <v>12.3</v>
      </c>
      <c r="K9" s="10">
        <v>13</v>
      </c>
      <c r="L9" s="22">
        <f t="shared" si="6"/>
        <v>34.4</v>
      </c>
      <c r="M9" s="22">
        <f t="shared" si="7"/>
        <v>37.1</v>
      </c>
      <c r="N9" s="23">
        <f t="shared" si="8"/>
        <v>58.5</v>
      </c>
      <c r="O9" s="11" t="s">
        <v>192</v>
      </c>
      <c r="P9" s="11" t="s">
        <v>223</v>
      </c>
      <c r="Q9" s="13" t="s">
        <v>194</v>
      </c>
      <c r="R9" s="13" t="s">
        <v>184</v>
      </c>
      <c r="S9" s="13" t="s">
        <v>360</v>
      </c>
      <c r="T9" s="12">
        <v>10</v>
      </c>
      <c r="U9" s="12">
        <v>13.1</v>
      </c>
      <c r="V9" s="11" t="s">
        <v>136</v>
      </c>
      <c r="W9" s="12">
        <v>-0.4</v>
      </c>
      <c r="X9" s="12" t="s">
        <v>267</v>
      </c>
      <c r="Y9" s="12">
        <v>0.5</v>
      </c>
      <c r="Z9" s="8">
        <v>-0.9</v>
      </c>
      <c r="AA9" s="8"/>
      <c r="AB9" s="11" t="s">
        <v>269</v>
      </c>
      <c r="AC9" s="11" t="s">
        <v>269</v>
      </c>
      <c r="AD9" s="11" t="s">
        <v>160</v>
      </c>
      <c r="AE9" s="8"/>
      <c r="AF9" s="8" t="s">
        <v>530</v>
      </c>
      <c r="AG9" s="27" t="s">
        <v>531</v>
      </c>
    </row>
    <row r="10" spans="1:33" s="5" customFormat="1">
      <c r="A10" s="6">
        <v>45059</v>
      </c>
      <c r="B10" s="18" t="s">
        <v>140</v>
      </c>
      <c r="C10" s="8" t="s">
        <v>182</v>
      </c>
      <c r="D10" s="9">
        <v>4.9398148148148142E-2</v>
      </c>
      <c r="E10" s="8" t="s">
        <v>557</v>
      </c>
      <c r="F10" s="10">
        <v>12.4</v>
      </c>
      <c r="G10" s="10">
        <v>11.6</v>
      </c>
      <c r="H10" s="10">
        <v>11.9</v>
      </c>
      <c r="I10" s="10">
        <v>11.9</v>
      </c>
      <c r="J10" s="10">
        <v>11.7</v>
      </c>
      <c r="K10" s="10">
        <v>12.3</v>
      </c>
      <c r="L10" s="22">
        <f t="shared" ref="L10:L11" si="9">SUM(F10:H10)</f>
        <v>35.9</v>
      </c>
      <c r="M10" s="22">
        <f t="shared" ref="M10:M11" si="10">SUM(I10:K10)</f>
        <v>35.900000000000006</v>
      </c>
      <c r="N10" s="23">
        <f t="shared" ref="N10:N11" si="11">SUM(F10:J10)</f>
        <v>59.5</v>
      </c>
      <c r="O10" s="11" t="s">
        <v>196</v>
      </c>
      <c r="P10" s="11" t="s">
        <v>181</v>
      </c>
      <c r="Q10" s="13" t="s">
        <v>228</v>
      </c>
      <c r="R10" s="13" t="s">
        <v>213</v>
      </c>
      <c r="S10" s="13" t="s">
        <v>214</v>
      </c>
      <c r="T10" s="12">
        <v>3</v>
      </c>
      <c r="U10" s="12">
        <v>3.3</v>
      </c>
      <c r="V10" s="11" t="s">
        <v>160</v>
      </c>
      <c r="W10" s="12">
        <v>0.5</v>
      </c>
      <c r="X10" s="12" t="s">
        <v>267</v>
      </c>
      <c r="Y10" s="12">
        <v>0.4</v>
      </c>
      <c r="Z10" s="8">
        <v>0.1</v>
      </c>
      <c r="AA10" s="8"/>
      <c r="AB10" s="11" t="s">
        <v>269</v>
      </c>
      <c r="AC10" s="11" t="s">
        <v>270</v>
      </c>
      <c r="AD10" s="11" t="s">
        <v>159</v>
      </c>
      <c r="AE10" s="8"/>
      <c r="AF10" s="8" t="s">
        <v>598</v>
      </c>
      <c r="AG10" s="27" t="s">
        <v>599</v>
      </c>
    </row>
    <row r="11" spans="1:33" s="5" customFormat="1">
      <c r="A11" s="6">
        <v>45060</v>
      </c>
      <c r="B11" s="18" t="s">
        <v>138</v>
      </c>
      <c r="C11" s="8" t="s">
        <v>374</v>
      </c>
      <c r="D11" s="9">
        <v>5.0694444444444452E-2</v>
      </c>
      <c r="E11" s="8" t="s">
        <v>558</v>
      </c>
      <c r="F11" s="10">
        <v>12.3</v>
      </c>
      <c r="G11" s="10">
        <v>11.3</v>
      </c>
      <c r="H11" s="10">
        <v>12</v>
      </c>
      <c r="I11" s="10">
        <v>12.2</v>
      </c>
      <c r="J11" s="10">
        <v>12.4</v>
      </c>
      <c r="K11" s="10">
        <v>12.8</v>
      </c>
      <c r="L11" s="22">
        <f t="shared" si="9"/>
        <v>35.6</v>
      </c>
      <c r="M11" s="22">
        <f t="shared" si="10"/>
        <v>37.400000000000006</v>
      </c>
      <c r="N11" s="23">
        <f t="shared" si="11"/>
        <v>60.199999999999996</v>
      </c>
      <c r="O11" s="11" t="s">
        <v>180</v>
      </c>
      <c r="P11" s="11" t="s">
        <v>181</v>
      </c>
      <c r="Q11" s="13" t="s">
        <v>559</v>
      </c>
      <c r="R11" s="13" t="s">
        <v>189</v>
      </c>
      <c r="S11" s="13" t="s">
        <v>560</v>
      </c>
      <c r="T11" s="12">
        <v>11.1</v>
      </c>
      <c r="U11" s="12">
        <v>14.7</v>
      </c>
      <c r="V11" s="11" t="s">
        <v>160</v>
      </c>
      <c r="W11" s="12">
        <v>0.4</v>
      </c>
      <c r="X11" s="12" t="s">
        <v>267</v>
      </c>
      <c r="Y11" s="12">
        <v>0.3</v>
      </c>
      <c r="Z11" s="8">
        <v>0.1</v>
      </c>
      <c r="AA11" s="8"/>
      <c r="AB11" s="11" t="s">
        <v>269</v>
      </c>
      <c r="AC11" s="11" t="s">
        <v>269</v>
      </c>
      <c r="AD11" s="11" t="s">
        <v>159</v>
      </c>
      <c r="AE11" s="8"/>
      <c r="AF11" s="8" t="s">
        <v>600</v>
      </c>
      <c r="AG11" s="27" t="s">
        <v>601</v>
      </c>
    </row>
    <row r="12" spans="1:33" s="5" customFormat="1">
      <c r="A12" s="6">
        <v>45066</v>
      </c>
      <c r="B12" s="18" t="s">
        <v>137</v>
      </c>
      <c r="C12" s="8" t="s">
        <v>374</v>
      </c>
      <c r="D12" s="9">
        <v>5.002314814814815E-2</v>
      </c>
      <c r="E12" s="8" t="s">
        <v>631</v>
      </c>
      <c r="F12" s="10">
        <v>12.4</v>
      </c>
      <c r="G12" s="10">
        <v>11</v>
      </c>
      <c r="H12" s="10">
        <v>11.5</v>
      </c>
      <c r="I12" s="10">
        <v>11.9</v>
      </c>
      <c r="J12" s="10">
        <v>12.4</v>
      </c>
      <c r="K12" s="10">
        <v>13</v>
      </c>
      <c r="L12" s="22">
        <f t="shared" ref="L12:L14" si="12">SUM(F12:H12)</f>
        <v>34.9</v>
      </c>
      <c r="M12" s="22">
        <f t="shared" ref="M12:M14" si="13">SUM(I12:K12)</f>
        <v>37.299999999999997</v>
      </c>
      <c r="N12" s="23">
        <f t="shared" ref="N12:N14" si="14">SUM(F12:J12)</f>
        <v>59.199999999999996</v>
      </c>
      <c r="O12" s="11" t="s">
        <v>180</v>
      </c>
      <c r="P12" s="11" t="s">
        <v>181</v>
      </c>
      <c r="Q12" s="13" t="s">
        <v>242</v>
      </c>
      <c r="R12" s="13" t="s">
        <v>238</v>
      </c>
      <c r="S12" s="13" t="s">
        <v>193</v>
      </c>
      <c r="T12" s="12">
        <v>11.8</v>
      </c>
      <c r="U12" s="12">
        <v>12.8</v>
      </c>
      <c r="V12" s="11" t="s">
        <v>160</v>
      </c>
      <c r="W12" s="12">
        <v>0.3</v>
      </c>
      <c r="X12" s="12" t="s">
        <v>267</v>
      </c>
      <c r="Y12" s="12">
        <v>-0.1</v>
      </c>
      <c r="Z12" s="8">
        <v>0.4</v>
      </c>
      <c r="AA12" s="8"/>
      <c r="AB12" s="11" t="s">
        <v>270</v>
      </c>
      <c r="AC12" s="11" t="s">
        <v>270</v>
      </c>
      <c r="AD12" s="11" t="s">
        <v>163</v>
      </c>
      <c r="AE12" s="8"/>
      <c r="AF12" s="8" t="s">
        <v>674</v>
      </c>
      <c r="AG12" s="27" t="s">
        <v>675</v>
      </c>
    </row>
    <row r="13" spans="1:33" s="5" customFormat="1">
      <c r="A13" s="6">
        <v>45066</v>
      </c>
      <c r="B13" s="18" t="s">
        <v>139</v>
      </c>
      <c r="C13" s="8" t="s">
        <v>370</v>
      </c>
      <c r="D13" s="9">
        <v>5.0081018518518518E-2</v>
      </c>
      <c r="E13" s="8" t="s">
        <v>633</v>
      </c>
      <c r="F13" s="10">
        <v>12.5</v>
      </c>
      <c r="G13" s="10">
        <v>11.3</v>
      </c>
      <c r="H13" s="10">
        <v>12.2</v>
      </c>
      <c r="I13" s="10">
        <v>12.4</v>
      </c>
      <c r="J13" s="10">
        <v>11.9</v>
      </c>
      <c r="K13" s="10">
        <v>12.4</v>
      </c>
      <c r="L13" s="22">
        <f t="shared" si="12"/>
        <v>36</v>
      </c>
      <c r="M13" s="22">
        <f t="shared" si="13"/>
        <v>36.700000000000003</v>
      </c>
      <c r="N13" s="23">
        <f t="shared" si="14"/>
        <v>60.3</v>
      </c>
      <c r="O13" s="11" t="s">
        <v>196</v>
      </c>
      <c r="P13" s="11" t="s">
        <v>181</v>
      </c>
      <c r="Q13" s="13" t="s">
        <v>200</v>
      </c>
      <c r="R13" s="13" t="s">
        <v>232</v>
      </c>
      <c r="S13" s="13" t="s">
        <v>634</v>
      </c>
      <c r="T13" s="12">
        <v>11.8</v>
      </c>
      <c r="U13" s="12">
        <v>12.8</v>
      </c>
      <c r="V13" s="11" t="s">
        <v>160</v>
      </c>
      <c r="W13" s="12">
        <v>0.8</v>
      </c>
      <c r="X13" s="12" t="s">
        <v>267</v>
      </c>
      <c r="Y13" s="12">
        <v>0.4</v>
      </c>
      <c r="Z13" s="8">
        <v>0.4</v>
      </c>
      <c r="AA13" s="8"/>
      <c r="AB13" s="11" t="s">
        <v>269</v>
      </c>
      <c r="AC13" s="11" t="s">
        <v>270</v>
      </c>
      <c r="AD13" s="11" t="s">
        <v>159</v>
      </c>
      <c r="AE13" s="8"/>
      <c r="AF13" s="8" t="s">
        <v>678</v>
      </c>
      <c r="AG13" s="27" t="s">
        <v>679</v>
      </c>
    </row>
    <row r="14" spans="1:33" s="5" customFormat="1">
      <c r="A14" s="6">
        <v>45067</v>
      </c>
      <c r="B14" s="17" t="s">
        <v>138</v>
      </c>
      <c r="C14" s="8" t="s">
        <v>563</v>
      </c>
      <c r="D14" s="9">
        <v>5.078703703703704E-2</v>
      </c>
      <c r="E14" s="8" t="s">
        <v>645</v>
      </c>
      <c r="F14" s="10">
        <v>12.5</v>
      </c>
      <c r="G14" s="10">
        <v>11.8</v>
      </c>
      <c r="H14" s="10">
        <v>12</v>
      </c>
      <c r="I14" s="10">
        <v>12.2</v>
      </c>
      <c r="J14" s="10">
        <v>12.3</v>
      </c>
      <c r="K14" s="10">
        <v>13</v>
      </c>
      <c r="L14" s="22">
        <f t="shared" si="12"/>
        <v>36.299999999999997</v>
      </c>
      <c r="M14" s="22">
        <f t="shared" si="13"/>
        <v>37.5</v>
      </c>
      <c r="N14" s="23">
        <f t="shared" si="14"/>
        <v>60.8</v>
      </c>
      <c r="O14" s="11" t="s">
        <v>196</v>
      </c>
      <c r="P14" s="11" t="s">
        <v>181</v>
      </c>
      <c r="Q14" s="13" t="s">
        <v>216</v>
      </c>
      <c r="R14" s="13" t="s">
        <v>200</v>
      </c>
      <c r="S14" s="13" t="s">
        <v>238</v>
      </c>
      <c r="T14" s="12">
        <v>7.5</v>
      </c>
      <c r="U14" s="12">
        <v>7.7</v>
      </c>
      <c r="V14" s="11" t="s">
        <v>272</v>
      </c>
      <c r="W14" s="12">
        <v>1.2</v>
      </c>
      <c r="X14" s="12" t="s">
        <v>267</v>
      </c>
      <c r="Y14" s="12">
        <v>0.5</v>
      </c>
      <c r="Z14" s="8">
        <v>0.7</v>
      </c>
      <c r="AA14" s="8"/>
      <c r="AB14" s="11" t="s">
        <v>269</v>
      </c>
      <c r="AC14" s="11" t="s">
        <v>270</v>
      </c>
      <c r="AD14" s="11" t="s">
        <v>159</v>
      </c>
      <c r="AE14" s="8"/>
      <c r="AF14" s="8" t="s">
        <v>685</v>
      </c>
      <c r="AG14" s="27" t="s">
        <v>686</v>
      </c>
    </row>
    <row r="15" spans="1:33" s="5" customFormat="1">
      <c r="A15" s="6">
        <v>45073</v>
      </c>
      <c r="B15" s="18" t="s">
        <v>138</v>
      </c>
      <c r="C15" s="8" t="s">
        <v>182</v>
      </c>
      <c r="D15" s="9">
        <v>5.0706018518518518E-2</v>
      </c>
      <c r="E15" s="8" t="s">
        <v>711</v>
      </c>
      <c r="F15" s="10">
        <v>12.2</v>
      </c>
      <c r="G15" s="10">
        <v>11.3</v>
      </c>
      <c r="H15" s="10">
        <v>12.1</v>
      </c>
      <c r="I15" s="10">
        <v>11.9</v>
      </c>
      <c r="J15" s="10">
        <v>12</v>
      </c>
      <c r="K15" s="10">
        <v>13.6</v>
      </c>
      <c r="L15" s="22">
        <f t="shared" ref="L15:L16" si="15">SUM(F15:H15)</f>
        <v>35.6</v>
      </c>
      <c r="M15" s="22">
        <f t="shared" ref="M15:M16" si="16">SUM(I15:K15)</f>
        <v>37.5</v>
      </c>
      <c r="N15" s="23">
        <f t="shared" ref="N15:N16" si="17">SUM(F15:J15)</f>
        <v>59.5</v>
      </c>
      <c r="O15" s="11" t="s">
        <v>180</v>
      </c>
      <c r="P15" s="11" t="s">
        <v>181</v>
      </c>
      <c r="Q15" s="13" t="s">
        <v>446</v>
      </c>
      <c r="R15" s="13" t="s">
        <v>716</v>
      </c>
      <c r="S15" s="13" t="s">
        <v>216</v>
      </c>
      <c r="T15" s="12">
        <v>5.3</v>
      </c>
      <c r="U15" s="12">
        <v>3.6</v>
      </c>
      <c r="V15" s="11" t="s">
        <v>159</v>
      </c>
      <c r="W15" s="12">
        <v>0.5</v>
      </c>
      <c r="X15" s="12" t="s">
        <v>267</v>
      </c>
      <c r="Y15" s="12">
        <v>0.6</v>
      </c>
      <c r="Z15" s="8">
        <v>-0.1</v>
      </c>
      <c r="AA15" s="8"/>
      <c r="AB15" s="11" t="s">
        <v>269</v>
      </c>
      <c r="AC15" s="11" t="s">
        <v>269</v>
      </c>
      <c r="AD15" s="11" t="s">
        <v>160</v>
      </c>
      <c r="AE15" s="8"/>
      <c r="AF15" s="8" t="s">
        <v>750</v>
      </c>
      <c r="AG15" s="27" t="s">
        <v>751</v>
      </c>
    </row>
    <row r="16" spans="1:33" s="5" customFormat="1">
      <c r="A16" s="6">
        <v>45074</v>
      </c>
      <c r="B16" s="18" t="s">
        <v>140</v>
      </c>
      <c r="C16" s="8" t="s">
        <v>182</v>
      </c>
      <c r="D16" s="9">
        <v>5.0011574074074076E-2</v>
      </c>
      <c r="E16" s="8" t="s">
        <v>742</v>
      </c>
      <c r="F16" s="10">
        <v>12.2</v>
      </c>
      <c r="G16" s="10">
        <v>11</v>
      </c>
      <c r="H16" s="10">
        <v>11.5</v>
      </c>
      <c r="I16" s="10">
        <v>11.9</v>
      </c>
      <c r="J16" s="10">
        <v>12.1</v>
      </c>
      <c r="K16" s="10">
        <v>13.4</v>
      </c>
      <c r="L16" s="22">
        <f t="shared" si="15"/>
        <v>34.700000000000003</v>
      </c>
      <c r="M16" s="22">
        <f t="shared" si="16"/>
        <v>37.4</v>
      </c>
      <c r="N16" s="23">
        <f t="shared" si="17"/>
        <v>58.7</v>
      </c>
      <c r="O16" s="11" t="s">
        <v>180</v>
      </c>
      <c r="P16" s="11" t="s">
        <v>181</v>
      </c>
      <c r="Q16" s="13" t="s">
        <v>741</v>
      </c>
      <c r="R16" s="13" t="s">
        <v>381</v>
      </c>
      <c r="S16" s="13" t="s">
        <v>743</v>
      </c>
      <c r="T16" s="12">
        <v>2.6</v>
      </c>
      <c r="U16" s="12">
        <v>3.2</v>
      </c>
      <c r="V16" s="11" t="s">
        <v>160</v>
      </c>
      <c r="W16" s="12">
        <v>0.8</v>
      </c>
      <c r="X16" s="12" t="s">
        <v>267</v>
      </c>
      <c r="Y16" s="12">
        <v>0.7</v>
      </c>
      <c r="Z16" s="8">
        <v>0.1</v>
      </c>
      <c r="AA16" s="8"/>
      <c r="AB16" s="11" t="s">
        <v>269</v>
      </c>
      <c r="AC16" s="11" t="s">
        <v>269</v>
      </c>
      <c r="AD16" s="11" t="s">
        <v>160</v>
      </c>
      <c r="AE16" s="8"/>
      <c r="AF16" s="8" t="s">
        <v>781</v>
      </c>
      <c r="AG16" s="27" t="s">
        <v>782</v>
      </c>
    </row>
    <row r="17" spans="1:33" s="5" customFormat="1">
      <c r="A17" s="6">
        <v>45206</v>
      </c>
      <c r="B17" s="18" t="s">
        <v>135</v>
      </c>
      <c r="C17" s="8" t="s">
        <v>182</v>
      </c>
      <c r="D17" s="9">
        <v>4.8715277777777781E-2</v>
      </c>
      <c r="E17" s="8" t="s">
        <v>821</v>
      </c>
      <c r="F17" s="10">
        <v>12.4</v>
      </c>
      <c r="G17" s="10">
        <v>10.8</v>
      </c>
      <c r="H17" s="10">
        <v>11.4</v>
      </c>
      <c r="I17" s="10">
        <v>11.9</v>
      </c>
      <c r="J17" s="10">
        <v>12</v>
      </c>
      <c r="K17" s="10">
        <v>12.4</v>
      </c>
      <c r="L17" s="22">
        <f t="shared" ref="L17:L21" si="18">SUM(F17:H17)</f>
        <v>34.6</v>
      </c>
      <c r="M17" s="22">
        <f t="shared" ref="M17:M21" si="19">SUM(I17:K17)</f>
        <v>36.299999999999997</v>
      </c>
      <c r="N17" s="23">
        <f t="shared" ref="N17:N21" si="20">SUM(F17:J17)</f>
        <v>58.5</v>
      </c>
      <c r="O17" s="11" t="s">
        <v>180</v>
      </c>
      <c r="P17" s="11" t="s">
        <v>181</v>
      </c>
      <c r="Q17" s="13" t="s">
        <v>194</v>
      </c>
      <c r="R17" s="13" t="s">
        <v>357</v>
      </c>
      <c r="S17" s="13" t="s">
        <v>367</v>
      </c>
      <c r="T17" s="12">
        <v>5.8</v>
      </c>
      <c r="U17" s="12">
        <v>5.4</v>
      </c>
      <c r="V17" s="11" t="s">
        <v>160</v>
      </c>
      <c r="W17" s="12">
        <v>0.7</v>
      </c>
      <c r="X17" s="12" t="s">
        <v>267</v>
      </c>
      <c r="Y17" s="12">
        <v>0.7</v>
      </c>
      <c r="Z17" s="8" t="s">
        <v>268</v>
      </c>
      <c r="AA17" s="8"/>
      <c r="AB17" s="11" t="s">
        <v>269</v>
      </c>
      <c r="AC17" s="11" t="s">
        <v>269</v>
      </c>
      <c r="AD17" s="11" t="s">
        <v>159</v>
      </c>
      <c r="AE17" s="8"/>
      <c r="AF17" s="8" t="s">
        <v>871</v>
      </c>
      <c r="AG17" s="27" t="s">
        <v>872</v>
      </c>
    </row>
    <row r="18" spans="1:33" s="5" customFormat="1">
      <c r="A18" s="6">
        <v>45207</v>
      </c>
      <c r="B18" s="18" t="s">
        <v>795</v>
      </c>
      <c r="C18" s="8" t="s">
        <v>182</v>
      </c>
      <c r="D18" s="9">
        <v>4.9375000000000002E-2</v>
      </c>
      <c r="E18" s="8" t="s">
        <v>836</v>
      </c>
      <c r="F18" s="10">
        <v>12.1</v>
      </c>
      <c r="G18" s="10">
        <v>10.7</v>
      </c>
      <c r="H18" s="10">
        <v>11.8</v>
      </c>
      <c r="I18" s="10">
        <v>12.4</v>
      </c>
      <c r="J18" s="10">
        <v>12.1</v>
      </c>
      <c r="K18" s="10">
        <v>12.5</v>
      </c>
      <c r="L18" s="22">
        <f t="shared" si="18"/>
        <v>34.599999999999994</v>
      </c>
      <c r="M18" s="22">
        <f t="shared" si="19"/>
        <v>37</v>
      </c>
      <c r="N18" s="23">
        <f t="shared" si="20"/>
        <v>59.099999999999994</v>
      </c>
      <c r="O18" s="11" t="s">
        <v>180</v>
      </c>
      <c r="P18" s="11" t="s">
        <v>181</v>
      </c>
      <c r="Q18" s="13" t="s">
        <v>727</v>
      </c>
      <c r="R18" s="13" t="s">
        <v>201</v>
      </c>
      <c r="S18" s="13" t="s">
        <v>213</v>
      </c>
      <c r="T18" s="12">
        <v>3.9</v>
      </c>
      <c r="U18" s="12">
        <v>4.5</v>
      </c>
      <c r="V18" s="11" t="s">
        <v>159</v>
      </c>
      <c r="W18" s="12">
        <v>0.3</v>
      </c>
      <c r="X18" s="12" t="s">
        <v>267</v>
      </c>
      <c r="Y18" s="12">
        <v>0.6</v>
      </c>
      <c r="Z18" s="8">
        <v>-0.3</v>
      </c>
      <c r="AA18" s="8"/>
      <c r="AB18" s="11" t="s">
        <v>269</v>
      </c>
      <c r="AC18" s="11" t="s">
        <v>269</v>
      </c>
      <c r="AD18" s="11" t="s">
        <v>159</v>
      </c>
      <c r="AE18" s="8"/>
      <c r="AF18" s="8" t="s">
        <v>895</v>
      </c>
      <c r="AG18" s="27" t="s">
        <v>896</v>
      </c>
    </row>
    <row r="19" spans="1:33" s="5" customFormat="1">
      <c r="A19" s="6">
        <v>45208</v>
      </c>
      <c r="B19" s="18" t="s">
        <v>792</v>
      </c>
      <c r="C19" s="8" t="s">
        <v>374</v>
      </c>
      <c r="D19" s="9">
        <v>5.0069444444444444E-2</v>
      </c>
      <c r="E19" s="8" t="s">
        <v>839</v>
      </c>
      <c r="F19" s="10">
        <v>12.2</v>
      </c>
      <c r="G19" s="10">
        <v>11.3</v>
      </c>
      <c r="H19" s="10">
        <v>11.9</v>
      </c>
      <c r="I19" s="10">
        <v>12.3</v>
      </c>
      <c r="J19" s="10">
        <v>12.1</v>
      </c>
      <c r="K19" s="10">
        <v>12.8</v>
      </c>
      <c r="L19" s="22">
        <f t="shared" si="18"/>
        <v>35.4</v>
      </c>
      <c r="M19" s="22">
        <f t="shared" si="19"/>
        <v>37.200000000000003</v>
      </c>
      <c r="N19" s="23">
        <f t="shared" si="20"/>
        <v>59.800000000000004</v>
      </c>
      <c r="O19" s="11" t="s">
        <v>180</v>
      </c>
      <c r="P19" s="11" t="s">
        <v>181</v>
      </c>
      <c r="Q19" s="13" t="s">
        <v>840</v>
      </c>
      <c r="R19" s="13" t="s">
        <v>242</v>
      </c>
      <c r="S19" s="13" t="s">
        <v>357</v>
      </c>
      <c r="T19" s="12">
        <v>10</v>
      </c>
      <c r="U19" s="12">
        <v>10.4</v>
      </c>
      <c r="V19" s="11" t="s">
        <v>159</v>
      </c>
      <c r="W19" s="12">
        <v>-0.1</v>
      </c>
      <c r="X19" s="12" t="s">
        <v>267</v>
      </c>
      <c r="Y19" s="12">
        <v>0.2</v>
      </c>
      <c r="Z19" s="8">
        <v>-0.3</v>
      </c>
      <c r="AA19" s="8"/>
      <c r="AB19" s="11" t="s">
        <v>270</v>
      </c>
      <c r="AC19" s="11" t="s">
        <v>269</v>
      </c>
      <c r="AD19" s="11" t="s">
        <v>159</v>
      </c>
      <c r="AE19" s="8"/>
      <c r="AF19" s="8" t="s">
        <v>899</v>
      </c>
      <c r="AG19" s="27" t="s">
        <v>900</v>
      </c>
    </row>
    <row r="20" spans="1:33" s="5" customFormat="1">
      <c r="A20" s="6">
        <v>45208</v>
      </c>
      <c r="B20" s="18" t="s">
        <v>793</v>
      </c>
      <c r="C20" s="8" t="s">
        <v>374</v>
      </c>
      <c r="D20" s="9">
        <v>5.0092592592592598E-2</v>
      </c>
      <c r="E20" s="8" t="s">
        <v>558</v>
      </c>
      <c r="F20" s="10">
        <v>12.4</v>
      </c>
      <c r="G20" s="10">
        <v>10.8</v>
      </c>
      <c r="H20" s="10">
        <v>11.5</v>
      </c>
      <c r="I20" s="10">
        <v>12.1</v>
      </c>
      <c r="J20" s="10">
        <v>12.4</v>
      </c>
      <c r="K20" s="10">
        <v>13.6</v>
      </c>
      <c r="L20" s="22">
        <f t="shared" si="18"/>
        <v>34.700000000000003</v>
      </c>
      <c r="M20" s="22">
        <f t="shared" si="19"/>
        <v>38.1</v>
      </c>
      <c r="N20" s="23">
        <f t="shared" si="20"/>
        <v>59.2</v>
      </c>
      <c r="O20" s="11" t="s">
        <v>192</v>
      </c>
      <c r="P20" s="11" t="s">
        <v>187</v>
      </c>
      <c r="Q20" s="13" t="s">
        <v>559</v>
      </c>
      <c r="R20" s="13" t="s">
        <v>200</v>
      </c>
      <c r="S20" s="13" t="s">
        <v>655</v>
      </c>
      <c r="T20" s="12">
        <v>10</v>
      </c>
      <c r="U20" s="12">
        <v>10.4</v>
      </c>
      <c r="V20" s="11" t="s">
        <v>159</v>
      </c>
      <c r="W20" s="12">
        <v>0.9</v>
      </c>
      <c r="X20" s="12" t="s">
        <v>267</v>
      </c>
      <c r="Y20" s="12">
        <v>1.2</v>
      </c>
      <c r="Z20" s="8">
        <v>-0.3</v>
      </c>
      <c r="AA20" s="8"/>
      <c r="AB20" s="11" t="s">
        <v>271</v>
      </c>
      <c r="AC20" s="11" t="s">
        <v>269</v>
      </c>
      <c r="AD20" s="11" t="s">
        <v>159</v>
      </c>
      <c r="AE20" s="8"/>
      <c r="AF20" s="8" t="s">
        <v>911</v>
      </c>
      <c r="AG20" s="27" t="s">
        <v>912</v>
      </c>
    </row>
    <row r="21" spans="1:33" s="5" customFormat="1">
      <c r="A21" s="6">
        <v>45208</v>
      </c>
      <c r="B21" s="18" t="s">
        <v>794</v>
      </c>
      <c r="C21" s="8" t="s">
        <v>374</v>
      </c>
      <c r="D21" s="9">
        <v>4.9386574074074076E-2</v>
      </c>
      <c r="E21" s="46" t="s">
        <v>847</v>
      </c>
      <c r="F21" s="10">
        <v>12.4</v>
      </c>
      <c r="G21" s="10">
        <v>10.9</v>
      </c>
      <c r="H21" s="10">
        <v>11.4</v>
      </c>
      <c r="I21" s="10">
        <v>11.9</v>
      </c>
      <c r="J21" s="10">
        <v>12.2</v>
      </c>
      <c r="K21" s="10">
        <v>12.9</v>
      </c>
      <c r="L21" s="22">
        <f t="shared" si="18"/>
        <v>34.700000000000003</v>
      </c>
      <c r="M21" s="22">
        <f t="shared" si="19"/>
        <v>37</v>
      </c>
      <c r="N21" s="23">
        <f t="shared" si="20"/>
        <v>58.8</v>
      </c>
      <c r="O21" s="11" t="s">
        <v>180</v>
      </c>
      <c r="P21" s="11" t="s">
        <v>181</v>
      </c>
      <c r="Q21" s="13" t="s">
        <v>655</v>
      </c>
      <c r="R21" s="13" t="s">
        <v>741</v>
      </c>
      <c r="S21" s="13" t="s">
        <v>848</v>
      </c>
      <c r="T21" s="12">
        <v>10</v>
      </c>
      <c r="U21" s="12">
        <v>10.4</v>
      </c>
      <c r="V21" s="11" t="s">
        <v>159</v>
      </c>
      <c r="W21" s="12">
        <v>1</v>
      </c>
      <c r="X21" s="12" t="s">
        <v>267</v>
      </c>
      <c r="Y21" s="12">
        <v>1.3</v>
      </c>
      <c r="Z21" s="8">
        <v>-0.3</v>
      </c>
      <c r="AA21" s="8"/>
      <c r="AB21" s="11" t="s">
        <v>271</v>
      </c>
      <c r="AC21" s="11" t="s">
        <v>270</v>
      </c>
      <c r="AD21" s="11" t="s">
        <v>159</v>
      </c>
      <c r="AE21" s="8"/>
      <c r="AF21" s="8" t="s">
        <v>915</v>
      </c>
      <c r="AG21" s="27" t="s">
        <v>916</v>
      </c>
    </row>
  </sheetData>
  <autoFilter ref="A1:AF5" xr:uid="{00000000-0009-0000-0000-00000A000000}"/>
  <phoneticPr fontId="12"/>
  <conditionalFormatting sqref="F2:K4">
    <cfRule type="colorScale" priority="1526">
      <colorScale>
        <cfvo type="min"/>
        <cfvo type="percentile" val="50"/>
        <cfvo type="max"/>
        <color rgb="FFF8696B"/>
        <color rgb="FFFFEB84"/>
        <color rgb="FF63BE7B"/>
      </colorScale>
    </cfRule>
  </conditionalFormatting>
  <conditionalFormatting sqref="F5:K5">
    <cfRule type="colorScale" priority="759">
      <colorScale>
        <cfvo type="min"/>
        <cfvo type="percentile" val="50"/>
        <cfvo type="max"/>
        <color rgb="FFF8696B"/>
        <color rgb="FFFFEB84"/>
        <color rgb="FF63BE7B"/>
      </colorScale>
    </cfRule>
  </conditionalFormatting>
  <conditionalFormatting sqref="F6:K7">
    <cfRule type="colorScale" priority="24">
      <colorScale>
        <cfvo type="min"/>
        <cfvo type="percentile" val="50"/>
        <cfvo type="max"/>
        <color rgb="FFF8696B"/>
        <color rgb="FFFFEB84"/>
        <color rgb="FF63BE7B"/>
      </colorScale>
    </cfRule>
  </conditionalFormatting>
  <conditionalFormatting sqref="F8:K9">
    <cfRule type="colorScale" priority="20">
      <colorScale>
        <cfvo type="min"/>
        <cfvo type="percentile" val="50"/>
        <cfvo type="max"/>
        <color rgb="FFF8696B"/>
        <color rgb="FFFFEB84"/>
        <color rgb="FF63BE7B"/>
      </colorScale>
    </cfRule>
  </conditionalFormatting>
  <conditionalFormatting sqref="V2:V21">
    <cfRule type="containsText" dxfId="94" priority="33" operator="containsText" text="D">
      <formula>NOT(ISERROR(SEARCH("D",V2)))</formula>
    </cfRule>
    <cfRule type="containsText" dxfId="93" priority="34" operator="containsText" text="S">
      <formula>NOT(ISERROR(SEARCH("S",V2)))</formula>
    </cfRule>
    <cfRule type="containsText" dxfId="92" priority="35" operator="containsText" text="F">
      <formula>NOT(ISERROR(SEARCH("F",V2)))</formula>
    </cfRule>
  </conditionalFormatting>
  <conditionalFormatting sqref="V2:AE5 V15:AE16">
    <cfRule type="containsText" dxfId="91" priority="36" operator="containsText" text="E">
      <formula>NOT(ISERROR(SEARCH("E",V2)))</formula>
    </cfRule>
    <cfRule type="containsText" dxfId="90" priority="37" operator="containsText" text="B">
      <formula>NOT(ISERROR(SEARCH("B",V2)))</formula>
    </cfRule>
    <cfRule type="containsText" dxfId="89" priority="38" operator="containsText" text="A">
      <formula>NOT(ISERROR(SEARCH("A",V2)))</formula>
    </cfRule>
  </conditionalFormatting>
  <conditionalFormatting sqref="V6:AE9">
    <cfRule type="containsText" dxfId="88" priority="17" operator="containsText" text="E">
      <formula>NOT(ISERROR(SEARCH("E",V6)))</formula>
    </cfRule>
    <cfRule type="containsText" dxfId="87" priority="18" operator="containsText" text="B">
      <formula>NOT(ISERROR(SEARCH("B",V6)))</formula>
    </cfRule>
    <cfRule type="containsText" dxfId="86" priority="19" operator="containsText" text="A">
      <formula>NOT(ISERROR(SEARCH("A",V6)))</formula>
    </cfRule>
  </conditionalFormatting>
  <conditionalFormatting sqref="F10:K11">
    <cfRule type="colorScale" priority="16">
      <colorScale>
        <cfvo type="min"/>
        <cfvo type="percentile" val="50"/>
        <cfvo type="max"/>
        <color rgb="FFF8696B"/>
        <color rgb="FFFFEB84"/>
        <color rgb="FF63BE7B"/>
      </colorScale>
    </cfRule>
  </conditionalFormatting>
  <conditionalFormatting sqref="V10:AE11">
    <cfRule type="containsText" dxfId="85" priority="13" operator="containsText" text="E">
      <formula>NOT(ISERROR(SEARCH("E",V10)))</formula>
    </cfRule>
    <cfRule type="containsText" dxfId="84" priority="14" operator="containsText" text="B">
      <formula>NOT(ISERROR(SEARCH("B",V10)))</formula>
    </cfRule>
    <cfRule type="containsText" dxfId="83" priority="15" operator="containsText" text="A">
      <formula>NOT(ISERROR(SEARCH("A",V10)))</formula>
    </cfRule>
  </conditionalFormatting>
  <conditionalFormatting sqref="F12:K14">
    <cfRule type="colorScale" priority="12">
      <colorScale>
        <cfvo type="min"/>
        <cfvo type="percentile" val="50"/>
        <cfvo type="max"/>
        <color rgb="FFF8696B"/>
        <color rgb="FFFFEB84"/>
        <color rgb="FF63BE7B"/>
      </colorScale>
    </cfRule>
  </conditionalFormatting>
  <conditionalFormatting sqref="V12:AE14">
    <cfRule type="containsText" dxfId="82" priority="9" operator="containsText" text="E">
      <formula>NOT(ISERROR(SEARCH("E",V12)))</formula>
    </cfRule>
    <cfRule type="containsText" dxfId="81" priority="10" operator="containsText" text="B">
      <formula>NOT(ISERROR(SEARCH("B",V12)))</formula>
    </cfRule>
    <cfRule type="containsText" dxfId="80" priority="11" operator="containsText" text="A">
      <formula>NOT(ISERROR(SEARCH("A",V12)))</formula>
    </cfRule>
  </conditionalFormatting>
  <conditionalFormatting sqref="F15:K16">
    <cfRule type="colorScale" priority="2007">
      <colorScale>
        <cfvo type="min"/>
        <cfvo type="percentile" val="50"/>
        <cfvo type="max"/>
        <color rgb="FFF8696B"/>
        <color rgb="FFFFEB84"/>
        <color rgb="FF63BE7B"/>
      </colorScale>
    </cfRule>
  </conditionalFormatting>
  <conditionalFormatting sqref="V17:AE21">
    <cfRule type="containsText" dxfId="79" priority="1" operator="containsText" text="E">
      <formula>NOT(ISERROR(SEARCH("E",V17)))</formula>
    </cfRule>
    <cfRule type="containsText" dxfId="78" priority="2" operator="containsText" text="B">
      <formula>NOT(ISERROR(SEARCH("B",V17)))</formula>
    </cfRule>
    <cfRule type="containsText" dxfId="77" priority="3" operator="containsText" text="A">
      <formula>NOT(ISERROR(SEARCH("A",V17)))</formula>
    </cfRule>
  </conditionalFormatting>
  <conditionalFormatting sqref="F17:K21">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E2:AE21" xr:uid="{00000000-0002-0000-0A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L2:N2 M3:N3 L5:N5 L6:N7 L8:N9 L10:N11 L12:N14 L15:N16 L17:N21" formulaRange="1"/>
    <ignoredError sqref="L3 L4:N4" formula="1"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22"/>
  <sheetViews>
    <sheetView zoomScaleNormal="100" workbookViewId="0">
      <pane xSplit="5" ySplit="1" topLeftCell="AF3" activePane="bottomRight" state="frozen"/>
      <selection activeCell="E15" sqref="E15"/>
      <selection pane="topRight" activeCell="E15" sqref="E15"/>
      <selection pane="bottomLeft" activeCell="E15" sqref="E15"/>
      <selection pane="bottomRight" activeCell="AI29" sqref="AI29"/>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132</v>
      </c>
      <c r="W1" s="4" t="s">
        <v>133</v>
      </c>
      <c r="X1" s="4" t="s">
        <v>149</v>
      </c>
      <c r="Y1" s="4" t="s">
        <v>9</v>
      </c>
      <c r="Z1" s="4" t="s">
        <v>100</v>
      </c>
      <c r="AA1" s="4" t="s">
        <v>10</v>
      </c>
      <c r="AB1" s="4" t="s">
        <v>11</v>
      </c>
      <c r="AC1" s="4"/>
      <c r="AD1" s="4" t="s">
        <v>12</v>
      </c>
      <c r="AE1" s="4" t="s">
        <v>13</v>
      </c>
      <c r="AF1" s="4" t="s">
        <v>54</v>
      </c>
      <c r="AG1" s="4" t="s">
        <v>59</v>
      </c>
      <c r="AH1" s="1" t="s">
        <v>29</v>
      </c>
      <c r="AI1" s="14" t="s">
        <v>134</v>
      </c>
    </row>
    <row r="2" spans="1:35" s="5" customFormat="1">
      <c r="A2" s="6">
        <v>45038</v>
      </c>
      <c r="B2" s="7" t="s">
        <v>143</v>
      </c>
      <c r="C2" s="8" t="s">
        <v>205</v>
      </c>
      <c r="D2" s="9">
        <v>5.8414351851851849E-2</v>
      </c>
      <c r="E2" s="8" t="s">
        <v>204</v>
      </c>
      <c r="F2" s="10">
        <v>12</v>
      </c>
      <c r="G2" s="10">
        <v>10.8</v>
      </c>
      <c r="H2" s="10">
        <v>11.3</v>
      </c>
      <c r="I2" s="10">
        <v>12.1</v>
      </c>
      <c r="J2" s="10">
        <v>12.7</v>
      </c>
      <c r="K2" s="10">
        <v>12.8</v>
      </c>
      <c r="L2" s="10">
        <v>13</v>
      </c>
      <c r="M2" s="22">
        <f t="shared" ref="M2:M3" si="0">SUM(F2:H2)</f>
        <v>34.1</v>
      </c>
      <c r="N2" s="22">
        <f t="shared" ref="N2:N3" si="1">I2</f>
        <v>12.1</v>
      </c>
      <c r="O2" s="22">
        <f t="shared" ref="O2:O3" si="2">SUM(J2:L2)</f>
        <v>38.5</v>
      </c>
      <c r="P2" s="23">
        <f t="shared" ref="P2:P3" si="3">SUM(F2:J2)</f>
        <v>58.900000000000006</v>
      </c>
      <c r="Q2" s="11" t="s">
        <v>202</v>
      </c>
      <c r="R2" s="11" t="s">
        <v>203</v>
      </c>
      <c r="S2" s="13" t="s">
        <v>206</v>
      </c>
      <c r="T2" s="13" t="s">
        <v>207</v>
      </c>
      <c r="U2" s="13" t="s">
        <v>208</v>
      </c>
      <c r="V2" s="12">
        <v>6.8</v>
      </c>
      <c r="W2" s="12">
        <v>6</v>
      </c>
      <c r="X2" s="11" t="s">
        <v>161</v>
      </c>
      <c r="Y2" s="8">
        <v>0.2</v>
      </c>
      <c r="Z2" s="11" t="s">
        <v>267</v>
      </c>
      <c r="AA2" s="8">
        <v>0.2</v>
      </c>
      <c r="AB2" s="8" t="s">
        <v>268</v>
      </c>
      <c r="AC2" s="11"/>
      <c r="AD2" s="11" t="s">
        <v>270</v>
      </c>
      <c r="AE2" s="11" t="s">
        <v>270</v>
      </c>
      <c r="AF2" s="11" t="s">
        <v>158</v>
      </c>
      <c r="AG2" s="8" t="s">
        <v>195</v>
      </c>
      <c r="AH2" s="8" t="s">
        <v>279</v>
      </c>
      <c r="AI2" s="27" t="s">
        <v>280</v>
      </c>
    </row>
    <row r="3" spans="1:35" s="5" customFormat="1">
      <c r="A3" s="6">
        <v>45039</v>
      </c>
      <c r="B3" s="18" t="s">
        <v>141</v>
      </c>
      <c r="C3" s="8" t="s">
        <v>205</v>
      </c>
      <c r="D3" s="9">
        <v>5.903935185185185E-2</v>
      </c>
      <c r="E3" s="8" t="s">
        <v>233</v>
      </c>
      <c r="F3" s="10">
        <v>12.1</v>
      </c>
      <c r="G3" s="10">
        <v>10.9</v>
      </c>
      <c r="H3" s="10">
        <v>11.6</v>
      </c>
      <c r="I3" s="10">
        <v>12.1</v>
      </c>
      <c r="J3" s="10">
        <v>12.5</v>
      </c>
      <c r="K3" s="10">
        <v>12.7</v>
      </c>
      <c r="L3" s="10">
        <v>13.2</v>
      </c>
      <c r="M3" s="22">
        <f t="shared" si="0"/>
        <v>34.6</v>
      </c>
      <c r="N3" s="22">
        <f t="shared" si="1"/>
        <v>12.1</v>
      </c>
      <c r="O3" s="22">
        <f t="shared" si="2"/>
        <v>38.4</v>
      </c>
      <c r="P3" s="23">
        <f t="shared" si="3"/>
        <v>59.2</v>
      </c>
      <c r="Q3" s="11" t="s">
        <v>202</v>
      </c>
      <c r="R3" s="11" t="s">
        <v>203</v>
      </c>
      <c r="S3" s="13" t="s">
        <v>234</v>
      </c>
      <c r="T3" s="13" t="s">
        <v>235</v>
      </c>
      <c r="U3" s="13" t="s">
        <v>236</v>
      </c>
      <c r="V3" s="12">
        <v>3.9</v>
      </c>
      <c r="W3" s="12">
        <v>5.4</v>
      </c>
      <c r="X3" s="11" t="s">
        <v>161</v>
      </c>
      <c r="Y3" s="8">
        <v>-0.2</v>
      </c>
      <c r="Z3" s="11" t="s">
        <v>267</v>
      </c>
      <c r="AA3" s="8">
        <v>-0.3</v>
      </c>
      <c r="AB3" s="8">
        <v>0.1</v>
      </c>
      <c r="AC3" s="11"/>
      <c r="AD3" s="11" t="s">
        <v>186</v>
      </c>
      <c r="AE3" s="11" t="s">
        <v>269</v>
      </c>
      <c r="AF3" s="11" t="s">
        <v>161</v>
      </c>
      <c r="AG3" s="8"/>
      <c r="AH3" s="8" t="s">
        <v>297</v>
      </c>
      <c r="AI3" s="27" t="s">
        <v>298</v>
      </c>
    </row>
    <row r="4" spans="1:35" s="5" customFormat="1">
      <c r="A4" s="6">
        <v>45045</v>
      </c>
      <c r="B4" s="18" t="s">
        <v>318</v>
      </c>
      <c r="C4" s="8" t="s">
        <v>205</v>
      </c>
      <c r="D4" s="9">
        <v>5.8402777777777776E-2</v>
      </c>
      <c r="E4" s="8" t="s">
        <v>325</v>
      </c>
      <c r="F4" s="10">
        <v>12.1</v>
      </c>
      <c r="G4" s="10">
        <v>10.8</v>
      </c>
      <c r="H4" s="10">
        <v>11.8</v>
      </c>
      <c r="I4" s="10">
        <v>12.3</v>
      </c>
      <c r="J4" s="10">
        <v>12.4</v>
      </c>
      <c r="K4" s="10">
        <v>12.6</v>
      </c>
      <c r="L4" s="10">
        <v>12.6</v>
      </c>
      <c r="M4" s="22">
        <f t="shared" ref="M4:M7" si="4">SUM(F4:H4)</f>
        <v>34.700000000000003</v>
      </c>
      <c r="N4" s="22">
        <f t="shared" ref="N4:N7" si="5">I4</f>
        <v>12.3</v>
      </c>
      <c r="O4" s="22">
        <f t="shared" ref="O4:O7" si="6">SUM(J4:L4)</f>
        <v>37.6</v>
      </c>
      <c r="P4" s="23">
        <f t="shared" ref="P4:P7" si="7">SUM(F4:J4)</f>
        <v>59.4</v>
      </c>
      <c r="Q4" s="11" t="s">
        <v>202</v>
      </c>
      <c r="R4" s="11" t="s">
        <v>324</v>
      </c>
      <c r="S4" s="13" t="s">
        <v>326</v>
      </c>
      <c r="T4" s="13" t="s">
        <v>327</v>
      </c>
      <c r="U4" s="13" t="s">
        <v>328</v>
      </c>
      <c r="V4" s="12">
        <v>8.8000000000000007</v>
      </c>
      <c r="W4" s="12">
        <v>8.6999999999999993</v>
      </c>
      <c r="X4" s="11" t="s">
        <v>161</v>
      </c>
      <c r="Y4" s="8">
        <v>-0.7</v>
      </c>
      <c r="Z4" s="11" t="s">
        <v>267</v>
      </c>
      <c r="AA4" s="8">
        <v>-0.7</v>
      </c>
      <c r="AB4" s="8" t="s">
        <v>268</v>
      </c>
      <c r="AC4" s="11" t="s">
        <v>273</v>
      </c>
      <c r="AD4" s="11" t="s">
        <v>186</v>
      </c>
      <c r="AE4" s="11" t="s">
        <v>270</v>
      </c>
      <c r="AF4" s="11" t="s">
        <v>158</v>
      </c>
      <c r="AG4" s="8"/>
      <c r="AH4" s="8" t="s">
        <v>391</v>
      </c>
      <c r="AI4" s="27" t="s">
        <v>392</v>
      </c>
    </row>
    <row r="5" spans="1:35" s="5" customFormat="1">
      <c r="A5" s="6">
        <v>45045</v>
      </c>
      <c r="B5" s="18" t="s">
        <v>319</v>
      </c>
      <c r="C5" s="8" t="s">
        <v>205</v>
      </c>
      <c r="D5" s="9">
        <v>5.9756944444444439E-2</v>
      </c>
      <c r="E5" s="8" t="s">
        <v>389</v>
      </c>
      <c r="F5" s="10">
        <v>12.4</v>
      </c>
      <c r="G5" s="10">
        <v>11.8</v>
      </c>
      <c r="H5" s="10">
        <v>12.4</v>
      </c>
      <c r="I5" s="10">
        <v>12.5</v>
      </c>
      <c r="J5" s="10">
        <v>12.5</v>
      </c>
      <c r="K5" s="10">
        <v>12.1</v>
      </c>
      <c r="L5" s="10">
        <v>12.6</v>
      </c>
      <c r="M5" s="22">
        <f t="shared" si="4"/>
        <v>36.6</v>
      </c>
      <c r="N5" s="22">
        <f t="shared" si="5"/>
        <v>12.5</v>
      </c>
      <c r="O5" s="22">
        <f t="shared" si="6"/>
        <v>37.200000000000003</v>
      </c>
      <c r="P5" s="23">
        <f t="shared" si="7"/>
        <v>61.6</v>
      </c>
      <c r="Q5" s="11" t="s">
        <v>345</v>
      </c>
      <c r="R5" s="11" t="s">
        <v>346</v>
      </c>
      <c r="S5" s="13" t="s">
        <v>347</v>
      </c>
      <c r="T5" s="13" t="s">
        <v>348</v>
      </c>
      <c r="U5" s="13" t="s">
        <v>349</v>
      </c>
      <c r="V5" s="12">
        <v>8.8000000000000007</v>
      </c>
      <c r="W5" s="12">
        <v>8.6999999999999993</v>
      </c>
      <c r="X5" s="11" t="s">
        <v>161</v>
      </c>
      <c r="Y5" s="8">
        <v>1.8</v>
      </c>
      <c r="Z5" s="11" t="s">
        <v>267</v>
      </c>
      <c r="AA5" s="8">
        <v>1.8</v>
      </c>
      <c r="AB5" s="8" t="s">
        <v>268</v>
      </c>
      <c r="AC5" s="11"/>
      <c r="AD5" s="11" t="s">
        <v>271</v>
      </c>
      <c r="AE5" s="11" t="s">
        <v>269</v>
      </c>
      <c r="AF5" s="11" t="s">
        <v>161</v>
      </c>
      <c r="AG5" s="8"/>
      <c r="AH5" s="8" t="s">
        <v>405</v>
      </c>
      <c r="AI5" s="27" t="s">
        <v>406</v>
      </c>
    </row>
    <row r="6" spans="1:35" s="5" customFormat="1">
      <c r="A6" s="6">
        <v>45045</v>
      </c>
      <c r="B6" s="18" t="s">
        <v>162</v>
      </c>
      <c r="C6" s="8" t="s">
        <v>205</v>
      </c>
      <c r="D6" s="9">
        <v>5.8391203703703702E-2</v>
      </c>
      <c r="E6" s="8" t="s">
        <v>361</v>
      </c>
      <c r="F6" s="10">
        <v>12.1</v>
      </c>
      <c r="G6" s="10">
        <v>11.2</v>
      </c>
      <c r="H6" s="10">
        <v>12</v>
      </c>
      <c r="I6" s="10">
        <v>12.3</v>
      </c>
      <c r="J6" s="10">
        <v>12.3</v>
      </c>
      <c r="K6" s="10">
        <v>12.2</v>
      </c>
      <c r="L6" s="10">
        <v>12.4</v>
      </c>
      <c r="M6" s="22">
        <f t="shared" si="4"/>
        <v>35.299999999999997</v>
      </c>
      <c r="N6" s="22">
        <f t="shared" si="5"/>
        <v>12.3</v>
      </c>
      <c r="O6" s="22">
        <f t="shared" si="6"/>
        <v>36.9</v>
      </c>
      <c r="P6" s="23">
        <f t="shared" si="7"/>
        <v>59.899999999999991</v>
      </c>
      <c r="Q6" s="11" t="s">
        <v>350</v>
      </c>
      <c r="R6" s="11" t="s">
        <v>324</v>
      </c>
      <c r="S6" s="13" t="s">
        <v>362</v>
      </c>
      <c r="T6" s="13" t="s">
        <v>363</v>
      </c>
      <c r="U6" s="13" t="s">
        <v>364</v>
      </c>
      <c r="V6" s="12">
        <v>16.100000000000001</v>
      </c>
      <c r="W6" s="12">
        <v>17.100000000000001</v>
      </c>
      <c r="X6" s="11" t="s">
        <v>161</v>
      </c>
      <c r="Y6" s="8">
        <v>0.7</v>
      </c>
      <c r="Z6" s="11" t="s">
        <v>267</v>
      </c>
      <c r="AA6" s="8">
        <v>0.7</v>
      </c>
      <c r="AB6" s="8" t="s">
        <v>268</v>
      </c>
      <c r="AC6" s="11"/>
      <c r="AD6" s="11" t="s">
        <v>269</v>
      </c>
      <c r="AE6" s="11" t="s">
        <v>270</v>
      </c>
      <c r="AF6" s="11" t="s">
        <v>158</v>
      </c>
      <c r="AG6" s="8"/>
      <c r="AH6" s="8" t="s">
        <v>413</v>
      </c>
      <c r="AI6" s="27" t="s">
        <v>414</v>
      </c>
    </row>
    <row r="7" spans="1:35" s="5" customFormat="1">
      <c r="A7" s="6">
        <v>45046</v>
      </c>
      <c r="B7" s="18" t="s">
        <v>320</v>
      </c>
      <c r="C7" s="8" t="s">
        <v>383</v>
      </c>
      <c r="D7" s="9">
        <v>5.8344907407407408E-2</v>
      </c>
      <c r="E7" s="8" t="s">
        <v>322</v>
      </c>
      <c r="F7" s="10">
        <v>11.9</v>
      </c>
      <c r="G7" s="10">
        <v>10.6</v>
      </c>
      <c r="H7" s="10">
        <v>11.5</v>
      </c>
      <c r="I7" s="10">
        <v>12.2</v>
      </c>
      <c r="J7" s="10">
        <v>12.4</v>
      </c>
      <c r="K7" s="10">
        <v>12.4</v>
      </c>
      <c r="L7" s="10">
        <v>13.1</v>
      </c>
      <c r="M7" s="22">
        <f t="shared" si="4"/>
        <v>34</v>
      </c>
      <c r="N7" s="22">
        <f t="shared" si="5"/>
        <v>12.2</v>
      </c>
      <c r="O7" s="22">
        <f t="shared" si="6"/>
        <v>37.9</v>
      </c>
      <c r="P7" s="23">
        <f t="shared" si="7"/>
        <v>58.6</v>
      </c>
      <c r="Q7" s="11" t="s">
        <v>202</v>
      </c>
      <c r="R7" s="11" t="s">
        <v>203</v>
      </c>
      <c r="S7" s="13" t="s">
        <v>384</v>
      </c>
      <c r="T7" s="13" t="s">
        <v>363</v>
      </c>
      <c r="U7" s="13" t="s">
        <v>385</v>
      </c>
      <c r="V7" s="12">
        <v>16.100000000000001</v>
      </c>
      <c r="W7" s="12">
        <v>17.100000000000001</v>
      </c>
      <c r="X7" s="11" t="s">
        <v>158</v>
      </c>
      <c r="Y7" s="8">
        <v>0.4</v>
      </c>
      <c r="Z7" s="11" t="s">
        <v>267</v>
      </c>
      <c r="AA7" s="8">
        <v>0.6</v>
      </c>
      <c r="AB7" s="8">
        <v>-0.2</v>
      </c>
      <c r="AC7" s="11"/>
      <c r="AD7" s="11" t="s">
        <v>269</v>
      </c>
      <c r="AE7" s="11" t="s">
        <v>270</v>
      </c>
      <c r="AF7" s="11" t="s">
        <v>158</v>
      </c>
      <c r="AG7" s="8"/>
      <c r="AH7" s="8" t="s">
        <v>433</v>
      </c>
      <c r="AI7" s="27" t="s">
        <v>434</v>
      </c>
    </row>
    <row r="8" spans="1:35" s="5" customFormat="1">
      <c r="A8" s="6">
        <v>45052</v>
      </c>
      <c r="B8" s="17" t="s">
        <v>141</v>
      </c>
      <c r="C8" s="8" t="s">
        <v>205</v>
      </c>
      <c r="D8" s="9">
        <v>5.9108796296296291E-2</v>
      </c>
      <c r="E8" s="8" t="s">
        <v>441</v>
      </c>
      <c r="F8" s="10">
        <v>11.9</v>
      </c>
      <c r="G8" s="10">
        <v>11</v>
      </c>
      <c r="H8" s="10">
        <v>12</v>
      </c>
      <c r="I8" s="10">
        <v>12.1</v>
      </c>
      <c r="J8" s="10">
        <v>12.5</v>
      </c>
      <c r="K8" s="10">
        <v>12.8</v>
      </c>
      <c r="L8" s="10">
        <v>13.4</v>
      </c>
      <c r="M8" s="22">
        <f t="shared" ref="M8:M10" si="8">SUM(F8:H8)</f>
        <v>34.9</v>
      </c>
      <c r="N8" s="22">
        <f t="shared" ref="N8:N10" si="9">I8</f>
        <v>12.1</v>
      </c>
      <c r="O8" s="22">
        <f t="shared" ref="O8:O10" si="10">SUM(J8:L8)</f>
        <v>38.700000000000003</v>
      </c>
      <c r="P8" s="23">
        <f t="shared" ref="P8:P10" si="11">SUM(F8:J8)</f>
        <v>59.5</v>
      </c>
      <c r="Q8" s="11" t="s">
        <v>202</v>
      </c>
      <c r="R8" s="11" t="s">
        <v>440</v>
      </c>
      <c r="S8" s="13" t="s">
        <v>255</v>
      </c>
      <c r="T8" s="13" t="s">
        <v>442</v>
      </c>
      <c r="U8" s="13" t="s">
        <v>443</v>
      </c>
      <c r="V8" s="12">
        <v>4.7</v>
      </c>
      <c r="W8" s="12">
        <v>4.7</v>
      </c>
      <c r="X8" s="11" t="s">
        <v>161</v>
      </c>
      <c r="Y8" s="8">
        <v>0.4</v>
      </c>
      <c r="Z8" s="11" t="s">
        <v>267</v>
      </c>
      <c r="AA8" s="8">
        <v>0.2</v>
      </c>
      <c r="AB8" s="8">
        <v>0.2</v>
      </c>
      <c r="AC8" s="11"/>
      <c r="AD8" s="11" t="s">
        <v>270</v>
      </c>
      <c r="AE8" s="11" t="s">
        <v>269</v>
      </c>
      <c r="AF8" s="11" t="s">
        <v>161</v>
      </c>
      <c r="AG8" s="8"/>
      <c r="AH8" s="8" t="s">
        <v>495</v>
      </c>
      <c r="AI8" s="27" t="s">
        <v>496</v>
      </c>
    </row>
    <row r="9" spans="1:35" s="5" customFormat="1">
      <c r="A9" s="6">
        <v>45052</v>
      </c>
      <c r="B9" s="18" t="s">
        <v>143</v>
      </c>
      <c r="C9" s="8" t="s">
        <v>205</v>
      </c>
      <c r="D9" s="9">
        <v>5.9097222222222225E-2</v>
      </c>
      <c r="E9" s="8" t="s">
        <v>453</v>
      </c>
      <c r="F9" s="10">
        <v>12.2</v>
      </c>
      <c r="G9" s="10">
        <v>11.1</v>
      </c>
      <c r="H9" s="10">
        <v>12.2</v>
      </c>
      <c r="I9" s="10">
        <v>12.5</v>
      </c>
      <c r="J9" s="10">
        <v>12.6</v>
      </c>
      <c r="K9" s="10">
        <v>12.4</v>
      </c>
      <c r="L9" s="10">
        <v>12.6</v>
      </c>
      <c r="M9" s="22">
        <f t="shared" si="8"/>
        <v>35.5</v>
      </c>
      <c r="N9" s="22">
        <f t="shared" si="9"/>
        <v>12.5</v>
      </c>
      <c r="O9" s="22">
        <f t="shared" si="10"/>
        <v>37.6</v>
      </c>
      <c r="P9" s="23">
        <f t="shared" si="11"/>
        <v>60.6</v>
      </c>
      <c r="Q9" s="11" t="s">
        <v>350</v>
      </c>
      <c r="R9" s="11" t="s">
        <v>324</v>
      </c>
      <c r="S9" s="13" t="s">
        <v>208</v>
      </c>
      <c r="T9" s="13" t="s">
        <v>454</v>
      </c>
      <c r="U9" s="13" t="s">
        <v>348</v>
      </c>
      <c r="V9" s="12">
        <v>4.7</v>
      </c>
      <c r="W9" s="12">
        <v>4.7</v>
      </c>
      <c r="X9" s="11" t="s">
        <v>161</v>
      </c>
      <c r="Y9" s="8">
        <v>1.1000000000000001</v>
      </c>
      <c r="Z9" s="11" t="s">
        <v>267</v>
      </c>
      <c r="AA9" s="8">
        <v>0.9</v>
      </c>
      <c r="AB9" s="8">
        <v>0.2</v>
      </c>
      <c r="AC9" s="11"/>
      <c r="AD9" s="11" t="s">
        <v>271</v>
      </c>
      <c r="AE9" s="11" t="s">
        <v>270</v>
      </c>
      <c r="AF9" s="11" t="s">
        <v>158</v>
      </c>
      <c r="AG9" s="8"/>
      <c r="AH9" s="8" t="s">
        <v>505</v>
      </c>
      <c r="AI9" s="27" t="s">
        <v>506</v>
      </c>
    </row>
    <row r="10" spans="1:35" s="5" customFormat="1">
      <c r="A10" s="6">
        <v>45053</v>
      </c>
      <c r="B10" s="18" t="s">
        <v>141</v>
      </c>
      <c r="C10" s="8" t="s">
        <v>469</v>
      </c>
      <c r="D10" s="9">
        <v>5.8368055555555555E-2</v>
      </c>
      <c r="E10" s="8" t="s">
        <v>470</v>
      </c>
      <c r="F10" s="10">
        <v>11.9</v>
      </c>
      <c r="G10" s="10">
        <v>11</v>
      </c>
      <c r="H10" s="10">
        <v>11.8</v>
      </c>
      <c r="I10" s="10">
        <v>12.4</v>
      </c>
      <c r="J10" s="10">
        <v>12.7</v>
      </c>
      <c r="K10" s="10">
        <v>12.1</v>
      </c>
      <c r="L10" s="10">
        <v>12.4</v>
      </c>
      <c r="M10" s="22">
        <f t="shared" si="8"/>
        <v>34.700000000000003</v>
      </c>
      <c r="N10" s="22">
        <f t="shared" si="9"/>
        <v>12.4</v>
      </c>
      <c r="O10" s="22">
        <f t="shared" si="10"/>
        <v>37.199999999999996</v>
      </c>
      <c r="P10" s="23">
        <f t="shared" si="11"/>
        <v>59.8</v>
      </c>
      <c r="Q10" s="11" t="s">
        <v>202</v>
      </c>
      <c r="R10" s="11" t="s">
        <v>324</v>
      </c>
      <c r="S10" s="13" t="s">
        <v>236</v>
      </c>
      <c r="T10" s="13" t="s">
        <v>235</v>
      </c>
      <c r="U10" s="13" t="s">
        <v>471</v>
      </c>
      <c r="V10" s="12">
        <v>10</v>
      </c>
      <c r="W10" s="12">
        <v>13.1</v>
      </c>
      <c r="X10" s="11" t="s">
        <v>131</v>
      </c>
      <c r="Y10" s="8">
        <v>-1</v>
      </c>
      <c r="Z10" s="11" t="s">
        <v>267</v>
      </c>
      <c r="AA10" s="8" t="s">
        <v>268</v>
      </c>
      <c r="AB10" s="8">
        <v>-1</v>
      </c>
      <c r="AC10" s="11"/>
      <c r="AD10" s="11" t="s">
        <v>270</v>
      </c>
      <c r="AE10" s="11" t="s">
        <v>270</v>
      </c>
      <c r="AF10" s="11" t="s">
        <v>158</v>
      </c>
      <c r="AG10" s="8"/>
      <c r="AH10" s="8" t="s">
        <v>519</v>
      </c>
      <c r="AI10" s="27" t="s">
        <v>520</v>
      </c>
    </row>
    <row r="11" spans="1:35" s="5" customFormat="1">
      <c r="A11" s="6">
        <v>45059</v>
      </c>
      <c r="B11" s="18" t="s">
        <v>319</v>
      </c>
      <c r="C11" s="8" t="s">
        <v>205</v>
      </c>
      <c r="D11" s="9">
        <v>5.9027777777777783E-2</v>
      </c>
      <c r="E11" s="8" t="s">
        <v>550</v>
      </c>
      <c r="F11" s="10">
        <v>12</v>
      </c>
      <c r="G11" s="10">
        <v>11.1</v>
      </c>
      <c r="H11" s="10">
        <v>11.9</v>
      </c>
      <c r="I11" s="10">
        <v>12.3</v>
      </c>
      <c r="J11" s="10">
        <v>12.7</v>
      </c>
      <c r="K11" s="10">
        <v>12.3</v>
      </c>
      <c r="L11" s="10">
        <v>12.7</v>
      </c>
      <c r="M11" s="22">
        <f t="shared" ref="M11:M12" si="12">SUM(F11:H11)</f>
        <v>35</v>
      </c>
      <c r="N11" s="22">
        <f t="shared" ref="N11:N12" si="13">I11</f>
        <v>12.3</v>
      </c>
      <c r="O11" s="22">
        <f t="shared" ref="O11:O12" si="14">SUM(J11:L11)</f>
        <v>37.700000000000003</v>
      </c>
      <c r="P11" s="23">
        <f t="shared" ref="P11:P12" si="15">SUM(F11:J11)</f>
        <v>60</v>
      </c>
      <c r="Q11" s="11" t="s">
        <v>350</v>
      </c>
      <c r="R11" s="11" t="s">
        <v>324</v>
      </c>
      <c r="S11" s="13" t="s">
        <v>551</v>
      </c>
      <c r="T11" s="13" t="s">
        <v>454</v>
      </c>
      <c r="U11" s="13" t="s">
        <v>207</v>
      </c>
      <c r="V11" s="12">
        <v>3</v>
      </c>
      <c r="W11" s="12">
        <v>3.3</v>
      </c>
      <c r="X11" s="11" t="s">
        <v>161</v>
      </c>
      <c r="Y11" s="8">
        <v>0.5</v>
      </c>
      <c r="Z11" s="11" t="s">
        <v>267</v>
      </c>
      <c r="AA11" s="8">
        <v>0.2</v>
      </c>
      <c r="AB11" s="8">
        <v>0.3</v>
      </c>
      <c r="AC11" s="11"/>
      <c r="AD11" s="11" t="s">
        <v>270</v>
      </c>
      <c r="AE11" s="11" t="s">
        <v>269</v>
      </c>
      <c r="AF11" s="11" t="s">
        <v>158</v>
      </c>
      <c r="AG11" s="8"/>
      <c r="AH11" s="8" t="s">
        <v>588</v>
      </c>
      <c r="AI11" s="27" t="s">
        <v>589</v>
      </c>
    </row>
    <row r="12" spans="1:35" s="5" customFormat="1">
      <c r="A12" s="6">
        <v>45060</v>
      </c>
      <c r="B12" s="18" t="s">
        <v>540</v>
      </c>
      <c r="C12" s="8" t="s">
        <v>383</v>
      </c>
      <c r="D12" s="9">
        <v>5.768518518518518E-2</v>
      </c>
      <c r="E12" s="8" t="s">
        <v>574</v>
      </c>
      <c r="F12" s="10">
        <v>11.8</v>
      </c>
      <c r="G12" s="10">
        <v>10.7</v>
      </c>
      <c r="H12" s="10">
        <v>11.7</v>
      </c>
      <c r="I12" s="10">
        <v>11.9</v>
      </c>
      <c r="J12" s="10">
        <v>12.3</v>
      </c>
      <c r="K12" s="10">
        <v>12.3</v>
      </c>
      <c r="L12" s="10">
        <v>12.7</v>
      </c>
      <c r="M12" s="22">
        <f t="shared" si="12"/>
        <v>34.200000000000003</v>
      </c>
      <c r="N12" s="22">
        <f t="shared" si="13"/>
        <v>11.9</v>
      </c>
      <c r="O12" s="22">
        <f t="shared" si="14"/>
        <v>37.299999999999997</v>
      </c>
      <c r="P12" s="23">
        <f t="shared" si="15"/>
        <v>58.400000000000006</v>
      </c>
      <c r="Q12" s="11" t="s">
        <v>202</v>
      </c>
      <c r="R12" s="11" t="s">
        <v>324</v>
      </c>
      <c r="S12" s="13" t="s">
        <v>575</v>
      </c>
      <c r="T12" s="13" t="s">
        <v>207</v>
      </c>
      <c r="U12" s="13" t="s">
        <v>576</v>
      </c>
      <c r="V12" s="12">
        <v>11.1</v>
      </c>
      <c r="W12" s="12">
        <v>14.7</v>
      </c>
      <c r="X12" s="11" t="s">
        <v>161</v>
      </c>
      <c r="Y12" s="8">
        <v>0.8</v>
      </c>
      <c r="Z12" s="11" t="s">
        <v>267</v>
      </c>
      <c r="AA12" s="8">
        <v>0.7</v>
      </c>
      <c r="AB12" s="8">
        <v>0.1</v>
      </c>
      <c r="AC12" s="11"/>
      <c r="AD12" s="11" t="s">
        <v>269</v>
      </c>
      <c r="AE12" s="11" t="s">
        <v>269</v>
      </c>
      <c r="AF12" s="11" t="s">
        <v>161</v>
      </c>
      <c r="AG12" s="8"/>
      <c r="AH12" s="8" t="s">
        <v>620</v>
      </c>
      <c r="AI12" s="27" t="s">
        <v>621</v>
      </c>
    </row>
    <row r="13" spans="1:35" s="5" customFormat="1">
      <c r="A13" s="6">
        <v>45066</v>
      </c>
      <c r="B13" s="18" t="s">
        <v>141</v>
      </c>
      <c r="C13" s="8" t="s">
        <v>383</v>
      </c>
      <c r="D13" s="9">
        <v>5.8437499999999996E-2</v>
      </c>
      <c r="E13" s="8" t="s">
        <v>626</v>
      </c>
      <c r="F13" s="10">
        <v>11.9</v>
      </c>
      <c r="G13" s="10">
        <v>11.1</v>
      </c>
      <c r="H13" s="10">
        <v>11.8</v>
      </c>
      <c r="I13" s="10">
        <v>12.2</v>
      </c>
      <c r="J13" s="10">
        <v>12.2</v>
      </c>
      <c r="K13" s="10">
        <v>12.3</v>
      </c>
      <c r="L13" s="10">
        <v>13.4</v>
      </c>
      <c r="M13" s="22">
        <f t="shared" ref="M13:M15" si="16">SUM(F13:H13)</f>
        <v>34.799999999999997</v>
      </c>
      <c r="N13" s="22">
        <f t="shared" ref="N13:N15" si="17">I13</f>
        <v>12.2</v>
      </c>
      <c r="O13" s="22">
        <f t="shared" ref="O13:O15" si="18">SUM(J13:L13)</f>
        <v>37.9</v>
      </c>
      <c r="P13" s="23">
        <f t="shared" ref="P13:P15" si="19">SUM(F13:J13)</f>
        <v>59.2</v>
      </c>
      <c r="Q13" s="11" t="s">
        <v>202</v>
      </c>
      <c r="R13" s="11" t="s">
        <v>203</v>
      </c>
      <c r="S13" s="13" t="s">
        <v>327</v>
      </c>
      <c r="T13" s="13" t="s">
        <v>328</v>
      </c>
      <c r="U13" s="13" t="s">
        <v>328</v>
      </c>
      <c r="V13" s="12">
        <v>11.8</v>
      </c>
      <c r="W13" s="12">
        <v>12.8</v>
      </c>
      <c r="X13" s="11" t="s">
        <v>161</v>
      </c>
      <c r="Y13" s="8">
        <v>-0.4</v>
      </c>
      <c r="Z13" s="11" t="s">
        <v>267</v>
      </c>
      <c r="AA13" s="8">
        <v>-0.8</v>
      </c>
      <c r="AB13" s="8">
        <v>0.4</v>
      </c>
      <c r="AC13" s="11" t="s">
        <v>273</v>
      </c>
      <c r="AD13" s="11" t="s">
        <v>638</v>
      </c>
      <c r="AE13" s="11" t="s">
        <v>270</v>
      </c>
      <c r="AF13" s="11" t="s">
        <v>158</v>
      </c>
      <c r="AG13" s="8"/>
      <c r="AH13" s="8" t="s">
        <v>666</v>
      </c>
      <c r="AI13" s="27" t="s">
        <v>667</v>
      </c>
    </row>
    <row r="14" spans="1:35" s="5" customFormat="1">
      <c r="A14" s="6">
        <v>45066</v>
      </c>
      <c r="B14" s="18" t="s">
        <v>162</v>
      </c>
      <c r="C14" s="8" t="s">
        <v>642</v>
      </c>
      <c r="D14" s="9">
        <v>5.9085648148148151E-2</v>
      </c>
      <c r="E14" s="8" t="s">
        <v>641</v>
      </c>
      <c r="F14" s="10">
        <v>11.8</v>
      </c>
      <c r="G14" s="10">
        <v>11</v>
      </c>
      <c r="H14" s="10">
        <v>11.6</v>
      </c>
      <c r="I14" s="10">
        <v>12</v>
      </c>
      <c r="J14" s="10">
        <v>12.5</v>
      </c>
      <c r="K14" s="10">
        <v>12.9</v>
      </c>
      <c r="L14" s="10">
        <v>13.7</v>
      </c>
      <c r="M14" s="22">
        <f t="shared" si="16"/>
        <v>34.4</v>
      </c>
      <c r="N14" s="22">
        <f t="shared" si="17"/>
        <v>12</v>
      </c>
      <c r="O14" s="22">
        <f t="shared" si="18"/>
        <v>39.099999999999994</v>
      </c>
      <c r="P14" s="23">
        <f t="shared" si="19"/>
        <v>58.9</v>
      </c>
      <c r="Q14" s="11" t="s">
        <v>202</v>
      </c>
      <c r="R14" s="11" t="s">
        <v>203</v>
      </c>
      <c r="S14" s="13" t="s">
        <v>363</v>
      </c>
      <c r="T14" s="13" t="s">
        <v>643</v>
      </c>
      <c r="U14" s="13" t="s">
        <v>384</v>
      </c>
      <c r="V14" s="12">
        <v>11.8</v>
      </c>
      <c r="W14" s="12">
        <v>12.8</v>
      </c>
      <c r="X14" s="11" t="s">
        <v>161</v>
      </c>
      <c r="Y14" s="8">
        <v>1.7</v>
      </c>
      <c r="Z14" s="11" t="s">
        <v>267</v>
      </c>
      <c r="AA14" s="8">
        <v>1.3</v>
      </c>
      <c r="AB14" s="8">
        <v>0.4</v>
      </c>
      <c r="AC14" s="11"/>
      <c r="AD14" s="11" t="s">
        <v>271</v>
      </c>
      <c r="AE14" s="11" t="s">
        <v>270</v>
      </c>
      <c r="AF14" s="11" t="s">
        <v>158</v>
      </c>
      <c r="AG14" s="8"/>
      <c r="AH14" s="8" t="s">
        <v>684</v>
      </c>
      <c r="AI14" s="27" t="s">
        <v>706</v>
      </c>
    </row>
    <row r="15" spans="1:35" s="5" customFormat="1">
      <c r="A15" s="6">
        <v>45067</v>
      </c>
      <c r="B15" s="18" t="s">
        <v>438</v>
      </c>
      <c r="C15" s="8" t="s">
        <v>660</v>
      </c>
      <c r="D15" s="9">
        <v>5.8414351851851849E-2</v>
      </c>
      <c r="E15" s="8" t="s">
        <v>659</v>
      </c>
      <c r="F15" s="10">
        <v>11.9</v>
      </c>
      <c r="G15" s="10">
        <v>10.7</v>
      </c>
      <c r="H15" s="10">
        <v>12</v>
      </c>
      <c r="I15" s="10">
        <v>12.3</v>
      </c>
      <c r="J15" s="10">
        <v>12.3</v>
      </c>
      <c r="K15" s="10">
        <v>12.6</v>
      </c>
      <c r="L15" s="10">
        <v>12.9</v>
      </c>
      <c r="M15" s="22">
        <f t="shared" si="16"/>
        <v>34.6</v>
      </c>
      <c r="N15" s="22">
        <f t="shared" si="17"/>
        <v>12.3</v>
      </c>
      <c r="O15" s="22">
        <f t="shared" si="18"/>
        <v>37.799999999999997</v>
      </c>
      <c r="P15" s="23">
        <f t="shared" si="19"/>
        <v>59.2</v>
      </c>
      <c r="Q15" s="11" t="s">
        <v>202</v>
      </c>
      <c r="R15" s="11" t="s">
        <v>203</v>
      </c>
      <c r="S15" s="13" t="s">
        <v>352</v>
      </c>
      <c r="T15" s="13" t="s">
        <v>362</v>
      </c>
      <c r="U15" s="13" t="s">
        <v>661</v>
      </c>
      <c r="V15" s="12">
        <v>7.5</v>
      </c>
      <c r="W15" s="12">
        <v>7.7</v>
      </c>
      <c r="X15" s="11" t="s">
        <v>644</v>
      </c>
      <c r="Y15" s="8">
        <v>1.6</v>
      </c>
      <c r="Z15" s="11" t="s">
        <v>267</v>
      </c>
      <c r="AA15" s="8">
        <v>0.8</v>
      </c>
      <c r="AB15" s="8">
        <v>0.8</v>
      </c>
      <c r="AC15" s="11"/>
      <c r="AD15" s="11" t="s">
        <v>271</v>
      </c>
      <c r="AE15" s="11" t="s">
        <v>269</v>
      </c>
      <c r="AF15" s="11" t="s">
        <v>161</v>
      </c>
      <c r="AG15" s="8"/>
      <c r="AH15" s="8" t="s">
        <v>704</v>
      </c>
      <c r="AI15" s="27" t="s">
        <v>705</v>
      </c>
    </row>
    <row r="16" spans="1:35" s="5" customFormat="1">
      <c r="A16" s="6">
        <v>45073</v>
      </c>
      <c r="B16" s="18" t="s">
        <v>143</v>
      </c>
      <c r="C16" s="8" t="s">
        <v>205</v>
      </c>
      <c r="D16" s="9">
        <v>5.8379629629629635E-2</v>
      </c>
      <c r="E16" s="8" t="s">
        <v>721</v>
      </c>
      <c r="F16" s="10">
        <v>12.1</v>
      </c>
      <c r="G16" s="10">
        <v>11</v>
      </c>
      <c r="H16" s="10">
        <v>11.9</v>
      </c>
      <c r="I16" s="10">
        <v>12.3</v>
      </c>
      <c r="J16" s="10">
        <v>12.3</v>
      </c>
      <c r="K16" s="10">
        <v>12.3</v>
      </c>
      <c r="L16" s="10">
        <v>12.5</v>
      </c>
      <c r="M16" s="22">
        <f t="shared" ref="M16" si="20">SUM(F16:H16)</f>
        <v>35</v>
      </c>
      <c r="N16" s="22">
        <f t="shared" ref="N16" si="21">I16</f>
        <v>12.3</v>
      </c>
      <c r="O16" s="22">
        <f t="shared" ref="O16" si="22">SUM(J16:L16)</f>
        <v>37.1</v>
      </c>
      <c r="P16" s="23">
        <f t="shared" ref="P16" si="23">SUM(F16:J16)</f>
        <v>59.599999999999994</v>
      </c>
      <c r="Q16" s="11" t="s">
        <v>202</v>
      </c>
      <c r="R16" s="11" t="s">
        <v>324</v>
      </c>
      <c r="S16" s="13" t="s">
        <v>206</v>
      </c>
      <c r="T16" s="13" t="s">
        <v>722</v>
      </c>
      <c r="U16" s="13" t="s">
        <v>347</v>
      </c>
      <c r="V16" s="12">
        <v>5.3</v>
      </c>
      <c r="W16" s="12">
        <v>3.6</v>
      </c>
      <c r="X16" s="11" t="s">
        <v>158</v>
      </c>
      <c r="Y16" s="8">
        <v>-0.1</v>
      </c>
      <c r="Z16" s="11" t="s">
        <v>267</v>
      </c>
      <c r="AA16" s="8" t="s">
        <v>268</v>
      </c>
      <c r="AB16" s="8">
        <v>-0.1</v>
      </c>
      <c r="AC16" s="11"/>
      <c r="AD16" s="11" t="s">
        <v>270</v>
      </c>
      <c r="AE16" s="11" t="s">
        <v>270</v>
      </c>
      <c r="AF16" s="11" t="s">
        <v>158</v>
      </c>
      <c r="AG16" s="8"/>
      <c r="AH16" s="8" t="s">
        <v>758</v>
      </c>
      <c r="AI16" s="27" t="s">
        <v>759</v>
      </c>
    </row>
    <row r="17" spans="1:35" s="5" customFormat="1">
      <c r="A17" s="6">
        <v>45074</v>
      </c>
      <c r="B17" s="17" t="s">
        <v>141</v>
      </c>
      <c r="C17" s="8" t="s">
        <v>205</v>
      </c>
      <c r="D17" s="9">
        <v>5.9062499999999997E-2</v>
      </c>
      <c r="E17" s="8" t="s">
        <v>730</v>
      </c>
      <c r="F17" s="10">
        <v>11.9</v>
      </c>
      <c r="G17" s="10">
        <v>11.1</v>
      </c>
      <c r="H17" s="10">
        <v>11.9</v>
      </c>
      <c r="I17" s="10">
        <v>12.2</v>
      </c>
      <c r="J17" s="10">
        <v>12.5</v>
      </c>
      <c r="K17" s="10">
        <v>12.5</v>
      </c>
      <c r="L17" s="10">
        <v>13.2</v>
      </c>
      <c r="M17" s="22">
        <f t="shared" ref="M17:M22" si="24">SUM(F17:H17)</f>
        <v>34.9</v>
      </c>
      <c r="N17" s="22">
        <f t="shared" ref="N17:N22" si="25">I17</f>
        <v>12.2</v>
      </c>
      <c r="O17" s="22">
        <f t="shared" ref="O17:O22" si="26">SUM(J17:L17)</f>
        <v>38.200000000000003</v>
      </c>
      <c r="P17" s="23">
        <f t="shared" ref="P17:P22" si="27">SUM(F17:J17)</f>
        <v>59.599999999999994</v>
      </c>
      <c r="Q17" s="11" t="s">
        <v>202</v>
      </c>
      <c r="R17" s="11" t="s">
        <v>203</v>
      </c>
      <c r="S17" s="13" t="s">
        <v>731</v>
      </c>
      <c r="T17" s="13" t="s">
        <v>327</v>
      </c>
      <c r="U17" s="13" t="s">
        <v>732</v>
      </c>
      <c r="V17" s="12">
        <v>2.6</v>
      </c>
      <c r="W17" s="12">
        <v>3.2</v>
      </c>
      <c r="X17" s="11" t="s">
        <v>161</v>
      </c>
      <c r="Y17" s="8" t="s">
        <v>268</v>
      </c>
      <c r="Z17" s="11" t="s">
        <v>267</v>
      </c>
      <c r="AA17" s="8">
        <v>-0.1</v>
      </c>
      <c r="AB17" s="8">
        <v>0.1</v>
      </c>
      <c r="AC17" s="11"/>
      <c r="AD17" s="11" t="s">
        <v>270</v>
      </c>
      <c r="AE17" s="11" t="s">
        <v>269</v>
      </c>
      <c r="AF17" s="11" t="s">
        <v>158</v>
      </c>
      <c r="AG17" s="8"/>
      <c r="AH17" s="8" t="s">
        <v>769</v>
      </c>
      <c r="AI17" s="27" t="s">
        <v>770</v>
      </c>
    </row>
    <row r="18" spans="1:35" s="5" customFormat="1">
      <c r="A18" s="6">
        <v>45206</v>
      </c>
      <c r="B18" s="18" t="s">
        <v>799</v>
      </c>
      <c r="C18" s="8" t="s">
        <v>205</v>
      </c>
      <c r="D18" s="9">
        <v>5.9733796296296299E-2</v>
      </c>
      <c r="E18" s="8" t="s">
        <v>804</v>
      </c>
      <c r="F18" s="10">
        <v>12</v>
      </c>
      <c r="G18" s="10">
        <v>10.9</v>
      </c>
      <c r="H18" s="10">
        <v>11.9</v>
      </c>
      <c r="I18" s="10">
        <v>12.3</v>
      </c>
      <c r="J18" s="10">
        <v>12.2</v>
      </c>
      <c r="K18" s="10">
        <v>12.9</v>
      </c>
      <c r="L18" s="10">
        <v>13.9</v>
      </c>
      <c r="M18" s="22">
        <f t="shared" si="24"/>
        <v>34.799999999999997</v>
      </c>
      <c r="N18" s="22">
        <f t="shared" si="25"/>
        <v>12.3</v>
      </c>
      <c r="O18" s="22">
        <f t="shared" si="26"/>
        <v>39</v>
      </c>
      <c r="P18" s="23">
        <f t="shared" si="27"/>
        <v>59.3</v>
      </c>
      <c r="Q18" s="11" t="s">
        <v>202</v>
      </c>
      <c r="R18" s="11" t="s">
        <v>203</v>
      </c>
      <c r="S18" s="13" t="s">
        <v>805</v>
      </c>
      <c r="T18" s="13" t="s">
        <v>806</v>
      </c>
      <c r="U18" s="13" t="s">
        <v>807</v>
      </c>
      <c r="V18" s="12">
        <v>5.8</v>
      </c>
      <c r="W18" s="12">
        <v>5.4</v>
      </c>
      <c r="X18" s="11" t="s">
        <v>161</v>
      </c>
      <c r="Y18" s="8">
        <v>0.6</v>
      </c>
      <c r="Z18" s="11" t="s">
        <v>267</v>
      </c>
      <c r="AA18" s="8">
        <v>0.6</v>
      </c>
      <c r="AB18" s="8" t="s">
        <v>268</v>
      </c>
      <c r="AC18" s="11"/>
      <c r="AD18" s="11" t="s">
        <v>269</v>
      </c>
      <c r="AE18" s="11" t="s">
        <v>270</v>
      </c>
      <c r="AF18" s="11" t="s">
        <v>158</v>
      </c>
      <c r="AG18" s="8"/>
      <c r="AH18" s="8" t="s">
        <v>852</v>
      </c>
      <c r="AI18" s="27" t="s">
        <v>853</v>
      </c>
    </row>
    <row r="19" spans="1:35" s="5" customFormat="1">
      <c r="A19" s="6">
        <v>45206</v>
      </c>
      <c r="B19" s="17" t="s">
        <v>797</v>
      </c>
      <c r="C19" s="8" t="s">
        <v>205</v>
      </c>
      <c r="D19" s="9">
        <v>5.8437499999999996E-2</v>
      </c>
      <c r="E19" s="8" t="s">
        <v>803</v>
      </c>
      <c r="F19" s="10">
        <v>11.9</v>
      </c>
      <c r="G19" s="10">
        <v>10.6</v>
      </c>
      <c r="H19" s="10">
        <v>11.8</v>
      </c>
      <c r="I19" s="10">
        <v>12.4</v>
      </c>
      <c r="J19" s="10">
        <v>12.6</v>
      </c>
      <c r="K19" s="10">
        <v>12.7</v>
      </c>
      <c r="L19" s="10">
        <v>12.9</v>
      </c>
      <c r="M19" s="22">
        <f t="shared" si="24"/>
        <v>34.299999999999997</v>
      </c>
      <c r="N19" s="22">
        <f t="shared" si="25"/>
        <v>12.4</v>
      </c>
      <c r="O19" s="22">
        <f t="shared" si="26"/>
        <v>38.199999999999996</v>
      </c>
      <c r="P19" s="23">
        <f t="shared" si="27"/>
        <v>59.3</v>
      </c>
      <c r="Q19" s="11" t="s">
        <v>202</v>
      </c>
      <c r="R19" s="11" t="s">
        <v>203</v>
      </c>
      <c r="S19" s="13" t="s">
        <v>327</v>
      </c>
      <c r="T19" s="13" t="s">
        <v>731</v>
      </c>
      <c r="U19" s="13" t="s">
        <v>354</v>
      </c>
      <c r="V19" s="12">
        <v>5.8</v>
      </c>
      <c r="W19" s="12">
        <v>5.4</v>
      </c>
      <c r="X19" s="11" t="s">
        <v>161</v>
      </c>
      <c r="Y19" s="8">
        <v>0.6</v>
      </c>
      <c r="Z19" s="11" t="s">
        <v>267</v>
      </c>
      <c r="AA19" s="8">
        <v>0.6</v>
      </c>
      <c r="AB19" s="8" t="s">
        <v>268</v>
      </c>
      <c r="AC19" s="11"/>
      <c r="AD19" s="11" t="s">
        <v>269</v>
      </c>
      <c r="AE19" s="11" t="s">
        <v>270</v>
      </c>
      <c r="AF19" s="11" t="s">
        <v>158</v>
      </c>
      <c r="AG19" s="8"/>
      <c r="AH19" s="8" t="s">
        <v>863</v>
      </c>
      <c r="AI19" s="27" t="s">
        <v>864</v>
      </c>
    </row>
    <row r="20" spans="1:35" s="5" customFormat="1">
      <c r="A20" s="6">
        <v>45207</v>
      </c>
      <c r="B20" s="18" t="s">
        <v>798</v>
      </c>
      <c r="C20" s="8" t="s">
        <v>205</v>
      </c>
      <c r="D20" s="9">
        <v>5.9131944444444445E-2</v>
      </c>
      <c r="E20" s="8" t="s">
        <v>826</v>
      </c>
      <c r="F20" s="10">
        <v>12.4</v>
      </c>
      <c r="G20" s="10">
        <v>11.2</v>
      </c>
      <c r="H20" s="10">
        <v>11.9</v>
      </c>
      <c r="I20" s="10">
        <v>12.5</v>
      </c>
      <c r="J20" s="10">
        <v>12.7</v>
      </c>
      <c r="K20" s="10">
        <v>12.4</v>
      </c>
      <c r="L20" s="10">
        <v>12.8</v>
      </c>
      <c r="M20" s="22">
        <f t="shared" si="24"/>
        <v>35.5</v>
      </c>
      <c r="N20" s="22">
        <f t="shared" si="25"/>
        <v>12.5</v>
      </c>
      <c r="O20" s="22">
        <f t="shared" si="26"/>
        <v>37.900000000000006</v>
      </c>
      <c r="P20" s="23">
        <f t="shared" si="27"/>
        <v>60.7</v>
      </c>
      <c r="Q20" s="11" t="s">
        <v>350</v>
      </c>
      <c r="R20" s="11" t="s">
        <v>324</v>
      </c>
      <c r="S20" s="13" t="s">
        <v>805</v>
      </c>
      <c r="T20" s="13" t="s">
        <v>827</v>
      </c>
      <c r="U20" s="13" t="s">
        <v>255</v>
      </c>
      <c r="V20" s="12">
        <v>3.9</v>
      </c>
      <c r="W20" s="12">
        <v>4.5</v>
      </c>
      <c r="X20" s="11" t="s">
        <v>161</v>
      </c>
      <c r="Y20" s="8">
        <v>0.2</v>
      </c>
      <c r="Z20" s="11" t="s">
        <v>267</v>
      </c>
      <c r="AA20" s="8">
        <v>0.2</v>
      </c>
      <c r="AB20" s="8" t="s">
        <v>268</v>
      </c>
      <c r="AC20" s="11"/>
      <c r="AD20" s="11" t="s">
        <v>270</v>
      </c>
      <c r="AE20" s="11" t="s">
        <v>269</v>
      </c>
      <c r="AF20" s="11" t="s">
        <v>158</v>
      </c>
      <c r="AG20" s="8"/>
      <c r="AH20" s="8" t="s">
        <v>879</v>
      </c>
      <c r="AI20" s="27" t="s">
        <v>880</v>
      </c>
    </row>
    <row r="21" spans="1:35" s="5" customFormat="1">
      <c r="A21" s="6">
        <v>45207</v>
      </c>
      <c r="B21" s="18" t="s">
        <v>797</v>
      </c>
      <c r="C21" s="8" t="s">
        <v>205</v>
      </c>
      <c r="D21" s="9">
        <v>5.8368055555555555E-2</v>
      </c>
      <c r="E21" s="8" t="s">
        <v>830</v>
      </c>
      <c r="F21" s="10">
        <v>11.8</v>
      </c>
      <c r="G21" s="10">
        <v>11.2</v>
      </c>
      <c r="H21" s="10">
        <v>12.1</v>
      </c>
      <c r="I21" s="10">
        <v>12.4</v>
      </c>
      <c r="J21" s="10">
        <v>12.4</v>
      </c>
      <c r="K21" s="10">
        <v>12</v>
      </c>
      <c r="L21" s="10">
        <v>12.4</v>
      </c>
      <c r="M21" s="22">
        <f t="shared" si="24"/>
        <v>35.1</v>
      </c>
      <c r="N21" s="22">
        <f t="shared" si="25"/>
        <v>12.4</v>
      </c>
      <c r="O21" s="22">
        <f t="shared" si="26"/>
        <v>36.799999999999997</v>
      </c>
      <c r="P21" s="23">
        <f t="shared" si="27"/>
        <v>59.9</v>
      </c>
      <c r="Q21" s="11" t="s">
        <v>350</v>
      </c>
      <c r="R21" s="11" t="s">
        <v>324</v>
      </c>
      <c r="S21" s="13" t="s">
        <v>207</v>
      </c>
      <c r="T21" s="13" t="s">
        <v>234</v>
      </c>
      <c r="U21" s="13" t="s">
        <v>831</v>
      </c>
      <c r="V21" s="12">
        <v>3.9</v>
      </c>
      <c r="W21" s="12">
        <v>4.5</v>
      </c>
      <c r="X21" s="11" t="s">
        <v>158</v>
      </c>
      <c r="Y21" s="8">
        <v>-0.2</v>
      </c>
      <c r="Z21" s="11" t="s">
        <v>267</v>
      </c>
      <c r="AA21" s="8">
        <v>-0.1</v>
      </c>
      <c r="AB21" s="8">
        <v>-0.1</v>
      </c>
      <c r="AC21" s="11"/>
      <c r="AD21" s="11" t="s">
        <v>270</v>
      </c>
      <c r="AE21" s="11" t="s">
        <v>269</v>
      </c>
      <c r="AF21" s="11" t="s">
        <v>158</v>
      </c>
      <c r="AG21" s="8"/>
      <c r="AH21" s="8" t="s">
        <v>883</v>
      </c>
      <c r="AI21" s="27" t="s">
        <v>884</v>
      </c>
    </row>
    <row r="22" spans="1:35" s="5" customFormat="1">
      <c r="A22" s="6">
        <v>45208</v>
      </c>
      <c r="B22" s="17" t="s">
        <v>796</v>
      </c>
      <c r="C22" s="8" t="s">
        <v>383</v>
      </c>
      <c r="D22" s="9">
        <v>5.8414351851851849E-2</v>
      </c>
      <c r="E22" s="8" t="s">
        <v>850</v>
      </c>
      <c r="F22" s="10">
        <v>11.9</v>
      </c>
      <c r="G22" s="10">
        <v>10.8</v>
      </c>
      <c r="H22" s="10">
        <v>11.5</v>
      </c>
      <c r="I22" s="10">
        <v>11.9</v>
      </c>
      <c r="J22" s="10">
        <v>12.1</v>
      </c>
      <c r="K22" s="10">
        <v>12.8</v>
      </c>
      <c r="L22" s="10">
        <v>13.7</v>
      </c>
      <c r="M22" s="22">
        <f t="shared" si="24"/>
        <v>34.200000000000003</v>
      </c>
      <c r="N22" s="22">
        <f t="shared" si="25"/>
        <v>11.9</v>
      </c>
      <c r="O22" s="22">
        <f t="shared" si="26"/>
        <v>38.599999999999994</v>
      </c>
      <c r="P22" s="23">
        <f t="shared" si="27"/>
        <v>58.2</v>
      </c>
      <c r="Q22" s="11" t="s">
        <v>202</v>
      </c>
      <c r="R22" s="11" t="s">
        <v>203</v>
      </c>
      <c r="S22" s="13" t="s">
        <v>851</v>
      </c>
      <c r="T22" s="13" t="s">
        <v>206</v>
      </c>
      <c r="U22" s="13" t="s">
        <v>236</v>
      </c>
      <c r="V22" s="12">
        <v>10</v>
      </c>
      <c r="W22" s="12">
        <v>10.4</v>
      </c>
      <c r="X22" s="11" t="s">
        <v>158</v>
      </c>
      <c r="Y22" s="8">
        <v>0.9</v>
      </c>
      <c r="Z22" s="11" t="s">
        <v>267</v>
      </c>
      <c r="AA22" s="8">
        <v>1.3</v>
      </c>
      <c r="AB22" s="8">
        <v>-0.4</v>
      </c>
      <c r="AC22" s="11"/>
      <c r="AD22" s="11" t="s">
        <v>271</v>
      </c>
      <c r="AE22" s="11" t="s">
        <v>269</v>
      </c>
      <c r="AF22" s="11" t="s">
        <v>161</v>
      </c>
      <c r="AG22" s="8"/>
      <c r="AH22" s="8" t="s">
        <v>917</v>
      </c>
      <c r="AI22" s="27" t="s">
        <v>918</v>
      </c>
    </row>
  </sheetData>
  <autoFilter ref="A1:AH3" xr:uid="{00000000-0009-0000-0000-00000B000000}"/>
  <phoneticPr fontId="3"/>
  <conditionalFormatting sqref="F2:L3">
    <cfRule type="colorScale" priority="1971">
      <colorScale>
        <cfvo type="min"/>
        <cfvo type="percentile" val="50"/>
        <cfvo type="max"/>
        <color rgb="FFF8696B"/>
        <color rgb="FFFFEB84"/>
        <color rgb="FF63BE7B"/>
      </colorScale>
    </cfRule>
  </conditionalFormatting>
  <conditionalFormatting sqref="F4:L7">
    <cfRule type="colorScale" priority="30">
      <colorScale>
        <cfvo type="min"/>
        <cfvo type="percentile" val="50"/>
        <cfvo type="max"/>
        <color rgb="FFF8696B"/>
        <color rgb="FFFFEB84"/>
        <color rgb="FF63BE7B"/>
      </colorScale>
    </cfRule>
  </conditionalFormatting>
  <conditionalFormatting sqref="F8:L10">
    <cfRule type="colorScale" priority="25">
      <colorScale>
        <cfvo type="min"/>
        <cfvo type="percentile" val="50"/>
        <cfvo type="max"/>
        <color rgb="FFF8696B"/>
        <color rgb="FFFFEB84"/>
        <color rgb="FF63BE7B"/>
      </colorScale>
    </cfRule>
  </conditionalFormatting>
  <conditionalFormatting sqref="X2:X22">
    <cfRule type="containsText" dxfId="76" priority="39" operator="containsText" text="D">
      <formula>NOT(ISERROR(SEARCH("D",X2)))</formula>
    </cfRule>
    <cfRule type="containsText" dxfId="75" priority="40" operator="containsText" text="S">
      <formula>NOT(ISERROR(SEARCH("S",X2)))</formula>
    </cfRule>
    <cfRule type="containsText" dxfId="74" priority="41" operator="containsText" text="F">
      <formula>NOT(ISERROR(SEARCH("F",X2)))</formula>
    </cfRule>
    <cfRule type="containsText" dxfId="73" priority="44" operator="containsText" text="A">
      <formula>NOT(ISERROR(SEARCH("A",X2)))</formula>
    </cfRule>
  </conditionalFormatting>
  <conditionalFormatting sqref="X2:AG3">
    <cfRule type="containsText" dxfId="72" priority="42" operator="containsText" text="E">
      <formula>NOT(ISERROR(SEARCH("E",X2)))</formula>
    </cfRule>
    <cfRule type="containsText" dxfId="71" priority="43" operator="containsText" text="B">
      <formula>NOT(ISERROR(SEARCH("B",X2)))</formula>
    </cfRule>
  </conditionalFormatting>
  <conditionalFormatting sqref="X4:AG10">
    <cfRule type="containsText" dxfId="70" priority="22" operator="containsText" text="E">
      <formula>NOT(ISERROR(SEARCH("E",X4)))</formula>
    </cfRule>
    <cfRule type="containsText" dxfId="69" priority="23" operator="containsText" text="B">
      <formula>NOT(ISERROR(SEARCH("B",X4)))</formula>
    </cfRule>
  </conditionalFormatting>
  <conditionalFormatting sqref="AD2:AE2">
    <cfRule type="containsText" dxfId="68" priority="1854" operator="containsText" text="A">
      <formula>NOT(ISERROR(SEARCH("A",AD2)))</formula>
    </cfRule>
  </conditionalFormatting>
  <conditionalFormatting sqref="AD3:AG3">
    <cfRule type="containsText" dxfId="67" priority="94" operator="containsText" text="A">
      <formula>NOT(ISERROR(SEARCH("A",AD3)))</formula>
    </cfRule>
  </conditionalFormatting>
  <conditionalFormatting sqref="AD4:AG10">
    <cfRule type="containsText" dxfId="66" priority="24" operator="containsText" text="A">
      <formula>NOT(ISERROR(SEARCH("A",AD4)))</formula>
    </cfRule>
  </conditionalFormatting>
  <conditionalFormatting sqref="AF2:AG3">
    <cfRule type="containsText" dxfId="65" priority="52" operator="containsText" text="A">
      <formula>NOT(ISERROR(SEARCH("A",AF2)))</formula>
    </cfRule>
  </conditionalFormatting>
  <conditionalFormatting sqref="F11:L12">
    <cfRule type="colorScale" priority="21">
      <colorScale>
        <cfvo type="min"/>
        <cfvo type="percentile" val="50"/>
        <cfvo type="max"/>
        <color rgb="FFF8696B"/>
        <color rgb="FFFFEB84"/>
        <color rgb="FF63BE7B"/>
      </colorScale>
    </cfRule>
  </conditionalFormatting>
  <conditionalFormatting sqref="X11:AG12">
    <cfRule type="containsText" dxfId="64" priority="18" operator="containsText" text="E">
      <formula>NOT(ISERROR(SEARCH("E",X11)))</formula>
    </cfRule>
    <cfRule type="containsText" dxfId="63" priority="19" operator="containsText" text="B">
      <formula>NOT(ISERROR(SEARCH("B",X11)))</formula>
    </cfRule>
  </conditionalFormatting>
  <conditionalFormatting sqref="AD11:AG12">
    <cfRule type="containsText" dxfId="62" priority="20" operator="containsText" text="A">
      <formula>NOT(ISERROR(SEARCH("A",AD11)))</formula>
    </cfRule>
  </conditionalFormatting>
  <conditionalFormatting sqref="F13:L15">
    <cfRule type="colorScale" priority="17">
      <colorScale>
        <cfvo type="min"/>
        <cfvo type="percentile" val="50"/>
        <cfvo type="max"/>
        <color rgb="FFF8696B"/>
        <color rgb="FFFFEB84"/>
        <color rgb="FF63BE7B"/>
      </colorScale>
    </cfRule>
  </conditionalFormatting>
  <conditionalFormatting sqref="X13:AG15">
    <cfRule type="containsText" dxfId="61" priority="14" operator="containsText" text="E">
      <formula>NOT(ISERROR(SEARCH("E",X13)))</formula>
    </cfRule>
    <cfRule type="containsText" dxfId="60" priority="15" operator="containsText" text="B">
      <formula>NOT(ISERROR(SEARCH("B",X13)))</formula>
    </cfRule>
  </conditionalFormatting>
  <conditionalFormatting sqref="AD13:AG15">
    <cfRule type="containsText" dxfId="59" priority="16" operator="containsText" text="A">
      <formula>NOT(ISERROR(SEARCH("A",AD13)))</formula>
    </cfRule>
  </conditionalFormatting>
  <conditionalFormatting sqref="F16:L16">
    <cfRule type="colorScale" priority="13">
      <colorScale>
        <cfvo type="min"/>
        <cfvo type="percentile" val="50"/>
        <cfvo type="max"/>
        <color rgb="FFF8696B"/>
        <color rgb="FFFFEB84"/>
        <color rgb="FF63BE7B"/>
      </colorScale>
    </cfRule>
  </conditionalFormatting>
  <conditionalFormatting sqref="X16:AG16">
    <cfRule type="containsText" dxfId="58" priority="10" operator="containsText" text="E">
      <formula>NOT(ISERROR(SEARCH("E",X16)))</formula>
    </cfRule>
    <cfRule type="containsText" dxfId="57" priority="11" operator="containsText" text="B">
      <formula>NOT(ISERROR(SEARCH("B",X16)))</formula>
    </cfRule>
  </conditionalFormatting>
  <conditionalFormatting sqref="AD16:AG16">
    <cfRule type="containsText" dxfId="56" priority="12" operator="containsText" text="A">
      <formula>NOT(ISERROR(SEARCH("A",AD16)))</formula>
    </cfRule>
  </conditionalFormatting>
  <conditionalFormatting sqref="F17:L17">
    <cfRule type="colorScale" priority="9">
      <colorScale>
        <cfvo type="min"/>
        <cfvo type="percentile" val="50"/>
        <cfvo type="max"/>
        <color rgb="FFF8696B"/>
        <color rgb="FFFFEB84"/>
        <color rgb="FF63BE7B"/>
      </colorScale>
    </cfRule>
  </conditionalFormatting>
  <conditionalFormatting sqref="X17:AG17">
    <cfRule type="containsText" dxfId="55" priority="6" operator="containsText" text="E">
      <formula>NOT(ISERROR(SEARCH("E",X17)))</formula>
    </cfRule>
    <cfRule type="containsText" dxfId="54" priority="7" operator="containsText" text="B">
      <formula>NOT(ISERROR(SEARCH("B",X17)))</formula>
    </cfRule>
  </conditionalFormatting>
  <conditionalFormatting sqref="AD17:AG17">
    <cfRule type="containsText" dxfId="53" priority="8" operator="containsText" text="A">
      <formula>NOT(ISERROR(SEARCH("A",AD17)))</formula>
    </cfRule>
  </conditionalFormatting>
  <conditionalFormatting sqref="F18:L20 F22:L22">
    <cfRule type="colorScale" priority="5">
      <colorScale>
        <cfvo type="min"/>
        <cfvo type="percentile" val="50"/>
        <cfvo type="max"/>
        <color rgb="FFF8696B"/>
        <color rgb="FFFFEB84"/>
        <color rgb="FF63BE7B"/>
      </colorScale>
    </cfRule>
  </conditionalFormatting>
  <conditionalFormatting sqref="X18:AG22">
    <cfRule type="containsText" dxfId="52" priority="2" operator="containsText" text="E">
      <formula>NOT(ISERROR(SEARCH("E",X18)))</formula>
    </cfRule>
    <cfRule type="containsText" dxfId="51" priority="3" operator="containsText" text="B">
      <formula>NOT(ISERROR(SEARCH("B",X18)))</formula>
    </cfRule>
  </conditionalFormatting>
  <conditionalFormatting sqref="AD18:AG22">
    <cfRule type="containsText" dxfId="50" priority="4" operator="containsText" text="A">
      <formula>NOT(ISERROR(SEARCH("A",AD18)))</formula>
    </cfRule>
  </conditionalFormatting>
  <conditionalFormatting sqref="F21:L21">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G2" xr:uid="{00000000-0002-0000-0B00-000000000000}">
      <formula1>"強風,外差し,イン先行"</formula1>
    </dataValidation>
    <dataValidation type="list" allowBlank="1" showInputMessage="1" showErrorMessage="1" sqref="AG3:AG22" xr:uid="{00000000-0002-0000-0B00-000001000000}">
      <formula1>"強風,外差し,イン先行,凍結防止"</formula1>
    </dataValidation>
  </dataValidations>
  <pageMargins left="0.75" right="0.75" top="1" bottom="1" header="0.3" footer="0.3"/>
  <pageSetup paperSize="9" orientation="portrait" horizontalDpi="4294967292" verticalDpi="4294967292"/>
  <ignoredErrors>
    <ignoredError sqref="M2:P3 M4:P7 M8:P10 M11:P12 M13:P15 M16:P17 M18:P22"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35"/>
  <sheetViews>
    <sheetView workbookViewId="0">
      <pane xSplit="5" ySplit="1" topLeftCell="U8" activePane="bottomRight" state="frozen"/>
      <selection activeCell="E24" sqref="E24"/>
      <selection pane="topRight" activeCell="E24" sqref="E24"/>
      <selection pane="bottomLeft" activeCell="E24" sqref="E24"/>
      <selection pane="bottomRight" activeCell="AL36" sqref="AL3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102</v>
      </c>
      <c r="N1" s="1" t="s">
        <v>103</v>
      </c>
      <c r="O1" s="1" t="s">
        <v>46</v>
      </c>
      <c r="P1" s="1" t="s">
        <v>69</v>
      </c>
      <c r="Q1" s="1" t="s">
        <v>47</v>
      </c>
      <c r="R1" s="1" t="s">
        <v>48</v>
      </c>
      <c r="S1" s="1" t="s">
        <v>146</v>
      </c>
      <c r="T1" s="2" t="s">
        <v>104</v>
      </c>
      <c r="U1" s="2" t="s">
        <v>50</v>
      </c>
      <c r="V1" s="3" t="s">
        <v>51</v>
      </c>
      <c r="W1" s="3" t="s">
        <v>52</v>
      </c>
      <c r="X1" s="3" t="s">
        <v>53</v>
      </c>
      <c r="Y1" s="4" t="s">
        <v>132</v>
      </c>
      <c r="Z1" s="4" t="s">
        <v>133</v>
      </c>
      <c r="AA1" s="4" t="s">
        <v>149</v>
      </c>
      <c r="AB1" s="4" t="s">
        <v>9</v>
      </c>
      <c r="AC1" s="4" t="s">
        <v>91</v>
      </c>
      <c r="AD1" s="4" t="s">
        <v>10</v>
      </c>
      <c r="AE1" s="4" t="s">
        <v>11</v>
      </c>
      <c r="AF1" s="4"/>
      <c r="AG1" s="4" t="s">
        <v>12</v>
      </c>
      <c r="AH1" s="4" t="s">
        <v>13</v>
      </c>
      <c r="AI1" s="4" t="s">
        <v>54</v>
      </c>
      <c r="AJ1" s="4" t="s">
        <v>105</v>
      </c>
      <c r="AK1" s="1" t="s">
        <v>106</v>
      </c>
      <c r="AL1" s="14" t="s">
        <v>134</v>
      </c>
    </row>
    <row r="2" spans="1:41" s="5" customFormat="1">
      <c r="A2" s="6">
        <v>45038</v>
      </c>
      <c r="B2" s="17" t="s">
        <v>140</v>
      </c>
      <c r="C2" s="8" t="s">
        <v>182</v>
      </c>
      <c r="D2" s="9">
        <v>7.8553240740740743E-2</v>
      </c>
      <c r="E2" s="8" t="s">
        <v>215</v>
      </c>
      <c r="F2" s="10">
        <v>12.5</v>
      </c>
      <c r="G2" s="10">
        <v>11.7</v>
      </c>
      <c r="H2" s="10">
        <v>12.8</v>
      </c>
      <c r="I2" s="10">
        <v>12.4</v>
      </c>
      <c r="J2" s="10">
        <v>12.4</v>
      </c>
      <c r="K2" s="10">
        <v>12.6</v>
      </c>
      <c r="L2" s="10">
        <v>12.7</v>
      </c>
      <c r="M2" s="10">
        <v>12.8</v>
      </c>
      <c r="N2" s="10">
        <v>13.8</v>
      </c>
      <c r="O2" s="22">
        <f t="shared" ref="O2:O4" si="0">SUM(F2:H2)</f>
        <v>37</v>
      </c>
      <c r="P2" s="22">
        <f t="shared" ref="P2:P4" si="1">SUM(I2:K2)</f>
        <v>37.4</v>
      </c>
      <c r="Q2" s="22">
        <f t="shared" ref="Q2:Q4" si="2">SUM(L2:N2)</f>
        <v>39.299999999999997</v>
      </c>
      <c r="R2" s="23">
        <f t="shared" ref="R2:R4" si="3">SUM(F2:J2)</f>
        <v>61.8</v>
      </c>
      <c r="S2" s="23">
        <f t="shared" ref="S2:S4" si="4">SUM(J2:N2)</f>
        <v>64.3</v>
      </c>
      <c r="T2" s="11" t="s">
        <v>192</v>
      </c>
      <c r="U2" s="11" t="s">
        <v>187</v>
      </c>
      <c r="V2" s="13" t="s">
        <v>216</v>
      </c>
      <c r="W2" s="13" t="s">
        <v>217</v>
      </c>
      <c r="X2" s="13" t="s">
        <v>218</v>
      </c>
      <c r="Y2" s="12">
        <v>6.8</v>
      </c>
      <c r="Z2" s="12">
        <v>6</v>
      </c>
      <c r="AA2" s="11" t="s">
        <v>272</v>
      </c>
      <c r="AB2" s="12">
        <v>1.9</v>
      </c>
      <c r="AC2" s="12" t="s">
        <v>267</v>
      </c>
      <c r="AD2" s="12">
        <v>0.7</v>
      </c>
      <c r="AE2" s="12">
        <v>1.2</v>
      </c>
      <c r="AF2" s="12"/>
      <c r="AG2" s="11" t="s">
        <v>269</v>
      </c>
      <c r="AH2" s="11" t="s">
        <v>269</v>
      </c>
      <c r="AI2" s="11" t="s">
        <v>160</v>
      </c>
      <c r="AJ2" s="8" t="s">
        <v>195</v>
      </c>
      <c r="AK2" s="8" t="s">
        <v>285</v>
      </c>
      <c r="AL2" s="27" t="s">
        <v>286</v>
      </c>
      <c r="AO2" s="15"/>
    </row>
    <row r="3" spans="1:41" s="5" customFormat="1">
      <c r="A3" s="6">
        <v>45039</v>
      </c>
      <c r="B3" s="18" t="s">
        <v>138</v>
      </c>
      <c r="C3" s="8" t="s">
        <v>182</v>
      </c>
      <c r="D3" s="9">
        <v>7.918981481481481E-2</v>
      </c>
      <c r="E3" s="28" t="s">
        <v>239</v>
      </c>
      <c r="F3" s="10">
        <v>12.4</v>
      </c>
      <c r="G3" s="10">
        <v>11.6</v>
      </c>
      <c r="H3" s="10">
        <v>13.3</v>
      </c>
      <c r="I3" s="10">
        <v>13.4</v>
      </c>
      <c r="J3" s="10">
        <v>13.3</v>
      </c>
      <c r="K3" s="10">
        <v>13.1</v>
      </c>
      <c r="L3" s="10">
        <v>12.5</v>
      </c>
      <c r="M3" s="10">
        <v>12.3</v>
      </c>
      <c r="N3" s="10">
        <v>12.3</v>
      </c>
      <c r="O3" s="22">
        <f t="shared" si="0"/>
        <v>37.299999999999997</v>
      </c>
      <c r="P3" s="22">
        <f t="shared" si="1"/>
        <v>39.800000000000004</v>
      </c>
      <c r="Q3" s="22">
        <f t="shared" si="2"/>
        <v>37.1</v>
      </c>
      <c r="R3" s="23">
        <f t="shared" si="3"/>
        <v>64</v>
      </c>
      <c r="S3" s="23">
        <f t="shared" si="4"/>
        <v>63.5</v>
      </c>
      <c r="T3" s="11" t="s">
        <v>196</v>
      </c>
      <c r="U3" s="11" t="s">
        <v>197</v>
      </c>
      <c r="V3" s="13" t="s">
        <v>240</v>
      </c>
      <c r="W3" s="13" t="s">
        <v>241</v>
      </c>
      <c r="X3" s="13" t="s">
        <v>242</v>
      </c>
      <c r="Y3" s="12">
        <v>3.9</v>
      </c>
      <c r="Z3" s="12">
        <v>5.4</v>
      </c>
      <c r="AA3" s="11" t="s">
        <v>160</v>
      </c>
      <c r="AB3" s="12">
        <v>0.5</v>
      </c>
      <c r="AC3" s="12">
        <v>-0.7</v>
      </c>
      <c r="AD3" s="12">
        <v>-0.3</v>
      </c>
      <c r="AE3" s="12">
        <v>0.1</v>
      </c>
      <c r="AF3" s="12"/>
      <c r="AG3" s="11" t="s">
        <v>270</v>
      </c>
      <c r="AH3" s="11" t="s">
        <v>270</v>
      </c>
      <c r="AI3" s="11" t="s">
        <v>159</v>
      </c>
      <c r="AJ3" s="8"/>
      <c r="AK3" s="8" t="s">
        <v>301</v>
      </c>
      <c r="AL3" s="27" t="s">
        <v>302</v>
      </c>
    </row>
    <row r="4" spans="1:41" s="5" customFormat="1">
      <c r="A4" s="6">
        <v>45039</v>
      </c>
      <c r="B4" s="18" t="s">
        <v>137</v>
      </c>
      <c r="C4" s="8" t="s">
        <v>182</v>
      </c>
      <c r="D4" s="9">
        <v>7.7812499999999993E-2</v>
      </c>
      <c r="E4" s="28" t="s">
        <v>246</v>
      </c>
      <c r="F4" s="10">
        <v>12.4</v>
      </c>
      <c r="G4" s="10">
        <v>12</v>
      </c>
      <c r="H4" s="10">
        <v>13.1</v>
      </c>
      <c r="I4" s="10">
        <v>12.7</v>
      </c>
      <c r="J4" s="10">
        <v>12.2</v>
      </c>
      <c r="K4" s="10">
        <v>12</v>
      </c>
      <c r="L4" s="10">
        <v>12.2</v>
      </c>
      <c r="M4" s="10">
        <v>12.5</v>
      </c>
      <c r="N4" s="10">
        <v>13.2</v>
      </c>
      <c r="O4" s="22">
        <f t="shared" si="0"/>
        <v>37.5</v>
      </c>
      <c r="P4" s="22">
        <f t="shared" si="1"/>
        <v>36.9</v>
      </c>
      <c r="Q4" s="22">
        <f t="shared" si="2"/>
        <v>37.9</v>
      </c>
      <c r="R4" s="23">
        <f t="shared" si="3"/>
        <v>62.400000000000006</v>
      </c>
      <c r="S4" s="23">
        <f t="shared" si="4"/>
        <v>62.099999999999994</v>
      </c>
      <c r="T4" s="11" t="s">
        <v>180</v>
      </c>
      <c r="U4" s="11" t="s">
        <v>181</v>
      </c>
      <c r="V4" s="13" t="s">
        <v>244</v>
      </c>
      <c r="W4" s="13" t="s">
        <v>222</v>
      </c>
      <c r="X4" s="13" t="s">
        <v>247</v>
      </c>
      <c r="Y4" s="12">
        <v>3.9</v>
      </c>
      <c r="Z4" s="12">
        <v>5.4</v>
      </c>
      <c r="AA4" s="11" t="s">
        <v>160</v>
      </c>
      <c r="AB4" s="12">
        <v>-0.5</v>
      </c>
      <c r="AC4" s="12" t="s">
        <v>267</v>
      </c>
      <c r="AD4" s="12">
        <v>-0.6</v>
      </c>
      <c r="AE4" s="12">
        <v>0.1</v>
      </c>
      <c r="AF4" s="12" t="s">
        <v>273</v>
      </c>
      <c r="AG4" s="11" t="s">
        <v>186</v>
      </c>
      <c r="AH4" s="11" t="s">
        <v>270</v>
      </c>
      <c r="AI4" s="11" t="s">
        <v>163</v>
      </c>
      <c r="AJ4" s="8"/>
      <c r="AK4" s="8" t="s">
        <v>305</v>
      </c>
      <c r="AL4" s="27" t="s">
        <v>306</v>
      </c>
    </row>
    <row r="5" spans="1:41" s="5" customFormat="1">
      <c r="A5" s="6">
        <v>45045</v>
      </c>
      <c r="B5" s="18" t="s">
        <v>317</v>
      </c>
      <c r="C5" s="8" t="s">
        <v>182</v>
      </c>
      <c r="D5" s="9">
        <v>7.9270833333333332E-2</v>
      </c>
      <c r="E5" s="28" t="s">
        <v>330</v>
      </c>
      <c r="F5" s="10">
        <v>12.3</v>
      </c>
      <c r="G5" s="10">
        <v>11.6</v>
      </c>
      <c r="H5" s="10">
        <v>13.1</v>
      </c>
      <c r="I5" s="10">
        <v>12.9</v>
      </c>
      <c r="J5" s="10">
        <v>12.9</v>
      </c>
      <c r="K5" s="10">
        <v>12.9</v>
      </c>
      <c r="L5" s="10">
        <v>13.2</v>
      </c>
      <c r="M5" s="10">
        <v>13</v>
      </c>
      <c r="N5" s="10">
        <v>13</v>
      </c>
      <c r="O5" s="22">
        <f t="shared" ref="O5:O10" si="5">SUM(F5:H5)</f>
        <v>37</v>
      </c>
      <c r="P5" s="22">
        <f t="shared" ref="P5:P10" si="6">SUM(I5:K5)</f>
        <v>38.700000000000003</v>
      </c>
      <c r="Q5" s="22">
        <f t="shared" ref="Q5:Q10" si="7">SUM(L5:N5)</f>
        <v>39.200000000000003</v>
      </c>
      <c r="R5" s="23">
        <f t="shared" ref="R5:R10" si="8">SUM(F5:J5)</f>
        <v>62.8</v>
      </c>
      <c r="S5" s="23">
        <f t="shared" ref="S5:S10" si="9">SUM(J5:N5)</f>
        <v>65</v>
      </c>
      <c r="T5" s="11" t="s">
        <v>180</v>
      </c>
      <c r="U5" s="11" t="s">
        <v>329</v>
      </c>
      <c r="V5" s="13" t="s">
        <v>222</v>
      </c>
      <c r="W5" s="13" t="s">
        <v>190</v>
      </c>
      <c r="X5" s="13" t="s">
        <v>331</v>
      </c>
      <c r="Y5" s="12">
        <v>8.8000000000000007</v>
      </c>
      <c r="Z5" s="12">
        <v>8.6999999999999993</v>
      </c>
      <c r="AA5" s="11" t="s">
        <v>160</v>
      </c>
      <c r="AB5" s="12">
        <v>1.2</v>
      </c>
      <c r="AC5" s="12" t="s">
        <v>267</v>
      </c>
      <c r="AD5" s="12">
        <v>1.2</v>
      </c>
      <c r="AE5" s="12" t="s">
        <v>268</v>
      </c>
      <c r="AF5" s="12"/>
      <c r="AG5" s="11" t="s">
        <v>271</v>
      </c>
      <c r="AH5" s="11" t="s">
        <v>270</v>
      </c>
      <c r="AI5" s="11" t="s">
        <v>160</v>
      </c>
      <c r="AJ5" s="8"/>
      <c r="AK5" s="8" t="s">
        <v>393</v>
      </c>
      <c r="AL5" s="27" t="s">
        <v>394</v>
      </c>
    </row>
    <row r="6" spans="1:41" s="5" customFormat="1">
      <c r="A6" s="6">
        <v>45045</v>
      </c>
      <c r="B6" s="18" t="s">
        <v>138</v>
      </c>
      <c r="C6" s="8" t="s">
        <v>182</v>
      </c>
      <c r="D6" s="9">
        <v>7.9166666666666663E-2</v>
      </c>
      <c r="E6" s="28" t="s">
        <v>335</v>
      </c>
      <c r="F6" s="10">
        <v>12.6</v>
      </c>
      <c r="G6" s="10">
        <v>11.4</v>
      </c>
      <c r="H6" s="10">
        <v>13.6</v>
      </c>
      <c r="I6" s="10">
        <v>13</v>
      </c>
      <c r="J6" s="10">
        <v>13.3</v>
      </c>
      <c r="K6" s="10">
        <v>12.6</v>
      </c>
      <c r="L6" s="10">
        <v>12.6</v>
      </c>
      <c r="M6" s="10">
        <v>12.2</v>
      </c>
      <c r="N6" s="10">
        <v>12.7</v>
      </c>
      <c r="O6" s="22">
        <f t="shared" si="5"/>
        <v>37.6</v>
      </c>
      <c r="P6" s="22">
        <f t="shared" si="6"/>
        <v>38.9</v>
      </c>
      <c r="Q6" s="22">
        <f t="shared" si="7"/>
        <v>37.5</v>
      </c>
      <c r="R6" s="23">
        <f t="shared" si="8"/>
        <v>63.900000000000006</v>
      </c>
      <c r="S6" s="23">
        <f t="shared" si="9"/>
        <v>63.400000000000006</v>
      </c>
      <c r="T6" s="11" t="s">
        <v>196</v>
      </c>
      <c r="U6" s="11" t="s">
        <v>223</v>
      </c>
      <c r="V6" s="13" t="s">
        <v>214</v>
      </c>
      <c r="W6" s="13" t="s">
        <v>247</v>
      </c>
      <c r="X6" s="13" t="s">
        <v>336</v>
      </c>
      <c r="Y6" s="12">
        <v>8.8000000000000007</v>
      </c>
      <c r="Z6" s="12">
        <v>8.6999999999999993</v>
      </c>
      <c r="AA6" s="11" t="s">
        <v>160</v>
      </c>
      <c r="AB6" s="12">
        <v>0.3</v>
      </c>
      <c r="AC6" s="12">
        <v>-0.3</v>
      </c>
      <c r="AD6" s="12" t="s">
        <v>268</v>
      </c>
      <c r="AE6" s="12" t="s">
        <v>268</v>
      </c>
      <c r="AF6" s="12"/>
      <c r="AG6" s="11" t="s">
        <v>270</v>
      </c>
      <c r="AH6" s="11" t="s">
        <v>270</v>
      </c>
      <c r="AI6" s="11" t="s">
        <v>160</v>
      </c>
      <c r="AJ6" s="8"/>
      <c r="AK6" s="8" t="s">
        <v>397</v>
      </c>
      <c r="AL6" s="27" t="s">
        <v>398</v>
      </c>
    </row>
    <row r="7" spans="1:41" s="5" customFormat="1">
      <c r="A7" s="6">
        <v>45045</v>
      </c>
      <c r="B7" s="18" t="s">
        <v>140</v>
      </c>
      <c r="C7" s="8" t="s">
        <v>182</v>
      </c>
      <c r="D7" s="9">
        <v>7.8518518518518529E-2</v>
      </c>
      <c r="E7" s="28" t="s">
        <v>355</v>
      </c>
      <c r="F7" s="10">
        <v>12.4</v>
      </c>
      <c r="G7" s="10">
        <v>11.7</v>
      </c>
      <c r="H7" s="10">
        <v>13.3</v>
      </c>
      <c r="I7" s="10">
        <v>12.8</v>
      </c>
      <c r="J7" s="10">
        <v>13</v>
      </c>
      <c r="K7" s="10">
        <v>12.7</v>
      </c>
      <c r="L7" s="10">
        <v>12.3</v>
      </c>
      <c r="M7" s="10">
        <v>12.2</v>
      </c>
      <c r="N7" s="10">
        <v>13</v>
      </c>
      <c r="O7" s="22">
        <f t="shared" si="5"/>
        <v>37.400000000000006</v>
      </c>
      <c r="P7" s="22">
        <f t="shared" si="6"/>
        <v>38.5</v>
      </c>
      <c r="Q7" s="22">
        <f t="shared" si="7"/>
        <v>37.5</v>
      </c>
      <c r="R7" s="23">
        <f t="shared" si="8"/>
        <v>63.2</v>
      </c>
      <c r="S7" s="23">
        <f t="shared" si="9"/>
        <v>63.2</v>
      </c>
      <c r="T7" s="11" t="s">
        <v>196</v>
      </c>
      <c r="U7" s="11" t="s">
        <v>181</v>
      </c>
      <c r="V7" s="13" t="s">
        <v>356</v>
      </c>
      <c r="W7" s="13" t="s">
        <v>357</v>
      </c>
      <c r="X7" s="13" t="s">
        <v>358</v>
      </c>
      <c r="Y7" s="12">
        <v>8.8000000000000007</v>
      </c>
      <c r="Z7" s="12">
        <v>8.6999999999999993</v>
      </c>
      <c r="AA7" s="11" t="s">
        <v>160</v>
      </c>
      <c r="AB7" s="12">
        <v>1.6</v>
      </c>
      <c r="AC7" s="12" t="s">
        <v>267</v>
      </c>
      <c r="AD7" s="12">
        <v>1.6</v>
      </c>
      <c r="AE7" s="12" t="s">
        <v>268</v>
      </c>
      <c r="AF7" s="12"/>
      <c r="AG7" s="11" t="s">
        <v>271</v>
      </c>
      <c r="AH7" s="11" t="s">
        <v>269</v>
      </c>
      <c r="AI7" s="11" t="s">
        <v>160</v>
      </c>
      <c r="AJ7" s="8"/>
      <c r="AK7" s="8" t="s">
        <v>409</v>
      </c>
      <c r="AL7" s="27" t="s">
        <v>410</v>
      </c>
    </row>
    <row r="8" spans="1:41" s="5" customFormat="1">
      <c r="A8" s="6">
        <v>45046</v>
      </c>
      <c r="B8" s="17" t="s">
        <v>138</v>
      </c>
      <c r="C8" s="8" t="s">
        <v>366</v>
      </c>
      <c r="D8" s="9">
        <v>8.0555555555555561E-2</v>
      </c>
      <c r="E8" s="28" t="s">
        <v>365</v>
      </c>
      <c r="F8" s="10">
        <v>12.1</v>
      </c>
      <c r="G8" s="10">
        <v>11.6</v>
      </c>
      <c r="H8" s="10">
        <v>12.9</v>
      </c>
      <c r="I8" s="10">
        <v>13.4</v>
      </c>
      <c r="J8" s="10">
        <v>13.5</v>
      </c>
      <c r="K8" s="10">
        <v>13.2</v>
      </c>
      <c r="L8" s="10">
        <v>13.1</v>
      </c>
      <c r="M8" s="10">
        <v>12.9</v>
      </c>
      <c r="N8" s="10">
        <v>13.3</v>
      </c>
      <c r="O8" s="22">
        <f t="shared" si="5"/>
        <v>36.6</v>
      </c>
      <c r="P8" s="22">
        <f t="shared" si="6"/>
        <v>40.099999999999994</v>
      </c>
      <c r="Q8" s="22">
        <f t="shared" si="7"/>
        <v>39.299999999999997</v>
      </c>
      <c r="R8" s="23">
        <f t="shared" si="8"/>
        <v>63.5</v>
      </c>
      <c r="S8" s="23">
        <f t="shared" si="9"/>
        <v>66</v>
      </c>
      <c r="T8" s="11" t="s">
        <v>196</v>
      </c>
      <c r="U8" s="11" t="s">
        <v>187</v>
      </c>
      <c r="V8" s="13" t="s">
        <v>229</v>
      </c>
      <c r="W8" s="13" t="s">
        <v>216</v>
      </c>
      <c r="X8" s="13" t="s">
        <v>201</v>
      </c>
      <c r="Y8" s="12">
        <v>16.100000000000001</v>
      </c>
      <c r="Z8" s="12">
        <v>17.100000000000001</v>
      </c>
      <c r="AA8" s="11" t="s">
        <v>159</v>
      </c>
      <c r="AB8" s="12">
        <v>2.2999999999999998</v>
      </c>
      <c r="AC8" s="12" t="s">
        <v>267</v>
      </c>
      <c r="AD8" s="12">
        <v>2.8</v>
      </c>
      <c r="AE8" s="12">
        <v>-0.5</v>
      </c>
      <c r="AF8" s="12"/>
      <c r="AG8" s="11" t="s">
        <v>271</v>
      </c>
      <c r="AH8" s="11" t="s">
        <v>269</v>
      </c>
      <c r="AI8" s="11" t="s">
        <v>160</v>
      </c>
      <c r="AJ8" s="8"/>
      <c r="AK8" s="8" t="s">
        <v>415</v>
      </c>
      <c r="AL8" s="27" t="s">
        <v>416</v>
      </c>
    </row>
    <row r="9" spans="1:41" s="5" customFormat="1">
      <c r="A9" s="6">
        <v>45046</v>
      </c>
      <c r="B9" s="18" t="s">
        <v>137</v>
      </c>
      <c r="C9" s="8" t="s">
        <v>374</v>
      </c>
      <c r="D9" s="9">
        <v>7.7152777777777778E-2</v>
      </c>
      <c r="E9" s="28" t="s">
        <v>373</v>
      </c>
      <c r="F9" s="10">
        <v>12.1</v>
      </c>
      <c r="G9" s="10">
        <v>10.9</v>
      </c>
      <c r="H9" s="10">
        <v>12.3</v>
      </c>
      <c r="I9" s="10">
        <v>12.8</v>
      </c>
      <c r="J9" s="10">
        <v>12.8</v>
      </c>
      <c r="K9" s="10">
        <v>12.8</v>
      </c>
      <c r="L9" s="10">
        <v>12.9</v>
      </c>
      <c r="M9" s="10">
        <v>12.4</v>
      </c>
      <c r="N9" s="10">
        <v>12.6</v>
      </c>
      <c r="O9" s="22">
        <f t="shared" si="5"/>
        <v>35.299999999999997</v>
      </c>
      <c r="P9" s="22">
        <f t="shared" si="6"/>
        <v>38.400000000000006</v>
      </c>
      <c r="Q9" s="22">
        <f t="shared" si="7"/>
        <v>37.9</v>
      </c>
      <c r="R9" s="23">
        <f t="shared" si="8"/>
        <v>60.899999999999991</v>
      </c>
      <c r="S9" s="23">
        <f t="shared" si="9"/>
        <v>63.5</v>
      </c>
      <c r="T9" s="11" t="s">
        <v>192</v>
      </c>
      <c r="U9" s="11" t="s">
        <v>181</v>
      </c>
      <c r="V9" s="13" t="s">
        <v>238</v>
      </c>
      <c r="W9" s="13" t="s">
        <v>375</v>
      </c>
      <c r="X9" s="13" t="s">
        <v>376</v>
      </c>
      <c r="Y9" s="12">
        <v>16.100000000000001</v>
      </c>
      <c r="Z9" s="12">
        <v>17.100000000000001</v>
      </c>
      <c r="AA9" s="11" t="s">
        <v>159</v>
      </c>
      <c r="AB9" s="12">
        <v>-1.2</v>
      </c>
      <c r="AC9" s="12" t="s">
        <v>267</v>
      </c>
      <c r="AD9" s="12">
        <v>-0.8</v>
      </c>
      <c r="AE9" s="12">
        <v>-0.4</v>
      </c>
      <c r="AF9" s="12"/>
      <c r="AG9" s="11" t="s">
        <v>186</v>
      </c>
      <c r="AH9" s="11" t="s">
        <v>270</v>
      </c>
      <c r="AI9" s="11" t="s">
        <v>159</v>
      </c>
      <c r="AJ9" s="8"/>
      <c r="AK9" s="8" t="s">
        <v>423</v>
      </c>
      <c r="AL9" s="27" t="s">
        <v>424</v>
      </c>
    </row>
    <row r="10" spans="1:41" s="5" customFormat="1">
      <c r="A10" s="6">
        <v>45046</v>
      </c>
      <c r="B10" s="18" t="s">
        <v>139</v>
      </c>
      <c r="C10" s="8" t="s">
        <v>374</v>
      </c>
      <c r="D10" s="9">
        <v>7.9201388888888891E-2</v>
      </c>
      <c r="E10" s="28" t="s">
        <v>378</v>
      </c>
      <c r="F10" s="10">
        <v>12.2</v>
      </c>
      <c r="G10" s="10">
        <v>11.6</v>
      </c>
      <c r="H10" s="10">
        <v>13.2</v>
      </c>
      <c r="I10" s="10">
        <v>12.9</v>
      </c>
      <c r="J10" s="10">
        <v>12.9</v>
      </c>
      <c r="K10" s="10">
        <v>12.9</v>
      </c>
      <c r="L10" s="10">
        <v>12.7</v>
      </c>
      <c r="M10" s="10">
        <v>13</v>
      </c>
      <c r="N10" s="10">
        <v>12.9</v>
      </c>
      <c r="O10" s="22">
        <f t="shared" si="5"/>
        <v>37</v>
      </c>
      <c r="P10" s="22">
        <f t="shared" si="6"/>
        <v>38.700000000000003</v>
      </c>
      <c r="Q10" s="22">
        <f t="shared" si="7"/>
        <v>38.6</v>
      </c>
      <c r="R10" s="23">
        <f t="shared" si="8"/>
        <v>62.8</v>
      </c>
      <c r="S10" s="23">
        <f t="shared" si="9"/>
        <v>64.400000000000006</v>
      </c>
      <c r="T10" s="11" t="s">
        <v>180</v>
      </c>
      <c r="U10" s="11" t="s">
        <v>187</v>
      </c>
      <c r="V10" s="13" t="s">
        <v>379</v>
      </c>
      <c r="W10" s="13" t="s">
        <v>380</v>
      </c>
      <c r="X10" s="13" t="s">
        <v>228</v>
      </c>
      <c r="Y10" s="12">
        <v>16.100000000000001</v>
      </c>
      <c r="Z10" s="12">
        <v>17.100000000000001</v>
      </c>
      <c r="AA10" s="11" t="s">
        <v>159</v>
      </c>
      <c r="AB10" s="12">
        <v>1.7</v>
      </c>
      <c r="AC10" s="12" t="s">
        <v>267</v>
      </c>
      <c r="AD10" s="12">
        <v>2</v>
      </c>
      <c r="AE10" s="12">
        <v>-0.3</v>
      </c>
      <c r="AF10" s="12"/>
      <c r="AG10" s="11" t="s">
        <v>271</v>
      </c>
      <c r="AH10" s="11" t="s">
        <v>269</v>
      </c>
      <c r="AI10" s="11" t="s">
        <v>160</v>
      </c>
      <c r="AJ10" s="8"/>
      <c r="AK10" s="8" t="s">
        <v>427</v>
      </c>
      <c r="AL10" s="27" t="s">
        <v>428</v>
      </c>
    </row>
    <row r="11" spans="1:41" s="5" customFormat="1">
      <c r="A11" s="6">
        <v>45052</v>
      </c>
      <c r="B11" s="18" t="s">
        <v>138</v>
      </c>
      <c r="C11" s="8" t="s">
        <v>182</v>
      </c>
      <c r="D11" s="9">
        <v>7.8495370370370368E-2</v>
      </c>
      <c r="E11" s="28" t="s">
        <v>444</v>
      </c>
      <c r="F11" s="10">
        <v>12.5</v>
      </c>
      <c r="G11" s="10">
        <v>11.1</v>
      </c>
      <c r="H11" s="10">
        <v>12.9</v>
      </c>
      <c r="I11" s="10">
        <v>13</v>
      </c>
      <c r="J11" s="10">
        <v>12.8</v>
      </c>
      <c r="K11" s="10">
        <v>12.5</v>
      </c>
      <c r="L11" s="10">
        <v>12.9</v>
      </c>
      <c r="M11" s="10">
        <v>12.4</v>
      </c>
      <c r="N11" s="10">
        <v>13.1</v>
      </c>
      <c r="O11" s="22">
        <f t="shared" ref="O11:O15" si="10">SUM(F11:H11)</f>
        <v>36.5</v>
      </c>
      <c r="P11" s="22">
        <f t="shared" ref="P11:P15" si="11">SUM(I11:K11)</f>
        <v>38.299999999999997</v>
      </c>
      <c r="Q11" s="22">
        <f t="shared" ref="Q11:Q15" si="12">SUM(L11:N11)</f>
        <v>38.4</v>
      </c>
      <c r="R11" s="23">
        <f t="shared" ref="R11:R15" si="13">SUM(F11:J11)</f>
        <v>62.3</v>
      </c>
      <c r="S11" s="23">
        <f t="shared" ref="S11:S15" si="14">SUM(J11:N11)</f>
        <v>63.7</v>
      </c>
      <c r="T11" s="11" t="s">
        <v>192</v>
      </c>
      <c r="U11" s="11" t="s">
        <v>187</v>
      </c>
      <c r="V11" s="13" t="s">
        <v>184</v>
      </c>
      <c r="W11" s="13" t="s">
        <v>241</v>
      </c>
      <c r="X11" s="13" t="s">
        <v>357</v>
      </c>
      <c r="Y11" s="12">
        <v>4.7</v>
      </c>
      <c r="Z11" s="12">
        <v>4.7</v>
      </c>
      <c r="AA11" s="11" t="s">
        <v>160</v>
      </c>
      <c r="AB11" s="12">
        <v>-0.5</v>
      </c>
      <c r="AC11" s="12" t="s">
        <v>267</v>
      </c>
      <c r="AD11" s="12">
        <v>-0.7</v>
      </c>
      <c r="AE11" s="12">
        <v>0.2</v>
      </c>
      <c r="AF11" s="12"/>
      <c r="AG11" s="11" t="s">
        <v>186</v>
      </c>
      <c r="AH11" s="11" t="s">
        <v>269</v>
      </c>
      <c r="AI11" s="11" t="s">
        <v>159</v>
      </c>
      <c r="AJ11" s="8"/>
      <c r="AK11" s="8" t="s">
        <v>497</v>
      </c>
      <c r="AL11" s="27" t="s">
        <v>498</v>
      </c>
    </row>
    <row r="12" spans="1:41" s="5" customFormat="1">
      <c r="A12" s="6">
        <v>45052</v>
      </c>
      <c r="B12" s="17" t="s">
        <v>139</v>
      </c>
      <c r="C12" s="8" t="s">
        <v>182</v>
      </c>
      <c r="D12" s="9">
        <v>7.9201388888888891E-2</v>
      </c>
      <c r="E12" s="8" t="s">
        <v>459</v>
      </c>
      <c r="F12" s="10">
        <v>12.8</v>
      </c>
      <c r="G12" s="10">
        <v>11.9</v>
      </c>
      <c r="H12" s="10">
        <v>13.4</v>
      </c>
      <c r="I12" s="10">
        <v>13.4</v>
      </c>
      <c r="J12" s="10">
        <v>13.6</v>
      </c>
      <c r="K12" s="10">
        <v>12.9</v>
      </c>
      <c r="L12" s="10">
        <v>11.9</v>
      </c>
      <c r="M12" s="10">
        <v>12.2</v>
      </c>
      <c r="N12" s="10">
        <v>12.2</v>
      </c>
      <c r="O12" s="22">
        <f t="shared" si="10"/>
        <v>38.1</v>
      </c>
      <c r="P12" s="22">
        <f t="shared" si="11"/>
        <v>39.9</v>
      </c>
      <c r="Q12" s="22">
        <f t="shared" si="12"/>
        <v>36.299999999999997</v>
      </c>
      <c r="R12" s="23">
        <f t="shared" si="13"/>
        <v>65.099999999999994</v>
      </c>
      <c r="S12" s="23">
        <f t="shared" si="14"/>
        <v>62.8</v>
      </c>
      <c r="T12" s="11" t="s">
        <v>458</v>
      </c>
      <c r="U12" s="11" t="s">
        <v>259</v>
      </c>
      <c r="V12" s="13" t="s">
        <v>460</v>
      </c>
      <c r="W12" s="13" t="s">
        <v>461</v>
      </c>
      <c r="X12" s="13" t="s">
        <v>238</v>
      </c>
      <c r="Y12" s="12">
        <v>4.7</v>
      </c>
      <c r="Z12" s="12">
        <v>4.7</v>
      </c>
      <c r="AA12" s="11" t="s">
        <v>160</v>
      </c>
      <c r="AB12" s="12">
        <v>1.7</v>
      </c>
      <c r="AC12" s="12">
        <v>-0.9</v>
      </c>
      <c r="AD12" s="12">
        <v>0.6</v>
      </c>
      <c r="AE12" s="12">
        <v>0.2</v>
      </c>
      <c r="AF12" s="12"/>
      <c r="AG12" s="11" t="s">
        <v>269</v>
      </c>
      <c r="AH12" s="11" t="s">
        <v>269</v>
      </c>
      <c r="AI12" s="11" t="s">
        <v>160</v>
      </c>
      <c r="AJ12" s="8"/>
      <c r="AK12" s="8" t="s">
        <v>509</v>
      </c>
      <c r="AL12" s="27" t="s">
        <v>510</v>
      </c>
    </row>
    <row r="13" spans="1:41" s="5" customFormat="1">
      <c r="A13" s="6">
        <v>45052</v>
      </c>
      <c r="B13" s="18" t="s">
        <v>135</v>
      </c>
      <c r="C13" s="8" t="s">
        <v>182</v>
      </c>
      <c r="D13" s="9">
        <v>7.7094907407407418E-2</v>
      </c>
      <c r="E13" s="8" t="s">
        <v>439</v>
      </c>
      <c r="F13" s="10">
        <v>12.1</v>
      </c>
      <c r="G13" s="10">
        <v>11.4</v>
      </c>
      <c r="H13" s="10">
        <v>12.8</v>
      </c>
      <c r="I13" s="10">
        <v>12.7</v>
      </c>
      <c r="J13" s="10">
        <v>12.7</v>
      </c>
      <c r="K13" s="10">
        <v>12.2</v>
      </c>
      <c r="L13" s="10">
        <v>12.1</v>
      </c>
      <c r="M13" s="10">
        <v>12.4</v>
      </c>
      <c r="N13" s="10">
        <v>12.7</v>
      </c>
      <c r="O13" s="22">
        <f t="shared" si="10"/>
        <v>36.299999999999997</v>
      </c>
      <c r="P13" s="22">
        <f t="shared" si="11"/>
        <v>37.599999999999994</v>
      </c>
      <c r="Q13" s="22">
        <f t="shared" si="12"/>
        <v>37.200000000000003</v>
      </c>
      <c r="R13" s="23">
        <f t="shared" si="13"/>
        <v>61.7</v>
      </c>
      <c r="S13" s="23">
        <f t="shared" si="14"/>
        <v>62.099999999999994</v>
      </c>
      <c r="T13" s="11" t="s">
        <v>180</v>
      </c>
      <c r="U13" s="11" t="s">
        <v>181</v>
      </c>
      <c r="V13" s="13" t="s">
        <v>216</v>
      </c>
      <c r="W13" s="13" t="s">
        <v>189</v>
      </c>
      <c r="X13" s="13" t="s">
        <v>367</v>
      </c>
      <c r="Y13" s="12">
        <v>4.7</v>
      </c>
      <c r="Z13" s="12">
        <v>4.7</v>
      </c>
      <c r="AA13" s="11" t="s">
        <v>160</v>
      </c>
      <c r="AB13" s="12">
        <v>0.7</v>
      </c>
      <c r="AC13" s="12" t="s">
        <v>267</v>
      </c>
      <c r="AD13" s="12">
        <v>0.5</v>
      </c>
      <c r="AE13" s="12">
        <v>0.2</v>
      </c>
      <c r="AF13" s="12"/>
      <c r="AG13" s="11" t="s">
        <v>269</v>
      </c>
      <c r="AH13" s="11" t="s">
        <v>269</v>
      </c>
      <c r="AI13" s="11" t="s">
        <v>159</v>
      </c>
      <c r="AJ13" s="8"/>
      <c r="AK13" s="8" t="s">
        <v>513</v>
      </c>
      <c r="AL13" s="27" t="s">
        <v>514</v>
      </c>
    </row>
    <row r="14" spans="1:41" s="5" customFormat="1">
      <c r="A14" s="6">
        <v>45053</v>
      </c>
      <c r="B14" s="17" t="s">
        <v>138</v>
      </c>
      <c r="C14" s="8" t="s">
        <v>467</v>
      </c>
      <c r="D14" s="9">
        <v>7.9166666666666663E-2</v>
      </c>
      <c r="E14" s="28" t="s">
        <v>468</v>
      </c>
      <c r="F14" s="10">
        <v>12.6</v>
      </c>
      <c r="G14" s="10">
        <v>11</v>
      </c>
      <c r="H14" s="10">
        <v>12.9</v>
      </c>
      <c r="I14" s="10">
        <v>12.6</v>
      </c>
      <c r="J14" s="10">
        <v>12.7</v>
      </c>
      <c r="K14" s="10">
        <v>12.7</v>
      </c>
      <c r="L14" s="10">
        <v>13.1</v>
      </c>
      <c r="M14" s="10">
        <v>12.9</v>
      </c>
      <c r="N14" s="10">
        <v>13.5</v>
      </c>
      <c r="O14" s="22">
        <f t="shared" si="10"/>
        <v>36.5</v>
      </c>
      <c r="P14" s="22">
        <f t="shared" si="11"/>
        <v>38</v>
      </c>
      <c r="Q14" s="22">
        <f t="shared" si="12"/>
        <v>39.5</v>
      </c>
      <c r="R14" s="23">
        <f t="shared" si="13"/>
        <v>61.8</v>
      </c>
      <c r="S14" s="23">
        <f t="shared" si="14"/>
        <v>64.900000000000006</v>
      </c>
      <c r="T14" s="11" t="s">
        <v>192</v>
      </c>
      <c r="U14" s="11" t="s">
        <v>187</v>
      </c>
      <c r="V14" s="13" t="s">
        <v>200</v>
      </c>
      <c r="W14" s="13" t="s">
        <v>218</v>
      </c>
      <c r="X14" s="13" t="s">
        <v>211</v>
      </c>
      <c r="Y14" s="12">
        <v>10</v>
      </c>
      <c r="Z14" s="12">
        <v>13.1</v>
      </c>
      <c r="AA14" s="11" t="s">
        <v>136</v>
      </c>
      <c r="AB14" s="12">
        <v>0.3</v>
      </c>
      <c r="AC14" s="12" t="s">
        <v>267</v>
      </c>
      <c r="AD14" s="12">
        <v>1.6</v>
      </c>
      <c r="AE14" s="12">
        <v>-1.3</v>
      </c>
      <c r="AF14" s="12"/>
      <c r="AG14" s="11" t="s">
        <v>271</v>
      </c>
      <c r="AH14" s="11" t="s">
        <v>271</v>
      </c>
      <c r="AI14" s="11" t="s">
        <v>160</v>
      </c>
      <c r="AJ14" s="8"/>
      <c r="AK14" s="8" t="s">
        <v>517</v>
      </c>
      <c r="AL14" s="27" t="s">
        <v>518</v>
      </c>
    </row>
    <row r="15" spans="1:41" s="5" customFormat="1">
      <c r="A15" s="6">
        <v>45053</v>
      </c>
      <c r="B15" s="17" t="s">
        <v>137</v>
      </c>
      <c r="C15" s="8" t="s">
        <v>366</v>
      </c>
      <c r="D15" s="9">
        <v>7.7164351851851845E-2</v>
      </c>
      <c r="E15" s="28" t="s">
        <v>481</v>
      </c>
      <c r="F15" s="10">
        <v>12.3</v>
      </c>
      <c r="G15" s="10">
        <v>10.8</v>
      </c>
      <c r="H15" s="10">
        <v>12.1</v>
      </c>
      <c r="I15" s="10">
        <v>12.8</v>
      </c>
      <c r="J15" s="10">
        <v>12.9</v>
      </c>
      <c r="K15" s="10">
        <v>12.7</v>
      </c>
      <c r="L15" s="10">
        <v>12.4</v>
      </c>
      <c r="M15" s="10">
        <v>12.7</v>
      </c>
      <c r="N15" s="10">
        <v>13</v>
      </c>
      <c r="O15" s="22">
        <f t="shared" si="10"/>
        <v>35.200000000000003</v>
      </c>
      <c r="P15" s="22">
        <f t="shared" si="11"/>
        <v>38.400000000000006</v>
      </c>
      <c r="Q15" s="22">
        <f t="shared" si="12"/>
        <v>38.1</v>
      </c>
      <c r="R15" s="23">
        <f t="shared" si="13"/>
        <v>60.9</v>
      </c>
      <c r="S15" s="23">
        <f t="shared" si="14"/>
        <v>63.7</v>
      </c>
      <c r="T15" s="11" t="s">
        <v>192</v>
      </c>
      <c r="U15" s="11" t="s">
        <v>187</v>
      </c>
      <c r="V15" s="13" t="s">
        <v>357</v>
      </c>
      <c r="W15" s="13" t="s">
        <v>482</v>
      </c>
      <c r="X15" s="13" t="s">
        <v>449</v>
      </c>
      <c r="Y15" s="12">
        <v>10</v>
      </c>
      <c r="Z15" s="12">
        <v>13.1</v>
      </c>
      <c r="AA15" s="11" t="s">
        <v>136</v>
      </c>
      <c r="AB15" s="12">
        <v>-1.1000000000000001</v>
      </c>
      <c r="AC15" s="12" t="s">
        <v>267</v>
      </c>
      <c r="AD15" s="12">
        <v>0.2</v>
      </c>
      <c r="AE15" s="12">
        <v>-1.3</v>
      </c>
      <c r="AF15" s="12"/>
      <c r="AG15" s="11" t="s">
        <v>270</v>
      </c>
      <c r="AH15" s="11" t="s">
        <v>269</v>
      </c>
      <c r="AI15" s="11" t="s">
        <v>159</v>
      </c>
      <c r="AJ15" s="8"/>
      <c r="AK15" s="8" t="s">
        <v>527</v>
      </c>
      <c r="AL15" s="27" t="s">
        <v>528</v>
      </c>
    </row>
    <row r="16" spans="1:41" s="5" customFormat="1">
      <c r="A16" s="6">
        <v>45059</v>
      </c>
      <c r="B16" s="17" t="s">
        <v>138</v>
      </c>
      <c r="C16" s="8" t="s">
        <v>182</v>
      </c>
      <c r="D16" s="9">
        <v>7.9236111111111118E-2</v>
      </c>
      <c r="E16" s="8" t="s">
        <v>542</v>
      </c>
      <c r="F16" s="10">
        <v>12.5</v>
      </c>
      <c r="G16" s="10">
        <v>11.7</v>
      </c>
      <c r="H16" s="10">
        <v>13.6</v>
      </c>
      <c r="I16" s="10">
        <v>13.2</v>
      </c>
      <c r="J16" s="10">
        <v>13.1</v>
      </c>
      <c r="K16" s="10">
        <v>12.8</v>
      </c>
      <c r="L16" s="10">
        <v>12.6</v>
      </c>
      <c r="M16" s="10">
        <v>12.2</v>
      </c>
      <c r="N16" s="10">
        <v>12.9</v>
      </c>
      <c r="O16" s="22">
        <f t="shared" ref="O16:O21" si="15">SUM(F16:H16)</f>
        <v>37.799999999999997</v>
      </c>
      <c r="P16" s="22">
        <f t="shared" ref="P16:P21" si="16">SUM(I16:K16)</f>
        <v>39.099999999999994</v>
      </c>
      <c r="Q16" s="22">
        <f t="shared" ref="Q16:Q21" si="17">SUM(L16:N16)</f>
        <v>37.699999999999996</v>
      </c>
      <c r="R16" s="23">
        <f t="shared" ref="R16:R21" si="18">SUM(F16:J16)</f>
        <v>64.099999999999994</v>
      </c>
      <c r="S16" s="23">
        <f t="shared" ref="S16:S21" si="19">SUM(J16:N16)</f>
        <v>63.6</v>
      </c>
      <c r="T16" s="11" t="s">
        <v>196</v>
      </c>
      <c r="U16" s="11" t="s">
        <v>181</v>
      </c>
      <c r="V16" s="13" t="s">
        <v>232</v>
      </c>
      <c r="W16" s="13" t="s">
        <v>201</v>
      </c>
      <c r="X16" s="13" t="s">
        <v>543</v>
      </c>
      <c r="Y16" s="12">
        <v>3</v>
      </c>
      <c r="Z16" s="12">
        <v>3.3</v>
      </c>
      <c r="AA16" s="11" t="s">
        <v>160</v>
      </c>
      <c r="AB16" s="12">
        <v>0.9</v>
      </c>
      <c r="AC16" s="12">
        <v>-0.3</v>
      </c>
      <c r="AD16" s="12">
        <v>0.2</v>
      </c>
      <c r="AE16" s="12">
        <v>0.4</v>
      </c>
      <c r="AF16" s="12"/>
      <c r="AG16" s="11" t="s">
        <v>270</v>
      </c>
      <c r="AH16" s="11" t="s">
        <v>269</v>
      </c>
      <c r="AI16" s="11" t="s">
        <v>160</v>
      </c>
      <c r="AJ16" s="8"/>
      <c r="AK16" s="8" t="s">
        <v>578</v>
      </c>
      <c r="AL16" s="27" t="s">
        <v>579</v>
      </c>
    </row>
    <row r="17" spans="1:38" s="5" customFormat="1">
      <c r="A17" s="6">
        <v>45059</v>
      </c>
      <c r="B17" s="18" t="s">
        <v>142</v>
      </c>
      <c r="C17" s="8" t="s">
        <v>182</v>
      </c>
      <c r="D17" s="9">
        <v>7.7835648148148154E-2</v>
      </c>
      <c r="E17" s="8" t="s">
        <v>554</v>
      </c>
      <c r="F17" s="10">
        <v>12.1</v>
      </c>
      <c r="G17" s="10">
        <v>11.1</v>
      </c>
      <c r="H17" s="10">
        <v>13.4</v>
      </c>
      <c r="I17" s="10">
        <v>12.8</v>
      </c>
      <c r="J17" s="10">
        <v>12.3</v>
      </c>
      <c r="K17" s="10">
        <v>12.3</v>
      </c>
      <c r="L17" s="10">
        <v>12.3</v>
      </c>
      <c r="M17" s="10">
        <v>12.6</v>
      </c>
      <c r="N17" s="10">
        <v>13.6</v>
      </c>
      <c r="O17" s="22">
        <f t="shared" si="15"/>
        <v>36.6</v>
      </c>
      <c r="P17" s="22">
        <f t="shared" si="16"/>
        <v>37.400000000000006</v>
      </c>
      <c r="Q17" s="22">
        <f t="shared" si="17"/>
        <v>38.5</v>
      </c>
      <c r="R17" s="23">
        <f t="shared" si="18"/>
        <v>61.7</v>
      </c>
      <c r="S17" s="23">
        <f t="shared" si="19"/>
        <v>63.100000000000009</v>
      </c>
      <c r="T17" s="11" t="s">
        <v>180</v>
      </c>
      <c r="U17" s="11" t="s">
        <v>187</v>
      </c>
      <c r="V17" s="13" t="s">
        <v>357</v>
      </c>
      <c r="W17" s="13" t="s">
        <v>189</v>
      </c>
      <c r="X17" s="13" t="s">
        <v>210</v>
      </c>
      <c r="Y17" s="12">
        <v>3</v>
      </c>
      <c r="Z17" s="12">
        <v>3.3</v>
      </c>
      <c r="AA17" s="11" t="s">
        <v>160</v>
      </c>
      <c r="AB17" s="12">
        <v>1.5</v>
      </c>
      <c r="AC17" s="12" t="s">
        <v>267</v>
      </c>
      <c r="AD17" s="12">
        <v>1.2</v>
      </c>
      <c r="AE17" s="12">
        <v>0.3</v>
      </c>
      <c r="AF17" s="12"/>
      <c r="AG17" s="11" t="s">
        <v>271</v>
      </c>
      <c r="AH17" s="11" t="s">
        <v>270</v>
      </c>
      <c r="AI17" s="11" t="s">
        <v>159</v>
      </c>
      <c r="AJ17" s="8"/>
      <c r="AK17" s="8" t="s">
        <v>594</v>
      </c>
      <c r="AL17" s="27" t="s">
        <v>595</v>
      </c>
    </row>
    <row r="18" spans="1:38" s="5" customFormat="1">
      <c r="A18" s="6">
        <v>45060</v>
      </c>
      <c r="B18" s="18" t="s">
        <v>138</v>
      </c>
      <c r="C18" s="8" t="s">
        <v>374</v>
      </c>
      <c r="D18" s="9">
        <v>7.9953703703703707E-2</v>
      </c>
      <c r="E18" s="8" t="s">
        <v>561</v>
      </c>
      <c r="F18" s="10">
        <v>12.6</v>
      </c>
      <c r="G18" s="10">
        <v>11.2</v>
      </c>
      <c r="H18" s="10">
        <v>13</v>
      </c>
      <c r="I18" s="10">
        <v>12.7</v>
      </c>
      <c r="J18" s="10">
        <v>13.3</v>
      </c>
      <c r="K18" s="10">
        <v>13.2</v>
      </c>
      <c r="L18" s="10">
        <v>12.9</v>
      </c>
      <c r="M18" s="10">
        <v>13</v>
      </c>
      <c r="N18" s="10">
        <v>13.9</v>
      </c>
      <c r="O18" s="22">
        <f t="shared" si="15"/>
        <v>36.799999999999997</v>
      </c>
      <c r="P18" s="22">
        <f t="shared" si="16"/>
        <v>39.200000000000003</v>
      </c>
      <c r="Q18" s="22">
        <f t="shared" si="17"/>
        <v>39.799999999999997</v>
      </c>
      <c r="R18" s="23">
        <f t="shared" si="18"/>
        <v>62.8</v>
      </c>
      <c r="S18" s="23">
        <f t="shared" si="19"/>
        <v>66.3</v>
      </c>
      <c r="T18" s="11" t="s">
        <v>180</v>
      </c>
      <c r="U18" s="11" t="s">
        <v>187</v>
      </c>
      <c r="V18" s="13" t="s">
        <v>449</v>
      </c>
      <c r="W18" s="13" t="s">
        <v>244</v>
      </c>
      <c r="X18" s="13" t="s">
        <v>238</v>
      </c>
      <c r="Y18" s="12">
        <v>11.1</v>
      </c>
      <c r="Z18" s="12">
        <v>14.7</v>
      </c>
      <c r="AA18" s="11" t="s">
        <v>160</v>
      </c>
      <c r="AB18" s="12">
        <v>2.1</v>
      </c>
      <c r="AC18" s="12" t="s">
        <v>267</v>
      </c>
      <c r="AD18" s="12">
        <v>2</v>
      </c>
      <c r="AE18" s="12">
        <v>0.1</v>
      </c>
      <c r="AF18" s="12"/>
      <c r="AG18" s="11" t="s">
        <v>271</v>
      </c>
      <c r="AH18" s="11" t="s">
        <v>269</v>
      </c>
      <c r="AI18" s="11" t="s">
        <v>160</v>
      </c>
      <c r="AJ18" s="8"/>
      <c r="AK18" s="8" t="s">
        <v>602</v>
      </c>
      <c r="AL18" s="27" t="s">
        <v>603</v>
      </c>
    </row>
    <row r="19" spans="1:38" s="5" customFormat="1">
      <c r="A19" s="6">
        <v>45060</v>
      </c>
      <c r="B19" s="18" t="s">
        <v>137</v>
      </c>
      <c r="C19" s="8" t="s">
        <v>374</v>
      </c>
      <c r="D19" s="9">
        <v>7.8553240740740743E-2</v>
      </c>
      <c r="E19" s="8" t="s">
        <v>567</v>
      </c>
      <c r="F19" s="10">
        <v>12.2</v>
      </c>
      <c r="G19" s="10">
        <v>11.4</v>
      </c>
      <c r="H19" s="10">
        <v>13</v>
      </c>
      <c r="I19" s="10">
        <v>13</v>
      </c>
      <c r="J19" s="10">
        <v>12.9</v>
      </c>
      <c r="K19" s="10">
        <v>12.5</v>
      </c>
      <c r="L19" s="10">
        <v>12.6</v>
      </c>
      <c r="M19" s="10">
        <v>12.5</v>
      </c>
      <c r="N19" s="10">
        <v>13.6</v>
      </c>
      <c r="O19" s="22">
        <f t="shared" si="15"/>
        <v>36.6</v>
      </c>
      <c r="P19" s="22">
        <f t="shared" si="16"/>
        <v>38.4</v>
      </c>
      <c r="Q19" s="22">
        <f t="shared" si="17"/>
        <v>38.700000000000003</v>
      </c>
      <c r="R19" s="23">
        <f t="shared" si="18"/>
        <v>62.5</v>
      </c>
      <c r="S19" s="23">
        <f t="shared" si="19"/>
        <v>64.099999999999994</v>
      </c>
      <c r="T19" s="11" t="s">
        <v>180</v>
      </c>
      <c r="U19" s="11" t="s">
        <v>187</v>
      </c>
      <c r="V19" s="13" t="s">
        <v>190</v>
      </c>
      <c r="W19" s="13" t="s">
        <v>222</v>
      </c>
      <c r="X19" s="13" t="s">
        <v>183</v>
      </c>
      <c r="Y19" s="12">
        <v>11.1</v>
      </c>
      <c r="Z19" s="12">
        <v>14.7</v>
      </c>
      <c r="AA19" s="11" t="s">
        <v>160</v>
      </c>
      <c r="AB19" s="12">
        <v>0.9</v>
      </c>
      <c r="AC19" s="12" t="s">
        <v>267</v>
      </c>
      <c r="AD19" s="12">
        <v>0.8</v>
      </c>
      <c r="AE19" s="12">
        <v>0.1</v>
      </c>
      <c r="AF19" s="12"/>
      <c r="AG19" s="11" t="s">
        <v>269</v>
      </c>
      <c r="AH19" s="11" t="s">
        <v>270</v>
      </c>
      <c r="AI19" s="11" t="s">
        <v>159</v>
      </c>
      <c r="AJ19" s="8"/>
      <c r="AK19" s="8" t="s">
        <v>608</v>
      </c>
      <c r="AL19" s="27" t="s">
        <v>609</v>
      </c>
    </row>
    <row r="20" spans="1:38" s="5" customFormat="1">
      <c r="A20" s="6">
        <v>45060</v>
      </c>
      <c r="B20" s="18" t="s">
        <v>139</v>
      </c>
      <c r="C20" s="8" t="s">
        <v>374</v>
      </c>
      <c r="D20" s="9">
        <v>7.9201388888888891E-2</v>
      </c>
      <c r="E20" s="8" t="s">
        <v>541</v>
      </c>
      <c r="F20" s="10">
        <v>12.5</v>
      </c>
      <c r="G20" s="10">
        <v>11.5</v>
      </c>
      <c r="H20" s="10">
        <v>13</v>
      </c>
      <c r="I20" s="10">
        <v>12.5</v>
      </c>
      <c r="J20" s="10">
        <v>12.8</v>
      </c>
      <c r="K20" s="10">
        <v>12.6</v>
      </c>
      <c r="L20" s="10">
        <v>12.5</v>
      </c>
      <c r="M20" s="10">
        <v>13</v>
      </c>
      <c r="N20" s="10">
        <v>13.9</v>
      </c>
      <c r="O20" s="22">
        <f t="shared" si="15"/>
        <v>37</v>
      </c>
      <c r="P20" s="22">
        <f t="shared" si="16"/>
        <v>37.9</v>
      </c>
      <c r="Q20" s="22">
        <f t="shared" si="17"/>
        <v>39.4</v>
      </c>
      <c r="R20" s="23">
        <f t="shared" si="18"/>
        <v>62.3</v>
      </c>
      <c r="S20" s="23">
        <f t="shared" si="19"/>
        <v>64.8</v>
      </c>
      <c r="T20" s="11" t="s">
        <v>180</v>
      </c>
      <c r="U20" s="11" t="s">
        <v>187</v>
      </c>
      <c r="V20" s="13" t="s">
        <v>251</v>
      </c>
      <c r="W20" s="13" t="s">
        <v>216</v>
      </c>
      <c r="X20" s="13" t="s">
        <v>216</v>
      </c>
      <c r="Y20" s="12">
        <v>11.1</v>
      </c>
      <c r="Z20" s="12">
        <v>14.7</v>
      </c>
      <c r="AA20" s="11" t="s">
        <v>160</v>
      </c>
      <c r="AB20" s="12">
        <v>1.7</v>
      </c>
      <c r="AC20" s="12" t="s">
        <v>267</v>
      </c>
      <c r="AD20" s="12">
        <v>1.6</v>
      </c>
      <c r="AE20" s="12">
        <v>0.1</v>
      </c>
      <c r="AF20" s="12"/>
      <c r="AG20" s="11" t="s">
        <v>271</v>
      </c>
      <c r="AH20" s="11" t="s">
        <v>269</v>
      </c>
      <c r="AI20" s="11" t="s">
        <v>160</v>
      </c>
      <c r="AJ20" s="8"/>
      <c r="AK20" s="8" t="s">
        <v>612</v>
      </c>
      <c r="AL20" s="27" t="s">
        <v>613</v>
      </c>
    </row>
    <row r="21" spans="1:38" s="5" customFormat="1">
      <c r="A21" s="6">
        <v>45060</v>
      </c>
      <c r="B21" s="18" t="s">
        <v>140</v>
      </c>
      <c r="C21" s="8" t="s">
        <v>374</v>
      </c>
      <c r="D21" s="9">
        <v>7.856481481481481E-2</v>
      </c>
      <c r="E21" s="8" t="s">
        <v>577</v>
      </c>
      <c r="F21" s="10">
        <v>12.8</v>
      </c>
      <c r="G21" s="10">
        <v>11.9</v>
      </c>
      <c r="H21" s="10">
        <v>12.9</v>
      </c>
      <c r="I21" s="10">
        <v>12.7</v>
      </c>
      <c r="J21" s="10">
        <v>12.9</v>
      </c>
      <c r="K21" s="10">
        <v>13</v>
      </c>
      <c r="L21" s="10">
        <v>12.6</v>
      </c>
      <c r="M21" s="10">
        <v>12.3</v>
      </c>
      <c r="N21" s="10">
        <v>12.7</v>
      </c>
      <c r="O21" s="22">
        <f t="shared" si="15"/>
        <v>37.6</v>
      </c>
      <c r="P21" s="22">
        <f t="shared" si="16"/>
        <v>38.6</v>
      </c>
      <c r="Q21" s="22">
        <f t="shared" si="17"/>
        <v>37.599999999999994</v>
      </c>
      <c r="R21" s="23">
        <f t="shared" si="18"/>
        <v>63.199999999999996</v>
      </c>
      <c r="S21" s="23">
        <f t="shared" si="19"/>
        <v>63.5</v>
      </c>
      <c r="T21" s="11" t="s">
        <v>196</v>
      </c>
      <c r="U21" s="11" t="s">
        <v>181</v>
      </c>
      <c r="V21" s="13" t="s">
        <v>200</v>
      </c>
      <c r="W21" s="13" t="s">
        <v>357</v>
      </c>
      <c r="X21" s="13" t="s">
        <v>228</v>
      </c>
      <c r="Y21" s="12">
        <v>11.1</v>
      </c>
      <c r="Z21" s="12">
        <v>14.7</v>
      </c>
      <c r="AA21" s="11" t="s">
        <v>160</v>
      </c>
      <c r="AB21" s="12">
        <v>2</v>
      </c>
      <c r="AC21" s="12" t="s">
        <v>267</v>
      </c>
      <c r="AD21" s="12">
        <v>1.9</v>
      </c>
      <c r="AE21" s="12">
        <v>0.1</v>
      </c>
      <c r="AF21" s="12"/>
      <c r="AG21" s="11" t="s">
        <v>271</v>
      </c>
      <c r="AH21" s="11" t="s">
        <v>270</v>
      </c>
      <c r="AI21" s="11" t="s">
        <v>160</v>
      </c>
      <c r="AJ21" s="8"/>
      <c r="AK21" s="8" t="s">
        <v>622</v>
      </c>
      <c r="AL21" s="27" t="s">
        <v>623</v>
      </c>
    </row>
    <row r="22" spans="1:38" s="5" customFormat="1">
      <c r="A22" s="6">
        <v>45066</v>
      </c>
      <c r="B22" s="17" t="s">
        <v>138</v>
      </c>
      <c r="C22" s="8" t="s">
        <v>374</v>
      </c>
      <c r="D22" s="9">
        <v>8.1284722222222217E-2</v>
      </c>
      <c r="E22" s="8" t="s">
        <v>625</v>
      </c>
      <c r="F22" s="10">
        <v>12.5</v>
      </c>
      <c r="G22" s="10">
        <v>11.3</v>
      </c>
      <c r="H22" s="10">
        <v>13</v>
      </c>
      <c r="I22" s="10">
        <v>12.9</v>
      </c>
      <c r="J22" s="10">
        <v>13.4</v>
      </c>
      <c r="K22" s="10">
        <v>13.1</v>
      </c>
      <c r="L22" s="10">
        <v>13.1</v>
      </c>
      <c r="M22" s="10">
        <v>13.5</v>
      </c>
      <c r="N22" s="10">
        <v>14.5</v>
      </c>
      <c r="O22" s="22">
        <f t="shared" ref="O22:O24" si="20">SUM(F22:H22)</f>
        <v>36.799999999999997</v>
      </c>
      <c r="P22" s="22">
        <f t="shared" ref="P22:P24" si="21">SUM(I22:K22)</f>
        <v>39.4</v>
      </c>
      <c r="Q22" s="22">
        <f t="shared" ref="Q22:Q24" si="22">SUM(L22:N22)</f>
        <v>41.1</v>
      </c>
      <c r="R22" s="23">
        <f t="shared" ref="R22:R24" si="23">SUM(F22:J22)</f>
        <v>63.099999999999994</v>
      </c>
      <c r="S22" s="23">
        <f t="shared" ref="S22:S24" si="24">SUM(J22:N22)</f>
        <v>67.599999999999994</v>
      </c>
      <c r="T22" s="11" t="s">
        <v>180</v>
      </c>
      <c r="U22" s="11" t="s">
        <v>187</v>
      </c>
      <c r="V22" s="13" t="s">
        <v>191</v>
      </c>
      <c r="W22" s="13" t="s">
        <v>216</v>
      </c>
      <c r="X22" s="13" t="s">
        <v>231</v>
      </c>
      <c r="Y22" s="12">
        <v>11.8</v>
      </c>
      <c r="Z22" s="12">
        <v>12.8</v>
      </c>
      <c r="AA22" s="11" t="s">
        <v>476</v>
      </c>
      <c r="AB22" s="12">
        <v>3.6</v>
      </c>
      <c r="AC22" s="12" t="s">
        <v>267</v>
      </c>
      <c r="AD22" s="12">
        <v>2</v>
      </c>
      <c r="AE22" s="12">
        <v>1.6</v>
      </c>
      <c r="AF22" s="12"/>
      <c r="AG22" s="11" t="s">
        <v>271</v>
      </c>
      <c r="AH22" s="11" t="s">
        <v>269</v>
      </c>
      <c r="AI22" s="11" t="s">
        <v>160</v>
      </c>
      <c r="AJ22" s="8"/>
      <c r="AK22" s="8" t="s">
        <v>664</v>
      </c>
      <c r="AL22" s="27" t="s">
        <v>665</v>
      </c>
    </row>
    <row r="23" spans="1:38" s="5" customFormat="1">
      <c r="A23" s="6">
        <v>45067</v>
      </c>
      <c r="B23" s="18" t="s">
        <v>138</v>
      </c>
      <c r="C23" s="8" t="s">
        <v>370</v>
      </c>
      <c r="D23" s="9">
        <v>7.9259259259259265E-2</v>
      </c>
      <c r="E23" s="8" t="s">
        <v>648</v>
      </c>
      <c r="F23" s="10">
        <v>12.3</v>
      </c>
      <c r="G23" s="10">
        <v>11.4</v>
      </c>
      <c r="H23" s="10">
        <v>12.9</v>
      </c>
      <c r="I23" s="10">
        <v>12.3</v>
      </c>
      <c r="J23" s="10">
        <v>13.1</v>
      </c>
      <c r="K23" s="10">
        <v>13.2</v>
      </c>
      <c r="L23" s="10">
        <v>13.1</v>
      </c>
      <c r="M23" s="10">
        <v>13</v>
      </c>
      <c r="N23" s="10">
        <v>13.5</v>
      </c>
      <c r="O23" s="22">
        <f t="shared" si="20"/>
        <v>36.6</v>
      </c>
      <c r="P23" s="22">
        <f t="shared" si="21"/>
        <v>38.599999999999994</v>
      </c>
      <c r="Q23" s="22">
        <f t="shared" si="22"/>
        <v>39.6</v>
      </c>
      <c r="R23" s="23">
        <f t="shared" si="23"/>
        <v>62.000000000000007</v>
      </c>
      <c r="S23" s="23">
        <f t="shared" si="24"/>
        <v>65.900000000000006</v>
      </c>
      <c r="T23" s="11" t="s">
        <v>192</v>
      </c>
      <c r="U23" s="11" t="s">
        <v>187</v>
      </c>
      <c r="V23" s="13" t="s">
        <v>357</v>
      </c>
      <c r="W23" s="13" t="s">
        <v>357</v>
      </c>
      <c r="X23" s="13" t="s">
        <v>566</v>
      </c>
      <c r="Y23" s="12">
        <v>7.5</v>
      </c>
      <c r="Z23" s="12">
        <v>7.7</v>
      </c>
      <c r="AA23" s="11" t="s">
        <v>272</v>
      </c>
      <c r="AB23" s="12">
        <v>1.1000000000000001</v>
      </c>
      <c r="AC23" s="12" t="s">
        <v>267</v>
      </c>
      <c r="AD23" s="12">
        <v>0.1</v>
      </c>
      <c r="AE23" s="12">
        <v>1</v>
      </c>
      <c r="AF23" s="12"/>
      <c r="AG23" s="11" t="s">
        <v>270</v>
      </c>
      <c r="AH23" s="11" t="s">
        <v>270</v>
      </c>
      <c r="AI23" s="11" t="s">
        <v>159</v>
      </c>
      <c r="AJ23" s="8"/>
      <c r="AK23" s="8" t="s">
        <v>689</v>
      </c>
      <c r="AL23" s="27" t="s">
        <v>690</v>
      </c>
    </row>
    <row r="24" spans="1:38" s="5" customFormat="1">
      <c r="A24" s="6">
        <v>45067</v>
      </c>
      <c r="B24" s="18" t="s">
        <v>437</v>
      </c>
      <c r="C24" s="8" t="s">
        <v>563</v>
      </c>
      <c r="D24" s="9">
        <v>7.8541666666666662E-2</v>
      </c>
      <c r="E24" s="8" t="s">
        <v>658</v>
      </c>
      <c r="F24" s="10">
        <v>12.3</v>
      </c>
      <c r="G24" s="10">
        <v>11.6</v>
      </c>
      <c r="H24" s="10">
        <v>13.3</v>
      </c>
      <c r="I24" s="10">
        <v>12.9</v>
      </c>
      <c r="J24" s="10">
        <v>13.1</v>
      </c>
      <c r="K24" s="10">
        <v>13.3</v>
      </c>
      <c r="L24" s="10">
        <v>12.6</v>
      </c>
      <c r="M24" s="10">
        <v>12.3</v>
      </c>
      <c r="N24" s="10">
        <v>12.2</v>
      </c>
      <c r="O24" s="22">
        <f t="shared" si="20"/>
        <v>37.200000000000003</v>
      </c>
      <c r="P24" s="22">
        <f t="shared" si="21"/>
        <v>39.299999999999997</v>
      </c>
      <c r="Q24" s="22">
        <f t="shared" si="22"/>
        <v>37.099999999999994</v>
      </c>
      <c r="R24" s="23">
        <f t="shared" si="23"/>
        <v>63.2</v>
      </c>
      <c r="S24" s="23">
        <f t="shared" si="24"/>
        <v>63.5</v>
      </c>
      <c r="T24" s="11" t="s">
        <v>196</v>
      </c>
      <c r="U24" s="11" t="s">
        <v>197</v>
      </c>
      <c r="V24" s="13" t="s">
        <v>238</v>
      </c>
      <c r="W24" s="13" t="s">
        <v>194</v>
      </c>
      <c r="X24" s="13" t="s">
        <v>194</v>
      </c>
      <c r="Y24" s="12">
        <v>7.5</v>
      </c>
      <c r="Z24" s="12">
        <v>7.7</v>
      </c>
      <c r="AA24" s="11" t="s">
        <v>272</v>
      </c>
      <c r="AB24" s="12">
        <v>1.9</v>
      </c>
      <c r="AC24" s="12">
        <v>-0.3</v>
      </c>
      <c r="AD24" s="12">
        <v>0.6</v>
      </c>
      <c r="AE24" s="12">
        <v>1</v>
      </c>
      <c r="AF24" s="12"/>
      <c r="AG24" s="11" t="s">
        <v>269</v>
      </c>
      <c r="AH24" s="11" t="s">
        <v>269</v>
      </c>
      <c r="AI24" s="11" t="s">
        <v>159</v>
      </c>
      <c r="AJ24" s="8"/>
      <c r="AK24" s="8" t="s">
        <v>702</v>
      </c>
      <c r="AL24" s="27" t="s">
        <v>703</v>
      </c>
    </row>
    <row r="25" spans="1:38" s="5" customFormat="1">
      <c r="A25" s="6">
        <v>45067</v>
      </c>
      <c r="B25" s="18" t="s">
        <v>140</v>
      </c>
      <c r="C25" s="8" t="s">
        <v>370</v>
      </c>
      <c r="D25" s="9">
        <v>7.8541666666666662E-2</v>
      </c>
      <c r="E25" s="8" t="s">
        <v>662</v>
      </c>
      <c r="F25" s="10">
        <v>12.2</v>
      </c>
      <c r="G25" s="10">
        <v>11.5</v>
      </c>
      <c r="H25" s="10">
        <v>13</v>
      </c>
      <c r="I25" s="10">
        <v>12.5</v>
      </c>
      <c r="J25" s="10">
        <v>13</v>
      </c>
      <c r="K25" s="10">
        <v>12.3</v>
      </c>
      <c r="L25" s="10">
        <v>12.4</v>
      </c>
      <c r="M25" s="10">
        <v>13.2</v>
      </c>
      <c r="N25" s="10">
        <v>13.5</v>
      </c>
      <c r="O25" s="22">
        <f t="shared" ref="O25" si="25">SUM(F25:H25)</f>
        <v>36.700000000000003</v>
      </c>
      <c r="P25" s="22">
        <f t="shared" ref="P25" si="26">SUM(I25:K25)</f>
        <v>37.799999999999997</v>
      </c>
      <c r="Q25" s="22">
        <f t="shared" ref="Q25" si="27">SUM(L25:N25)</f>
        <v>39.1</v>
      </c>
      <c r="R25" s="23">
        <f t="shared" ref="R25" si="28">SUM(F25:J25)</f>
        <v>62.2</v>
      </c>
      <c r="S25" s="23">
        <f t="shared" ref="S25" si="29">SUM(J25:N25)</f>
        <v>64.400000000000006</v>
      </c>
      <c r="T25" s="11" t="s">
        <v>180</v>
      </c>
      <c r="U25" s="11" t="s">
        <v>187</v>
      </c>
      <c r="V25" s="13" t="s">
        <v>449</v>
      </c>
      <c r="W25" s="13" t="s">
        <v>222</v>
      </c>
      <c r="X25" s="13" t="s">
        <v>663</v>
      </c>
      <c r="Y25" s="12">
        <v>7.5</v>
      </c>
      <c r="Z25" s="12">
        <v>7.7</v>
      </c>
      <c r="AA25" s="11" t="s">
        <v>272</v>
      </c>
      <c r="AB25" s="12">
        <v>1.8</v>
      </c>
      <c r="AC25" s="12" t="s">
        <v>267</v>
      </c>
      <c r="AD25" s="12">
        <v>0.8</v>
      </c>
      <c r="AE25" s="12">
        <v>1</v>
      </c>
      <c r="AF25" s="12"/>
      <c r="AG25" s="11" t="s">
        <v>269</v>
      </c>
      <c r="AH25" s="11" t="s">
        <v>269</v>
      </c>
      <c r="AI25" s="11" t="s">
        <v>160</v>
      </c>
      <c r="AJ25" s="8"/>
      <c r="AK25" s="8" t="s">
        <v>707</v>
      </c>
      <c r="AL25" s="27" t="s">
        <v>708</v>
      </c>
    </row>
    <row r="26" spans="1:38" s="5" customFormat="1">
      <c r="A26" s="6">
        <v>45073</v>
      </c>
      <c r="B26" s="18" t="s">
        <v>138</v>
      </c>
      <c r="C26" s="8" t="s">
        <v>182</v>
      </c>
      <c r="D26" s="9">
        <v>7.8483796296296301E-2</v>
      </c>
      <c r="E26" s="8" t="s">
        <v>715</v>
      </c>
      <c r="F26" s="10">
        <v>12.4</v>
      </c>
      <c r="G26" s="10">
        <v>11.3</v>
      </c>
      <c r="H26" s="10">
        <v>13</v>
      </c>
      <c r="I26" s="10">
        <v>12.6</v>
      </c>
      <c r="J26" s="10">
        <v>12.9</v>
      </c>
      <c r="K26" s="10">
        <v>12.9</v>
      </c>
      <c r="L26" s="10">
        <v>13</v>
      </c>
      <c r="M26" s="10">
        <v>12.5</v>
      </c>
      <c r="N26" s="10">
        <v>12.5</v>
      </c>
      <c r="O26" s="22">
        <f t="shared" ref="O26:O29" si="30">SUM(F26:H26)</f>
        <v>36.700000000000003</v>
      </c>
      <c r="P26" s="22">
        <f t="shared" ref="P26:P29" si="31">SUM(I26:K26)</f>
        <v>38.4</v>
      </c>
      <c r="Q26" s="22">
        <f t="shared" ref="Q26:Q29" si="32">SUM(L26:N26)</f>
        <v>38</v>
      </c>
      <c r="R26" s="23">
        <f t="shared" ref="R26:R29" si="33">SUM(F26:J26)</f>
        <v>62.2</v>
      </c>
      <c r="S26" s="23">
        <f t="shared" ref="S26:S29" si="34">SUM(J26:N26)</f>
        <v>63.8</v>
      </c>
      <c r="T26" s="11" t="s">
        <v>192</v>
      </c>
      <c r="U26" s="11" t="s">
        <v>181</v>
      </c>
      <c r="V26" s="13" t="s">
        <v>241</v>
      </c>
      <c r="W26" s="13" t="s">
        <v>190</v>
      </c>
      <c r="X26" s="13" t="s">
        <v>360</v>
      </c>
      <c r="Y26" s="12">
        <v>5.3</v>
      </c>
      <c r="Z26" s="12">
        <v>3.6</v>
      </c>
      <c r="AA26" s="11" t="s">
        <v>159</v>
      </c>
      <c r="AB26" s="12">
        <v>-0.6</v>
      </c>
      <c r="AC26" s="12" t="s">
        <v>267</v>
      </c>
      <c r="AD26" s="12">
        <v>-0.5</v>
      </c>
      <c r="AE26" s="12">
        <v>-0.1</v>
      </c>
      <c r="AF26" s="12"/>
      <c r="AG26" s="11" t="s">
        <v>186</v>
      </c>
      <c r="AH26" s="11" t="s">
        <v>269</v>
      </c>
      <c r="AI26" s="11" t="s">
        <v>160</v>
      </c>
      <c r="AJ26" s="8"/>
      <c r="AK26" s="8" t="s">
        <v>748</v>
      </c>
      <c r="AL26" s="27" t="s">
        <v>749</v>
      </c>
    </row>
    <row r="27" spans="1:38" s="5" customFormat="1">
      <c r="A27" s="6">
        <v>45073</v>
      </c>
      <c r="B27" s="18" t="s">
        <v>139</v>
      </c>
      <c r="C27" s="8" t="s">
        <v>182</v>
      </c>
      <c r="D27" s="9">
        <v>7.7881944444444448E-2</v>
      </c>
      <c r="E27" s="8" t="s">
        <v>723</v>
      </c>
      <c r="F27" s="10">
        <v>12.2</v>
      </c>
      <c r="G27" s="10">
        <v>11.1</v>
      </c>
      <c r="H27" s="10">
        <v>12.7</v>
      </c>
      <c r="I27" s="10">
        <v>13</v>
      </c>
      <c r="J27" s="10">
        <v>12.6</v>
      </c>
      <c r="K27" s="10">
        <v>12.5</v>
      </c>
      <c r="L27" s="10">
        <v>12.8</v>
      </c>
      <c r="M27" s="10">
        <v>12.7</v>
      </c>
      <c r="N27" s="10">
        <v>13.3</v>
      </c>
      <c r="O27" s="22">
        <f t="shared" si="30"/>
        <v>36</v>
      </c>
      <c r="P27" s="22">
        <f t="shared" si="31"/>
        <v>38.1</v>
      </c>
      <c r="Q27" s="22">
        <f t="shared" si="32"/>
        <v>38.799999999999997</v>
      </c>
      <c r="R27" s="23">
        <f t="shared" si="33"/>
        <v>61.6</v>
      </c>
      <c r="S27" s="23">
        <f t="shared" si="34"/>
        <v>63.900000000000006</v>
      </c>
      <c r="T27" s="11" t="s">
        <v>192</v>
      </c>
      <c r="U27" s="11" t="s">
        <v>187</v>
      </c>
      <c r="V27" s="13" t="s">
        <v>724</v>
      </c>
      <c r="W27" s="13" t="s">
        <v>340</v>
      </c>
      <c r="X27" s="13" t="s">
        <v>232</v>
      </c>
      <c r="Y27" s="12">
        <v>5.3</v>
      </c>
      <c r="Z27" s="12">
        <v>3.6</v>
      </c>
      <c r="AA27" s="11" t="s">
        <v>159</v>
      </c>
      <c r="AB27" s="12">
        <v>0.3</v>
      </c>
      <c r="AC27" s="12" t="s">
        <v>267</v>
      </c>
      <c r="AD27" s="12">
        <v>0.4</v>
      </c>
      <c r="AE27" s="12">
        <v>-0.1</v>
      </c>
      <c r="AF27" s="12"/>
      <c r="AG27" s="11" t="s">
        <v>269</v>
      </c>
      <c r="AH27" s="11" t="s">
        <v>269</v>
      </c>
      <c r="AI27" s="11" t="s">
        <v>160</v>
      </c>
      <c r="AJ27" s="8"/>
      <c r="AK27" s="8" t="s">
        <v>760</v>
      </c>
      <c r="AL27" s="27" t="s">
        <v>761</v>
      </c>
    </row>
    <row r="28" spans="1:38" s="5" customFormat="1">
      <c r="A28" s="6">
        <v>45074</v>
      </c>
      <c r="B28" s="18" t="s">
        <v>138</v>
      </c>
      <c r="C28" s="8" t="s">
        <v>182</v>
      </c>
      <c r="D28" s="9">
        <v>7.918981481481481E-2</v>
      </c>
      <c r="E28" s="8" t="s">
        <v>733</v>
      </c>
      <c r="F28" s="10">
        <v>12.2</v>
      </c>
      <c r="G28" s="10">
        <v>11.2</v>
      </c>
      <c r="H28" s="10">
        <v>12.8</v>
      </c>
      <c r="I28" s="10">
        <v>12.6</v>
      </c>
      <c r="J28" s="10">
        <v>13.1</v>
      </c>
      <c r="K28" s="10">
        <v>12.9</v>
      </c>
      <c r="L28" s="10">
        <v>12.9</v>
      </c>
      <c r="M28" s="10">
        <v>13.1</v>
      </c>
      <c r="N28" s="10">
        <v>13.4</v>
      </c>
      <c r="O28" s="22">
        <f t="shared" si="30"/>
        <v>36.200000000000003</v>
      </c>
      <c r="P28" s="22">
        <f t="shared" si="31"/>
        <v>38.6</v>
      </c>
      <c r="Q28" s="22">
        <f t="shared" si="32"/>
        <v>39.4</v>
      </c>
      <c r="R28" s="23">
        <f t="shared" si="33"/>
        <v>61.900000000000006</v>
      </c>
      <c r="S28" s="23">
        <f t="shared" si="34"/>
        <v>65.400000000000006</v>
      </c>
      <c r="T28" s="11" t="s">
        <v>192</v>
      </c>
      <c r="U28" s="11" t="s">
        <v>187</v>
      </c>
      <c r="V28" s="13" t="s">
        <v>244</v>
      </c>
      <c r="W28" s="13" t="s">
        <v>570</v>
      </c>
      <c r="X28" s="13" t="s">
        <v>358</v>
      </c>
      <c r="Y28" s="12">
        <v>2.6</v>
      </c>
      <c r="Z28" s="12">
        <v>3.2</v>
      </c>
      <c r="AA28" s="11" t="s">
        <v>160</v>
      </c>
      <c r="AB28" s="12">
        <v>0.5</v>
      </c>
      <c r="AC28" s="12" t="s">
        <v>267</v>
      </c>
      <c r="AD28" s="12">
        <v>0.4</v>
      </c>
      <c r="AE28" s="12">
        <v>0.1</v>
      </c>
      <c r="AF28" s="12"/>
      <c r="AG28" s="11" t="s">
        <v>269</v>
      </c>
      <c r="AH28" s="11" t="s">
        <v>269</v>
      </c>
      <c r="AI28" s="11" t="s">
        <v>160</v>
      </c>
      <c r="AJ28" s="8"/>
      <c r="AK28" s="8" t="s">
        <v>771</v>
      </c>
      <c r="AL28" s="27" t="s">
        <v>772</v>
      </c>
    </row>
    <row r="29" spans="1:38" s="5" customFormat="1">
      <c r="A29" s="6">
        <v>45074</v>
      </c>
      <c r="B29" s="18" t="s">
        <v>137</v>
      </c>
      <c r="C29" s="8" t="s">
        <v>182</v>
      </c>
      <c r="D29" s="9">
        <v>7.8530092592592596E-2</v>
      </c>
      <c r="E29" s="8" t="s">
        <v>739</v>
      </c>
      <c r="F29" s="10">
        <v>12.2</v>
      </c>
      <c r="G29" s="10">
        <v>10.9</v>
      </c>
      <c r="H29" s="10">
        <v>13.3</v>
      </c>
      <c r="I29" s="10">
        <v>13.1</v>
      </c>
      <c r="J29" s="10">
        <v>12.2</v>
      </c>
      <c r="K29" s="10">
        <v>12.9</v>
      </c>
      <c r="L29" s="10">
        <v>12.6</v>
      </c>
      <c r="M29" s="10">
        <v>13</v>
      </c>
      <c r="N29" s="10">
        <v>13.3</v>
      </c>
      <c r="O29" s="22">
        <f t="shared" si="30"/>
        <v>36.400000000000006</v>
      </c>
      <c r="P29" s="22">
        <f t="shared" si="31"/>
        <v>38.199999999999996</v>
      </c>
      <c r="Q29" s="22">
        <f t="shared" si="32"/>
        <v>38.900000000000006</v>
      </c>
      <c r="R29" s="23">
        <f t="shared" si="33"/>
        <v>61.7</v>
      </c>
      <c r="S29" s="23">
        <f t="shared" si="34"/>
        <v>64</v>
      </c>
      <c r="T29" s="11" t="s">
        <v>180</v>
      </c>
      <c r="U29" s="11" t="s">
        <v>187</v>
      </c>
      <c r="V29" s="13" t="s">
        <v>740</v>
      </c>
      <c r="W29" s="13" t="s">
        <v>741</v>
      </c>
      <c r="X29" s="13" t="s">
        <v>199</v>
      </c>
      <c r="Y29" s="12">
        <v>2.6</v>
      </c>
      <c r="Z29" s="12">
        <v>3.2</v>
      </c>
      <c r="AA29" s="11" t="s">
        <v>160</v>
      </c>
      <c r="AB29" s="12">
        <v>0.7</v>
      </c>
      <c r="AC29" s="12" t="s">
        <v>267</v>
      </c>
      <c r="AD29" s="12">
        <v>0.6</v>
      </c>
      <c r="AE29" s="12">
        <v>0.1</v>
      </c>
      <c r="AF29" s="12"/>
      <c r="AG29" s="11" t="s">
        <v>269</v>
      </c>
      <c r="AH29" s="11" t="s">
        <v>269</v>
      </c>
      <c r="AI29" s="11" t="s">
        <v>160</v>
      </c>
      <c r="AJ29" s="8"/>
      <c r="AK29" s="8" t="s">
        <v>779</v>
      </c>
      <c r="AL29" s="27" t="s">
        <v>780</v>
      </c>
    </row>
    <row r="30" spans="1:38" s="5" customFormat="1">
      <c r="A30" s="6">
        <v>45206</v>
      </c>
      <c r="B30" s="18" t="s">
        <v>792</v>
      </c>
      <c r="C30" s="8" t="s">
        <v>182</v>
      </c>
      <c r="D30" s="9">
        <v>7.8553240740740743E-2</v>
      </c>
      <c r="E30" s="8" t="s">
        <v>808</v>
      </c>
      <c r="F30" s="10">
        <v>12.6</v>
      </c>
      <c r="G30" s="10">
        <v>11.9</v>
      </c>
      <c r="H30" s="10">
        <v>13.1</v>
      </c>
      <c r="I30" s="10">
        <v>12.9</v>
      </c>
      <c r="J30" s="10">
        <v>12.3</v>
      </c>
      <c r="K30" s="10">
        <v>12.5</v>
      </c>
      <c r="L30" s="10">
        <v>12.5</v>
      </c>
      <c r="M30" s="10">
        <v>12.9</v>
      </c>
      <c r="N30" s="10">
        <v>13</v>
      </c>
      <c r="O30" s="22">
        <f t="shared" ref="O30:O35" si="35">SUM(F30:H30)</f>
        <v>37.6</v>
      </c>
      <c r="P30" s="22">
        <f t="shared" ref="P30:P35" si="36">SUM(I30:K30)</f>
        <v>37.700000000000003</v>
      </c>
      <c r="Q30" s="22">
        <f t="shared" ref="Q30:Q35" si="37">SUM(L30:N30)</f>
        <v>38.4</v>
      </c>
      <c r="R30" s="23">
        <f t="shared" ref="R30:R35" si="38">SUM(F30:J30)</f>
        <v>62.8</v>
      </c>
      <c r="S30" s="23">
        <f t="shared" ref="S30:S35" si="39">SUM(J30:N30)</f>
        <v>63.199999999999996</v>
      </c>
      <c r="T30" s="11" t="s">
        <v>180</v>
      </c>
      <c r="U30" s="11" t="s">
        <v>187</v>
      </c>
      <c r="V30" s="13" t="s">
        <v>809</v>
      </c>
      <c r="W30" s="13" t="s">
        <v>810</v>
      </c>
      <c r="X30" s="13" t="s">
        <v>811</v>
      </c>
      <c r="Y30" s="12">
        <v>5.8</v>
      </c>
      <c r="Z30" s="12">
        <v>5.4</v>
      </c>
      <c r="AA30" s="11" t="s">
        <v>160</v>
      </c>
      <c r="AB30" s="12">
        <v>-0.4</v>
      </c>
      <c r="AC30" s="12" t="s">
        <v>267</v>
      </c>
      <c r="AD30" s="12">
        <v>-0.4</v>
      </c>
      <c r="AE30" s="12" t="s">
        <v>268</v>
      </c>
      <c r="AF30" s="12" t="s">
        <v>273</v>
      </c>
      <c r="AG30" s="11" t="s">
        <v>186</v>
      </c>
      <c r="AH30" s="11" t="s">
        <v>269</v>
      </c>
      <c r="AI30" s="11" t="s">
        <v>160</v>
      </c>
      <c r="AJ30" s="8"/>
      <c r="AK30" s="8" t="s">
        <v>854</v>
      </c>
      <c r="AL30" s="27" t="s">
        <v>855</v>
      </c>
    </row>
    <row r="31" spans="1:38" s="5" customFormat="1">
      <c r="A31" s="6">
        <v>45206</v>
      </c>
      <c r="B31" s="18" t="s">
        <v>800</v>
      </c>
      <c r="C31" s="8" t="s">
        <v>182</v>
      </c>
      <c r="D31" s="9">
        <v>7.993055555555556E-2</v>
      </c>
      <c r="E31" s="8" t="s">
        <v>816</v>
      </c>
      <c r="F31" s="10">
        <v>12.8</v>
      </c>
      <c r="G31" s="10">
        <v>11.3</v>
      </c>
      <c r="H31" s="10">
        <v>13.1</v>
      </c>
      <c r="I31" s="10">
        <v>13.2</v>
      </c>
      <c r="J31" s="10">
        <v>12.9</v>
      </c>
      <c r="K31" s="10">
        <v>13</v>
      </c>
      <c r="L31" s="10">
        <v>13</v>
      </c>
      <c r="M31" s="10">
        <v>13.1</v>
      </c>
      <c r="N31" s="10">
        <v>13.2</v>
      </c>
      <c r="O31" s="22">
        <f t="shared" si="35"/>
        <v>37.200000000000003</v>
      </c>
      <c r="P31" s="22">
        <f t="shared" si="36"/>
        <v>39.1</v>
      </c>
      <c r="Q31" s="22">
        <f t="shared" si="37"/>
        <v>39.299999999999997</v>
      </c>
      <c r="R31" s="23">
        <f t="shared" si="38"/>
        <v>63.300000000000004</v>
      </c>
      <c r="S31" s="23">
        <f t="shared" si="39"/>
        <v>65.2</v>
      </c>
      <c r="T31" s="11" t="s">
        <v>180</v>
      </c>
      <c r="U31" s="11" t="s">
        <v>187</v>
      </c>
      <c r="V31" s="13" t="s">
        <v>460</v>
      </c>
      <c r="W31" s="13" t="s">
        <v>809</v>
      </c>
      <c r="X31" s="13" t="s">
        <v>201</v>
      </c>
      <c r="Y31" s="12">
        <v>5.8</v>
      </c>
      <c r="Z31" s="12">
        <v>5.4</v>
      </c>
      <c r="AA31" s="11" t="s">
        <v>160</v>
      </c>
      <c r="AB31" s="12">
        <v>1.2</v>
      </c>
      <c r="AC31" s="12" t="s">
        <v>267</v>
      </c>
      <c r="AD31" s="12">
        <v>1.2</v>
      </c>
      <c r="AE31" s="12" t="s">
        <v>268</v>
      </c>
      <c r="AF31" s="12"/>
      <c r="AG31" s="11" t="s">
        <v>271</v>
      </c>
      <c r="AH31" s="11" t="s">
        <v>269</v>
      </c>
      <c r="AI31" s="11" t="s">
        <v>159</v>
      </c>
      <c r="AJ31" s="8"/>
      <c r="AK31" s="8" t="s">
        <v>861</v>
      </c>
      <c r="AL31" s="27" t="s">
        <v>862</v>
      </c>
    </row>
    <row r="32" spans="1:38" s="5" customFormat="1">
      <c r="A32" s="6">
        <v>45206</v>
      </c>
      <c r="B32" s="18" t="s">
        <v>795</v>
      </c>
      <c r="C32" s="8" t="s">
        <v>182</v>
      </c>
      <c r="D32" s="9">
        <v>7.7824074074074087E-2</v>
      </c>
      <c r="E32" s="8" t="s">
        <v>822</v>
      </c>
      <c r="F32" s="10">
        <v>12.5</v>
      </c>
      <c r="G32" s="10">
        <v>11.4</v>
      </c>
      <c r="H32" s="10">
        <v>12.9</v>
      </c>
      <c r="I32" s="10">
        <v>12.7</v>
      </c>
      <c r="J32" s="10">
        <v>12.9</v>
      </c>
      <c r="K32" s="10">
        <v>12.6</v>
      </c>
      <c r="L32" s="10">
        <v>12.4</v>
      </c>
      <c r="M32" s="10">
        <v>12.6</v>
      </c>
      <c r="N32" s="10">
        <v>12.4</v>
      </c>
      <c r="O32" s="22">
        <f t="shared" si="35"/>
        <v>36.799999999999997</v>
      </c>
      <c r="P32" s="22">
        <f t="shared" si="36"/>
        <v>38.200000000000003</v>
      </c>
      <c r="Q32" s="22">
        <f t="shared" si="37"/>
        <v>37.4</v>
      </c>
      <c r="R32" s="23">
        <f t="shared" si="38"/>
        <v>62.4</v>
      </c>
      <c r="S32" s="23">
        <f t="shared" si="39"/>
        <v>62.9</v>
      </c>
      <c r="T32" s="11" t="s">
        <v>180</v>
      </c>
      <c r="U32" s="11" t="s">
        <v>181</v>
      </c>
      <c r="V32" s="13" t="s">
        <v>232</v>
      </c>
      <c r="W32" s="13" t="s">
        <v>655</v>
      </c>
      <c r="X32" s="13" t="s">
        <v>200</v>
      </c>
      <c r="Y32" s="12">
        <v>5.8</v>
      </c>
      <c r="Z32" s="12">
        <v>5.4</v>
      </c>
      <c r="AA32" s="11" t="s">
        <v>160</v>
      </c>
      <c r="AB32" s="12">
        <v>0.6</v>
      </c>
      <c r="AC32" s="12" t="s">
        <v>267</v>
      </c>
      <c r="AD32" s="12">
        <v>0.6</v>
      </c>
      <c r="AE32" s="12" t="s">
        <v>268</v>
      </c>
      <c r="AF32" s="12"/>
      <c r="AG32" s="11" t="s">
        <v>269</v>
      </c>
      <c r="AH32" s="11" t="s">
        <v>270</v>
      </c>
      <c r="AI32" s="11" t="s">
        <v>159</v>
      </c>
      <c r="AJ32" s="8"/>
      <c r="AK32" s="8" t="s">
        <v>873</v>
      </c>
      <c r="AL32" s="27" t="s">
        <v>874</v>
      </c>
    </row>
    <row r="33" spans="1:38" s="5" customFormat="1">
      <c r="A33" s="6">
        <v>45207</v>
      </c>
      <c r="B33" s="18" t="s">
        <v>793</v>
      </c>
      <c r="C33" s="8" t="s">
        <v>182</v>
      </c>
      <c r="D33" s="9">
        <v>7.7152777777777778E-2</v>
      </c>
      <c r="E33" s="8" t="s">
        <v>818</v>
      </c>
      <c r="F33" s="10">
        <v>12.5</v>
      </c>
      <c r="G33" s="10">
        <v>11.8</v>
      </c>
      <c r="H33" s="10">
        <v>12.9</v>
      </c>
      <c r="I33" s="10">
        <v>12.1</v>
      </c>
      <c r="J33" s="10">
        <v>12.3</v>
      </c>
      <c r="K33" s="10">
        <v>12.5</v>
      </c>
      <c r="L33" s="10">
        <v>12.5</v>
      </c>
      <c r="M33" s="10">
        <v>12.3</v>
      </c>
      <c r="N33" s="10">
        <v>12.7</v>
      </c>
      <c r="O33" s="22">
        <f t="shared" si="35"/>
        <v>37.200000000000003</v>
      </c>
      <c r="P33" s="22">
        <f t="shared" si="36"/>
        <v>36.9</v>
      </c>
      <c r="Q33" s="22">
        <f t="shared" si="37"/>
        <v>37.5</v>
      </c>
      <c r="R33" s="23">
        <f t="shared" si="38"/>
        <v>61.600000000000009</v>
      </c>
      <c r="S33" s="23">
        <f t="shared" si="39"/>
        <v>62.3</v>
      </c>
      <c r="T33" s="11" t="s">
        <v>192</v>
      </c>
      <c r="U33" s="11" t="s">
        <v>181</v>
      </c>
      <c r="V33" s="13" t="s">
        <v>194</v>
      </c>
      <c r="W33" s="13" t="s">
        <v>247</v>
      </c>
      <c r="X33" s="13" t="s">
        <v>240</v>
      </c>
      <c r="Y33" s="12">
        <v>3.9</v>
      </c>
      <c r="Z33" s="12">
        <v>4.5</v>
      </c>
      <c r="AA33" s="11" t="s">
        <v>159</v>
      </c>
      <c r="AB33" s="12">
        <v>-1</v>
      </c>
      <c r="AC33" s="12" t="s">
        <v>267</v>
      </c>
      <c r="AD33" s="12">
        <v>-0.8</v>
      </c>
      <c r="AE33" s="12">
        <v>-0.2</v>
      </c>
      <c r="AF33" s="12"/>
      <c r="AG33" s="11" t="s">
        <v>186</v>
      </c>
      <c r="AH33" s="11" t="s">
        <v>270</v>
      </c>
      <c r="AI33" s="11" t="s">
        <v>159</v>
      </c>
      <c r="AJ33" s="8"/>
      <c r="AK33" s="8" t="s">
        <v>885</v>
      </c>
      <c r="AL33" s="27" t="s">
        <v>886</v>
      </c>
    </row>
    <row r="34" spans="1:38" s="5" customFormat="1">
      <c r="A34" s="6">
        <v>45207</v>
      </c>
      <c r="B34" s="18" t="s">
        <v>794</v>
      </c>
      <c r="C34" s="8" t="s">
        <v>182</v>
      </c>
      <c r="D34" s="9">
        <v>7.6493055555555564E-2</v>
      </c>
      <c r="E34" s="8" t="s">
        <v>833</v>
      </c>
      <c r="F34" s="10">
        <v>12.2</v>
      </c>
      <c r="G34" s="10">
        <v>11.5</v>
      </c>
      <c r="H34" s="10">
        <v>12.5</v>
      </c>
      <c r="I34" s="10">
        <v>12.8</v>
      </c>
      <c r="J34" s="10">
        <v>12.7</v>
      </c>
      <c r="K34" s="10">
        <v>12.5</v>
      </c>
      <c r="L34" s="10">
        <v>12.2</v>
      </c>
      <c r="M34" s="10">
        <v>12</v>
      </c>
      <c r="N34" s="10">
        <v>12.5</v>
      </c>
      <c r="O34" s="22">
        <f t="shared" si="35"/>
        <v>36.200000000000003</v>
      </c>
      <c r="P34" s="22">
        <f t="shared" si="36"/>
        <v>38</v>
      </c>
      <c r="Q34" s="22">
        <f t="shared" si="37"/>
        <v>36.700000000000003</v>
      </c>
      <c r="R34" s="23">
        <f t="shared" si="38"/>
        <v>61.7</v>
      </c>
      <c r="S34" s="23">
        <f t="shared" si="39"/>
        <v>61.9</v>
      </c>
      <c r="T34" s="11" t="s">
        <v>180</v>
      </c>
      <c r="U34" s="11" t="s">
        <v>181</v>
      </c>
      <c r="V34" s="13" t="s">
        <v>232</v>
      </c>
      <c r="W34" s="13" t="s">
        <v>238</v>
      </c>
      <c r="X34" s="13" t="s">
        <v>834</v>
      </c>
      <c r="Y34" s="12">
        <v>3.9</v>
      </c>
      <c r="Z34" s="12">
        <v>4.5</v>
      </c>
      <c r="AA34" s="11" t="s">
        <v>159</v>
      </c>
      <c r="AB34" s="12">
        <v>-0.1</v>
      </c>
      <c r="AC34" s="12" t="s">
        <v>267</v>
      </c>
      <c r="AD34" s="12">
        <v>0.2</v>
      </c>
      <c r="AE34" s="12">
        <v>-0.3</v>
      </c>
      <c r="AF34" s="12"/>
      <c r="AG34" s="11" t="s">
        <v>270</v>
      </c>
      <c r="AH34" s="11" t="s">
        <v>269</v>
      </c>
      <c r="AI34" s="11" t="s">
        <v>159</v>
      </c>
      <c r="AJ34" s="8"/>
      <c r="AK34" s="8" t="s">
        <v>891</v>
      </c>
      <c r="AL34" s="27" t="s">
        <v>892</v>
      </c>
    </row>
    <row r="35" spans="1:38" s="5" customFormat="1">
      <c r="A35" s="6">
        <v>45208</v>
      </c>
      <c r="B35" s="17" t="s">
        <v>793</v>
      </c>
      <c r="C35" s="8" t="s">
        <v>374</v>
      </c>
      <c r="D35" s="9">
        <v>7.7881944444444448E-2</v>
      </c>
      <c r="E35" s="8" t="s">
        <v>844</v>
      </c>
      <c r="F35" s="10">
        <v>12.4</v>
      </c>
      <c r="G35" s="10">
        <v>11.4</v>
      </c>
      <c r="H35" s="10">
        <v>12.6</v>
      </c>
      <c r="I35" s="10">
        <v>12.9</v>
      </c>
      <c r="J35" s="10">
        <v>12.9</v>
      </c>
      <c r="K35" s="10">
        <v>12.6</v>
      </c>
      <c r="L35" s="10">
        <v>12.7</v>
      </c>
      <c r="M35" s="10">
        <v>12.3</v>
      </c>
      <c r="N35" s="10">
        <v>13.1</v>
      </c>
      <c r="O35" s="22">
        <f t="shared" si="35"/>
        <v>36.4</v>
      </c>
      <c r="P35" s="22">
        <f t="shared" si="36"/>
        <v>38.4</v>
      </c>
      <c r="Q35" s="22">
        <f t="shared" si="37"/>
        <v>38.1</v>
      </c>
      <c r="R35" s="23">
        <f t="shared" si="38"/>
        <v>62.199999999999996</v>
      </c>
      <c r="S35" s="23">
        <f t="shared" si="39"/>
        <v>63.6</v>
      </c>
      <c r="T35" s="11" t="s">
        <v>180</v>
      </c>
      <c r="U35" s="11" t="s">
        <v>187</v>
      </c>
      <c r="V35" s="13" t="s">
        <v>357</v>
      </c>
      <c r="W35" s="13" t="s">
        <v>449</v>
      </c>
      <c r="X35" s="13" t="s">
        <v>482</v>
      </c>
      <c r="Y35" s="12">
        <v>10</v>
      </c>
      <c r="Z35" s="12">
        <v>10.4</v>
      </c>
      <c r="AA35" s="11" t="s">
        <v>159</v>
      </c>
      <c r="AB35" s="12">
        <v>0.3</v>
      </c>
      <c r="AC35" s="12" t="s">
        <v>267</v>
      </c>
      <c r="AD35" s="12">
        <v>0.8</v>
      </c>
      <c r="AE35" s="12">
        <v>-0.5</v>
      </c>
      <c r="AF35" s="12"/>
      <c r="AG35" s="11" t="s">
        <v>269</v>
      </c>
      <c r="AH35" s="11" t="s">
        <v>270</v>
      </c>
      <c r="AI35" s="11" t="s">
        <v>159</v>
      </c>
      <c r="AJ35" s="8"/>
      <c r="AK35" s="8" t="s">
        <v>907</v>
      </c>
      <c r="AL35" s="27" t="s">
        <v>908</v>
      </c>
    </row>
  </sheetData>
  <autoFilter ref="A1:AL4" xr:uid="{00000000-0001-0000-0C00-000000000000}"/>
  <phoneticPr fontId="12"/>
  <conditionalFormatting sqref="F2:N2">
    <cfRule type="colorScale" priority="1979">
      <colorScale>
        <cfvo type="min"/>
        <cfvo type="percentile" val="50"/>
        <cfvo type="max"/>
        <color rgb="FFF8696B"/>
        <color rgb="FFFFEB84"/>
        <color rgb="FF63BE7B"/>
      </colorScale>
    </cfRule>
  </conditionalFormatting>
  <conditionalFormatting sqref="F3:N3">
    <cfRule type="colorScale" priority="36">
      <colorScale>
        <cfvo type="min"/>
        <cfvo type="percentile" val="50"/>
        <cfvo type="max"/>
        <color rgb="FFF8696B"/>
        <color rgb="FFFFEB84"/>
        <color rgb="FF63BE7B"/>
      </colorScale>
    </cfRule>
  </conditionalFormatting>
  <conditionalFormatting sqref="F4:N4">
    <cfRule type="colorScale" priority="37">
      <colorScale>
        <cfvo type="min"/>
        <cfvo type="percentile" val="50"/>
        <cfvo type="max"/>
        <color rgb="FFF8696B"/>
        <color rgb="FFFFEB84"/>
        <color rgb="FF63BE7B"/>
      </colorScale>
    </cfRule>
  </conditionalFormatting>
  <conditionalFormatting sqref="F5:N10">
    <cfRule type="colorScale" priority="29">
      <colorScale>
        <cfvo type="min"/>
        <cfvo type="percentile" val="50"/>
        <cfvo type="max"/>
        <color rgb="FFF8696B"/>
        <color rgb="FFFFEB84"/>
        <color rgb="FF63BE7B"/>
      </colorScale>
    </cfRule>
  </conditionalFormatting>
  <conditionalFormatting sqref="F11:N15">
    <cfRule type="colorScale" priority="25">
      <colorScale>
        <cfvo type="min"/>
        <cfvo type="percentile" val="50"/>
        <cfvo type="max"/>
        <color rgb="FFF8696B"/>
        <color rgb="FFFFEB84"/>
        <color rgb="FF63BE7B"/>
      </colorScale>
    </cfRule>
  </conditionalFormatting>
  <conditionalFormatting sqref="AA2:AA35">
    <cfRule type="containsText" dxfId="49" priority="47" operator="containsText" text="D">
      <formula>NOT(ISERROR(SEARCH("D",AA2)))</formula>
    </cfRule>
    <cfRule type="containsText" dxfId="48" priority="48" operator="containsText" text="S">
      <formula>NOT(ISERROR(SEARCH("S",AA2)))</formula>
    </cfRule>
    <cfRule type="containsText" dxfId="47" priority="49" operator="containsText" text="F">
      <formula>NOT(ISERROR(SEARCH("F",AA2)))</formula>
    </cfRule>
    <cfRule type="containsText" dxfId="46" priority="52" operator="containsText" text="A">
      <formula>NOT(ISERROR(SEARCH("A",AA2)))</formula>
    </cfRule>
  </conditionalFormatting>
  <conditionalFormatting sqref="AA11:AA13">
    <cfRule type="containsText" dxfId="45" priority="23" operator="containsText" text="E">
      <formula>NOT(ISERROR(SEARCH("E",AA11)))</formula>
    </cfRule>
    <cfRule type="containsText" dxfId="44" priority="24" operator="containsText" text="B">
      <formula>NOT(ISERROR(SEARCH("B",AA11)))</formula>
    </cfRule>
  </conditionalFormatting>
  <conditionalFormatting sqref="AA2:AI2 AA3:AJ4">
    <cfRule type="containsText" dxfId="43" priority="50" operator="containsText" text="E">
      <formula>NOT(ISERROR(SEARCH("E",AA2)))</formula>
    </cfRule>
    <cfRule type="containsText" dxfId="42" priority="51" operator="containsText" text="B">
      <formula>NOT(ISERROR(SEARCH("B",AA2)))</formula>
    </cfRule>
  </conditionalFormatting>
  <conditionalFormatting sqref="AA5:AJ15">
    <cfRule type="containsText" dxfId="41" priority="26" operator="containsText" text="E">
      <formula>NOT(ISERROR(SEARCH("E",AA5)))</formula>
    </cfRule>
    <cfRule type="containsText" dxfId="40" priority="27" operator="containsText" text="B">
      <formula>NOT(ISERROR(SEARCH("B",AA5)))</formula>
    </cfRule>
  </conditionalFormatting>
  <conditionalFormatting sqref="AG2:AI2 AG3:AJ4">
    <cfRule type="containsText" dxfId="39" priority="66" operator="containsText" text="A">
      <formula>NOT(ISERROR(SEARCH("A",AG2)))</formula>
    </cfRule>
  </conditionalFormatting>
  <conditionalFormatting sqref="AG5:AJ15">
    <cfRule type="containsText" dxfId="38" priority="28" operator="containsText" text="A">
      <formula>NOT(ISERROR(SEARCH("A",AG5)))</formula>
    </cfRule>
  </conditionalFormatting>
  <conditionalFormatting sqref="AJ2">
    <cfRule type="containsText" dxfId="37" priority="33" operator="containsText" text="E">
      <formula>NOT(ISERROR(SEARCH("E",AJ2)))</formula>
    </cfRule>
    <cfRule type="containsText" dxfId="36" priority="34" operator="containsText" text="B">
      <formula>NOT(ISERROR(SEARCH("B",AJ2)))</formula>
    </cfRule>
    <cfRule type="containsText" dxfId="35" priority="35" operator="containsText" text="A">
      <formula>NOT(ISERROR(SEARCH("A",AJ2)))</formula>
    </cfRule>
  </conditionalFormatting>
  <conditionalFormatting sqref="F16:N21">
    <cfRule type="colorScale" priority="19">
      <colorScale>
        <cfvo type="min"/>
        <cfvo type="percentile" val="50"/>
        <cfvo type="max"/>
        <color rgb="FFF8696B"/>
        <color rgb="FFFFEB84"/>
        <color rgb="FF63BE7B"/>
      </colorScale>
    </cfRule>
  </conditionalFormatting>
  <conditionalFormatting sqref="AA16:AA35">
    <cfRule type="containsText" dxfId="34" priority="17" operator="containsText" text="E">
      <formula>NOT(ISERROR(SEARCH("E",AA16)))</formula>
    </cfRule>
    <cfRule type="containsText" dxfId="33" priority="18" operator="containsText" text="B">
      <formula>NOT(ISERROR(SEARCH("B",AA16)))</formula>
    </cfRule>
  </conditionalFormatting>
  <conditionalFormatting sqref="AA16:AJ21">
    <cfRule type="containsText" dxfId="32" priority="20" operator="containsText" text="E">
      <formula>NOT(ISERROR(SEARCH("E",AA16)))</formula>
    </cfRule>
    <cfRule type="containsText" dxfId="31" priority="21" operator="containsText" text="B">
      <formula>NOT(ISERROR(SEARCH("B",AA16)))</formula>
    </cfRule>
  </conditionalFormatting>
  <conditionalFormatting sqref="AG16:AJ21">
    <cfRule type="containsText" dxfId="30" priority="22" operator="containsText" text="A">
      <formula>NOT(ISERROR(SEARCH("A",AG16)))</formula>
    </cfRule>
  </conditionalFormatting>
  <conditionalFormatting sqref="F22:N24">
    <cfRule type="colorScale" priority="13">
      <colorScale>
        <cfvo type="min"/>
        <cfvo type="percentile" val="50"/>
        <cfvo type="max"/>
        <color rgb="FFF8696B"/>
        <color rgb="FFFFEB84"/>
        <color rgb="FF63BE7B"/>
      </colorScale>
    </cfRule>
  </conditionalFormatting>
  <conditionalFormatting sqref="AA22:AJ24">
    <cfRule type="containsText" dxfId="29" priority="14" operator="containsText" text="E">
      <formula>NOT(ISERROR(SEARCH("E",AA22)))</formula>
    </cfRule>
    <cfRule type="containsText" dxfId="28" priority="15" operator="containsText" text="B">
      <formula>NOT(ISERROR(SEARCH("B",AA22)))</formula>
    </cfRule>
  </conditionalFormatting>
  <conditionalFormatting sqref="AG22:AJ24">
    <cfRule type="containsText" dxfId="27" priority="16" operator="containsText" text="A">
      <formula>NOT(ISERROR(SEARCH("A",AG22)))</formula>
    </cfRule>
  </conditionalFormatting>
  <conditionalFormatting sqref="F25:N25">
    <cfRule type="colorScale" priority="9">
      <colorScale>
        <cfvo type="min"/>
        <cfvo type="percentile" val="50"/>
        <cfvo type="max"/>
        <color rgb="FFF8696B"/>
        <color rgb="FFFFEB84"/>
        <color rgb="FF63BE7B"/>
      </colorScale>
    </cfRule>
  </conditionalFormatting>
  <conditionalFormatting sqref="AA25:AJ25">
    <cfRule type="containsText" dxfId="26" priority="10" operator="containsText" text="E">
      <formula>NOT(ISERROR(SEARCH("E",AA25)))</formula>
    </cfRule>
    <cfRule type="containsText" dxfId="25" priority="11" operator="containsText" text="B">
      <formula>NOT(ISERROR(SEARCH("B",AA25)))</formula>
    </cfRule>
  </conditionalFormatting>
  <conditionalFormatting sqref="AG25:AJ25">
    <cfRule type="containsText" dxfId="24" priority="12" operator="containsText" text="A">
      <formula>NOT(ISERROR(SEARCH("A",AG25)))</formula>
    </cfRule>
  </conditionalFormatting>
  <conditionalFormatting sqref="F26:N29">
    <cfRule type="colorScale" priority="5">
      <colorScale>
        <cfvo type="min"/>
        <cfvo type="percentile" val="50"/>
        <cfvo type="max"/>
        <color rgb="FFF8696B"/>
        <color rgb="FFFFEB84"/>
        <color rgb="FF63BE7B"/>
      </colorScale>
    </cfRule>
  </conditionalFormatting>
  <conditionalFormatting sqref="AA26:AJ29">
    <cfRule type="containsText" dxfId="23" priority="6" operator="containsText" text="E">
      <formula>NOT(ISERROR(SEARCH("E",AA26)))</formula>
    </cfRule>
    <cfRule type="containsText" dxfId="22" priority="7" operator="containsText" text="B">
      <formula>NOT(ISERROR(SEARCH("B",AA26)))</formula>
    </cfRule>
  </conditionalFormatting>
  <conditionalFormatting sqref="AG26:AJ29">
    <cfRule type="containsText" dxfId="21" priority="8" operator="containsText" text="A">
      <formula>NOT(ISERROR(SEARCH("A",AG26)))</formula>
    </cfRule>
  </conditionalFormatting>
  <conditionalFormatting sqref="F30:N35">
    <cfRule type="colorScale" priority="1">
      <colorScale>
        <cfvo type="min"/>
        <cfvo type="percentile" val="50"/>
        <cfvo type="max"/>
        <color rgb="FFF8696B"/>
        <color rgb="FFFFEB84"/>
        <color rgb="FF63BE7B"/>
      </colorScale>
    </cfRule>
  </conditionalFormatting>
  <conditionalFormatting sqref="AA30:AJ35">
    <cfRule type="containsText" dxfId="20" priority="2" operator="containsText" text="E">
      <formula>NOT(ISERROR(SEARCH("E",AA30)))</formula>
    </cfRule>
    <cfRule type="containsText" dxfId="19" priority="3" operator="containsText" text="B">
      <formula>NOT(ISERROR(SEARCH("B",AA30)))</formula>
    </cfRule>
  </conditionalFormatting>
  <conditionalFormatting sqref="AG30:AJ35">
    <cfRule type="containsText" dxfId="18" priority="4" operator="containsText" text="A">
      <formula>NOT(ISERROR(SEARCH("A",AG30)))</formula>
    </cfRule>
  </conditionalFormatting>
  <dataValidations count="1">
    <dataValidation type="list" allowBlank="1" showInputMessage="1" showErrorMessage="1" sqref="AJ2:AJ35"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S4 O5:S10 O11:S15 O16:S21 O22:S25 O26:S29 O30:S35"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BB5E-A05C-2241-B27C-329C2D9EA294}">
  <sheetPr codeName="Sheet16"/>
  <dimension ref="A1:AL13"/>
  <sheetViews>
    <sheetView workbookViewId="0">
      <pane xSplit="5" ySplit="1" topLeftCell="N2" activePane="bottomRight" state="frozen"/>
      <selection activeCell="E15" sqref="E15"/>
      <selection pane="topRight" activeCell="E15" sqref="E15"/>
      <selection pane="bottomLeft" activeCell="E15" sqref="E15"/>
      <selection pane="bottomRight" activeCell="AL26" sqref="AL2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41</v>
      </c>
      <c r="B1" s="1" t="s">
        <v>42</v>
      </c>
      <c r="C1" s="1" t="s">
        <v>43</v>
      </c>
      <c r="D1" s="1" t="s">
        <v>44</v>
      </c>
      <c r="E1" s="1" t="s">
        <v>45</v>
      </c>
      <c r="F1" s="1" t="s">
        <v>164</v>
      </c>
      <c r="G1" s="1" t="s">
        <v>165</v>
      </c>
      <c r="H1" s="1" t="s">
        <v>166</v>
      </c>
      <c r="I1" s="1" t="s">
        <v>167</v>
      </c>
      <c r="J1" s="1" t="s">
        <v>168</v>
      </c>
      <c r="K1" s="1" t="s">
        <v>169</v>
      </c>
      <c r="L1" s="1" t="s">
        <v>170</v>
      </c>
      <c r="M1" s="1" t="s">
        <v>171</v>
      </c>
      <c r="N1" s="1" t="s">
        <v>172</v>
      </c>
      <c r="O1" s="1" t="s">
        <v>173</v>
      </c>
      <c r="P1" s="1" t="s">
        <v>174</v>
      </c>
      <c r="Q1" s="1" t="s">
        <v>72</v>
      </c>
      <c r="R1" s="1" t="s">
        <v>47</v>
      </c>
      <c r="S1" s="1" t="s">
        <v>146</v>
      </c>
      <c r="T1" s="2" t="s">
        <v>49</v>
      </c>
      <c r="U1" s="2" t="s">
        <v>50</v>
      </c>
      <c r="V1" s="3" t="s">
        <v>51</v>
      </c>
      <c r="W1" s="3" t="s">
        <v>52</v>
      </c>
      <c r="X1" s="3" t="s">
        <v>53</v>
      </c>
      <c r="Y1" s="4" t="s">
        <v>132</v>
      </c>
      <c r="Z1" s="4" t="s">
        <v>133</v>
      </c>
      <c r="AA1" s="4" t="s">
        <v>175</v>
      </c>
      <c r="AB1" s="4" t="s">
        <v>9</v>
      </c>
      <c r="AC1" s="4" t="s">
        <v>91</v>
      </c>
      <c r="AD1" s="4" t="s">
        <v>10</v>
      </c>
      <c r="AE1" s="4" t="s">
        <v>11</v>
      </c>
      <c r="AF1" s="4"/>
      <c r="AG1" s="4" t="s">
        <v>12</v>
      </c>
      <c r="AH1" s="4" t="s">
        <v>13</v>
      </c>
      <c r="AI1" s="4" t="s">
        <v>54</v>
      </c>
      <c r="AJ1" s="4" t="s">
        <v>55</v>
      </c>
      <c r="AK1" s="1" t="s">
        <v>70</v>
      </c>
      <c r="AL1" s="14" t="s">
        <v>134</v>
      </c>
    </row>
    <row r="2" spans="1:38" s="5" customFormat="1">
      <c r="A2" s="6">
        <v>45038</v>
      </c>
      <c r="B2" s="7" t="s">
        <v>138</v>
      </c>
      <c r="C2" s="8" t="s">
        <v>182</v>
      </c>
      <c r="D2" s="9">
        <v>8.5462962962962963E-2</v>
      </c>
      <c r="E2" s="28" t="s">
        <v>188</v>
      </c>
      <c r="F2" s="40">
        <v>7.3</v>
      </c>
      <c r="G2" s="10">
        <v>11.4</v>
      </c>
      <c r="H2" s="10">
        <v>11.8</v>
      </c>
      <c r="I2" s="10">
        <v>13.5</v>
      </c>
      <c r="J2" s="10">
        <v>13.1</v>
      </c>
      <c r="K2" s="10">
        <v>12.4</v>
      </c>
      <c r="L2" s="10">
        <v>13</v>
      </c>
      <c r="M2" s="10">
        <v>13.3</v>
      </c>
      <c r="N2" s="10">
        <v>13.6</v>
      </c>
      <c r="O2" s="10">
        <v>14</v>
      </c>
      <c r="P2" s="22">
        <f>SUM(F2:H2)</f>
        <v>30.5</v>
      </c>
      <c r="Q2" s="22">
        <f>SUM(I2:L2)</f>
        <v>52</v>
      </c>
      <c r="R2" s="22">
        <f>SUM(M2:O2)</f>
        <v>40.9</v>
      </c>
      <c r="S2" s="23">
        <f>SUM(K2:O2)</f>
        <v>66.300000000000011</v>
      </c>
      <c r="T2" s="11" t="s">
        <v>180</v>
      </c>
      <c r="U2" s="11" t="s">
        <v>187</v>
      </c>
      <c r="V2" s="41" t="s">
        <v>189</v>
      </c>
      <c r="W2" s="41" t="s">
        <v>190</v>
      </c>
      <c r="X2" s="41" t="s">
        <v>191</v>
      </c>
      <c r="Y2" s="12">
        <v>6.8</v>
      </c>
      <c r="Z2" s="12">
        <v>6</v>
      </c>
      <c r="AA2" s="11" t="s">
        <v>272</v>
      </c>
      <c r="AB2" s="11">
        <v>2.7</v>
      </c>
      <c r="AC2" s="11" t="s">
        <v>267</v>
      </c>
      <c r="AD2" s="11">
        <v>1.4</v>
      </c>
      <c r="AE2" s="11">
        <v>1.3</v>
      </c>
      <c r="AF2" s="11"/>
      <c r="AG2" s="11" t="s">
        <v>271</v>
      </c>
      <c r="AH2" s="11" t="s">
        <v>269</v>
      </c>
      <c r="AI2" s="11" t="s">
        <v>160</v>
      </c>
      <c r="AJ2" s="8" t="s">
        <v>195</v>
      </c>
      <c r="AK2" s="8" t="s">
        <v>265</v>
      </c>
      <c r="AL2" s="27" t="s">
        <v>266</v>
      </c>
    </row>
    <row r="3" spans="1:38" s="5" customFormat="1">
      <c r="A3" s="6">
        <v>45038</v>
      </c>
      <c r="B3" s="7" t="s">
        <v>142</v>
      </c>
      <c r="C3" s="8" t="s">
        <v>182</v>
      </c>
      <c r="D3" s="9">
        <v>8.3344907407407409E-2</v>
      </c>
      <c r="E3" s="28" t="s">
        <v>220</v>
      </c>
      <c r="F3" s="40">
        <v>7.1</v>
      </c>
      <c r="G3" s="10">
        <v>11.4</v>
      </c>
      <c r="H3" s="10">
        <v>11.8</v>
      </c>
      <c r="I3" s="10">
        <v>13.1</v>
      </c>
      <c r="J3" s="10">
        <v>12.6</v>
      </c>
      <c r="K3" s="10">
        <v>12.6</v>
      </c>
      <c r="L3" s="10">
        <v>12.2</v>
      </c>
      <c r="M3" s="10">
        <v>12.7</v>
      </c>
      <c r="N3" s="10">
        <v>13.2</v>
      </c>
      <c r="O3" s="10">
        <v>13.4</v>
      </c>
      <c r="P3" s="22">
        <f>SUM(F3:H3)</f>
        <v>30.3</v>
      </c>
      <c r="Q3" s="22">
        <f>SUM(I3:L3)</f>
        <v>50.5</v>
      </c>
      <c r="R3" s="22">
        <f>SUM(M3:O3)</f>
        <v>39.299999999999997</v>
      </c>
      <c r="S3" s="23">
        <f>SUM(K3:O3)</f>
        <v>64.100000000000009</v>
      </c>
      <c r="T3" s="11" t="s">
        <v>180</v>
      </c>
      <c r="U3" s="11" t="s">
        <v>187</v>
      </c>
      <c r="V3" s="41" t="s">
        <v>221</v>
      </c>
      <c r="W3" s="41" t="s">
        <v>184</v>
      </c>
      <c r="X3" s="41" t="s">
        <v>222</v>
      </c>
      <c r="Y3" s="12">
        <v>6.8</v>
      </c>
      <c r="Z3" s="12">
        <v>6</v>
      </c>
      <c r="AA3" s="11" t="s">
        <v>272</v>
      </c>
      <c r="AB3" s="11">
        <v>2.2999999999999998</v>
      </c>
      <c r="AC3" s="11" t="s">
        <v>267</v>
      </c>
      <c r="AD3" s="11">
        <v>1</v>
      </c>
      <c r="AE3" s="11">
        <v>1.3</v>
      </c>
      <c r="AF3" s="11"/>
      <c r="AG3" s="11" t="s">
        <v>271</v>
      </c>
      <c r="AH3" s="11" t="s">
        <v>269</v>
      </c>
      <c r="AI3" s="11" t="s">
        <v>160</v>
      </c>
      <c r="AJ3" s="8" t="s">
        <v>195</v>
      </c>
      <c r="AK3" s="8" t="s">
        <v>289</v>
      </c>
      <c r="AL3" s="27" t="s">
        <v>290</v>
      </c>
    </row>
    <row r="4" spans="1:38" s="5" customFormat="1">
      <c r="A4" s="6">
        <v>45039</v>
      </c>
      <c r="B4" s="7" t="s">
        <v>139</v>
      </c>
      <c r="C4" s="8" t="s">
        <v>182</v>
      </c>
      <c r="D4" s="9">
        <v>8.2650462962962967E-2</v>
      </c>
      <c r="E4" s="8" t="s">
        <v>179</v>
      </c>
      <c r="F4" s="40">
        <v>7.1</v>
      </c>
      <c r="G4" s="10">
        <v>11.2</v>
      </c>
      <c r="H4" s="10">
        <v>11.6</v>
      </c>
      <c r="I4" s="10">
        <v>13.2</v>
      </c>
      <c r="J4" s="10">
        <v>12.9</v>
      </c>
      <c r="K4" s="10">
        <v>12.2</v>
      </c>
      <c r="L4" s="10">
        <v>12.1</v>
      </c>
      <c r="M4" s="10">
        <v>12.8</v>
      </c>
      <c r="N4" s="10">
        <v>12.9</v>
      </c>
      <c r="O4" s="10">
        <v>13.1</v>
      </c>
      <c r="P4" s="22">
        <f>SUM(F4:H4)</f>
        <v>29.9</v>
      </c>
      <c r="Q4" s="22">
        <f>SUM(I4:L4)</f>
        <v>50.4</v>
      </c>
      <c r="R4" s="22">
        <f>SUM(M4:O4)</f>
        <v>38.800000000000004</v>
      </c>
      <c r="S4" s="23">
        <f>SUM(K4:O4)</f>
        <v>63.099999999999994</v>
      </c>
      <c r="T4" s="11" t="s">
        <v>180</v>
      </c>
      <c r="U4" s="11" t="s">
        <v>187</v>
      </c>
      <c r="V4" s="41" t="s">
        <v>200</v>
      </c>
      <c r="W4" s="41" t="s">
        <v>250</v>
      </c>
      <c r="X4" s="41" t="s">
        <v>251</v>
      </c>
      <c r="Y4" s="12">
        <v>3.9</v>
      </c>
      <c r="Z4" s="12">
        <v>5.4</v>
      </c>
      <c r="AA4" s="11" t="s">
        <v>160</v>
      </c>
      <c r="AB4" s="11">
        <v>-0.3</v>
      </c>
      <c r="AC4" s="11" t="s">
        <v>267</v>
      </c>
      <c r="AD4" s="11">
        <v>-0.4</v>
      </c>
      <c r="AE4" s="11">
        <v>0.1</v>
      </c>
      <c r="AF4" s="11"/>
      <c r="AG4" s="11" t="s">
        <v>270</v>
      </c>
      <c r="AH4" s="11" t="s">
        <v>270</v>
      </c>
      <c r="AI4" s="11" t="s">
        <v>159</v>
      </c>
      <c r="AJ4" s="8"/>
      <c r="AK4" s="8" t="s">
        <v>309</v>
      </c>
      <c r="AL4" s="27" t="s">
        <v>310</v>
      </c>
    </row>
    <row r="5" spans="1:38" s="5" customFormat="1">
      <c r="A5" s="6">
        <v>45053</v>
      </c>
      <c r="B5" s="7" t="s">
        <v>317</v>
      </c>
      <c r="C5" s="8" t="s">
        <v>366</v>
      </c>
      <c r="D5" s="9">
        <v>8.3333333333333329E-2</v>
      </c>
      <c r="E5" s="8" t="s">
        <v>472</v>
      </c>
      <c r="F5" s="40">
        <v>7.2</v>
      </c>
      <c r="G5" s="10">
        <v>11.1</v>
      </c>
      <c r="H5" s="10">
        <v>11.2</v>
      </c>
      <c r="I5" s="10">
        <v>12.8</v>
      </c>
      <c r="J5" s="10">
        <v>12.7</v>
      </c>
      <c r="K5" s="10">
        <v>13.2</v>
      </c>
      <c r="L5" s="10">
        <v>12.9</v>
      </c>
      <c r="M5" s="10">
        <v>13.1</v>
      </c>
      <c r="N5" s="10">
        <v>12.7</v>
      </c>
      <c r="O5" s="10">
        <v>13.1</v>
      </c>
      <c r="P5" s="22">
        <f t="shared" ref="P5:P6" si="0">SUM(F5:H5)</f>
        <v>29.5</v>
      </c>
      <c r="Q5" s="22">
        <f t="shared" ref="Q5:Q6" si="1">SUM(I5:L5)</f>
        <v>51.6</v>
      </c>
      <c r="R5" s="22">
        <f t="shared" ref="R5:R6" si="2">SUM(M5:O5)</f>
        <v>38.9</v>
      </c>
      <c r="S5" s="23">
        <f t="shared" ref="S5:S6" si="3">SUM(K5:O5)</f>
        <v>65</v>
      </c>
      <c r="T5" s="11" t="s">
        <v>192</v>
      </c>
      <c r="U5" s="11" t="s">
        <v>329</v>
      </c>
      <c r="V5" s="41" t="s">
        <v>473</v>
      </c>
      <c r="W5" s="41" t="s">
        <v>191</v>
      </c>
      <c r="X5" s="41" t="s">
        <v>473</v>
      </c>
      <c r="Y5" s="12">
        <v>10</v>
      </c>
      <c r="Z5" s="12">
        <v>13.1</v>
      </c>
      <c r="AA5" s="11" t="s">
        <v>136</v>
      </c>
      <c r="AB5" s="11">
        <v>-0.7</v>
      </c>
      <c r="AC5" s="11" t="s">
        <v>267</v>
      </c>
      <c r="AD5" s="11">
        <v>0.7</v>
      </c>
      <c r="AE5" s="11">
        <v>-1.4</v>
      </c>
      <c r="AF5" s="11"/>
      <c r="AG5" s="11" t="s">
        <v>269</v>
      </c>
      <c r="AH5" s="11" t="s">
        <v>269</v>
      </c>
      <c r="AI5" s="11" t="s">
        <v>160</v>
      </c>
      <c r="AJ5" s="8"/>
      <c r="AK5" s="8" t="s">
        <v>521</v>
      </c>
      <c r="AL5" s="27" t="s">
        <v>522</v>
      </c>
    </row>
    <row r="6" spans="1:38" s="5" customFormat="1">
      <c r="A6" s="6">
        <v>45053</v>
      </c>
      <c r="B6" s="7" t="s">
        <v>140</v>
      </c>
      <c r="C6" s="8" t="s">
        <v>467</v>
      </c>
      <c r="D6" s="9">
        <v>8.1250000000000003E-2</v>
      </c>
      <c r="E6" s="8" t="s">
        <v>493</v>
      </c>
      <c r="F6" s="40">
        <v>7.2</v>
      </c>
      <c r="G6" s="10">
        <v>11</v>
      </c>
      <c r="H6" s="10">
        <v>11.6</v>
      </c>
      <c r="I6" s="10">
        <v>12.9</v>
      </c>
      <c r="J6" s="10">
        <v>12.3</v>
      </c>
      <c r="K6" s="10">
        <v>12.3</v>
      </c>
      <c r="L6" s="10">
        <v>12.1</v>
      </c>
      <c r="M6" s="10">
        <v>12.1</v>
      </c>
      <c r="N6" s="10">
        <v>12.4</v>
      </c>
      <c r="O6" s="10">
        <v>13.1</v>
      </c>
      <c r="P6" s="22">
        <f t="shared" si="0"/>
        <v>29.799999999999997</v>
      </c>
      <c r="Q6" s="22">
        <f t="shared" si="1"/>
        <v>49.6</v>
      </c>
      <c r="R6" s="22">
        <f t="shared" si="2"/>
        <v>37.6</v>
      </c>
      <c r="S6" s="23">
        <f t="shared" si="3"/>
        <v>62</v>
      </c>
      <c r="T6" s="11" t="s">
        <v>180</v>
      </c>
      <c r="U6" s="11" t="s">
        <v>181</v>
      </c>
      <c r="V6" s="41" t="s">
        <v>232</v>
      </c>
      <c r="W6" s="41" t="s">
        <v>227</v>
      </c>
      <c r="X6" s="41" t="s">
        <v>460</v>
      </c>
      <c r="Y6" s="12">
        <v>10</v>
      </c>
      <c r="Z6" s="12">
        <v>13.1</v>
      </c>
      <c r="AA6" s="11" t="s">
        <v>136</v>
      </c>
      <c r="AB6" s="11">
        <v>-1.6</v>
      </c>
      <c r="AC6" s="11" t="s">
        <v>267</v>
      </c>
      <c r="AD6" s="11">
        <v>-0.2</v>
      </c>
      <c r="AE6" s="11">
        <v>-1.4</v>
      </c>
      <c r="AF6" s="11"/>
      <c r="AG6" s="11" t="s">
        <v>270</v>
      </c>
      <c r="AH6" s="11" t="s">
        <v>269</v>
      </c>
      <c r="AI6" s="11" t="s">
        <v>159</v>
      </c>
      <c r="AJ6" s="8"/>
      <c r="AK6" s="8" t="s">
        <v>538</v>
      </c>
      <c r="AL6" s="27" t="s">
        <v>539</v>
      </c>
    </row>
    <row r="7" spans="1:38" s="5" customFormat="1">
      <c r="A7" s="6">
        <v>45059</v>
      </c>
      <c r="B7" s="7" t="s">
        <v>138</v>
      </c>
      <c r="C7" s="8" t="s">
        <v>182</v>
      </c>
      <c r="D7" s="9">
        <v>8.5462962962962963E-2</v>
      </c>
      <c r="E7" s="8" t="s">
        <v>544</v>
      </c>
      <c r="F7" s="40">
        <v>7.3</v>
      </c>
      <c r="G7" s="10">
        <v>11.5</v>
      </c>
      <c r="H7" s="10">
        <v>12.3</v>
      </c>
      <c r="I7" s="10">
        <v>13.9</v>
      </c>
      <c r="J7" s="10">
        <v>13.6</v>
      </c>
      <c r="K7" s="10">
        <v>13.4</v>
      </c>
      <c r="L7" s="10">
        <v>12.9</v>
      </c>
      <c r="M7" s="10">
        <v>12.5</v>
      </c>
      <c r="N7" s="10">
        <v>12.7</v>
      </c>
      <c r="O7" s="10">
        <v>13.3</v>
      </c>
      <c r="P7" s="22">
        <f t="shared" ref="P7" si="4">SUM(F7:H7)</f>
        <v>31.1</v>
      </c>
      <c r="Q7" s="22">
        <f t="shared" ref="Q7" si="5">SUM(I7:L7)</f>
        <v>53.8</v>
      </c>
      <c r="R7" s="22">
        <f t="shared" ref="R7" si="6">SUM(M7:O7)</f>
        <v>38.5</v>
      </c>
      <c r="S7" s="23">
        <f t="shared" ref="S7" si="7">SUM(K7:O7)</f>
        <v>64.8</v>
      </c>
      <c r="T7" s="11" t="s">
        <v>196</v>
      </c>
      <c r="U7" s="11" t="s">
        <v>223</v>
      </c>
      <c r="V7" s="41" t="s">
        <v>216</v>
      </c>
      <c r="W7" s="41" t="s">
        <v>331</v>
      </c>
      <c r="X7" s="41" t="s">
        <v>545</v>
      </c>
      <c r="Y7" s="12">
        <v>3</v>
      </c>
      <c r="Z7" s="12">
        <v>3.3</v>
      </c>
      <c r="AA7" s="11" t="s">
        <v>160</v>
      </c>
      <c r="AB7" s="11">
        <v>2.7</v>
      </c>
      <c r="AC7" s="11">
        <v>-0.3</v>
      </c>
      <c r="AD7" s="11">
        <v>2</v>
      </c>
      <c r="AE7" s="11">
        <v>0.4</v>
      </c>
      <c r="AF7" s="11"/>
      <c r="AG7" s="11" t="s">
        <v>271</v>
      </c>
      <c r="AH7" s="11" t="s">
        <v>269</v>
      </c>
      <c r="AI7" s="11" t="s">
        <v>160</v>
      </c>
      <c r="AJ7" s="8"/>
      <c r="AK7" s="8" t="s">
        <v>580</v>
      </c>
      <c r="AL7" s="27" t="s">
        <v>581</v>
      </c>
    </row>
    <row r="8" spans="1:38" s="5" customFormat="1">
      <c r="A8" s="6">
        <v>45066</v>
      </c>
      <c r="B8" s="7" t="s">
        <v>138</v>
      </c>
      <c r="C8" s="8" t="s">
        <v>374</v>
      </c>
      <c r="D8" s="9">
        <v>8.5462962962962963E-2</v>
      </c>
      <c r="E8" s="8" t="s">
        <v>627</v>
      </c>
      <c r="F8" s="40">
        <v>7.5</v>
      </c>
      <c r="G8" s="10">
        <v>11</v>
      </c>
      <c r="H8" s="10">
        <v>12.4</v>
      </c>
      <c r="I8" s="10">
        <v>14</v>
      </c>
      <c r="J8" s="10">
        <v>12.9</v>
      </c>
      <c r="K8" s="10">
        <v>13.4</v>
      </c>
      <c r="L8" s="10">
        <v>13</v>
      </c>
      <c r="M8" s="10">
        <v>12.8</v>
      </c>
      <c r="N8" s="10">
        <v>13.2</v>
      </c>
      <c r="O8" s="10">
        <v>13.2</v>
      </c>
      <c r="P8" s="22">
        <f t="shared" ref="P8:P10" si="8">SUM(F8:H8)</f>
        <v>30.9</v>
      </c>
      <c r="Q8" s="22">
        <f t="shared" ref="Q8:Q10" si="9">SUM(I8:L8)</f>
        <v>53.3</v>
      </c>
      <c r="R8" s="22">
        <f t="shared" ref="R8:R10" si="10">SUM(M8:O8)</f>
        <v>39.200000000000003</v>
      </c>
      <c r="S8" s="23">
        <f t="shared" ref="S8:S10" si="11">SUM(K8:O8)</f>
        <v>65.600000000000009</v>
      </c>
      <c r="T8" s="11" t="s">
        <v>180</v>
      </c>
      <c r="U8" s="11" t="s">
        <v>187</v>
      </c>
      <c r="V8" s="41" t="s">
        <v>244</v>
      </c>
      <c r="W8" s="41" t="s">
        <v>545</v>
      </c>
      <c r="X8" s="41" t="s">
        <v>219</v>
      </c>
      <c r="Y8" s="12">
        <v>11.8</v>
      </c>
      <c r="Z8" s="12">
        <v>12.8</v>
      </c>
      <c r="AA8" s="11" t="s">
        <v>476</v>
      </c>
      <c r="AB8" s="11">
        <v>2.7</v>
      </c>
      <c r="AC8" s="11" t="s">
        <v>267</v>
      </c>
      <c r="AD8" s="11">
        <v>1</v>
      </c>
      <c r="AE8" s="11">
        <v>1.7</v>
      </c>
      <c r="AF8" s="11"/>
      <c r="AG8" s="11" t="s">
        <v>271</v>
      </c>
      <c r="AH8" s="11" t="s">
        <v>269</v>
      </c>
      <c r="AI8" s="11" t="s">
        <v>159</v>
      </c>
      <c r="AJ8" s="8"/>
      <c r="AK8" s="8" t="s">
        <v>668</v>
      </c>
      <c r="AL8" s="27" t="s">
        <v>669</v>
      </c>
    </row>
    <row r="9" spans="1:38" s="5" customFormat="1">
      <c r="A9" s="6">
        <v>45066</v>
      </c>
      <c r="B9" s="7" t="s">
        <v>135</v>
      </c>
      <c r="C9" s="8" t="s">
        <v>374</v>
      </c>
      <c r="D9" s="9">
        <v>8.2731481481481475E-2</v>
      </c>
      <c r="E9" s="8" t="s">
        <v>639</v>
      </c>
      <c r="F9" s="40">
        <v>7.3</v>
      </c>
      <c r="G9" s="10">
        <v>11.3</v>
      </c>
      <c r="H9" s="10">
        <v>11.8</v>
      </c>
      <c r="I9" s="10">
        <v>12.9</v>
      </c>
      <c r="J9" s="10">
        <v>12.6</v>
      </c>
      <c r="K9" s="10">
        <v>12.3</v>
      </c>
      <c r="L9" s="10">
        <v>12.2</v>
      </c>
      <c r="M9" s="10">
        <v>12.9</v>
      </c>
      <c r="N9" s="10">
        <v>13</v>
      </c>
      <c r="O9" s="10">
        <v>13.5</v>
      </c>
      <c r="P9" s="22">
        <f t="shared" si="8"/>
        <v>30.400000000000002</v>
      </c>
      <c r="Q9" s="22">
        <f t="shared" si="9"/>
        <v>50</v>
      </c>
      <c r="R9" s="22">
        <f t="shared" si="10"/>
        <v>39.4</v>
      </c>
      <c r="S9" s="23">
        <f t="shared" si="11"/>
        <v>63.9</v>
      </c>
      <c r="T9" s="11" t="s">
        <v>180</v>
      </c>
      <c r="U9" s="11" t="s">
        <v>187</v>
      </c>
      <c r="V9" s="41" t="s">
        <v>228</v>
      </c>
      <c r="W9" s="41" t="s">
        <v>201</v>
      </c>
      <c r="X9" s="41" t="s">
        <v>640</v>
      </c>
      <c r="Y9" s="12">
        <v>11.8</v>
      </c>
      <c r="Z9" s="12">
        <v>12.8</v>
      </c>
      <c r="AA9" s="11" t="s">
        <v>476</v>
      </c>
      <c r="AB9" s="11">
        <v>2.8</v>
      </c>
      <c r="AC9" s="11" t="s">
        <v>267</v>
      </c>
      <c r="AD9" s="11">
        <v>1.1000000000000001</v>
      </c>
      <c r="AE9" s="11">
        <v>1.7</v>
      </c>
      <c r="AF9" s="11" t="s">
        <v>273</v>
      </c>
      <c r="AG9" s="11" t="s">
        <v>271</v>
      </c>
      <c r="AH9" s="11" t="s">
        <v>270</v>
      </c>
      <c r="AI9" s="11" t="s">
        <v>159</v>
      </c>
      <c r="AJ9" s="8"/>
      <c r="AK9" s="8"/>
      <c r="AL9" s="27"/>
    </row>
    <row r="10" spans="1:38" s="5" customFormat="1">
      <c r="A10" s="6">
        <v>45067</v>
      </c>
      <c r="B10" s="7" t="s">
        <v>139</v>
      </c>
      <c r="C10" s="8" t="s">
        <v>370</v>
      </c>
      <c r="D10" s="9">
        <v>8.4097222222222226E-2</v>
      </c>
      <c r="E10" s="8" t="s">
        <v>653</v>
      </c>
      <c r="F10" s="40">
        <v>7.1</v>
      </c>
      <c r="G10" s="10">
        <v>11.2</v>
      </c>
      <c r="H10" s="10">
        <v>11.8</v>
      </c>
      <c r="I10" s="10">
        <v>13</v>
      </c>
      <c r="J10" s="10">
        <v>13.1</v>
      </c>
      <c r="K10" s="10">
        <v>13.5</v>
      </c>
      <c r="L10" s="10">
        <v>13</v>
      </c>
      <c r="M10" s="10">
        <v>12.8</v>
      </c>
      <c r="N10" s="10">
        <v>12.7</v>
      </c>
      <c r="O10" s="10">
        <v>13.4</v>
      </c>
      <c r="P10" s="22">
        <f t="shared" si="8"/>
        <v>30.099999999999998</v>
      </c>
      <c r="Q10" s="22">
        <f t="shared" si="9"/>
        <v>52.6</v>
      </c>
      <c r="R10" s="22">
        <f t="shared" si="10"/>
        <v>38.9</v>
      </c>
      <c r="S10" s="23">
        <f t="shared" si="11"/>
        <v>65.400000000000006</v>
      </c>
      <c r="T10" s="11" t="s">
        <v>180</v>
      </c>
      <c r="U10" s="11" t="s">
        <v>187</v>
      </c>
      <c r="V10" s="41" t="s">
        <v>250</v>
      </c>
      <c r="W10" s="41" t="s">
        <v>654</v>
      </c>
      <c r="X10" s="41" t="s">
        <v>655</v>
      </c>
      <c r="Y10" s="12">
        <v>7.5</v>
      </c>
      <c r="Z10" s="12">
        <v>7.7</v>
      </c>
      <c r="AA10" s="11" t="s">
        <v>272</v>
      </c>
      <c r="AB10" s="11">
        <v>2.2000000000000002</v>
      </c>
      <c r="AC10" s="11" t="s">
        <v>267</v>
      </c>
      <c r="AD10" s="11">
        <v>1.1000000000000001</v>
      </c>
      <c r="AE10" s="11">
        <v>1.1000000000000001</v>
      </c>
      <c r="AF10" s="11"/>
      <c r="AG10" s="11" t="s">
        <v>271</v>
      </c>
      <c r="AH10" s="11" t="s">
        <v>269</v>
      </c>
      <c r="AI10" s="11" t="s">
        <v>160</v>
      </c>
      <c r="AJ10" s="8"/>
      <c r="AK10" s="8" t="s">
        <v>696</v>
      </c>
      <c r="AL10" s="27" t="s">
        <v>697</v>
      </c>
    </row>
    <row r="11" spans="1:38" s="5" customFormat="1">
      <c r="A11" s="6">
        <v>45073</v>
      </c>
      <c r="B11" s="7" t="s">
        <v>142</v>
      </c>
      <c r="C11" s="8" t="s">
        <v>182</v>
      </c>
      <c r="D11" s="9">
        <v>8.1944444444444445E-2</v>
      </c>
      <c r="E11" s="8" t="s">
        <v>713</v>
      </c>
      <c r="F11" s="40">
        <v>7</v>
      </c>
      <c r="G11" s="10">
        <v>10.9</v>
      </c>
      <c r="H11" s="10">
        <v>11</v>
      </c>
      <c r="I11" s="10">
        <v>12.8</v>
      </c>
      <c r="J11" s="10">
        <v>12.5</v>
      </c>
      <c r="K11" s="10">
        <v>12.7</v>
      </c>
      <c r="L11" s="10">
        <v>12.6</v>
      </c>
      <c r="M11" s="10">
        <v>12.8</v>
      </c>
      <c r="N11" s="10">
        <v>13.2</v>
      </c>
      <c r="O11" s="10">
        <v>12.5</v>
      </c>
      <c r="P11" s="22">
        <f t="shared" ref="P11:P12" si="12">SUM(F11:H11)</f>
        <v>28.9</v>
      </c>
      <c r="Q11" s="22">
        <f t="shared" ref="Q11:Q12" si="13">SUM(I11:L11)</f>
        <v>50.6</v>
      </c>
      <c r="R11" s="22">
        <f t="shared" ref="R11:R12" si="14">SUM(M11:O11)</f>
        <v>38.5</v>
      </c>
      <c r="S11" s="23">
        <f t="shared" ref="S11:S12" si="15">SUM(K11:O11)</f>
        <v>63.8</v>
      </c>
      <c r="T11" s="11" t="s">
        <v>192</v>
      </c>
      <c r="U11" s="11" t="s">
        <v>187</v>
      </c>
      <c r="V11" s="41" t="s">
        <v>726</v>
      </c>
      <c r="W11" s="41" t="s">
        <v>727</v>
      </c>
      <c r="X11" s="41" t="s">
        <v>210</v>
      </c>
      <c r="Y11" s="12">
        <v>5.3</v>
      </c>
      <c r="Z11" s="12">
        <v>3.6</v>
      </c>
      <c r="AA11" s="11" t="s">
        <v>159</v>
      </c>
      <c r="AB11" s="11">
        <v>0.2</v>
      </c>
      <c r="AC11" s="11" t="s">
        <v>267</v>
      </c>
      <c r="AD11" s="11">
        <v>0.3</v>
      </c>
      <c r="AE11" s="11">
        <v>-0.1</v>
      </c>
      <c r="AF11" s="11"/>
      <c r="AG11" s="11" t="s">
        <v>270</v>
      </c>
      <c r="AH11" s="11" t="s">
        <v>269</v>
      </c>
      <c r="AI11" s="11" t="s">
        <v>159</v>
      </c>
      <c r="AJ11" s="8"/>
      <c r="AK11" s="8" t="s">
        <v>766</v>
      </c>
      <c r="AL11" s="27" t="s">
        <v>767</v>
      </c>
    </row>
    <row r="12" spans="1:38" s="5" customFormat="1">
      <c r="A12" s="6">
        <v>45074</v>
      </c>
      <c r="B12" s="7" t="s">
        <v>140</v>
      </c>
      <c r="C12" s="8" t="s">
        <v>182</v>
      </c>
      <c r="D12" s="9">
        <v>8.335648148148149E-2</v>
      </c>
      <c r="E12" s="8" t="s">
        <v>744</v>
      </c>
      <c r="F12" s="40">
        <v>7.2</v>
      </c>
      <c r="G12" s="10">
        <v>11</v>
      </c>
      <c r="H12" s="10">
        <v>11.1</v>
      </c>
      <c r="I12" s="10">
        <v>13.2</v>
      </c>
      <c r="J12" s="10">
        <v>13.2</v>
      </c>
      <c r="K12" s="10">
        <v>12.4</v>
      </c>
      <c r="L12" s="10">
        <v>12.7</v>
      </c>
      <c r="M12" s="10">
        <v>13.2</v>
      </c>
      <c r="N12" s="10">
        <v>13.5</v>
      </c>
      <c r="O12" s="10">
        <v>12.7</v>
      </c>
      <c r="P12" s="22">
        <f t="shared" si="12"/>
        <v>29.299999999999997</v>
      </c>
      <c r="Q12" s="22">
        <f t="shared" si="13"/>
        <v>51.5</v>
      </c>
      <c r="R12" s="22">
        <f t="shared" si="14"/>
        <v>39.4</v>
      </c>
      <c r="S12" s="23">
        <f t="shared" si="15"/>
        <v>64.5</v>
      </c>
      <c r="T12" s="11" t="s">
        <v>180</v>
      </c>
      <c r="U12" s="11" t="s">
        <v>187</v>
      </c>
      <c r="V12" s="41" t="s">
        <v>222</v>
      </c>
      <c r="W12" s="41" t="s">
        <v>238</v>
      </c>
      <c r="X12" s="41" t="s">
        <v>190</v>
      </c>
      <c r="Y12" s="12">
        <v>2.6</v>
      </c>
      <c r="Z12" s="12">
        <v>3.2</v>
      </c>
      <c r="AA12" s="11" t="s">
        <v>160</v>
      </c>
      <c r="AB12" s="11">
        <v>1.6</v>
      </c>
      <c r="AC12" s="11" t="s">
        <v>267</v>
      </c>
      <c r="AD12" s="11">
        <v>1.5</v>
      </c>
      <c r="AE12" s="11">
        <v>0.1</v>
      </c>
      <c r="AF12" s="11"/>
      <c r="AG12" s="11" t="s">
        <v>271</v>
      </c>
      <c r="AH12" s="11" t="s">
        <v>269</v>
      </c>
      <c r="AI12" s="11" t="s">
        <v>160</v>
      </c>
      <c r="AJ12" s="8"/>
      <c r="AK12" s="8" t="s">
        <v>783</v>
      </c>
      <c r="AL12" s="27" t="s">
        <v>784</v>
      </c>
    </row>
    <row r="13" spans="1:38" s="5" customFormat="1">
      <c r="A13" s="6">
        <v>45207</v>
      </c>
      <c r="B13" s="7" t="s">
        <v>793</v>
      </c>
      <c r="C13" s="8" t="s">
        <v>374</v>
      </c>
      <c r="D13" s="9">
        <v>8.2650462962962967E-2</v>
      </c>
      <c r="E13" s="8" t="s">
        <v>845</v>
      </c>
      <c r="F13" s="40">
        <v>7.2</v>
      </c>
      <c r="G13" s="10">
        <v>11.2</v>
      </c>
      <c r="H13" s="10">
        <v>11.6</v>
      </c>
      <c r="I13" s="10">
        <v>13.2</v>
      </c>
      <c r="J13" s="10">
        <v>13</v>
      </c>
      <c r="K13" s="10">
        <v>12.7</v>
      </c>
      <c r="L13" s="10">
        <v>12.4</v>
      </c>
      <c r="M13" s="10">
        <v>12.7</v>
      </c>
      <c r="N13" s="10">
        <v>12.6</v>
      </c>
      <c r="O13" s="10">
        <v>12.5</v>
      </c>
      <c r="P13" s="22">
        <f t="shared" ref="P13" si="16">SUM(F13:H13)</f>
        <v>30</v>
      </c>
      <c r="Q13" s="22">
        <f t="shared" ref="Q13" si="17">SUM(I13:L13)</f>
        <v>51.3</v>
      </c>
      <c r="R13" s="22">
        <f t="shared" ref="R13" si="18">SUM(M13:O13)</f>
        <v>37.799999999999997</v>
      </c>
      <c r="S13" s="23">
        <f t="shared" ref="S13" si="19">SUM(K13:O13)</f>
        <v>62.9</v>
      </c>
      <c r="T13" s="11" t="s">
        <v>180</v>
      </c>
      <c r="U13" s="11" t="s">
        <v>181</v>
      </c>
      <c r="V13" s="41" t="s">
        <v>360</v>
      </c>
      <c r="W13" s="41" t="s">
        <v>191</v>
      </c>
      <c r="X13" s="41" t="s">
        <v>201</v>
      </c>
      <c r="Y13" s="12">
        <v>10</v>
      </c>
      <c r="Z13" s="12">
        <v>10.4</v>
      </c>
      <c r="AA13" s="11" t="s">
        <v>159</v>
      </c>
      <c r="AB13" s="11">
        <v>-0.3</v>
      </c>
      <c r="AC13" s="11" t="s">
        <v>267</v>
      </c>
      <c r="AD13" s="11">
        <v>0.2</v>
      </c>
      <c r="AE13" s="11">
        <v>-0.5</v>
      </c>
      <c r="AF13" s="11"/>
      <c r="AG13" s="11" t="s">
        <v>270</v>
      </c>
      <c r="AH13" s="11" t="s">
        <v>269</v>
      </c>
      <c r="AI13" s="11" t="s">
        <v>159</v>
      </c>
      <c r="AJ13" s="8"/>
      <c r="AK13" s="8" t="s">
        <v>909</v>
      </c>
      <c r="AL13" s="27" t="s">
        <v>910</v>
      </c>
    </row>
  </sheetData>
  <autoFilter ref="A1:AK4" xr:uid="{00000000-0009-0000-0000-000009000000}"/>
  <phoneticPr fontId="12"/>
  <conditionalFormatting sqref="G2:O2">
    <cfRule type="colorScale" priority="51">
      <colorScale>
        <cfvo type="min"/>
        <cfvo type="percentile" val="50"/>
        <cfvo type="max"/>
        <color rgb="FFF8696B"/>
        <color rgb="FFFFEB84"/>
        <color rgb="FF63BE7B"/>
      </colorScale>
    </cfRule>
  </conditionalFormatting>
  <conditionalFormatting sqref="G3:O3">
    <cfRule type="colorScale" priority="47">
      <colorScale>
        <cfvo type="min"/>
        <cfvo type="percentile" val="50"/>
        <cfvo type="max"/>
        <color rgb="FFF8696B"/>
        <color rgb="FFFFEB84"/>
        <color rgb="FF63BE7B"/>
      </colorScale>
    </cfRule>
  </conditionalFormatting>
  <conditionalFormatting sqref="G4:O4">
    <cfRule type="colorScale" priority="1963">
      <colorScale>
        <cfvo type="min"/>
        <cfvo type="percentile" val="50"/>
        <cfvo type="max"/>
        <color rgb="FFF8696B"/>
        <color rgb="FFFFEB84"/>
        <color rgb="FF63BE7B"/>
      </colorScale>
    </cfRule>
  </conditionalFormatting>
  <conditionalFormatting sqref="G5:O6">
    <cfRule type="colorScale" priority="1999">
      <colorScale>
        <cfvo type="min"/>
        <cfvo type="percentile" val="50"/>
        <cfvo type="max"/>
        <color rgb="FFF8696B"/>
        <color rgb="FFFFEB84"/>
        <color rgb="FF63BE7B"/>
      </colorScale>
    </cfRule>
  </conditionalFormatting>
  <conditionalFormatting sqref="AA2:AA13">
    <cfRule type="containsText" dxfId="17" priority="34" operator="containsText" text="D">
      <formula>NOT(ISERROR(SEARCH("D",AA2)))</formula>
    </cfRule>
    <cfRule type="containsText" dxfId="16" priority="35" operator="containsText" text="S">
      <formula>NOT(ISERROR(SEARCH("S",AA2)))</formula>
    </cfRule>
    <cfRule type="containsText" dxfId="15" priority="36" operator="containsText" text="F">
      <formula>NOT(ISERROR(SEARCH("F",AA2)))</formula>
    </cfRule>
    <cfRule type="containsText" dxfId="14" priority="37" operator="containsText" text="E">
      <formula>NOT(ISERROR(SEARCH("E",AA2)))</formula>
    </cfRule>
    <cfRule type="containsText" dxfId="13" priority="38" operator="containsText" text="B">
      <formula>NOT(ISERROR(SEARCH("B",AA2)))</formula>
    </cfRule>
    <cfRule type="containsText" dxfId="12" priority="39" operator="containsText" text="A">
      <formula>NOT(ISERROR(SEARCH("A",AA2)))</formula>
    </cfRule>
  </conditionalFormatting>
  <conditionalFormatting sqref="AG2:AJ6 AG11:AJ12">
    <cfRule type="containsText" dxfId="11" priority="22" operator="containsText" text="E">
      <formula>NOT(ISERROR(SEARCH("E",AG2)))</formula>
    </cfRule>
    <cfRule type="containsText" dxfId="10" priority="23" operator="containsText" text="B">
      <formula>NOT(ISERROR(SEARCH("B",AG2)))</formula>
    </cfRule>
    <cfRule type="containsText" dxfId="9" priority="24" operator="containsText" text="A">
      <formula>NOT(ISERROR(SEARCH("A",AG2)))</formula>
    </cfRule>
  </conditionalFormatting>
  <conditionalFormatting sqref="G7:O7">
    <cfRule type="colorScale" priority="16">
      <colorScale>
        <cfvo type="min"/>
        <cfvo type="percentile" val="50"/>
        <cfvo type="max"/>
        <color rgb="FFF8696B"/>
        <color rgb="FFFFEB84"/>
        <color rgb="FF63BE7B"/>
      </colorScale>
    </cfRule>
  </conditionalFormatting>
  <conditionalFormatting sqref="AG7:AJ7">
    <cfRule type="containsText" dxfId="8" priority="13" operator="containsText" text="E">
      <formula>NOT(ISERROR(SEARCH("E",AG7)))</formula>
    </cfRule>
    <cfRule type="containsText" dxfId="7" priority="14" operator="containsText" text="B">
      <formula>NOT(ISERROR(SEARCH("B",AG7)))</formula>
    </cfRule>
    <cfRule type="containsText" dxfId="6" priority="15" operator="containsText" text="A">
      <formula>NOT(ISERROR(SEARCH("A",AG7)))</formula>
    </cfRule>
  </conditionalFormatting>
  <conditionalFormatting sqref="G8:O10">
    <cfRule type="colorScale" priority="12">
      <colorScale>
        <cfvo type="min"/>
        <cfvo type="percentile" val="50"/>
        <cfvo type="max"/>
        <color rgb="FFF8696B"/>
        <color rgb="FFFFEB84"/>
        <color rgb="FF63BE7B"/>
      </colorScale>
    </cfRule>
  </conditionalFormatting>
  <conditionalFormatting sqref="AG8:AJ10">
    <cfRule type="containsText" dxfId="5" priority="9" operator="containsText" text="E">
      <formula>NOT(ISERROR(SEARCH("E",AG8)))</formula>
    </cfRule>
    <cfRule type="containsText" dxfId="4" priority="10" operator="containsText" text="B">
      <formula>NOT(ISERROR(SEARCH("B",AG8)))</formula>
    </cfRule>
    <cfRule type="containsText" dxfId="3" priority="11" operator="containsText" text="A">
      <formula>NOT(ISERROR(SEARCH("A",AG8)))</formula>
    </cfRule>
  </conditionalFormatting>
  <conditionalFormatting sqref="G11:O12">
    <cfRule type="colorScale" priority="2020">
      <colorScale>
        <cfvo type="min"/>
        <cfvo type="percentile" val="50"/>
        <cfvo type="max"/>
        <color rgb="FFF8696B"/>
        <color rgb="FFFFEB84"/>
        <color rgb="FF63BE7B"/>
      </colorScale>
    </cfRule>
  </conditionalFormatting>
  <conditionalFormatting sqref="AG13:AJ13">
    <cfRule type="containsText" dxfId="2" priority="1" operator="containsText" text="E">
      <formula>NOT(ISERROR(SEARCH("E",AG13)))</formula>
    </cfRule>
    <cfRule type="containsText" dxfId="1" priority="2" operator="containsText" text="B">
      <formula>NOT(ISERROR(SEARCH("B",AG13)))</formula>
    </cfRule>
    <cfRule type="containsText" dxfId="0" priority="3" operator="containsText" text="A">
      <formula>NOT(ISERROR(SEARCH("A",AG13)))</formula>
    </cfRule>
  </conditionalFormatting>
  <conditionalFormatting sqref="G13:O13">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J2:AJ13" xr:uid="{5F9056C7-AE00-8D4D-B8C9-6F67D2C8DF15}">
      <formula1>"強風,外差し,イン先行,凍結防止"</formula1>
    </dataValidation>
  </dataValidations>
  <pageMargins left="0.75" right="0.75" top="1" bottom="1" header="0.3" footer="0.3"/>
  <pageSetup paperSize="9" orientation="portrait" horizontalDpi="4294967292" verticalDpi="4294967292"/>
  <ignoredErrors>
    <ignoredError sqref="P2:S4 P5:S6 P7:S7 P8:S10 P11:S12 P13:S1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11"/>
  <sheetViews>
    <sheetView tabSelected="1" workbookViewId="0">
      <pane xSplit="5" ySplit="1" topLeftCell="F2" activePane="bottomRight" state="frozen"/>
      <selection activeCell="E24" sqref="E24"/>
      <selection pane="topRight" activeCell="E24" sqref="E24"/>
      <selection pane="bottomLeft" activeCell="E24" sqref="E24"/>
      <selection pane="bottomRight" activeCell="C11" sqref="C11"/>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41</v>
      </c>
      <c r="B1" s="1" t="s">
        <v>81</v>
      </c>
      <c r="C1" s="1" t="s">
        <v>43</v>
      </c>
      <c r="D1" s="1" t="s">
        <v>82</v>
      </c>
      <c r="E1" s="1" t="s">
        <v>45</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90</v>
      </c>
      <c r="U1" s="4" t="s">
        <v>132</v>
      </c>
      <c r="V1" s="4" t="s">
        <v>133</v>
      </c>
      <c r="W1" s="4" t="s">
        <v>144</v>
      </c>
      <c r="X1" s="4" t="s">
        <v>149</v>
      </c>
      <c r="Y1" s="4" t="s">
        <v>9</v>
      </c>
      <c r="Z1" s="4" t="s">
        <v>91</v>
      </c>
      <c r="AA1" s="4" t="s">
        <v>10</v>
      </c>
      <c r="AB1" s="4" t="s">
        <v>11</v>
      </c>
      <c r="AC1" s="4"/>
      <c r="AD1" s="4" t="s">
        <v>12</v>
      </c>
      <c r="AE1" s="4" t="s">
        <v>13</v>
      </c>
      <c r="AF1" s="4" t="s">
        <v>54</v>
      </c>
      <c r="AG1" s="4" t="s">
        <v>92</v>
      </c>
      <c r="AH1" s="14" t="s">
        <v>93</v>
      </c>
      <c r="AI1" s="14" t="s">
        <v>134</v>
      </c>
    </row>
    <row r="2" spans="1:35" s="5" customFormat="1">
      <c r="A2" s="6">
        <v>45038</v>
      </c>
      <c r="B2" s="7" t="s">
        <v>138</v>
      </c>
      <c r="C2" s="8" t="s">
        <v>182</v>
      </c>
      <c r="D2" s="9">
        <v>4.7268518518518515E-2</v>
      </c>
      <c r="E2" s="8" t="s">
        <v>178</v>
      </c>
      <c r="F2" s="10">
        <v>12</v>
      </c>
      <c r="G2" s="10">
        <v>10.5</v>
      </c>
      <c r="H2" s="10">
        <v>10.9</v>
      </c>
      <c r="I2" s="10">
        <v>11.3</v>
      </c>
      <c r="J2" s="10">
        <v>11.4</v>
      </c>
      <c r="K2" s="10">
        <v>12.3</v>
      </c>
      <c r="L2" s="22">
        <f>SUM(F2:H2)</f>
        <v>33.4</v>
      </c>
      <c r="M2" s="22">
        <f>SUM(I2:K2)</f>
        <v>35</v>
      </c>
      <c r="N2" s="23">
        <f>SUM(F2:J2)</f>
        <v>56.1</v>
      </c>
      <c r="O2" s="11" t="s">
        <v>192</v>
      </c>
      <c r="P2" s="11" t="s">
        <v>181</v>
      </c>
      <c r="Q2" s="29" t="s">
        <v>193</v>
      </c>
      <c r="R2" s="29" t="s">
        <v>194</v>
      </c>
      <c r="S2" s="29" t="s">
        <v>194</v>
      </c>
      <c r="T2" s="13" t="s">
        <v>136</v>
      </c>
      <c r="U2" s="12">
        <v>10</v>
      </c>
      <c r="V2" s="12">
        <v>8.8000000000000007</v>
      </c>
      <c r="W2" s="12">
        <v>9.1</v>
      </c>
      <c r="X2" s="11" t="s">
        <v>136</v>
      </c>
      <c r="Y2" s="12">
        <v>-1.3</v>
      </c>
      <c r="Z2" s="12" t="s">
        <v>267</v>
      </c>
      <c r="AA2" s="12">
        <v>-0.2</v>
      </c>
      <c r="AB2" s="8">
        <v>-1.1000000000000001</v>
      </c>
      <c r="AC2" s="8"/>
      <c r="AD2" s="11" t="s">
        <v>270</v>
      </c>
      <c r="AE2" s="11" t="s">
        <v>269</v>
      </c>
      <c r="AF2" s="11" t="s">
        <v>160</v>
      </c>
      <c r="AG2" s="8" t="s">
        <v>195</v>
      </c>
      <c r="AH2" s="8" t="s">
        <v>275</v>
      </c>
      <c r="AI2" s="27" t="s">
        <v>276</v>
      </c>
    </row>
    <row r="3" spans="1:35" s="5" customFormat="1">
      <c r="A3" s="6">
        <v>45045</v>
      </c>
      <c r="B3" s="7" t="s">
        <v>142</v>
      </c>
      <c r="C3" s="8" t="s">
        <v>182</v>
      </c>
      <c r="D3" s="9">
        <v>4.6608796296296294E-2</v>
      </c>
      <c r="E3" s="8" t="s">
        <v>359</v>
      </c>
      <c r="F3" s="10">
        <v>12.1</v>
      </c>
      <c r="G3" s="10">
        <v>10.8</v>
      </c>
      <c r="H3" s="10">
        <v>11.2</v>
      </c>
      <c r="I3" s="10">
        <v>11.2</v>
      </c>
      <c r="J3" s="10">
        <v>11.1</v>
      </c>
      <c r="K3" s="10">
        <v>11.3</v>
      </c>
      <c r="L3" s="22">
        <f>SUM(F3:H3)</f>
        <v>34.099999999999994</v>
      </c>
      <c r="M3" s="22">
        <f>SUM(I3:K3)</f>
        <v>33.599999999999994</v>
      </c>
      <c r="N3" s="23">
        <f>SUM(F3:J3)</f>
        <v>56.4</v>
      </c>
      <c r="O3" s="11" t="s">
        <v>180</v>
      </c>
      <c r="P3" s="11" t="s">
        <v>197</v>
      </c>
      <c r="Q3" s="29" t="s">
        <v>200</v>
      </c>
      <c r="R3" s="29" t="s">
        <v>200</v>
      </c>
      <c r="S3" s="29" t="s">
        <v>360</v>
      </c>
      <c r="T3" s="13" t="s">
        <v>136</v>
      </c>
      <c r="U3" s="12">
        <v>10.8</v>
      </c>
      <c r="V3" s="12">
        <v>8.6999999999999993</v>
      </c>
      <c r="W3" s="12">
        <v>9.5</v>
      </c>
      <c r="X3" s="11" t="s">
        <v>136</v>
      </c>
      <c r="Y3" s="12">
        <v>-0.6</v>
      </c>
      <c r="Z3" s="12">
        <v>-0.1</v>
      </c>
      <c r="AA3" s="12">
        <v>0.5</v>
      </c>
      <c r="AB3" s="8">
        <v>-1.2</v>
      </c>
      <c r="AC3" s="8" t="s">
        <v>273</v>
      </c>
      <c r="AD3" s="11" t="s">
        <v>269</v>
      </c>
      <c r="AE3" s="11" t="s">
        <v>270</v>
      </c>
      <c r="AF3" s="11" t="s">
        <v>159</v>
      </c>
      <c r="AG3" s="8"/>
      <c r="AH3" s="8" t="s">
        <v>411</v>
      </c>
      <c r="AI3" s="27" t="s">
        <v>412</v>
      </c>
    </row>
    <row r="4" spans="1:35" s="5" customFormat="1">
      <c r="A4" s="6">
        <v>45053</v>
      </c>
      <c r="B4" s="7" t="s">
        <v>135</v>
      </c>
      <c r="C4" s="8" t="s">
        <v>366</v>
      </c>
      <c r="D4" s="9">
        <v>4.8020833333333339E-2</v>
      </c>
      <c r="E4" s="8" t="s">
        <v>491</v>
      </c>
      <c r="F4" s="10">
        <v>12.3</v>
      </c>
      <c r="G4" s="10">
        <v>11</v>
      </c>
      <c r="H4" s="10">
        <v>11.4</v>
      </c>
      <c r="I4" s="10">
        <v>11.7</v>
      </c>
      <c r="J4" s="10">
        <v>11.6</v>
      </c>
      <c r="K4" s="10">
        <v>11.9</v>
      </c>
      <c r="L4" s="22">
        <f>SUM(F4:H4)</f>
        <v>34.700000000000003</v>
      </c>
      <c r="M4" s="22">
        <f>SUM(I4:K4)</f>
        <v>35.199999999999996</v>
      </c>
      <c r="N4" s="23">
        <f>SUM(F4:J4)</f>
        <v>58.000000000000007</v>
      </c>
      <c r="O4" s="11" t="s">
        <v>180</v>
      </c>
      <c r="P4" s="11" t="s">
        <v>223</v>
      </c>
      <c r="Q4" s="29" t="s">
        <v>360</v>
      </c>
      <c r="R4" s="29" t="s">
        <v>492</v>
      </c>
      <c r="S4" s="29" t="s">
        <v>185</v>
      </c>
      <c r="T4" s="13" t="s">
        <v>136</v>
      </c>
      <c r="U4" s="12">
        <v>11.1</v>
      </c>
      <c r="V4" s="12">
        <v>9.9</v>
      </c>
      <c r="W4" s="12">
        <v>8</v>
      </c>
      <c r="X4" s="11" t="s">
        <v>272</v>
      </c>
      <c r="Y4" s="12">
        <v>1.9</v>
      </c>
      <c r="Z4" s="12" t="s">
        <v>267</v>
      </c>
      <c r="AA4" s="12">
        <v>0.6</v>
      </c>
      <c r="AB4" s="8">
        <v>1.3</v>
      </c>
      <c r="AC4" s="8"/>
      <c r="AD4" s="11" t="s">
        <v>269</v>
      </c>
      <c r="AE4" s="11" t="s">
        <v>269</v>
      </c>
      <c r="AF4" s="11" t="s">
        <v>159</v>
      </c>
      <c r="AG4" s="8"/>
      <c r="AH4" s="8" t="s">
        <v>536</v>
      </c>
      <c r="AI4" s="27" t="s">
        <v>537</v>
      </c>
    </row>
    <row r="5" spans="1:35" s="5" customFormat="1">
      <c r="A5" s="6">
        <v>45059</v>
      </c>
      <c r="B5" s="7" t="s">
        <v>140</v>
      </c>
      <c r="C5" s="8" t="s">
        <v>182</v>
      </c>
      <c r="D5" s="9">
        <v>4.7303240740740743E-2</v>
      </c>
      <c r="E5" s="8" t="s">
        <v>552</v>
      </c>
      <c r="F5" s="10">
        <v>12.1</v>
      </c>
      <c r="G5" s="10">
        <v>11.5</v>
      </c>
      <c r="H5" s="10">
        <v>11.8</v>
      </c>
      <c r="I5" s="10">
        <v>11.4</v>
      </c>
      <c r="J5" s="10">
        <v>10.9</v>
      </c>
      <c r="K5" s="10">
        <v>11</v>
      </c>
      <c r="L5" s="22">
        <f t="shared" ref="L5:L6" si="0">SUM(F5:H5)</f>
        <v>35.400000000000006</v>
      </c>
      <c r="M5" s="22">
        <f t="shared" ref="M5:M6" si="1">SUM(I5:K5)</f>
        <v>33.299999999999997</v>
      </c>
      <c r="N5" s="23">
        <f t="shared" ref="N5:N6" si="2">SUM(F5:J5)</f>
        <v>57.7</v>
      </c>
      <c r="O5" s="11" t="s">
        <v>458</v>
      </c>
      <c r="P5" s="11" t="s">
        <v>259</v>
      </c>
      <c r="Q5" s="29" t="s">
        <v>194</v>
      </c>
      <c r="R5" s="29" t="s">
        <v>214</v>
      </c>
      <c r="S5" s="29" t="s">
        <v>218</v>
      </c>
      <c r="T5" s="13" t="s">
        <v>163</v>
      </c>
      <c r="U5" s="12">
        <v>8.3000000000000007</v>
      </c>
      <c r="V5" s="12">
        <v>9.1999999999999993</v>
      </c>
      <c r="W5" s="12">
        <v>9.9</v>
      </c>
      <c r="X5" s="11" t="s">
        <v>136</v>
      </c>
      <c r="Y5" s="12" t="s">
        <v>268</v>
      </c>
      <c r="Z5" s="12">
        <v>-0.5</v>
      </c>
      <c r="AA5" s="12">
        <v>0.8</v>
      </c>
      <c r="AB5" s="8">
        <v>-1.3</v>
      </c>
      <c r="AC5" s="8"/>
      <c r="AD5" s="11" t="s">
        <v>274</v>
      </c>
      <c r="AE5" s="11" t="s">
        <v>269</v>
      </c>
      <c r="AF5" s="11" t="s">
        <v>159</v>
      </c>
      <c r="AG5" s="8"/>
      <c r="AH5" s="8" t="s">
        <v>590</v>
      </c>
      <c r="AI5" s="27" t="s">
        <v>591</v>
      </c>
    </row>
    <row r="6" spans="1:35" s="5" customFormat="1">
      <c r="A6" s="6">
        <v>45060</v>
      </c>
      <c r="B6" s="7" t="s">
        <v>139</v>
      </c>
      <c r="C6" s="8" t="s">
        <v>370</v>
      </c>
      <c r="D6" s="9">
        <v>4.7916666666666663E-2</v>
      </c>
      <c r="E6" s="8" t="s">
        <v>569</v>
      </c>
      <c r="F6" s="10">
        <v>11.9</v>
      </c>
      <c r="G6" s="10">
        <v>10.6</v>
      </c>
      <c r="H6" s="10">
        <v>11</v>
      </c>
      <c r="I6" s="10">
        <v>11.2</v>
      </c>
      <c r="J6" s="10">
        <v>11.7</v>
      </c>
      <c r="K6" s="10">
        <v>12.6</v>
      </c>
      <c r="L6" s="22">
        <f t="shared" si="0"/>
        <v>33.5</v>
      </c>
      <c r="M6" s="22">
        <f t="shared" si="1"/>
        <v>35.5</v>
      </c>
      <c r="N6" s="23">
        <f t="shared" si="2"/>
        <v>56.400000000000006</v>
      </c>
      <c r="O6" s="11" t="s">
        <v>192</v>
      </c>
      <c r="P6" s="11" t="s">
        <v>187</v>
      </c>
      <c r="Q6" s="29" t="s">
        <v>360</v>
      </c>
      <c r="R6" s="29" t="s">
        <v>570</v>
      </c>
      <c r="S6" s="29" t="s">
        <v>263</v>
      </c>
      <c r="T6" s="13" t="s">
        <v>163</v>
      </c>
      <c r="U6" s="12">
        <v>12.6</v>
      </c>
      <c r="V6" s="12">
        <v>10.9</v>
      </c>
      <c r="W6" s="12">
        <v>8.5</v>
      </c>
      <c r="X6" s="11" t="s">
        <v>159</v>
      </c>
      <c r="Y6" s="12">
        <v>-0.1</v>
      </c>
      <c r="Z6" s="12" t="s">
        <v>267</v>
      </c>
      <c r="AA6" s="12">
        <v>0.2</v>
      </c>
      <c r="AB6" s="8">
        <v>-0.3</v>
      </c>
      <c r="AC6" s="8"/>
      <c r="AD6" s="11" t="s">
        <v>270</v>
      </c>
      <c r="AE6" s="11" t="s">
        <v>269</v>
      </c>
      <c r="AF6" s="11" t="s">
        <v>160</v>
      </c>
      <c r="AG6" s="8"/>
      <c r="AH6" s="8" t="s">
        <v>614</v>
      </c>
      <c r="AI6" s="27" t="s">
        <v>615</v>
      </c>
    </row>
    <row r="7" spans="1:35" s="5" customFormat="1">
      <c r="A7" s="6">
        <v>45066</v>
      </c>
      <c r="B7" s="7" t="s">
        <v>317</v>
      </c>
      <c r="C7" s="8" t="s">
        <v>563</v>
      </c>
      <c r="D7" s="9">
        <v>4.7928240740740737E-2</v>
      </c>
      <c r="E7" s="8" t="s">
        <v>628</v>
      </c>
      <c r="F7" s="10">
        <v>12.2</v>
      </c>
      <c r="G7" s="10">
        <v>11</v>
      </c>
      <c r="H7" s="10">
        <v>11.1</v>
      </c>
      <c r="I7" s="10">
        <v>11.3</v>
      </c>
      <c r="J7" s="10">
        <v>11.4</v>
      </c>
      <c r="K7" s="10">
        <v>12.1</v>
      </c>
      <c r="L7" s="22">
        <f t="shared" ref="L7:L8" si="3">SUM(F7:H7)</f>
        <v>34.299999999999997</v>
      </c>
      <c r="M7" s="22">
        <f t="shared" ref="M7:M8" si="4">SUM(I7:K7)</f>
        <v>34.800000000000004</v>
      </c>
      <c r="N7" s="23">
        <f t="shared" ref="N7:N8" si="5">SUM(F7:J7)</f>
        <v>56.999999999999993</v>
      </c>
      <c r="O7" s="11" t="s">
        <v>180</v>
      </c>
      <c r="P7" s="11" t="s">
        <v>223</v>
      </c>
      <c r="Q7" s="29" t="s">
        <v>560</v>
      </c>
      <c r="R7" s="29" t="s">
        <v>629</v>
      </c>
      <c r="S7" s="29" t="s">
        <v>214</v>
      </c>
      <c r="T7" s="13" t="s">
        <v>163</v>
      </c>
      <c r="U7" s="12">
        <v>11.8</v>
      </c>
      <c r="V7" s="12">
        <v>10.5</v>
      </c>
      <c r="W7" s="12">
        <v>8.9</v>
      </c>
      <c r="X7" s="11" t="s">
        <v>163</v>
      </c>
      <c r="Y7" s="12">
        <v>-0.6</v>
      </c>
      <c r="Z7" s="12" t="s">
        <v>267</v>
      </c>
      <c r="AA7" s="12">
        <v>0.1</v>
      </c>
      <c r="AB7" s="8">
        <v>-0.7</v>
      </c>
      <c r="AC7" s="8"/>
      <c r="AD7" s="11" t="s">
        <v>270</v>
      </c>
      <c r="AE7" s="11" t="s">
        <v>270</v>
      </c>
      <c r="AF7" s="11" t="s">
        <v>159</v>
      </c>
      <c r="AG7" s="8"/>
      <c r="AH7" s="8" t="s">
        <v>670</v>
      </c>
      <c r="AI7" s="27" t="s">
        <v>671</v>
      </c>
    </row>
    <row r="8" spans="1:35" s="5" customFormat="1">
      <c r="A8" s="6">
        <v>45067</v>
      </c>
      <c r="B8" s="7" t="s">
        <v>137</v>
      </c>
      <c r="C8" s="8" t="s">
        <v>182</v>
      </c>
      <c r="D8" s="9">
        <v>4.7256944444444449E-2</v>
      </c>
      <c r="E8" s="8" t="s">
        <v>651</v>
      </c>
      <c r="F8" s="10">
        <v>12.2</v>
      </c>
      <c r="G8" s="10">
        <v>10.6</v>
      </c>
      <c r="H8" s="10">
        <v>11</v>
      </c>
      <c r="I8" s="10">
        <v>11.3</v>
      </c>
      <c r="J8" s="10">
        <v>11.5</v>
      </c>
      <c r="K8" s="10">
        <v>11.7</v>
      </c>
      <c r="L8" s="22">
        <f t="shared" si="3"/>
        <v>33.799999999999997</v>
      </c>
      <c r="M8" s="22">
        <f t="shared" si="4"/>
        <v>34.5</v>
      </c>
      <c r="N8" s="23">
        <f t="shared" si="5"/>
        <v>56.599999999999994</v>
      </c>
      <c r="O8" s="11" t="s">
        <v>192</v>
      </c>
      <c r="P8" s="11" t="s">
        <v>181</v>
      </c>
      <c r="Q8" s="29" t="s">
        <v>231</v>
      </c>
      <c r="R8" s="29" t="s">
        <v>652</v>
      </c>
      <c r="S8" s="29" t="s">
        <v>193</v>
      </c>
      <c r="T8" s="13" t="s">
        <v>163</v>
      </c>
      <c r="U8" s="12">
        <v>9.9</v>
      </c>
      <c r="V8" s="12">
        <v>9.1999999999999993</v>
      </c>
      <c r="W8" s="12">
        <v>9.5</v>
      </c>
      <c r="X8" s="11" t="s">
        <v>136</v>
      </c>
      <c r="Y8" s="12">
        <v>-0.8</v>
      </c>
      <c r="Z8" s="12" t="s">
        <v>267</v>
      </c>
      <c r="AA8" s="12">
        <v>0.2</v>
      </c>
      <c r="AB8" s="8">
        <v>-1</v>
      </c>
      <c r="AC8" s="8"/>
      <c r="AD8" s="11" t="s">
        <v>270</v>
      </c>
      <c r="AE8" s="11" t="s">
        <v>269</v>
      </c>
      <c r="AF8" s="11" t="s">
        <v>159</v>
      </c>
      <c r="AG8" s="8"/>
      <c r="AH8" s="8" t="s">
        <v>694</v>
      </c>
      <c r="AI8" s="27" t="s">
        <v>695</v>
      </c>
    </row>
    <row r="9" spans="1:35" s="5" customFormat="1">
      <c r="A9" s="6">
        <v>45073</v>
      </c>
      <c r="B9" s="7" t="s">
        <v>437</v>
      </c>
      <c r="C9" s="8" t="s">
        <v>182</v>
      </c>
      <c r="D9" s="9">
        <v>4.6539351851851853E-2</v>
      </c>
      <c r="E9" s="8" t="s">
        <v>728</v>
      </c>
      <c r="F9" s="10">
        <v>12.4</v>
      </c>
      <c r="G9" s="10">
        <v>10.8</v>
      </c>
      <c r="H9" s="10">
        <v>10.7</v>
      </c>
      <c r="I9" s="10">
        <v>10.8</v>
      </c>
      <c r="J9" s="10">
        <v>10.9</v>
      </c>
      <c r="K9" s="10">
        <v>11.5</v>
      </c>
      <c r="L9" s="22">
        <f t="shared" ref="L9" si="6">SUM(F9:H9)</f>
        <v>33.900000000000006</v>
      </c>
      <c r="M9" s="22">
        <f t="shared" ref="M9" si="7">SUM(I9:K9)</f>
        <v>33.200000000000003</v>
      </c>
      <c r="N9" s="23">
        <f t="shared" ref="N9" si="8">SUM(F9:J9)</f>
        <v>55.6</v>
      </c>
      <c r="O9" s="11" t="s">
        <v>180</v>
      </c>
      <c r="P9" s="11" t="s">
        <v>197</v>
      </c>
      <c r="Q9" s="29" t="s">
        <v>647</v>
      </c>
      <c r="R9" s="29" t="s">
        <v>232</v>
      </c>
      <c r="S9" s="29" t="s">
        <v>341</v>
      </c>
      <c r="T9" s="13" t="s">
        <v>159</v>
      </c>
      <c r="U9" s="12">
        <v>11.4</v>
      </c>
      <c r="V9" s="12">
        <v>8.1</v>
      </c>
      <c r="W9" s="12">
        <v>9.3000000000000007</v>
      </c>
      <c r="X9" s="11" t="s">
        <v>196</v>
      </c>
      <c r="Y9" s="12">
        <v>-1.4</v>
      </c>
      <c r="Z9" s="12">
        <v>-0.2</v>
      </c>
      <c r="AA9" s="12">
        <v>-0.3</v>
      </c>
      <c r="AB9" s="8">
        <v>-1.3</v>
      </c>
      <c r="AC9" s="8"/>
      <c r="AD9" s="11" t="s">
        <v>186</v>
      </c>
      <c r="AE9" s="11" t="s">
        <v>270</v>
      </c>
      <c r="AF9" s="11" t="s">
        <v>159</v>
      </c>
      <c r="AG9" s="8"/>
      <c r="AH9" s="8"/>
      <c r="AI9" s="27"/>
    </row>
    <row r="10" spans="1:35" s="5" customFormat="1">
      <c r="A10" s="6">
        <v>45207</v>
      </c>
      <c r="B10" s="7" t="s">
        <v>792</v>
      </c>
      <c r="C10" s="8" t="s">
        <v>182</v>
      </c>
      <c r="D10" s="9">
        <v>4.7928240740740737E-2</v>
      </c>
      <c r="E10" s="8" t="s">
        <v>823</v>
      </c>
      <c r="F10" s="10">
        <v>12.2</v>
      </c>
      <c r="G10" s="10">
        <v>10.6</v>
      </c>
      <c r="H10" s="10">
        <v>10.8</v>
      </c>
      <c r="I10" s="10">
        <v>11.3</v>
      </c>
      <c r="J10" s="10">
        <v>11.7</v>
      </c>
      <c r="K10" s="10">
        <v>12.5</v>
      </c>
      <c r="L10" s="22">
        <f t="shared" ref="L10:L11" si="9">SUM(F10:H10)</f>
        <v>33.599999999999994</v>
      </c>
      <c r="M10" s="22">
        <f t="shared" ref="M10:M11" si="10">SUM(I10:K10)</f>
        <v>35.5</v>
      </c>
      <c r="N10" s="23">
        <f t="shared" ref="N10:N11" si="11">SUM(F10:J10)</f>
        <v>56.599999999999994</v>
      </c>
      <c r="O10" s="11" t="s">
        <v>192</v>
      </c>
      <c r="P10" s="11" t="s">
        <v>181</v>
      </c>
      <c r="Q10" s="29" t="s">
        <v>341</v>
      </c>
      <c r="R10" s="29" t="s">
        <v>214</v>
      </c>
      <c r="S10" s="29" t="s">
        <v>193</v>
      </c>
      <c r="T10" s="13" t="s">
        <v>136</v>
      </c>
      <c r="U10" s="12">
        <v>9.4</v>
      </c>
      <c r="V10" s="12">
        <v>9.6999999999999993</v>
      </c>
      <c r="W10" s="12">
        <v>10</v>
      </c>
      <c r="X10" s="11" t="s">
        <v>136</v>
      </c>
      <c r="Y10" s="12">
        <v>-0.6</v>
      </c>
      <c r="Z10" s="12" t="s">
        <v>267</v>
      </c>
      <c r="AA10" s="12">
        <v>0.4</v>
      </c>
      <c r="AB10" s="8">
        <v>-1</v>
      </c>
      <c r="AC10" s="8"/>
      <c r="AD10" s="11" t="s">
        <v>269</v>
      </c>
      <c r="AE10" s="11" t="s">
        <v>270</v>
      </c>
      <c r="AF10" s="11" t="s">
        <v>159</v>
      </c>
      <c r="AG10" s="8"/>
      <c r="AH10" s="8" t="s">
        <v>875</v>
      </c>
      <c r="AI10" s="27" t="s">
        <v>876</v>
      </c>
    </row>
    <row r="11" spans="1:35" s="5" customFormat="1">
      <c r="A11" s="6">
        <v>45207</v>
      </c>
      <c r="B11" s="7" t="s">
        <v>135</v>
      </c>
      <c r="C11" s="8" t="s">
        <v>182</v>
      </c>
      <c r="D11" s="9">
        <v>4.7233796296296295E-2</v>
      </c>
      <c r="E11" s="8" t="s">
        <v>835</v>
      </c>
      <c r="F11" s="10">
        <v>11.9</v>
      </c>
      <c r="G11" s="10">
        <v>10.7</v>
      </c>
      <c r="H11" s="10">
        <v>11</v>
      </c>
      <c r="I11" s="10">
        <v>11.2</v>
      </c>
      <c r="J11" s="10">
        <v>11.3</v>
      </c>
      <c r="K11" s="10">
        <v>12</v>
      </c>
      <c r="L11" s="22">
        <f t="shared" si="9"/>
        <v>33.6</v>
      </c>
      <c r="M11" s="22">
        <f t="shared" si="10"/>
        <v>34.5</v>
      </c>
      <c r="N11" s="23">
        <f t="shared" si="11"/>
        <v>56.099999999999994</v>
      </c>
      <c r="O11" s="11" t="s">
        <v>180</v>
      </c>
      <c r="P11" s="11" t="s">
        <v>181</v>
      </c>
      <c r="Q11" s="29" t="s">
        <v>200</v>
      </c>
      <c r="R11" s="29" t="s">
        <v>232</v>
      </c>
      <c r="S11" s="29" t="s">
        <v>457</v>
      </c>
      <c r="T11" s="13" t="s">
        <v>136</v>
      </c>
      <c r="U11" s="12">
        <v>9.4</v>
      </c>
      <c r="V11" s="12">
        <v>9.6999999999999993</v>
      </c>
      <c r="W11" s="12">
        <v>10</v>
      </c>
      <c r="X11" s="11" t="s">
        <v>163</v>
      </c>
      <c r="Y11" s="12">
        <v>0.1</v>
      </c>
      <c r="Z11" s="12" t="s">
        <v>267</v>
      </c>
      <c r="AA11" s="12">
        <v>0.9</v>
      </c>
      <c r="AB11" s="8">
        <v>-0.8</v>
      </c>
      <c r="AC11" s="8"/>
      <c r="AD11" s="11" t="s">
        <v>271</v>
      </c>
      <c r="AE11" s="11" t="s">
        <v>269</v>
      </c>
      <c r="AF11" s="11" t="s">
        <v>159</v>
      </c>
      <c r="AG11" s="8"/>
      <c r="AH11" s="8" t="s">
        <v>893</v>
      </c>
      <c r="AI11" s="27" t="s">
        <v>894</v>
      </c>
    </row>
  </sheetData>
  <autoFilter ref="A1:AH1" xr:uid="{00000000-0009-0000-0000-000001000000}"/>
  <phoneticPr fontId="12"/>
  <conditionalFormatting sqref="F2:K2">
    <cfRule type="colorScale" priority="871">
      <colorScale>
        <cfvo type="min"/>
        <cfvo type="percentile" val="50"/>
        <cfvo type="max"/>
        <color rgb="FFF8696B"/>
        <color rgb="FFFFEB84"/>
        <color rgb="FF63BE7B"/>
      </colorScale>
    </cfRule>
  </conditionalFormatting>
  <conditionalFormatting sqref="F3:K3">
    <cfRule type="colorScale" priority="25">
      <colorScale>
        <cfvo type="min"/>
        <cfvo type="percentile" val="50"/>
        <cfvo type="max"/>
        <color rgb="FFF8696B"/>
        <color rgb="FFFFEB84"/>
        <color rgb="FF63BE7B"/>
      </colorScale>
    </cfRule>
  </conditionalFormatting>
  <conditionalFormatting sqref="F4:K4">
    <cfRule type="colorScale" priority="21">
      <colorScale>
        <cfvo type="min"/>
        <cfvo type="percentile" val="50"/>
        <cfvo type="max"/>
        <color rgb="FFF8696B"/>
        <color rgb="FFFFEB84"/>
        <color rgb="FF63BE7B"/>
      </colorScale>
    </cfRule>
  </conditionalFormatting>
  <conditionalFormatting sqref="X2:X11">
    <cfRule type="containsText" dxfId="304" priority="203" operator="containsText" text="D">
      <formula>NOT(ISERROR(SEARCH("D",X2)))</formula>
    </cfRule>
    <cfRule type="containsText" dxfId="303" priority="204" operator="containsText" text="S">
      <formula>NOT(ISERROR(SEARCH("S",X2)))</formula>
    </cfRule>
    <cfRule type="containsText" dxfId="302" priority="205" operator="containsText" text="F">
      <formula>NOT(ISERROR(SEARCH("F",X2)))</formula>
    </cfRule>
    <cfRule type="containsText" dxfId="301" priority="206" operator="containsText" text="E">
      <formula>NOT(ISERROR(SEARCH("E",X2)))</formula>
    </cfRule>
    <cfRule type="containsText" dxfId="300" priority="207" operator="containsText" text="B">
      <formula>NOT(ISERROR(SEARCH("B",X2)))</formula>
    </cfRule>
    <cfRule type="containsText" dxfId="299" priority="208" operator="containsText" text="A">
      <formula>NOT(ISERROR(SEARCH("A",X2)))</formula>
    </cfRule>
  </conditionalFormatting>
  <conditionalFormatting sqref="AD2:AG4">
    <cfRule type="containsText" dxfId="298" priority="18" operator="containsText" text="E">
      <formula>NOT(ISERROR(SEARCH("E",AD2)))</formula>
    </cfRule>
    <cfRule type="containsText" dxfId="297" priority="19" operator="containsText" text="B">
      <formula>NOT(ISERROR(SEARCH("B",AD2)))</formula>
    </cfRule>
    <cfRule type="containsText" dxfId="296" priority="20" operator="containsText" text="A">
      <formula>NOT(ISERROR(SEARCH("A",AD2)))</formula>
    </cfRule>
  </conditionalFormatting>
  <conditionalFormatting sqref="F5:K6">
    <cfRule type="colorScale" priority="17">
      <colorScale>
        <cfvo type="min"/>
        <cfvo type="percentile" val="50"/>
        <cfvo type="max"/>
        <color rgb="FFF8696B"/>
        <color rgb="FFFFEB84"/>
        <color rgb="FF63BE7B"/>
      </colorScale>
    </cfRule>
  </conditionalFormatting>
  <conditionalFormatting sqref="AD5:AG6">
    <cfRule type="containsText" dxfId="295" priority="14" operator="containsText" text="E">
      <formula>NOT(ISERROR(SEARCH("E",AD5)))</formula>
    </cfRule>
    <cfRule type="containsText" dxfId="294" priority="15" operator="containsText" text="B">
      <formula>NOT(ISERROR(SEARCH("B",AD5)))</formula>
    </cfRule>
    <cfRule type="containsText" dxfId="293" priority="16" operator="containsText" text="A">
      <formula>NOT(ISERROR(SEARCH("A",AD5)))</formula>
    </cfRule>
  </conditionalFormatting>
  <conditionalFormatting sqref="F7:K8">
    <cfRule type="colorScale" priority="13">
      <colorScale>
        <cfvo type="min"/>
        <cfvo type="percentile" val="50"/>
        <cfvo type="max"/>
        <color rgb="FFF8696B"/>
        <color rgb="FFFFEB84"/>
        <color rgb="FF63BE7B"/>
      </colorScale>
    </cfRule>
  </conditionalFormatting>
  <conditionalFormatting sqref="AD7:AG8">
    <cfRule type="containsText" dxfId="292" priority="10" operator="containsText" text="E">
      <formula>NOT(ISERROR(SEARCH("E",AD7)))</formula>
    </cfRule>
    <cfRule type="containsText" dxfId="291" priority="11" operator="containsText" text="B">
      <formula>NOT(ISERROR(SEARCH("B",AD7)))</formula>
    </cfRule>
    <cfRule type="containsText" dxfId="290" priority="12" operator="containsText" text="A">
      <formula>NOT(ISERROR(SEARCH("A",AD7)))</formula>
    </cfRule>
  </conditionalFormatting>
  <conditionalFormatting sqref="AD9:AG9">
    <cfRule type="containsText" dxfId="289" priority="6" operator="containsText" text="E">
      <formula>NOT(ISERROR(SEARCH("E",AD9)))</formula>
    </cfRule>
    <cfRule type="containsText" dxfId="288" priority="7" operator="containsText" text="B">
      <formula>NOT(ISERROR(SEARCH("B",AD9)))</formula>
    </cfRule>
    <cfRule type="containsText" dxfId="287" priority="8" operator="containsText" text="A">
      <formula>NOT(ISERROR(SEARCH("A",AD9)))</formula>
    </cfRule>
  </conditionalFormatting>
  <conditionalFormatting sqref="F9:K9">
    <cfRule type="colorScale" priority="5">
      <colorScale>
        <cfvo type="min"/>
        <cfvo type="percentile" val="50"/>
        <cfvo type="max"/>
        <color rgb="FFF8696B"/>
        <color rgb="FFFFEB84"/>
        <color rgb="FF63BE7B"/>
      </colorScale>
    </cfRule>
  </conditionalFormatting>
  <conditionalFormatting sqref="AD10:AG11">
    <cfRule type="containsText" dxfId="286" priority="2" operator="containsText" text="E">
      <formula>NOT(ISERROR(SEARCH("E",AD10)))</formula>
    </cfRule>
    <cfRule type="containsText" dxfId="285" priority="3" operator="containsText" text="B">
      <formula>NOT(ISERROR(SEARCH("B",AD10)))</formula>
    </cfRule>
    <cfRule type="containsText" dxfId="284" priority="4" operator="containsText" text="A">
      <formula>NOT(ISERROR(SEARCH("A",AD10)))</formula>
    </cfRule>
  </conditionalFormatting>
  <conditionalFormatting sqref="F10:K11">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G2:AG11"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5:N6 L7:N8 L9:N9 L10:N1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66C9-0C7B-8B43-90AB-6F2DB3416054}">
  <sheetPr codeName="Sheet9"/>
  <dimension ref="A1:AK7"/>
  <sheetViews>
    <sheetView zoomScaleNormal="100" workbookViewId="0">
      <pane xSplit="5" ySplit="1" topLeftCell="F2" activePane="bottomRight" state="frozen"/>
      <selection activeCell="E15" sqref="E15"/>
      <selection pane="topRight" activeCell="E15" sqref="E15"/>
      <selection pane="bottomLeft" activeCell="E15" sqref="E15"/>
      <selection pane="bottomRight" activeCell="AK19" sqref="AK19"/>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144</v>
      </c>
      <c r="Z1" s="4" t="s">
        <v>149</v>
      </c>
      <c r="AA1" s="4" t="s">
        <v>9</v>
      </c>
      <c r="AB1" s="4" t="s">
        <v>100</v>
      </c>
      <c r="AC1" s="4" t="s">
        <v>10</v>
      </c>
      <c r="AD1" s="4" t="s">
        <v>11</v>
      </c>
      <c r="AE1" s="4"/>
      <c r="AF1" s="4" t="s">
        <v>12</v>
      </c>
      <c r="AG1" s="4" t="s">
        <v>13</v>
      </c>
      <c r="AH1" s="4" t="s">
        <v>54</v>
      </c>
      <c r="AI1" s="4" t="s">
        <v>55</v>
      </c>
      <c r="AJ1" s="1" t="s">
        <v>14</v>
      </c>
      <c r="AK1" s="14" t="s">
        <v>134</v>
      </c>
    </row>
    <row r="2" spans="1:37" s="5" customFormat="1">
      <c r="A2" s="19">
        <v>45046</v>
      </c>
      <c r="B2" s="18" t="s">
        <v>138</v>
      </c>
      <c r="C2" s="20" t="s">
        <v>370</v>
      </c>
      <c r="D2" s="21">
        <v>5.635416666666667E-2</v>
      </c>
      <c r="E2" s="20" t="s">
        <v>369</v>
      </c>
      <c r="F2" s="10">
        <v>12.3</v>
      </c>
      <c r="G2" s="10">
        <v>10.7</v>
      </c>
      <c r="H2" s="10">
        <v>11.7</v>
      </c>
      <c r="I2" s="10">
        <v>11.8</v>
      </c>
      <c r="J2" s="10">
        <v>11.9</v>
      </c>
      <c r="K2" s="10">
        <v>11.7</v>
      </c>
      <c r="L2" s="10">
        <v>11.8</v>
      </c>
      <c r="M2" s="22">
        <f>SUM(F2:H2)</f>
        <v>34.700000000000003</v>
      </c>
      <c r="N2" s="22">
        <f>I2</f>
        <v>11.8</v>
      </c>
      <c r="O2" s="22">
        <f>SUM(J2:L2)</f>
        <v>35.400000000000006</v>
      </c>
      <c r="P2" s="23">
        <f>SUM(F2:J2)</f>
        <v>58.4</v>
      </c>
      <c r="Q2" s="11" t="s">
        <v>180</v>
      </c>
      <c r="R2" s="11" t="s">
        <v>223</v>
      </c>
      <c r="S2" s="13" t="s">
        <v>200</v>
      </c>
      <c r="T2" s="13" t="s">
        <v>211</v>
      </c>
      <c r="U2" s="13" t="s">
        <v>211</v>
      </c>
      <c r="V2" s="13" t="s">
        <v>136</v>
      </c>
      <c r="W2" s="12">
        <v>12.3</v>
      </c>
      <c r="X2" s="12">
        <v>11.5</v>
      </c>
      <c r="Y2" s="12">
        <v>8.1</v>
      </c>
      <c r="Z2" s="11" t="s">
        <v>159</v>
      </c>
      <c r="AA2" s="16">
        <v>-0.4</v>
      </c>
      <c r="AB2" s="11" t="s">
        <v>267</v>
      </c>
      <c r="AC2" s="11">
        <v>0.2</v>
      </c>
      <c r="AD2" s="11">
        <v>-0.6</v>
      </c>
      <c r="AE2" s="11"/>
      <c r="AF2" s="11" t="s">
        <v>270</v>
      </c>
      <c r="AG2" s="11" t="s">
        <v>270</v>
      </c>
      <c r="AH2" s="11" t="s">
        <v>159</v>
      </c>
      <c r="AI2" s="8"/>
      <c r="AJ2" s="8" t="s">
        <v>419</v>
      </c>
      <c r="AK2" s="27" t="s">
        <v>420</v>
      </c>
    </row>
    <row r="3" spans="1:37" s="5" customFormat="1">
      <c r="A3" s="19">
        <v>45052</v>
      </c>
      <c r="B3" s="18" t="s">
        <v>317</v>
      </c>
      <c r="C3" s="20" t="s">
        <v>182</v>
      </c>
      <c r="D3" s="21">
        <v>5.6261574074074068E-2</v>
      </c>
      <c r="E3" s="20" t="s">
        <v>448</v>
      </c>
      <c r="F3" s="10">
        <v>12.1</v>
      </c>
      <c r="G3" s="10">
        <v>10.6</v>
      </c>
      <c r="H3" s="10">
        <v>11.7</v>
      </c>
      <c r="I3" s="10">
        <v>11.8</v>
      </c>
      <c r="J3" s="10">
        <v>11.8</v>
      </c>
      <c r="K3" s="10">
        <v>11.5</v>
      </c>
      <c r="L3" s="10">
        <v>11.6</v>
      </c>
      <c r="M3" s="22">
        <f>SUM(F3:H3)</f>
        <v>34.4</v>
      </c>
      <c r="N3" s="22">
        <f>I3</f>
        <v>11.8</v>
      </c>
      <c r="O3" s="22">
        <f>SUM(J3:L3)</f>
        <v>34.9</v>
      </c>
      <c r="P3" s="23">
        <f>SUM(F3:J3)</f>
        <v>58</v>
      </c>
      <c r="Q3" s="11" t="s">
        <v>180</v>
      </c>
      <c r="R3" s="11" t="s">
        <v>223</v>
      </c>
      <c r="S3" s="13" t="s">
        <v>214</v>
      </c>
      <c r="T3" s="13" t="s">
        <v>341</v>
      </c>
      <c r="U3" s="13" t="s">
        <v>449</v>
      </c>
      <c r="V3" s="13" t="s">
        <v>136</v>
      </c>
      <c r="W3" s="12">
        <v>9.9</v>
      </c>
      <c r="X3" s="12">
        <v>7.5</v>
      </c>
      <c r="Y3" s="12">
        <v>9.5</v>
      </c>
      <c r="Z3" s="11" t="s">
        <v>136</v>
      </c>
      <c r="AA3" s="16">
        <v>-1.2</v>
      </c>
      <c r="AB3" s="11" t="s">
        <v>267</v>
      </c>
      <c r="AC3" s="11">
        <v>0.1</v>
      </c>
      <c r="AD3" s="11">
        <v>-1.3</v>
      </c>
      <c r="AE3" s="11"/>
      <c r="AF3" s="11" t="s">
        <v>270</v>
      </c>
      <c r="AG3" s="11" t="s">
        <v>269</v>
      </c>
      <c r="AH3" s="11" t="s">
        <v>159</v>
      </c>
      <c r="AI3" s="8"/>
      <c r="AJ3" s="8" t="s">
        <v>501</v>
      </c>
      <c r="AK3" s="27" t="s">
        <v>502</v>
      </c>
    </row>
    <row r="4" spans="1:37" s="5" customFormat="1">
      <c r="A4" s="19">
        <v>45060</v>
      </c>
      <c r="B4" s="18" t="s">
        <v>138</v>
      </c>
      <c r="C4" s="20" t="s">
        <v>563</v>
      </c>
      <c r="D4" s="21">
        <v>5.635416666666667E-2</v>
      </c>
      <c r="E4" s="20" t="s">
        <v>562</v>
      </c>
      <c r="F4" s="10">
        <v>12</v>
      </c>
      <c r="G4" s="10">
        <v>10.8</v>
      </c>
      <c r="H4" s="10">
        <v>11.9</v>
      </c>
      <c r="I4" s="10">
        <v>11.7</v>
      </c>
      <c r="J4" s="10">
        <v>11.6</v>
      </c>
      <c r="K4" s="10">
        <v>11.8</v>
      </c>
      <c r="L4" s="10">
        <v>12.1</v>
      </c>
      <c r="M4" s="22">
        <f>SUM(F4:H4)</f>
        <v>34.700000000000003</v>
      </c>
      <c r="N4" s="22">
        <f>I4</f>
        <v>11.7</v>
      </c>
      <c r="O4" s="22">
        <f>SUM(J4:L4)</f>
        <v>35.5</v>
      </c>
      <c r="P4" s="23">
        <f>SUM(F4:J4)</f>
        <v>58.000000000000007</v>
      </c>
      <c r="Q4" s="11" t="s">
        <v>180</v>
      </c>
      <c r="R4" s="11" t="s">
        <v>223</v>
      </c>
      <c r="S4" s="13" t="s">
        <v>244</v>
      </c>
      <c r="T4" s="13" t="s">
        <v>231</v>
      </c>
      <c r="U4" s="13" t="s">
        <v>564</v>
      </c>
      <c r="V4" s="13" t="s">
        <v>163</v>
      </c>
      <c r="W4" s="12">
        <v>12.6</v>
      </c>
      <c r="X4" s="12">
        <v>10.9</v>
      </c>
      <c r="Y4" s="12">
        <v>8.5</v>
      </c>
      <c r="Z4" s="11" t="s">
        <v>159</v>
      </c>
      <c r="AA4" s="16">
        <v>-0.4</v>
      </c>
      <c r="AB4" s="11" t="s">
        <v>267</v>
      </c>
      <c r="AC4" s="11">
        <v>0.2</v>
      </c>
      <c r="AD4" s="11">
        <v>-0.6</v>
      </c>
      <c r="AE4" s="11"/>
      <c r="AF4" s="11" t="s">
        <v>270</v>
      </c>
      <c r="AG4" s="11" t="s">
        <v>269</v>
      </c>
      <c r="AH4" s="11" t="s">
        <v>160</v>
      </c>
      <c r="AI4" s="8"/>
      <c r="AJ4" s="8" t="s">
        <v>604</v>
      </c>
      <c r="AK4" s="27" t="s">
        <v>605</v>
      </c>
    </row>
    <row r="5" spans="1:37" s="5" customFormat="1">
      <c r="A5" s="19">
        <v>45073</v>
      </c>
      <c r="B5" s="18" t="s">
        <v>138</v>
      </c>
      <c r="C5" s="20" t="s">
        <v>182</v>
      </c>
      <c r="D5" s="21">
        <v>5.5636574074074074E-2</v>
      </c>
      <c r="E5" s="20" t="s">
        <v>717</v>
      </c>
      <c r="F5" s="10">
        <v>12</v>
      </c>
      <c r="G5" s="10">
        <v>10.8</v>
      </c>
      <c r="H5" s="10">
        <v>11.6</v>
      </c>
      <c r="I5" s="10">
        <v>11.6</v>
      </c>
      <c r="J5" s="10">
        <v>11.3</v>
      </c>
      <c r="K5" s="10">
        <v>11.4</v>
      </c>
      <c r="L5" s="10">
        <v>12</v>
      </c>
      <c r="M5" s="22">
        <f>SUM(F5:H5)</f>
        <v>34.4</v>
      </c>
      <c r="N5" s="22">
        <f>I5</f>
        <v>11.6</v>
      </c>
      <c r="O5" s="22">
        <f>SUM(J5:L5)</f>
        <v>34.700000000000003</v>
      </c>
      <c r="P5" s="23">
        <f>SUM(F5:J5)</f>
        <v>57.3</v>
      </c>
      <c r="Q5" s="11" t="s">
        <v>180</v>
      </c>
      <c r="R5" s="11" t="s">
        <v>223</v>
      </c>
      <c r="S5" s="13" t="s">
        <v>211</v>
      </c>
      <c r="T5" s="13" t="s">
        <v>231</v>
      </c>
      <c r="U5" s="13" t="s">
        <v>549</v>
      </c>
      <c r="V5" s="13" t="s">
        <v>159</v>
      </c>
      <c r="W5" s="12">
        <v>11.4</v>
      </c>
      <c r="X5" s="12">
        <v>8.1</v>
      </c>
      <c r="Y5" s="12">
        <v>9.3000000000000007</v>
      </c>
      <c r="Z5" s="11" t="s">
        <v>196</v>
      </c>
      <c r="AA5" s="16">
        <v>-1.6</v>
      </c>
      <c r="AB5" s="11" t="s">
        <v>267</v>
      </c>
      <c r="AC5" s="11">
        <v>-0.1</v>
      </c>
      <c r="AD5" s="11">
        <v>-1.5</v>
      </c>
      <c r="AE5" s="11"/>
      <c r="AF5" s="11" t="s">
        <v>270</v>
      </c>
      <c r="AG5" s="11" t="s">
        <v>270</v>
      </c>
      <c r="AH5" s="11" t="s">
        <v>163</v>
      </c>
      <c r="AI5" s="8"/>
      <c r="AJ5" s="8" t="s">
        <v>754</v>
      </c>
      <c r="AK5" s="27" t="s">
        <v>755</v>
      </c>
    </row>
    <row r="6" spans="1:37" s="5" customFormat="1">
      <c r="A6" s="19">
        <v>45208</v>
      </c>
      <c r="B6" s="18" t="s">
        <v>792</v>
      </c>
      <c r="C6" s="20" t="s">
        <v>374</v>
      </c>
      <c r="D6" s="21">
        <v>5.7013888888888892E-2</v>
      </c>
      <c r="E6" s="20" t="s">
        <v>837</v>
      </c>
      <c r="F6" s="10">
        <v>12.2</v>
      </c>
      <c r="G6" s="10">
        <v>10.7</v>
      </c>
      <c r="H6" s="10">
        <v>11.4</v>
      </c>
      <c r="I6" s="10">
        <v>11.6</v>
      </c>
      <c r="J6" s="10">
        <v>11.8</v>
      </c>
      <c r="K6" s="10">
        <v>12.2</v>
      </c>
      <c r="L6" s="10">
        <v>12.7</v>
      </c>
      <c r="M6" s="22">
        <f t="shared" ref="M6:M7" si="0">SUM(F6:H6)</f>
        <v>34.299999999999997</v>
      </c>
      <c r="N6" s="22">
        <f t="shared" ref="N6:N7" si="1">I6</f>
        <v>11.6</v>
      </c>
      <c r="O6" s="22">
        <f t="shared" ref="O6:O7" si="2">SUM(J6:L6)</f>
        <v>36.700000000000003</v>
      </c>
      <c r="P6" s="23">
        <f t="shared" ref="P6:P7" si="3">SUM(F6:J6)</f>
        <v>57.7</v>
      </c>
      <c r="Q6" s="11" t="s">
        <v>192</v>
      </c>
      <c r="R6" s="11" t="s">
        <v>187</v>
      </c>
      <c r="S6" s="13" t="s">
        <v>838</v>
      </c>
      <c r="T6" s="13" t="s">
        <v>360</v>
      </c>
      <c r="U6" s="13" t="s">
        <v>340</v>
      </c>
      <c r="V6" s="13" t="s">
        <v>136</v>
      </c>
      <c r="W6" s="12">
        <v>13.4</v>
      </c>
      <c r="X6" s="12">
        <v>11.8</v>
      </c>
      <c r="Y6" s="12">
        <v>8.1</v>
      </c>
      <c r="Z6" s="11" t="s">
        <v>160</v>
      </c>
      <c r="AA6" s="16">
        <v>0.3</v>
      </c>
      <c r="AB6" s="11" t="s">
        <v>267</v>
      </c>
      <c r="AC6" s="11">
        <v>0.1</v>
      </c>
      <c r="AD6" s="11">
        <v>0.2</v>
      </c>
      <c r="AE6" s="11"/>
      <c r="AF6" s="11" t="s">
        <v>270</v>
      </c>
      <c r="AG6" s="11" t="s">
        <v>270</v>
      </c>
      <c r="AH6" s="11" t="s">
        <v>159</v>
      </c>
      <c r="AI6" s="8"/>
      <c r="AJ6" s="8" t="s">
        <v>897</v>
      </c>
      <c r="AK6" s="27" t="s">
        <v>898</v>
      </c>
    </row>
    <row r="7" spans="1:37" s="5" customFormat="1">
      <c r="A7" s="19">
        <v>45208</v>
      </c>
      <c r="B7" s="18" t="s">
        <v>800</v>
      </c>
      <c r="C7" s="20" t="s">
        <v>374</v>
      </c>
      <c r="D7" s="21">
        <v>5.7025462962962958E-2</v>
      </c>
      <c r="E7" s="20" t="s">
        <v>842</v>
      </c>
      <c r="F7" s="10">
        <v>12.4</v>
      </c>
      <c r="G7" s="10">
        <v>10.8</v>
      </c>
      <c r="H7" s="10">
        <v>11.4</v>
      </c>
      <c r="I7" s="10">
        <v>11.5</v>
      </c>
      <c r="J7" s="10">
        <v>12.1</v>
      </c>
      <c r="K7" s="10">
        <v>12.3</v>
      </c>
      <c r="L7" s="10">
        <v>12.2</v>
      </c>
      <c r="M7" s="22">
        <f t="shared" si="0"/>
        <v>34.6</v>
      </c>
      <c r="N7" s="22">
        <f t="shared" si="1"/>
        <v>11.5</v>
      </c>
      <c r="O7" s="22">
        <f t="shared" si="2"/>
        <v>36.599999999999994</v>
      </c>
      <c r="P7" s="23">
        <f t="shared" si="3"/>
        <v>58.2</v>
      </c>
      <c r="Q7" s="11" t="s">
        <v>192</v>
      </c>
      <c r="R7" s="11" t="s">
        <v>329</v>
      </c>
      <c r="S7" s="13" t="s">
        <v>247</v>
      </c>
      <c r="T7" s="13" t="s">
        <v>560</v>
      </c>
      <c r="U7" s="13" t="s">
        <v>240</v>
      </c>
      <c r="V7" s="13" t="s">
        <v>136</v>
      </c>
      <c r="W7" s="12">
        <v>13.4</v>
      </c>
      <c r="X7" s="12">
        <v>11.8</v>
      </c>
      <c r="Y7" s="12">
        <v>8.1</v>
      </c>
      <c r="Z7" s="11" t="s">
        <v>160</v>
      </c>
      <c r="AA7" s="16">
        <v>0.2</v>
      </c>
      <c r="AB7" s="11" t="s">
        <v>267</v>
      </c>
      <c r="AC7" s="11" t="s">
        <v>268</v>
      </c>
      <c r="AD7" s="11">
        <v>0.2</v>
      </c>
      <c r="AE7" s="11"/>
      <c r="AF7" s="11" t="s">
        <v>270</v>
      </c>
      <c r="AG7" s="11" t="s">
        <v>270</v>
      </c>
      <c r="AH7" s="11" t="s">
        <v>159</v>
      </c>
      <c r="AI7" s="8"/>
      <c r="AJ7" s="8" t="s">
        <v>903</v>
      </c>
      <c r="AK7" s="27" t="s">
        <v>904</v>
      </c>
    </row>
  </sheetData>
  <autoFilter ref="A1:AJ1" xr:uid="{00000000-0009-0000-0000-000002000000}"/>
  <phoneticPr fontId="12"/>
  <conditionalFormatting sqref="F2:L2">
    <cfRule type="colorScale" priority="17">
      <colorScale>
        <cfvo type="min"/>
        <cfvo type="percentile" val="50"/>
        <cfvo type="max"/>
        <color rgb="FFF8696B"/>
        <color rgb="FFFFEB84"/>
        <color rgb="FF63BE7B"/>
      </colorScale>
    </cfRule>
  </conditionalFormatting>
  <conditionalFormatting sqref="F3:L3">
    <cfRule type="colorScale" priority="13">
      <colorScale>
        <cfvo type="min"/>
        <cfvo type="percentile" val="50"/>
        <cfvo type="max"/>
        <color rgb="FFF8696B"/>
        <color rgb="FFFFEB84"/>
        <color rgb="FF63BE7B"/>
      </colorScale>
    </cfRule>
  </conditionalFormatting>
  <conditionalFormatting sqref="Z2:Z7">
    <cfRule type="containsText" dxfId="283" priority="32" operator="containsText" text="D">
      <formula>NOT(ISERROR(SEARCH("D",Z2)))</formula>
    </cfRule>
    <cfRule type="containsText" dxfId="282" priority="33" operator="containsText" text="S">
      <formula>NOT(ISERROR(SEARCH("S",Z2)))</formula>
    </cfRule>
    <cfRule type="containsText" dxfId="281" priority="34" operator="containsText" text="F">
      <formula>NOT(ISERROR(SEARCH("F",Z2)))</formula>
    </cfRule>
    <cfRule type="containsText" dxfId="280" priority="35" operator="containsText" text="E">
      <formula>NOT(ISERROR(SEARCH("E",Z2)))</formula>
    </cfRule>
    <cfRule type="containsText" dxfId="279" priority="36" operator="containsText" text="B">
      <formula>NOT(ISERROR(SEARCH("B",Z2)))</formula>
    </cfRule>
    <cfRule type="containsText" dxfId="278" priority="37" operator="containsText" text="A">
      <formula>NOT(ISERROR(SEARCH("A",Z2)))</formula>
    </cfRule>
  </conditionalFormatting>
  <conditionalFormatting sqref="AF2:AI3">
    <cfRule type="containsText" dxfId="277" priority="14" operator="containsText" text="E">
      <formula>NOT(ISERROR(SEARCH("E",AF2)))</formula>
    </cfRule>
    <cfRule type="containsText" dxfId="276" priority="15" operator="containsText" text="B">
      <formula>NOT(ISERROR(SEARCH("B",AF2)))</formula>
    </cfRule>
    <cfRule type="containsText" dxfId="275" priority="16" operator="containsText" text="A">
      <formula>NOT(ISERROR(SEARCH("A",AF2)))</formula>
    </cfRule>
  </conditionalFormatting>
  <conditionalFormatting sqref="F4:L4">
    <cfRule type="colorScale" priority="9">
      <colorScale>
        <cfvo type="min"/>
        <cfvo type="percentile" val="50"/>
        <cfvo type="max"/>
        <color rgb="FFF8696B"/>
        <color rgb="FFFFEB84"/>
        <color rgb="FF63BE7B"/>
      </colorScale>
    </cfRule>
  </conditionalFormatting>
  <conditionalFormatting sqref="AF4:AI4">
    <cfRule type="containsText" dxfId="274" priority="10" operator="containsText" text="E">
      <formula>NOT(ISERROR(SEARCH("E",AF4)))</formula>
    </cfRule>
    <cfRule type="containsText" dxfId="273" priority="11" operator="containsText" text="B">
      <formula>NOT(ISERROR(SEARCH("B",AF4)))</formula>
    </cfRule>
    <cfRule type="containsText" dxfId="272" priority="12" operator="containsText" text="A">
      <formula>NOT(ISERROR(SEARCH("A",AF4)))</formula>
    </cfRule>
  </conditionalFormatting>
  <conditionalFormatting sqref="F5:L5">
    <cfRule type="colorScale" priority="5">
      <colorScale>
        <cfvo type="min"/>
        <cfvo type="percentile" val="50"/>
        <cfvo type="max"/>
        <color rgb="FFF8696B"/>
        <color rgb="FFFFEB84"/>
        <color rgb="FF63BE7B"/>
      </colorScale>
    </cfRule>
  </conditionalFormatting>
  <conditionalFormatting sqref="AF5:AI5">
    <cfRule type="containsText" dxfId="271" priority="6" operator="containsText" text="E">
      <formula>NOT(ISERROR(SEARCH("E",AF5)))</formula>
    </cfRule>
    <cfRule type="containsText" dxfId="270" priority="7" operator="containsText" text="B">
      <formula>NOT(ISERROR(SEARCH("B",AF5)))</formula>
    </cfRule>
    <cfRule type="containsText" dxfId="269" priority="8" operator="containsText" text="A">
      <formula>NOT(ISERROR(SEARCH("A",AF5)))</formula>
    </cfRule>
  </conditionalFormatting>
  <conditionalFormatting sqref="F6:L7">
    <cfRule type="colorScale" priority="1">
      <colorScale>
        <cfvo type="min"/>
        <cfvo type="percentile" val="50"/>
        <cfvo type="max"/>
        <color rgb="FFF8696B"/>
        <color rgb="FFFFEB84"/>
        <color rgb="FF63BE7B"/>
      </colorScale>
    </cfRule>
  </conditionalFormatting>
  <conditionalFormatting sqref="AF6:AI7">
    <cfRule type="containsText" dxfId="268" priority="2" operator="containsText" text="E">
      <formula>NOT(ISERROR(SEARCH("E",AF6)))</formula>
    </cfRule>
    <cfRule type="containsText" dxfId="267" priority="3" operator="containsText" text="B">
      <formula>NOT(ISERROR(SEARCH("B",AF6)))</formula>
    </cfRule>
    <cfRule type="containsText" dxfId="266" priority="4" operator="containsText" text="A">
      <formula>NOT(ISERROR(SEARCH("A",AF6)))</formula>
    </cfRule>
  </conditionalFormatting>
  <dataValidations count="1">
    <dataValidation type="list" allowBlank="1" showInputMessage="1" showErrorMessage="1" sqref="AI2:AI7" xr:uid="{771D9DCB-11EF-BA40-A2D9-22A2AF03F1DB}">
      <formula1>"強風,外差し,イン先行,タフ"</formula1>
    </dataValidation>
  </dataValidations>
  <pageMargins left="0.75" right="0.75" top="1" bottom="1" header="0.3" footer="0.3"/>
  <pageSetup paperSize="9" orientation="portrait" horizontalDpi="4294967292" verticalDpi="4294967292"/>
  <ignoredErrors>
    <ignoredError sqref="M2:P3 M4:P4 M5:P5 M6:P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12"/>
  <sheetViews>
    <sheetView zoomScaleNormal="100" workbookViewId="0">
      <pane xSplit="5" ySplit="1" topLeftCell="T2" activePane="bottomRight" state="frozen"/>
      <selection activeCell="E15" sqref="E15"/>
      <selection pane="topRight" activeCell="E15" sqref="E15"/>
      <selection pane="bottomLeft" activeCell="E15" sqref="E15"/>
      <selection pane="bottomRight" activeCell="AK22" sqref="AK22"/>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144</v>
      </c>
      <c r="Z1" s="4" t="s">
        <v>149</v>
      </c>
      <c r="AA1" s="4" t="s">
        <v>9</v>
      </c>
      <c r="AB1" s="4" t="s">
        <v>100</v>
      </c>
      <c r="AC1" s="4" t="s">
        <v>10</v>
      </c>
      <c r="AD1" s="4" t="s">
        <v>11</v>
      </c>
      <c r="AE1" s="4"/>
      <c r="AF1" s="4" t="s">
        <v>12</v>
      </c>
      <c r="AG1" s="4" t="s">
        <v>13</v>
      </c>
      <c r="AH1" s="4" t="s">
        <v>54</v>
      </c>
      <c r="AI1" s="4" t="s">
        <v>55</v>
      </c>
      <c r="AJ1" s="1" t="s">
        <v>14</v>
      </c>
      <c r="AK1" s="14" t="s">
        <v>134</v>
      </c>
    </row>
    <row r="2" spans="1:37" s="5" customFormat="1">
      <c r="A2" s="19">
        <v>45039</v>
      </c>
      <c r="B2" s="18" t="s">
        <v>139</v>
      </c>
      <c r="C2" s="20" t="s">
        <v>182</v>
      </c>
      <c r="D2" s="21">
        <v>5.5578703703703707E-2</v>
      </c>
      <c r="E2" s="20" t="s">
        <v>248</v>
      </c>
      <c r="F2" s="10">
        <v>12.3</v>
      </c>
      <c r="G2" s="10">
        <v>10.6</v>
      </c>
      <c r="H2" s="10">
        <v>11.2</v>
      </c>
      <c r="I2" s="10">
        <v>11.5</v>
      </c>
      <c r="J2" s="10">
        <v>11.2</v>
      </c>
      <c r="K2" s="10">
        <v>11.8</v>
      </c>
      <c r="L2" s="10">
        <v>11.6</v>
      </c>
      <c r="M2" s="22">
        <f>SUM(F2:H2)</f>
        <v>34.099999999999994</v>
      </c>
      <c r="N2" s="22">
        <f>I2</f>
        <v>11.5</v>
      </c>
      <c r="O2" s="22">
        <f>SUM(J2:L2)</f>
        <v>34.6</v>
      </c>
      <c r="P2" s="23">
        <f>SUM(F2:J2)</f>
        <v>56.8</v>
      </c>
      <c r="Q2" s="11" t="s">
        <v>192</v>
      </c>
      <c r="R2" s="11" t="s">
        <v>181</v>
      </c>
      <c r="S2" s="13" t="s">
        <v>249</v>
      </c>
      <c r="T2" s="13" t="s">
        <v>185</v>
      </c>
      <c r="U2" s="13" t="s">
        <v>216</v>
      </c>
      <c r="V2" s="13" t="s">
        <v>136</v>
      </c>
      <c r="W2" s="12">
        <v>9.4</v>
      </c>
      <c r="X2" s="12">
        <v>8.3000000000000007</v>
      </c>
      <c r="Y2" s="12">
        <v>9.5</v>
      </c>
      <c r="Z2" s="11" t="s">
        <v>136</v>
      </c>
      <c r="AA2" s="16">
        <v>-1.6</v>
      </c>
      <c r="AB2" s="11" t="s">
        <v>267</v>
      </c>
      <c r="AC2" s="11">
        <v>-0.1</v>
      </c>
      <c r="AD2" s="11">
        <v>-1.5</v>
      </c>
      <c r="AE2" s="11" t="s">
        <v>273</v>
      </c>
      <c r="AF2" s="11" t="s">
        <v>270</v>
      </c>
      <c r="AG2" s="11" t="s">
        <v>269</v>
      </c>
      <c r="AH2" s="11" t="s">
        <v>159</v>
      </c>
      <c r="AI2" s="8"/>
      <c r="AJ2" s="8" t="s">
        <v>307</v>
      </c>
      <c r="AK2" s="27" t="s">
        <v>308</v>
      </c>
    </row>
    <row r="3" spans="1:37" s="5" customFormat="1">
      <c r="A3" s="19">
        <v>45045</v>
      </c>
      <c r="B3" s="18" t="s">
        <v>137</v>
      </c>
      <c r="C3" s="20" t="s">
        <v>182</v>
      </c>
      <c r="D3" s="21">
        <v>5.5648148148148148E-2</v>
      </c>
      <c r="E3" s="20" t="s">
        <v>339</v>
      </c>
      <c r="F3" s="10">
        <v>12.3</v>
      </c>
      <c r="G3" s="10">
        <v>10.8</v>
      </c>
      <c r="H3" s="10">
        <v>11.8</v>
      </c>
      <c r="I3" s="10">
        <v>11.8</v>
      </c>
      <c r="J3" s="10">
        <v>11.3</v>
      </c>
      <c r="K3" s="10">
        <v>11.4</v>
      </c>
      <c r="L3" s="10">
        <v>11.4</v>
      </c>
      <c r="M3" s="22">
        <f t="shared" ref="M3:M4" si="0">SUM(F3:H3)</f>
        <v>34.900000000000006</v>
      </c>
      <c r="N3" s="22">
        <f t="shared" ref="N3:N4" si="1">I3</f>
        <v>11.8</v>
      </c>
      <c r="O3" s="22">
        <f t="shared" ref="O3:O4" si="2">SUM(J3:L3)</f>
        <v>34.1</v>
      </c>
      <c r="P3" s="23">
        <f t="shared" ref="P3:P4" si="3">SUM(F3:J3)</f>
        <v>58</v>
      </c>
      <c r="Q3" s="11" t="s">
        <v>180</v>
      </c>
      <c r="R3" s="11" t="s">
        <v>197</v>
      </c>
      <c r="S3" s="13" t="s">
        <v>340</v>
      </c>
      <c r="T3" s="13" t="s">
        <v>232</v>
      </c>
      <c r="U3" s="13" t="s">
        <v>341</v>
      </c>
      <c r="V3" s="13" t="s">
        <v>136</v>
      </c>
      <c r="W3" s="12">
        <v>10.8</v>
      </c>
      <c r="X3" s="12">
        <v>8.6999999999999993</v>
      </c>
      <c r="Y3" s="12">
        <v>9.5</v>
      </c>
      <c r="Z3" s="11" t="s">
        <v>136</v>
      </c>
      <c r="AA3" s="16">
        <v>-1</v>
      </c>
      <c r="AB3" s="11">
        <v>-0.2</v>
      </c>
      <c r="AC3" s="11">
        <v>0.2</v>
      </c>
      <c r="AD3" s="11">
        <v>-1.4</v>
      </c>
      <c r="AE3" s="11"/>
      <c r="AF3" s="11" t="s">
        <v>270</v>
      </c>
      <c r="AG3" s="11" t="s">
        <v>270</v>
      </c>
      <c r="AH3" s="11" t="s">
        <v>160</v>
      </c>
      <c r="AI3" s="8"/>
      <c r="AJ3" s="8" t="s">
        <v>401</v>
      </c>
      <c r="AK3" s="27" t="s">
        <v>402</v>
      </c>
    </row>
    <row r="4" spans="1:37" s="5" customFormat="1">
      <c r="A4" s="19">
        <v>45046</v>
      </c>
      <c r="B4" s="18" t="s">
        <v>140</v>
      </c>
      <c r="C4" s="20" t="s">
        <v>370</v>
      </c>
      <c r="D4" s="21">
        <v>5.5648148148148148E-2</v>
      </c>
      <c r="E4" s="20" t="s">
        <v>382</v>
      </c>
      <c r="F4" s="10">
        <v>12.5</v>
      </c>
      <c r="G4" s="10">
        <v>11</v>
      </c>
      <c r="H4" s="10">
        <v>11.8</v>
      </c>
      <c r="I4" s="10">
        <v>11.3</v>
      </c>
      <c r="J4" s="10">
        <v>11.1</v>
      </c>
      <c r="K4" s="10">
        <v>11.4</v>
      </c>
      <c r="L4" s="10">
        <v>11.7</v>
      </c>
      <c r="M4" s="22">
        <f t="shared" si="0"/>
        <v>35.299999999999997</v>
      </c>
      <c r="N4" s="22">
        <f t="shared" si="1"/>
        <v>11.3</v>
      </c>
      <c r="O4" s="22">
        <f t="shared" si="2"/>
        <v>34.200000000000003</v>
      </c>
      <c r="P4" s="23">
        <f t="shared" si="3"/>
        <v>57.699999999999996</v>
      </c>
      <c r="Q4" s="11" t="s">
        <v>196</v>
      </c>
      <c r="R4" s="11" t="s">
        <v>259</v>
      </c>
      <c r="S4" s="13" t="s">
        <v>232</v>
      </c>
      <c r="T4" s="13" t="s">
        <v>225</v>
      </c>
      <c r="U4" s="13" t="s">
        <v>263</v>
      </c>
      <c r="V4" s="13" t="s">
        <v>136</v>
      </c>
      <c r="W4" s="12">
        <v>12.3</v>
      </c>
      <c r="X4" s="12">
        <v>11.5</v>
      </c>
      <c r="Y4" s="12">
        <v>8.1</v>
      </c>
      <c r="Z4" s="11" t="s">
        <v>163</v>
      </c>
      <c r="AA4" s="16">
        <v>-0.5</v>
      </c>
      <c r="AB4" s="11">
        <v>-0.3</v>
      </c>
      <c r="AC4" s="11">
        <v>-0.1</v>
      </c>
      <c r="AD4" s="11">
        <v>-0.7</v>
      </c>
      <c r="AE4" s="11"/>
      <c r="AF4" s="11" t="s">
        <v>270</v>
      </c>
      <c r="AG4" s="11" t="s">
        <v>269</v>
      </c>
      <c r="AH4" s="11" t="s">
        <v>160</v>
      </c>
      <c r="AI4" s="8"/>
      <c r="AJ4" s="8" t="s">
        <v>431</v>
      </c>
      <c r="AK4" s="27" t="s">
        <v>432</v>
      </c>
    </row>
    <row r="5" spans="1:37" s="5" customFormat="1">
      <c r="A5" s="19">
        <v>45053</v>
      </c>
      <c r="B5" s="18" t="s">
        <v>437</v>
      </c>
      <c r="C5" s="20" t="s">
        <v>366</v>
      </c>
      <c r="D5" s="21">
        <v>5.7650462962962966E-2</v>
      </c>
      <c r="E5" s="20" t="s">
        <v>490</v>
      </c>
      <c r="F5" s="10">
        <v>12.2</v>
      </c>
      <c r="G5" s="10">
        <v>10.9</v>
      </c>
      <c r="H5" s="10">
        <v>12</v>
      </c>
      <c r="I5" s="10">
        <v>12</v>
      </c>
      <c r="J5" s="10">
        <v>11.6</v>
      </c>
      <c r="K5" s="10">
        <v>11.9</v>
      </c>
      <c r="L5" s="10">
        <v>12.5</v>
      </c>
      <c r="M5" s="22">
        <f t="shared" ref="M5" si="4">SUM(F5:H5)</f>
        <v>35.1</v>
      </c>
      <c r="N5" s="22">
        <f t="shared" ref="N5" si="5">I5</f>
        <v>12</v>
      </c>
      <c r="O5" s="22">
        <f t="shared" ref="O5" si="6">SUM(J5:L5)</f>
        <v>36</v>
      </c>
      <c r="P5" s="23">
        <f t="shared" ref="P5" si="7">SUM(F5:J5)</f>
        <v>58.7</v>
      </c>
      <c r="Q5" s="11" t="s">
        <v>180</v>
      </c>
      <c r="R5" s="11" t="s">
        <v>187</v>
      </c>
      <c r="S5" s="13" t="s">
        <v>232</v>
      </c>
      <c r="T5" s="13" t="s">
        <v>194</v>
      </c>
      <c r="U5" s="13" t="s">
        <v>211</v>
      </c>
      <c r="V5" s="13" t="s">
        <v>136</v>
      </c>
      <c r="W5" s="12">
        <v>11.1</v>
      </c>
      <c r="X5" s="12">
        <v>9.9</v>
      </c>
      <c r="Y5" s="12">
        <v>8</v>
      </c>
      <c r="Z5" s="11" t="s">
        <v>476</v>
      </c>
      <c r="AA5" s="16">
        <v>1.9</v>
      </c>
      <c r="AB5" s="11" t="s">
        <v>267</v>
      </c>
      <c r="AC5" s="11">
        <v>0.4</v>
      </c>
      <c r="AD5" s="11">
        <v>1.5</v>
      </c>
      <c r="AE5" s="11"/>
      <c r="AF5" s="11" t="s">
        <v>269</v>
      </c>
      <c r="AG5" s="11" t="s">
        <v>269</v>
      </c>
      <c r="AH5" s="11" t="s">
        <v>160</v>
      </c>
      <c r="AI5" s="8"/>
      <c r="AJ5" s="8" t="s">
        <v>534</v>
      </c>
      <c r="AK5" s="27" t="s">
        <v>535</v>
      </c>
    </row>
    <row r="6" spans="1:37" s="5" customFormat="1">
      <c r="A6" s="19">
        <v>45067</v>
      </c>
      <c r="B6" s="18" t="s">
        <v>139</v>
      </c>
      <c r="C6" s="20" t="s">
        <v>182</v>
      </c>
      <c r="D6" s="21">
        <v>5.5648148148148148E-2</v>
      </c>
      <c r="E6" s="20" t="s">
        <v>656</v>
      </c>
      <c r="F6" s="10">
        <v>12.4</v>
      </c>
      <c r="G6" s="10">
        <v>10.8</v>
      </c>
      <c r="H6" s="10">
        <v>11.5</v>
      </c>
      <c r="I6" s="10">
        <v>11.4</v>
      </c>
      <c r="J6" s="10">
        <v>11.6</v>
      </c>
      <c r="K6" s="10">
        <v>11.3</v>
      </c>
      <c r="L6" s="10">
        <v>11.8</v>
      </c>
      <c r="M6" s="22">
        <f t="shared" ref="M6" si="8">SUM(F6:H6)</f>
        <v>34.700000000000003</v>
      </c>
      <c r="N6" s="22">
        <f t="shared" ref="N6" si="9">I6</f>
        <v>11.4</v>
      </c>
      <c r="O6" s="22">
        <f t="shared" ref="O6" si="10">SUM(J6:L6)</f>
        <v>34.700000000000003</v>
      </c>
      <c r="P6" s="23">
        <f t="shared" ref="P6" si="11">SUM(F6:J6)</f>
        <v>57.7</v>
      </c>
      <c r="Q6" s="11" t="s">
        <v>180</v>
      </c>
      <c r="R6" s="11" t="s">
        <v>223</v>
      </c>
      <c r="S6" s="13" t="s">
        <v>201</v>
      </c>
      <c r="T6" s="13" t="s">
        <v>201</v>
      </c>
      <c r="U6" s="13" t="s">
        <v>222</v>
      </c>
      <c r="V6" s="13" t="s">
        <v>163</v>
      </c>
      <c r="W6" s="12">
        <v>9.9</v>
      </c>
      <c r="X6" s="12">
        <v>9.1999999999999993</v>
      </c>
      <c r="Y6" s="12">
        <v>9.5</v>
      </c>
      <c r="Z6" s="11" t="s">
        <v>136</v>
      </c>
      <c r="AA6" s="16">
        <v>-1</v>
      </c>
      <c r="AB6" s="11" t="s">
        <v>267</v>
      </c>
      <c r="AC6" s="11">
        <v>0.1</v>
      </c>
      <c r="AD6" s="11">
        <v>-1.1000000000000001</v>
      </c>
      <c r="AE6" s="11"/>
      <c r="AF6" s="11" t="s">
        <v>270</v>
      </c>
      <c r="AG6" s="11" t="s">
        <v>269</v>
      </c>
      <c r="AH6" s="11" t="s">
        <v>160</v>
      </c>
      <c r="AI6" s="8"/>
      <c r="AJ6" s="8" t="s">
        <v>698</v>
      </c>
      <c r="AK6" s="27" t="s">
        <v>699</v>
      </c>
    </row>
    <row r="7" spans="1:37" s="5" customFormat="1">
      <c r="A7" s="19">
        <v>45073</v>
      </c>
      <c r="B7" s="18" t="s">
        <v>140</v>
      </c>
      <c r="C7" s="20" t="s">
        <v>182</v>
      </c>
      <c r="D7" s="21">
        <v>5.5578703703703707E-2</v>
      </c>
      <c r="E7" s="20" t="s">
        <v>729</v>
      </c>
      <c r="F7" s="10">
        <v>12.3</v>
      </c>
      <c r="G7" s="10">
        <v>10.9</v>
      </c>
      <c r="H7" s="10">
        <v>11.4</v>
      </c>
      <c r="I7" s="10">
        <v>11.1</v>
      </c>
      <c r="J7" s="10">
        <v>11.4</v>
      </c>
      <c r="K7" s="10">
        <v>11.4</v>
      </c>
      <c r="L7" s="10">
        <v>11.7</v>
      </c>
      <c r="M7" s="22">
        <f t="shared" ref="M7:M8" si="12">SUM(F7:H7)</f>
        <v>34.6</v>
      </c>
      <c r="N7" s="22">
        <f t="shared" ref="N7:N8" si="13">I7</f>
        <v>11.1</v>
      </c>
      <c r="O7" s="22">
        <f t="shared" ref="O7:O8" si="14">SUM(J7:L7)</f>
        <v>34.5</v>
      </c>
      <c r="P7" s="23">
        <f t="shared" ref="P7:P8" si="15">SUM(F7:J7)</f>
        <v>57.1</v>
      </c>
      <c r="Q7" s="11" t="s">
        <v>180</v>
      </c>
      <c r="R7" s="11" t="s">
        <v>223</v>
      </c>
      <c r="S7" s="13" t="s">
        <v>227</v>
      </c>
      <c r="T7" s="13" t="s">
        <v>727</v>
      </c>
      <c r="U7" s="13" t="s">
        <v>456</v>
      </c>
      <c r="V7" s="13" t="s">
        <v>159</v>
      </c>
      <c r="W7" s="12">
        <v>11.4</v>
      </c>
      <c r="X7" s="12">
        <v>8.1</v>
      </c>
      <c r="Y7" s="12">
        <v>9.3000000000000007</v>
      </c>
      <c r="Z7" s="11" t="s">
        <v>196</v>
      </c>
      <c r="AA7" s="16">
        <v>-1.1000000000000001</v>
      </c>
      <c r="AB7" s="11" t="s">
        <v>267</v>
      </c>
      <c r="AC7" s="11">
        <v>0.4</v>
      </c>
      <c r="AD7" s="11">
        <v>-1.5</v>
      </c>
      <c r="AE7" s="11"/>
      <c r="AF7" s="11" t="s">
        <v>269</v>
      </c>
      <c r="AG7" s="11" t="s">
        <v>269</v>
      </c>
      <c r="AH7" s="11" t="s">
        <v>160</v>
      </c>
      <c r="AI7" s="8"/>
      <c r="AJ7" s="8" t="s">
        <v>768</v>
      </c>
      <c r="AK7" s="27" t="s">
        <v>787</v>
      </c>
    </row>
    <row r="8" spans="1:37" s="5" customFormat="1">
      <c r="A8" s="19">
        <v>45074</v>
      </c>
      <c r="B8" s="18" t="s">
        <v>135</v>
      </c>
      <c r="C8" s="20" t="s">
        <v>182</v>
      </c>
      <c r="D8" s="21">
        <v>5.486111111111111E-2</v>
      </c>
      <c r="E8" s="20" t="s">
        <v>745</v>
      </c>
      <c r="F8" s="10">
        <v>12.1</v>
      </c>
      <c r="G8" s="10">
        <v>10.9</v>
      </c>
      <c r="H8" s="10">
        <v>11.4</v>
      </c>
      <c r="I8" s="10">
        <v>11.3</v>
      </c>
      <c r="J8" s="10">
        <v>11.5</v>
      </c>
      <c r="K8" s="10">
        <v>10.8</v>
      </c>
      <c r="L8" s="10">
        <v>11</v>
      </c>
      <c r="M8" s="22">
        <f t="shared" si="12"/>
        <v>34.4</v>
      </c>
      <c r="N8" s="22">
        <f t="shared" si="13"/>
        <v>11.3</v>
      </c>
      <c r="O8" s="22">
        <f t="shared" si="14"/>
        <v>33.299999999999997</v>
      </c>
      <c r="P8" s="23">
        <f t="shared" si="15"/>
        <v>57.2</v>
      </c>
      <c r="Q8" s="11" t="s">
        <v>180</v>
      </c>
      <c r="R8" s="11" t="s">
        <v>197</v>
      </c>
      <c r="S8" s="13" t="s">
        <v>746</v>
      </c>
      <c r="T8" s="13" t="s">
        <v>231</v>
      </c>
      <c r="U8" s="13" t="s">
        <v>185</v>
      </c>
      <c r="V8" s="13" t="s">
        <v>159</v>
      </c>
      <c r="W8" s="12">
        <v>14.9</v>
      </c>
      <c r="X8" s="12">
        <v>13</v>
      </c>
      <c r="Y8" s="12">
        <v>9.5</v>
      </c>
      <c r="Z8" s="11" t="s">
        <v>196</v>
      </c>
      <c r="AA8" s="16">
        <v>-1.4</v>
      </c>
      <c r="AB8" s="11">
        <v>-0.3</v>
      </c>
      <c r="AC8" s="11">
        <v>-0.3</v>
      </c>
      <c r="AD8" s="11">
        <v>-1.4</v>
      </c>
      <c r="AE8" s="11"/>
      <c r="AF8" s="11" t="s">
        <v>186</v>
      </c>
      <c r="AG8" s="11" t="s">
        <v>269</v>
      </c>
      <c r="AH8" s="11" t="s">
        <v>159</v>
      </c>
      <c r="AI8" s="8"/>
      <c r="AJ8" s="8" t="s">
        <v>785</v>
      </c>
      <c r="AK8" s="27" t="s">
        <v>786</v>
      </c>
    </row>
    <row r="9" spans="1:37" s="5" customFormat="1">
      <c r="A9" s="19">
        <v>45074</v>
      </c>
      <c r="B9" s="18" t="s">
        <v>142</v>
      </c>
      <c r="C9" s="20" t="s">
        <v>182</v>
      </c>
      <c r="D9" s="21">
        <v>5.5648148148148148E-2</v>
      </c>
      <c r="E9" s="20" t="s">
        <v>747</v>
      </c>
      <c r="F9" s="10">
        <v>12.1</v>
      </c>
      <c r="G9" s="10">
        <v>10.9</v>
      </c>
      <c r="H9" s="10">
        <v>11.8</v>
      </c>
      <c r="I9" s="10">
        <v>11.8</v>
      </c>
      <c r="J9" s="10">
        <v>11.9</v>
      </c>
      <c r="K9" s="10">
        <v>10.9</v>
      </c>
      <c r="L9" s="10">
        <v>11.4</v>
      </c>
      <c r="M9" s="22">
        <f t="shared" ref="M9" si="16">SUM(F9:H9)</f>
        <v>34.799999999999997</v>
      </c>
      <c r="N9" s="22">
        <f t="shared" ref="N9" si="17">I9</f>
        <v>11.8</v>
      </c>
      <c r="O9" s="22">
        <f t="shared" ref="O9" si="18">SUM(J9:L9)</f>
        <v>34.200000000000003</v>
      </c>
      <c r="P9" s="23">
        <f t="shared" ref="P9" si="19">SUM(F9:J9)</f>
        <v>58.499999999999993</v>
      </c>
      <c r="Q9" s="11" t="s">
        <v>196</v>
      </c>
      <c r="R9" s="11" t="s">
        <v>197</v>
      </c>
      <c r="S9" s="13" t="s">
        <v>228</v>
      </c>
      <c r="T9" s="13" t="s">
        <v>222</v>
      </c>
      <c r="U9" s="13" t="s">
        <v>566</v>
      </c>
      <c r="V9" s="13" t="s">
        <v>159</v>
      </c>
      <c r="W9" s="12">
        <v>14.9</v>
      </c>
      <c r="X9" s="12">
        <v>13</v>
      </c>
      <c r="Y9" s="12">
        <v>9.5</v>
      </c>
      <c r="Z9" s="11" t="s">
        <v>196</v>
      </c>
      <c r="AA9" s="16" t="s">
        <v>268</v>
      </c>
      <c r="AB9" s="11">
        <v>-0.2</v>
      </c>
      <c r="AC9" s="11">
        <v>1.2</v>
      </c>
      <c r="AD9" s="11">
        <v>-1.4</v>
      </c>
      <c r="AE9" s="11"/>
      <c r="AF9" s="11" t="s">
        <v>271</v>
      </c>
      <c r="AG9" s="11" t="s">
        <v>270</v>
      </c>
      <c r="AH9" s="11" t="s">
        <v>159</v>
      </c>
      <c r="AI9" s="8"/>
      <c r="AJ9" s="8" t="s">
        <v>790</v>
      </c>
      <c r="AK9" s="27" t="s">
        <v>791</v>
      </c>
    </row>
    <row r="10" spans="1:37" s="5" customFormat="1">
      <c r="A10" s="19">
        <v>45206</v>
      </c>
      <c r="B10" s="18" t="s">
        <v>794</v>
      </c>
      <c r="C10" s="20" t="s">
        <v>182</v>
      </c>
      <c r="D10" s="21">
        <v>5.5578703703703707E-2</v>
      </c>
      <c r="E10" s="20" t="s">
        <v>819</v>
      </c>
      <c r="F10" s="10">
        <v>11.8</v>
      </c>
      <c r="G10" s="10">
        <v>10.4</v>
      </c>
      <c r="H10" s="10">
        <v>11.6</v>
      </c>
      <c r="I10" s="10">
        <v>11.5</v>
      </c>
      <c r="J10" s="10">
        <v>11.5</v>
      </c>
      <c r="K10" s="10">
        <v>11.3</v>
      </c>
      <c r="L10" s="10">
        <v>12.1</v>
      </c>
      <c r="M10" s="22">
        <f t="shared" ref="M10:M12" si="20">SUM(F10:H10)</f>
        <v>33.800000000000004</v>
      </c>
      <c r="N10" s="22">
        <f t="shared" ref="N10:N12" si="21">I10</f>
        <v>11.5</v>
      </c>
      <c r="O10" s="22">
        <f t="shared" ref="O10:O12" si="22">SUM(J10:L10)</f>
        <v>34.9</v>
      </c>
      <c r="P10" s="23">
        <f t="shared" ref="P10:P12" si="23">SUM(F10:J10)</f>
        <v>56.800000000000004</v>
      </c>
      <c r="Q10" s="11" t="s">
        <v>192</v>
      </c>
      <c r="R10" s="11" t="s">
        <v>329</v>
      </c>
      <c r="S10" s="13" t="s">
        <v>194</v>
      </c>
      <c r="T10" s="13" t="s">
        <v>820</v>
      </c>
      <c r="U10" s="13" t="s">
        <v>652</v>
      </c>
      <c r="V10" s="13" t="s">
        <v>136</v>
      </c>
      <c r="W10" s="12">
        <v>11.2</v>
      </c>
      <c r="X10" s="12">
        <v>8.5</v>
      </c>
      <c r="Y10" s="12">
        <v>9.4</v>
      </c>
      <c r="Z10" s="11" t="s">
        <v>136</v>
      </c>
      <c r="AA10" s="16">
        <v>-0.6</v>
      </c>
      <c r="AB10" s="11" t="s">
        <v>267</v>
      </c>
      <c r="AC10" s="11">
        <v>0.5</v>
      </c>
      <c r="AD10" s="11">
        <v>-1.1000000000000001</v>
      </c>
      <c r="AE10" s="11"/>
      <c r="AF10" s="11" t="s">
        <v>269</v>
      </c>
      <c r="AG10" s="11" t="s">
        <v>269</v>
      </c>
      <c r="AH10" s="11" t="s">
        <v>160</v>
      </c>
      <c r="AI10" s="8"/>
      <c r="AJ10" s="8" t="s">
        <v>869</v>
      </c>
      <c r="AK10" s="27" t="s">
        <v>870</v>
      </c>
    </row>
    <row r="11" spans="1:37" s="5" customFormat="1">
      <c r="A11" s="19">
        <v>45207</v>
      </c>
      <c r="B11" s="18" t="s">
        <v>793</v>
      </c>
      <c r="C11" s="20" t="s">
        <v>182</v>
      </c>
      <c r="D11" s="21">
        <v>5.6319444444444443E-2</v>
      </c>
      <c r="E11" s="20" t="s">
        <v>369</v>
      </c>
      <c r="F11" s="10">
        <v>12.4</v>
      </c>
      <c r="G11" s="10">
        <v>11.2</v>
      </c>
      <c r="H11" s="10">
        <v>12.1</v>
      </c>
      <c r="I11" s="10">
        <v>11.9</v>
      </c>
      <c r="J11" s="10">
        <v>11.5</v>
      </c>
      <c r="K11" s="10">
        <v>11</v>
      </c>
      <c r="L11" s="10">
        <v>11.5</v>
      </c>
      <c r="M11" s="22">
        <f t="shared" si="20"/>
        <v>35.700000000000003</v>
      </c>
      <c r="N11" s="22">
        <f t="shared" si="21"/>
        <v>11.9</v>
      </c>
      <c r="O11" s="22">
        <f t="shared" si="22"/>
        <v>34</v>
      </c>
      <c r="P11" s="23">
        <f t="shared" si="23"/>
        <v>59.1</v>
      </c>
      <c r="Q11" s="11" t="s">
        <v>196</v>
      </c>
      <c r="R11" s="11" t="s">
        <v>197</v>
      </c>
      <c r="S11" s="13" t="s">
        <v>200</v>
      </c>
      <c r="T11" s="13" t="s">
        <v>183</v>
      </c>
      <c r="U11" s="13" t="s">
        <v>229</v>
      </c>
      <c r="V11" s="13" t="s">
        <v>136</v>
      </c>
      <c r="W11" s="12">
        <v>9.4</v>
      </c>
      <c r="X11" s="12">
        <v>9.6999999999999993</v>
      </c>
      <c r="Y11" s="12">
        <v>10</v>
      </c>
      <c r="Z11" s="11" t="s">
        <v>136</v>
      </c>
      <c r="AA11" s="16">
        <v>-0.2</v>
      </c>
      <c r="AB11" s="11">
        <v>-0.3</v>
      </c>
      <c r="AC11" s="11">
        <v>0.5</v>
      </c>
      <c r="AD11" s="11">
        <v>-1</v>
      </c>
      <c r="AE11" s="11"/>
      <c r="AF11" s="11" t="s">
        <v>269</v>
      </c>
      <c r="AG11" s="11" t="s">
        <v>270</v>
      </c>
      <c r="AH11" s="11" t="s">
        <v>160</v>
      </c>
      <c r="AI11" s="8"/>
      <c r="AJ11" s="8" t="s">
        <v>887</v>
      </c>
      <c r="AK11" s="27" t="s">
        <v>888</v>
      </c>
    </row>
    <row r="12" spans="1:37" s="5" customFormat="1">
      <c r="A12" s="19">
        <v>45208</v>
      </c>
      <c r="B12" s="17" t="s">
        <v>801</v>
      </c>
      <c r="C12" s="20" t="s">
        <v>374</v>
      </c>
      <c r="D12" s="21">
        <v>5.7048611111111112E-2</v>
      </c>
      <c r="E12" s="20" t="s">
        <v>846</v>
      </c>
      <c r="F12" s="10">
        <v>12.4</v>
      </c>
      <c r="G12" s="10">
        <v>10.9</v>
      </c>
      <c r="H12" s="10">
        <v>12</v>
      </c>
      <c r="I12" s="10">
        <v>12</v>
      </c>
      <c r="J12" s="10">
        <v>11.6</v>
      </c>
      <c r="K12" s="10">
        <v>11.7</v>
      </c>
      <c r="L12" s="10">
        <v>12.3</v>
      </c>
      <c r="M12" s="22">
        <f t="shared" si="20"/>
        <v>35.299999999999997</v>
      </c>
      <c r="N12" s="22">
        <f t="shared" si="21"/>
        <v>12</v>
      </c>
      <c r="O12" s="22">
        <f t="shared" si="22"/>
        <v>35.599999999999994</v>
      </c>
      <c r="P12" s="23">
        <f t="shared" si="23"/>
        <v>58.9</v>
      </c>
      <c r="Q12" s="11" t="s">
        <v>196</v>
      </c>
      <c r="R12" s="11" t="s">
        <v>181</v>
      </c>
      <c r="S12" s="13" t="s">
        <v>225</v>
      </c>
      <c r="T12" s="13" t="s">
        <v>545</v>
      </c>
      <c r="U12" s="13" t="s">
        <v>194</v>
      </c>
      <c r="V12" s="13" t="s">
        <v>136</v>
      </c>
      <c r="W12" s="12">
        <v>13.4</v>
      </c>
      <c r="X12" s="12">
        <v>11.8</v>
      </c>
      <c r="Y12" s="12">
        <v>8.1</v>
      </c>
      <c r="Z12" s="11" t="s">
        <v>160</v>
      </c>
      <c r="AA12" s="16">
        <v>1.1000000000000001</v>
      </c>
      <c r="AB12" s="11" t="s">
        <v>267</v>
      </c>
      <c r="AC12" s="11">
        <v>0.9</v>
      </c>
      <c r="AD12" s="11">
        <v>0.2</v>
      </c>
      <c r="AE12" s="11"/>
      <c r="AF12" s="11" t="s">
        <v>271</v>
      </c>
      <c r="AG12" s="11" t="s">
        <v>270</v>
      </c>
      <c r="AH12" s="11" t="s">
        <v>159</v>
      </c>
      <c r="AI12" s="8"/>
      <c r="AJ12" s="8" t="s">
        <v>913</v>
      </c>
      <c r="AK12" s="27" t="s">
        <v>914</v>
      </c>
    </row>
  </sheetData>
  <autoFilter ref="A1:AJ1" xr:uid="{00000000-0009-0000-0000-000002000000}"/>
  <phoneticPr fontId="12"/>
  <conditionalFormatting sqref="F2:L2">
    <cfRule type="colorScale" priority="78">
      <colorScale>
        <cfvo type="min"/>
        <cfvo type="percentile" val="50"/>
        <cfvo type="max"/>
        <color rgb="FFF8696B"/>
        <color rgb="FFFFEB84"/>
        <color rgb="FF63BE7B"/>
      </colorScale>
    </cfRule>
  </conditionalFormatting>
  <conditionalFormatting sqref="F3:L4">
    <cfRule type="colorScale" priority="24">
      <colorScale>
        <cfvo type="min"/>
        <cfvo type="percentile" val="50"/>
        <cfvo type="max"/>
        <color rgb="FFF8696B"/>
        <color rgb="FFFFEB84"/>
        <color rgb="FF63BE7B"/>
      </colorScale>
    </cfRule>
  </conditionalFormatting>
  <conditionalFormatting sqref="F5:L5">
    <cfRule type="colorScale" priority="20">
      <colorScale>
        <cfvo type="min"/>
        <cfvo type="percentile" val="50"/>
        <cfvo type="max"/>
        <color rgb="FFF8696B"/>
        <color rgb="FFFFEB84"/>
        <color rgb="FF63BE7B"/>
      </colorScale>
    </cfRule>
  </conditionalFormatting>
  <conditionalFormatting sqref="Z2:Z12">
    <cfRule type="containsText" dxfId="265" priority="348" operator="containsText" text="D">
      <formula>NOT(ISERROR(SEARCH("D",Z2)))</formula>
    </cfRule>
    <cfRule type="containsText" dxfId="264" priority="349" operator="containsText" text="S">
      <formula>NOT(ISERROR(SEARCH("S",Z2)))</formula>
    </cfRule>
    <cfRule type="containsText" dxfId="263" priority="350" operator="containsText" text="F">
      <formula>NOT(ISERROR(SEARCH("F",Z2)))</formula>
    </cfRule>
    <cfRule type="containsText" dxfId="262" priority="351" operator="containsText" text="E">
      <formula>NOT(ISERROR(SEARCH("E",Z2)))</formula>
    </cfRule>
    <cfRule type="containsText" dxfId="261" priority="352" operator="containsText" text="B">
      <formula>NOT(ISERROR(SEARCH("B",Z2)))</formula>
    </cfRule>
    <cfRule type="containsText" dxfId="260" priority="353" operator="containsText" text="A">
      <formula>NOT(ISERROR(SEARCH("A",Z2)))</formula>
    </cfRule>
  </conditionalFormatting>
  <conditionalFormatting sqref="AF2:AI5">
    <cfRule type="containsText" dxfId="259" priority="17" operator="containsText" text="E">
      <formula>NOT(ISERROR(SEARCH("E",AF2)))</formula>
    </cfRule>
    <cfRule type="containsText" dxfId="258" priority="18" operator="containsText" text="B">
      <formula>NOT(ISERROR(SEARCH("B",AF2)))</formula>
    </cfRule>
    <cfRule type="containsText" dxfId="257" priority="19" operator="containsText" text="A">
      <formula>NOT(ISERROR(SEARCH("A",AF2)))</formula>
    </cfRule>
  </conditionalFormatting>
  <conditionalFormatting sqref="F6:L6">
    <cfRule type="colorScale" priority="16">
      <colorScale>
        <cfvo type="min"/>
        <cfvo type="percentile" val="50"/>
        <cfvo type="max"/>
        <color rgb="FFF8696B"/>
        <color rgb="FFFFEB84"/>
        <color rgb="FF63BE7B"/>
      </colorScale>
    </cfRule>
  </conditionalFormatting>
  <conditionalFormatting sqref="AF6:AI6">
    <cfRule type="containsText" dxfId="256" priority="13" operator="containsText" text="E">
      <formula>NOT(ISERROR(SEARCH("E",AF6)))</formula>
    </cfRule>
    <cfRule type="containsText" dxfId="255" priority="14" operator="containsText" text="B">
      <formula>NOT(ISERROR(SEARCH("B",AF6)))</formula>
    </cfRule>
    <cfRule type="containsText" dxfId="254" priority="15" operator="containsText" text="A">
      <formula>NOT(ISERROR(SEARCH("A",AF6)))</formula>
    </cfRule>
  </conditionalFormatting>
  <conditionalFormatting sqref="F7:L8">
    <cfRule type="colorScale" priority="12">
      <colorScale>
        <cfvo type="min"/>
        <cfvo type="percentile" val="50"/>
        <cfvo type="max"/>
        <color rgb="FFF8696B"/>
        <color rgb="FFFFEB84"/>
        <color rgb="FF63BE7B"/>
      </colorScale>
    </cfRule>
  </conditionalFormatting>
  <conditionalFormatting sqref="AF7:AI8">
    <cfRule type="containsText" dxfId="253" priority="9" operator="containsText" text="E">
      <formula>NOT(ISERROR(SEARCH("E",AF7)))</formula>
    </cfRule>
    <cfRule type="containsText" dxfId="252" priority="10" operator="containsText" text="B">
      <formula>NOT(ISERROR(SEARCH("B",AF7)))</formula>
    </cfRule>
    <cfRule type="containsText" dxfId="251" priority="11" operator="containsText" text="A">
      <formula>NOT(ISERROR(SEARCH("A",AF7)))</formula>
    </cfRule>
  </conditionalFormatting>
  <conditionalFormatting sqref="F9:L9">
    <cfRule type="colorScale" priority="8">
      <colorScale>
        <cfvo type="min"/>
        <cfvo type="percentile" val="50"/>
        <cfvo type="max"/>
        <color rgb="FFF8696B"/>
        <color rgb="FFFFEB84"/>
        <color rgb="FF63BE7B"/>
      </colorScale>
    </cfRule>
  </conditionalFormatting>
  <conditionalFormatting sqref="AF9:AI9">
    <cfRule type="containsText" dxfId="250" priority="5" operator="containsText" text="E">
      <formula>NOT(ISERROR(SEARCH("E",AF9)))</formula>
    </cfRule>
    <cfRule type="containsText" dxfId="249" priority="6" operator="containsText" text="B">
      <formula>NOT(ISERROR(SEARCH("B",AF9)))</formula>
    </cfRule>
    <cfRule type="containsText" dxfId="248" priority="7" operator="containsText" text="A">
      <formula>NOT(ISERROR(SEARCH("A",AF9)))</formula>
    </cfRule>
  </conditionalFormatting>
  <conditionalFormatting sqref="F10:L12">
    <cfRule type="colorScale" priority="4">
      <colorScale>
        <cfvo type="min"/>
        <cfvo type="percentile" val="50"/>
        <cfvo type="max"/>
        <color rgb="FFF8696B"/>
        <color rgb="FFFFEB84"/>
        <color rgb="FF63BE7B"/>
      </colorScale>
    </cfRule>
  </conditionalFormatting>
  <conditionalFormatting sqref="AF10:AI12">
    <cfRule type="containsText" dxfId="247" priority="1" operator="containsText" text="E">
      <formula>NOT(ISERROR(SEARCH("E",AF10)))</formula>
    </cfRule>
    <cfRule type="containsText" dxfId="246" priority="2" operator="containsText" text="B">
      <formula>NOT(ISERROR(SEARCH("B",AF10)))</formula>
    </cfRule>
    <cfRule type="containsText" dxfId="245" priority="3" operator="containsText" text="A">
      <formula>NOT(ISERROR(SEARCH("A",AF10)))</formula>
    </cfRule>
  </conditionalFormatting>
  <dataValidations count="1">
    <dataValidation type="list" allowBlank="1" showInputMessage="1" showErrorMessage="1" sqref="AI2:AI12" xr:uid="{00000000-0002-0000-0200-000000000000}">
      <formula1>"強風,外差し,イン先行,タフ"</formula1>
    </dataValidation>
  </dataValidations>
  <pageMargins left="0.75" right="0.75" top="1" bottom="1" header="0.3" footer="0.3"/>
  <pageSetup paperSize="9" orientation="portrait" horizontalDpi="4294967292" verticalDpi="4294967292"/>
  <ignoredErrors>
    <ignoredError sqref="M2:P2 M3:P4 M5:P5 M6:P6 M7:P9 M10:P1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FA02B-D300-8D4A-ADC6-4DE3CEA755AD}">
  <sheetPr codeName="Sheet14"/>
  <dimension ref="A1:AM11"/>
  <sheetViews>
    <sheetView zoomScaleNormal="100" workbookViewId="0">
      <pane xSplit="5" ySplit="1" topLeftCell="O2" activePane="bottomRight" state="frozen"/>
      <selection activeCell="E24" sqref="E24"/>
      <selection pane="topRight" activeCell="E24" sqref="E24"/>
      <selection pane="bottomLeft" activeCell="E24" sqref="E24"/>
      <selection pane="bottomRight" activeCell="H11" sqref="H11"/>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42</v>
      </c>
      <c r="C1" s="1" t="s">
        <v>43</v>
      </c>
      <c r="D1" s="1" t="s">
        <v>44</v>
      </c>
      <c r="E1" s="1" t="s">
        <v>45</v>
      </c>
      <c r="F1" s="1" t="s">
        <v>61</v>
      </c>
      <c r="G1" s="1" t="s">
        <v>62</v>
      </c>
      <c r="H1" s="1" t="s">
        <v>63</v>
      </c>
      <c r="I1" s="1" t="s">
        <v>64</v>
      </c>
      <c r="J1" s="1" t="s">
        <v>65</v>
      </c>
      <c r="K1" s="1" t="s">
        <v>66</v>
      </c>
      <c r="L1" s="1" t="s">
        <v>67</v>
      </c>
      <c r="M1" s="1" t="s">
        <v>68</v>
      </c>
      <c r="N1" s="1" t="s">
        <v>46</v>
      </c>
      <c r="O1" s="1" t="s">
        <v>60</v>
      </c>
      <c r="P1" s="1" t="s">
        <v>47</v>
      </c>
      <c r="Q1" s="1" t="s">
        <v>48</v>
      </c>
      <c r="R1" s="2" t="s">
        <v>154</v>
      </c>
      <c r="S1" s="2" t="s">
        <v>49</v>
      </c>
      <c r="T1" s="2" t="s">
        <v>50</v>
      </c>
      <c r="U1" s="3" t="s">
        <v>51</v>
      </c>
      <c r="V1" s="3" t="s">
        <v>52</v>
      </c>
      <c r="W1" s="3" t="s">
        <v>53</v>
      </c>
      <c r="X1" s="3" t="s">
        <v>90</v>
      </c>
      <c r="Y1" s="4" t="s">
        <v>132</v>
      </c>
      <c r="Z1" s="4" t="s">
        <v>133</v>
      </c>
      <c r="AA1" s="4" t="s">
        <v>144</v>
      </c>
      <c r="AB1" s="4" t="s">
        <v>149</v>
      </c>
      <c r="AC1" s="4" t="s">
        <v>9</v>
      </c>
      <c r="AD1" s="4" t="s">
        <v>91</v>
      </c>
      <c r="AE1" s="4" t="s">
        <v>10</v>
      </c>
      <c r="AF1" s="4" t="s">
        <v>11</v>
      </c>
      <c r="AG1" s="4"/>
      <c r="AH1" s="4" t="s">
        <v>12</v>
      </c>
      <c r="AI1" s="4" t="s">
        <v>13</v>
      </c>
      <c r="AJ1" s="4" t="s">
        <v>54</v>
      </c>
      <c r="AK1" s="4" t="s">
        <v>55</v>
      </c>
      <c r="AL1" s="14" t="s">
        <v>70</v>
      </c>
      <c r="AM1" s="14" t="s">
        <v>134</v>
      </c>
    </row>
    <row r="2" spans="1:39" s="5" customFormat="1">
      <c r="A2" s="6">
        <v>45039</v>
      </c>
      <c r="B2" s="18" t="s">
        <v>138</v>
      </c>
      <c r="C2" s="8" t="s">
        <v>182</v>
      </c>
      <c r="D2" s="9">
        <v>6.3969907407407406E-2</v>
      </c>
      <c r="E2" s="8" t="s">
        <v>243</v>
      </c>
      <c r="F2" s="10">
        <v>12.2</v>
      </c>
      <c r="G2" s="10">
        <v>10.7</v>
      </c>
      <c r="H2" s="10">
        <v>11.2</v>
      </c>
      <c r="I2" s="10">
        <v>11.9</v>
      </c>
      <c r="J2" s="10">
        <v>11.8</v>
      </c>
      <c r="K2" s="10">
        <v>11.8</v>
      </c>
      <c r="L2" s="10">
        <v>11.3</v>
      </c>
      <c r="M2" s="10">
        <v>11.8</v>
      </c>
      <c r="N2" s="22">
        <f t="shared" ref="N2" si="0">SUM(F2:H2)</f>
        <v>34.099999999999994</v>
      </c>
      <c r="O2" s="22">
        <f t="shared" ref="O2" si="1">SUM(I2:J2)</f>
        <v>23.700000000000003</v>
      </c>
      <c r="P2" s="22">
        <f t="shared" ref="P2" si="2">SUM(K2:M2)</f>
        <v>34.900000000000006</v>
      </c>
      <c r="Q2" s="23">
        <f t="shared" ref="Q2" si="3">SUM(F2:J2)</f>
        <v>57.8</v>
      </c>
      <c r="R2" s="23">
        <f t="shared" ref="R2" si="4">SUM(I2:M2)</f>
        <v>58.599999999999994</v>
      </c>
      <c r="S2" s="11" t="s">
        <v>192</v>
      </c>
      <c r="T2" s="11" t="s">
        <v>181</v>
      </c>
      <c r="U2" s="13" t="s">
        <v>231</v>
      </c>
      <c r="V2" s="13" t="s">
        <v>244</v>
      </c>
      <c r="W2" s="13" t="s">
        <v>245</v>
      </c>
      <c r="X2" s="13" t="s">
        <v>136</v>
      </c>
      <c r="Y2" s="12">
        <v>9.4</v>
      </c>
      <c r="Z2" s="12">
        <v>8.3000000000000007</v>
      </c>
      <c r="AA2" s="12">
        <v>9.5</v>
      </c>
      <c r="AB2" s="11" t="s">
        <v>136</v>
      </c>
      <c r="AC2" s="12">
        <v>-2.2999999999999998</v>
      </c>
      <c r="AD2" s="12" t="s">
        <v>267</v>
      </c>
      <c r="AE2" s="12">
        <v>-0.5</v>
      </c>
      <c r="AF2" s="12">
        <v>-1.8</v>
      </c>
      <c r="AG2" s="12" t="s">
        <v>273</v>
      </c>
      <c r="AH2" s="11" t="s">
        <v>186</v>
      </c>
      <c r="AI2" s="11" t="s">
        <v>270</v>
      </c>
      <c r="AJ2" s="11" t="s">
        <v>159</v>
      </c>
      <c r="AK2" s="8"/>
      <c r="AL2" s="8" t="s">
        <v>304</v>
      </c>
      <c r="AM2" s="27" t="s">
        <v>303</v>
      </c>
    </row>
    <row r="3" spans="1:39" s="5" customFormat="1">
      <c r="A3" s="6">
        <v>45045</v>
      </c>
      <c r="B3" s="17" t="s">
        <v>317</v>
      </c>
      <c r="C3" s="8" t="s">
        <v>182</v>
      </c>
      <c r="D3" s="9">
        <v>6.4675925925925928E-2</v>
      </c>
      <c r="E3" s="8" t="s">
        <v>332</v>
      </c>
      <c r="F3" s="10">
        <v>12.5</v>
      </c>
      <c r="G3" s="10">
        <v>10.7</v>
      </c>
      <c r="H3" s="10">
        <v>10.9</v>
      </c>
      <c r="I3" s="10">
        <v>12</v>
      </c>
      <c r="J3" s="10">
        <v>12.1</v>
      </c>
      <c r="K3" s="10">
        <v>12</v>
      </c>
      <c r="L3" s="10">
        <v>12</v>
      </c>
      <c r="M3" s="10">
        <v>11.6</v>
      </c>
      <c r="N3" s="22">
        <f t="shared" ref="N3" si="5">SUM(F3:H3)</f>
        <v>34.1</v>
      </c>
      <c r="O3" s="22">
        <f t="shared" ref="O3:O4" si="6">SUM(I3:J3)</f>
        <v>24.1</v>
      </c>
      <c r="P3" s="22">
        <f t="shared" ref="P3:P4" si="7">SUM(K3:M3)</f>
        <v>35.6</v>
      </c>
      <c r="Q3" s="23">
        <f t="shared" ref="Q3:Q4" si="8">SUM(F3:J3)</f>
        <v>58.2</v>
      </c>
      <c r="R3" s="23">
        <f t="shared" ref="R3:R4" si="9">SUM(I3:M3)</f>
        <v>59.7</v>
      </c>
      <c r="S3" s="11" t="s">
        <v>192</v>
      </c>
      <c r="T3" s="11" t="s">
        <v>181</v>
      </c>
      <c r="U3" s="13" t="s">
        <v>200</v>
      </c>
      <c r="V3" s="13" t="s">
        <v>333</v>
      </c>
      <c r="W3" s="13" t="s">
        <v>229</v>
      </c>
      <c r="X3" s="13" t="s">
        <v>136</v>
      </c>
      <c r="Y3" s="12">
        <v>10.8</v>
      </c>
      <c r="Z3" s="12">
        <v>8.6999999999999993</v>
      </c>
      <c r="AA3" s="12">
        <v>9.5</v>
      </c>
      <c r="AB3" s="11" t="s">
        <v>136</v>
      </c>
      <c r="AC3" s="12">
        <v>-1.2</v>
      </c>
      <c r="AD3" s="12" t="s">
        <v>267</v>
      </c>
      <c r="AE3" s="12">
        <v>0.4</v>
      </c>
      <c r="AF3" s="12">
        <v>-1.6</v>
      </c>
      <c r="AG3" s="12"/>
      <c r="AH3" s="11" t="s">
        <v>269</v>
      </c>
      <c r="AI3" s="11" t="s">
        <v>269</v>
      </c>
      <c r="AJ3" s="11" t="s">
        <v>160</v>
      </c>
      <c r="AK3" s="8"/>
      <c r="AL3" s="8" t="s">
        <v>395</v>
      </c>
      <c r="AM3" s="27" t="s">
        <v>396</v>
      </c>
    </row>
    <row r="4" spans="1:39" s="5" customFormat="1">
      <c r="A4" s="6">
        <v>45052</v>
      </c>
      <c r="B4" s="18" t="s">
        <v>137</v>
      </c>
      <c r="C4" s="8" t="s">
        <v>182</v>
      </c>
      <c r="D4" s="9">
        <v>6.4652777777777781E-2</v>
      </c>
      <c r="E4" s="8" t="s">
        <v>455</v>
      </c>
      <c r="F4" s="10">
        <v>12.5</v>
      </c>
      <c r="G4" s="10">
        <v>11.3</v>
      </c>
      <c r="H4" s="10">
        <v>11.8</v>
      </c>
      <c r="I4" s="10">
        <v>12.5</v>
      </c>
      <c r="J4" s="10">
        <v>11.7</v>
      </c>
      <c r="K4" s="10">
        <v>11.5</v>
      </c>
      <c r="L4" s="10">
        <v>11.1</v>
      </c>
      <c r="M4" s="10">
        <v>11.2</v>
      </c>
      <c r="N4" s="22">
        <f t="shared" ref="N4" si="10">SUM(F4:H4)</f>
        <v>35.6</v>
      </c>
      <c r="O4" s="22">
        <f t="shared" si="6"/>
        <v>24.2</v>
      </c>
      <c r="P4" s="22">
        <f t="shared" si="7"/>
        <v>33.799999999999997</v>
      </c>
      <c r="Q4" s="23">
        <f t="shared" si="8"/>
        <v>59.8</v>
      </c>
      <c r="R4" s="23">
        <f t="shared" si="9"/>
        <v>58</v>
      </c>
      <c r="S4" s="11" t="s">
        <v>196</v>
      </c>
      <c r="T4" s="11" t="s">
        <v>197</v>
      </c>
      <c r="U4" s="13" t="s">
        <v>456</v>
      </c>
      <c r="V4" s="13" t="s">
        <v>240</v>
      </c>
      <c r="W4" s="13" t="s">
        <v>457</v>
      </c>
      <c r="X4" s="13" t="s">
        <v>136</v>
      </c>
      <c r="Y4" s="12">
        <v>9.9</v>
      </c>
      <c r="Z4" s="12">
        <v>7.5</v>
      </c>
      <c r="AA4" s="12">
        <v>9.5</v>
      </c>
      <c r="AB4" s="11" t="s">
        <v>136</v>
      </c>
      <c r="AC4" s="12">
        <v>-0.7</v>
      </c>
      <c r="AD4" s="12">
        <v>-0.7</v>
      </c>
      <c r="AE4" s="12">
        <v>0.1</v>
      </c>
      <c r="AF4" s="12">
        <v>-1.5</v>
      </c>
      <c r="AG4" s="12"/>
      <c r="AH4" s="11" t="s">
        <v>270</v>
      </c>
      <c r="AI4" s="11" t="s">
        <v>270</v>
      </c>
      <c r="AJ4" s="11" t="s">
        <v>160</v>
      </c>
      <c r="AK4" s="8"/>
      <c r="AL4" s="8" t="s">
        <v>507</v>
      </c>
      <c r="AM4" s="27" t="s">
        <v>508</v>
      </c>
    </row>
    <row r="5" spans="1:39" s="5" customFormat="1">
      <c r="A5" s="6">
        <v>45053</v>
      </c>
      <c r="B5" s="18" t="s">
        <v>138</v>
      </c>
      <c r="C5" s="8" t="s">
        <v>366</v>
      </c>
      <c r="D5" s="9">
        <v>6.6747685185185188E-2</v>
      </c>
      <c r="E5" s="8" t="s">
        <v>474</v>
      </c>
      <c r="F5" s="10">
        <v>12.6</v>
      </c>
      <c r="G5" s="10">
        <v>10.9</v>
      </c>
      <c r="H5" s="10">
        <v>11.6</v>
      </c>
      <c r="I5" s="10">
        <v>12.2</v>
      </c>
      <c r="J5" s="10">
        <v>12</v>
      </c>
      <c r="K5" s="10">
        <v>12.7</v>
      </c>
      <c r="L5" s="10">
        <v>12.1</v>
      </c>
      <c r="M5" s="10">
        <v>12.6</v>
      </c>
      <c r="N5" s="22">
        <f t="shared" ref="N5" si="11">SUM(F5:H5)</f>
        <v>35.1</v>
      </c>
      <c r="O5" s="22">
        <f t="shared" ref="O5" si="12">SUM(I5:J5)</f>
        <v>24.2</v>
      </c>
      <c r="P5" s="22">
        <f t="shared" ref="P5" si="13">SUM(K5:M5)</f>
        <v>37.4</v>
      </c>
      <c r="Q5" s="23">
        <f t="shared" ref="Q5" si="14">SUM(F5:J5)</f>
        <v>59.3</v>
      </c>
      <c r="R5" s="23">
        <f t="shared" ref="R5" si="15">SUM(I5:M5)</f>
        <v>61.6</v>
      </c>
      <c r="S5" s="11" t="s">
        <v>180</v>
      </c>
      <c r="T5" s="11" t="s">
        <v>187</v>
      </c>
      <c r="U5" s="13" t="s">
        <v>214</v>
      </c>
      <c r="V5" s="13" t="s">
        <v>245</v>
      </c>
      <c r="W5" s="13" t="s">
        <v>475</v>
      </c>
      <c r="X5" s="13" t="s">
        <v>136</v>
      </c>
      <c r="Y5" s="12">
        <v>11.1</v>
      </c>
      <c r="Z5" s="12">
        <v>9.9</v>
      </c>
      <c r="AA5" s="12">
        <v>8</v>
      </c>
      <c r="AB5" s="11" t="s">
        <v>476</v>
      </c>
      <c r="AC5" s="12">
        <v>1.7</v>
      </c>
      <c r="AD5" s="12" t="s">
        <v>267</v>
      </c>
      <c r="AE5" s="12">
        <v>-0.1</v>
      </c>
      <c r="AF5" s="12">
        <v>1.8</v>
      </c>
      <c r="AG5" s="12" t="s">
        <v>273</v>
      </c>
      <c r="AH5" s="11" t="s">
        <v>270</v>
      </c>
      <c r="AI5" s="11" t="s">
        <v>269</v>
      </c>
      <c r="AJ5" s="11" t="s">
        <v>160</v>
      </c>
      <c r="AK5" s="8"/>
      <c r="AL5" s="8" t="s">
        <v>523</v>
      </c>
      <c r="AM5" s="27" t="s">
        <v>524</v>
      </c>
    </row>
    <row r="6" spans="1:39" s="5" customFormat="1">
      <c r="A6" s="6">
        <v>45059</v>
      </c>
      <c r="B6" s="18" t="s">
        <v>138</v>
      </c>
      <c r="C6" s="8" t="s">
        <v>182</v>
      </c>
      <c r="D6" s="9">
        <v>6.458333333333334E-2</v>
      </c>
      <c r="E6" s="8" t="s">
        <v>547</v>
      </c>
      <c r="F6" s="10">
        <v>12</v>
      </c>
      <c r="G6" s="10">
        <v>11.5</v>
      </c>
      <c r="H6" s="10">
        <v>11.6</v>
      </c>
      <c r="I6" s="10">
        <v>11.9</v>
      </c>
      <c r="J6" s="10">
        <v>11.7</v>
      </c>
      <c r="K6" s="10">
        <v>11.8</v>
      </c>
      <c r="L6" s="10">
        <v>11.3</v>
      </c>
      <c r="M6" s="10">
        <v>11.2</v>
      </c>
      <c r="N6" s="22">
        <f t="shared" ref="N6" si="16">SUM(F6:H6)</f>
        <v>35.1</v>
      </c>
      <c r="O6" s="22">
        <f t="shared" ref="O6" si="17">SUM(I6:J6)</f>
        <v>23.6</v>
      </c>
      <c r="P6" s="22">
        <f t="shared" ref="P6" si="18">SUM(K6:M6)</f>
        <v>34.299999999999997</v>
      </c>
      <c r="Q6" s="23">
        <f t="shared" ref="Q6" si="19">SUM(F6:J6)</f>
        <v>58.7</v>
      </c>
      <c r="R6" s="23">
        <f t="shared" ref="R6" si="20">SUM(I6:M6)</f>
        <v>57.900000000000006</v>
      </c>
      <c r="S6" s="11" t="s">
        <v>180</v>
      </c>
      <c r="T6" s="11" t="s">
        <v>259</v>
      </c>
      <c r="U6" s="13" t="s">
        <v>200</v>
      </c>
      <c r="V6" s="13" t="s">
        <v>231</v>
      </c>
      <c r="W6" s="13" t="s">
        <v>452</v>
      </c>
      <c r="X6" s="13" t="s">
        <v>163</v>
      </c>
      <c r="Y6" s="12">
        <v>8.3000000000000007</v>
      </c>
      <c r="Z6" s="12">
        <v>9.1999999999999993</v>
      </c>
      <c r="AA6" s="12">
        <v>9.9</v>
      </c>
      <c r="AB6" s="11" t="s">
        <v>136</v>
      </c>
      <c r="AC6" s="12">
        <v>-2</v>
      </c>
      <c r="AD6" s="12">
        <v>-0.1</v>
      </c>
      <c r="AE6" s="12">
        <v>-0.3</v>
      </c>
      <c r="AF6" s="12">
        <v>-1.8</v>
      </c>
      <c r="AG6" s="12"/>
      <c r="AH6" s="11" t="s">
        <v>270</v>
      </c>
      <c r="AI6" s="11" t="s">
        <v>270</v>
      </c>
      <c r="AJ6" s="11" t="s">
        <v>159</v>
      </c>
      <c r="AK6" s="8"/>
      <c r="AL6" s="8" t="s">
        <v>584</v>
      </c>
      <c r="AM6" s="27" t="s">
        <v>585</v>
      </c>
    </row>
    <row r="7" spans="1:39" s="5" customFormat="1">
      <c r="A7" s="6">
        <v>45066</v>
      </c>
      <c r="B7" s="18" t="s">
        <v>137</v>
      </c>
      <c r="C7" s="8" t="s">
        <v>370</v>
      </c>
      <c r="D7" s="9">
        <v>6.4687499999999995E-2</v>
      </c>
      <c r="E7" s="8" t="s">
        <v>243</v>
      </c>
      <c r="F7" s="10">
        <v>12.3</v>
      </c>
      <c r="G7" s="10">
        <v>11</v>
      </c>
      <c r="H7" s="10">
        <v>11.5</v>
      </c>
      <c r="I7" s="10">
        <v>12.2</v>
      </c>
      <c r="J7" s="10">
        <v>11.5</v>
      </c>
      <c r="K7" s="10">
        <v>12</v>
      </c>
      <c r="L7" s="10">
        <v>11.4</v>
      </c>
      <c r="M7" s="10">
        <v>12</v>
      </c>
      <c r="N7" s="22">
        <f t="shared" ref="N7:N8" si="21">SUM(F7:H7)</f>
        <v>34.799999999999997</v>
      </c>
      <c r="O7" s="22">
        <f t="shared" ref="O7:O8" si="22">SUM(I7:J7)</f>
        <v>23.7</v>
      </c>
      <c r="P7" s="22">
        <f t="shared" ref="P7:P8" si="23">SUM(K7:M7)</f>
        <v>35.4</v>
      </c>
      <c r="Q7" s="23">
        <f t="shared" ref="Q7:Q8" si="24">SUM(F7:J7)</f>
        <v>58.5</v>
      </c>
      <c r="R7" s="23">
        <f t="shared" ref="R7:R8" si="25">SUM(I7:M7)</f>
        <v>59.1</v>
      </c>
      <c r="S7" s="11" t="s">
        <v>180</v>
      </c>
      <c r="T7" s="11" t="s">
        <v>223</v>
      </c>
      <c r="U7" s="13" t="s">
        <v>231</v>
      </c>
      <c r="V7" s="13" t="s">
        <v>635</v>
      </c>
      <c r="W7" s="13" t="s">
        <v>201</v>
      </c>
      <c r="X7" s="13" t="s">
        <v>163</v>
      </c>
      <c r="Y7" s="12">
        <v>11.8</v>
      </c>
      <c r="Z7" s="12">
        <v>10.5</v>
      </c>
      <c r="AA7" s="12">
        <v>8.9</v>
      </c>
      <c r="AB7" s="11" t="s">
        <v>163</v>
      </c>
      <c r="AC7" s="12">
        <v>-0.4</v>
      </c>
      <c r="AD7" s="12" t="s">
        <v>267</v>
      </c>
      <c r="AE7" s="12">
        <v>0.6</v>
      </c>
      <c r="AF7" s="12">
        <v>-1</v>
      </c>
      <c r="AG7" s="12"/>
      <c r="AH7" s="11" t="s">
        <v>269</v>
      </c>
      <c r="AI7" s="11" t="s">
        <v>270</v>
      </c>
      <c r="AJ7" s="11" t="s">
        <v>159</v>
      </c>
      <c r="AK7" s="8"/>
      <c r="AL7" s="8" t="s">
        <v>680</v>
      </c>
      <c r="AM7" s="27" t="s">
        <v>681</v>
      </c>
    </row>
    <row r="8" spans="1:39" s="5" customFormat="1">
      <c r="A8" s="6">
        <v>45067</v>
      </c>
      <c r="B8" s="17" t="s">
        <v>138</v>
      </c>
      <c r="C8" s="8" t="s">
        <v>182</v>
      </c>
      <c r="D8" s="9">
        <v>6.4687499999999995E-2</v>
      </c>
      <c r="E8" s="8" t="s">
        <v>624</v>
      </c>
      <c r="F8" s="10">
        <v>12.3</v>
      </c>
      <c r="G8" s="10">
        <v>11</v>
      </c>
      <c r="H8" s="10">
        <v>11.5</v>
      </c>
      <c r="I8" s="10">
        <v>12.1</v>
      </c>
      <c r="J8" s="10">
        <v>11.9</v>
      </c>
      <c r="K8" s="10">
        <v>11.8</v>
      </c>
      <c r="L8" s="10">
        <v>11.5</v>
      </c>
      <c r="M8" s="10">
        <v>11.8</v>
      </c>
      <c r="N8" s="22">
        <f t="shared" si="21"/>
        <v>34.799999999999997</v>
      </c>
      <c r="O8" s="22">
        <f t="shared" si="22"/>
        <v>24</v>
      </c>
      <c r="P8" s="22">
        <f t="shared" si="23"/>
        <v>35.1</v>
      </c>
      <c r="Q8" s="23">
        <f t="shared" si="24"/>
        <v>58.8</v>
      </c>
      <c r="R8" s="23">
        <f t="shared" si="25"/>
        <v>59.099999999999994</v>
      </c>
      <c r="S8" s="11" t="s">
        <v>180</v>
      </c>
      <c r="T8" s="11" t="s">
        <v>223</v>
      </c>
      <c r="U8" s="13" t="s">
        <v>225</v>
      </c>
      <c r="V8" s="13" t="s">
        <v>457</v>
      </c>
      <c r="W8" s="13" t="s">
        <v>194</v>
      </c>
      <c r="X8" s="13" t="s">
        <v>163</v>
      </c>
      <c r="Y8" s="12">
        <v>9.9</v>
      </c>
      <c r="Z8" s="12">
        <v>9.1999999999999993</v>
      </c>
      <c r="AA8" s="12">
        <v>9.5</v>
      </c>
      <c r="AB8" s="11" t="s">
        <v>136</v>
      </c>
      <c r="AC8" s="12">
        <v>-1.1000000000000001</v>
      </c>
      <c r="AD8" s="12" t="s">
        <v>267</v>
      </c>
      <c r="AE8" s="12">
        <v>0.2</v>
      </c>
      <c r="AF8" s="12">
        <v>-1.3</v>
      </c>
      <c r="AG8" s="12"/>
      <c r="AH8" s="11" t="s">
        <v>270</v>
      </c>
      <c r="AI8" s="11" t="s">
        <v>270</v>
      </c>
      <c r="AJ8" s="11" t="s">
        <v>159</v>
      </c>
      <c r="AK8" s="8"/>
      <c r="AL8" s="8" t="s">
        <v>691</v>
      </c>
      <c r="AM8" s="27" t="s">
        <v>709</v>
      </c>
    </row>
    <row r="9" spans="1:39" s="5" customFormat="1">
      <c r="A9" s="6">
        <v>45074</v>
      </c>
      <c r="B9" s="18" t="s">
        <v>138</v>
      </c>
      <c r="C9" s="8" t="s">
        <v>182</v>
      </c>
      <c r="D9" s="9">
        <v>6.4652777777777781E-2</v>
      </c>
      <c r="E9" s="8" t="s">
        <v>734</v>
      </c>
      <c r="F9" s="10">
        <v>12.3</v>
      </c>
      <c r="G9" s="10">
        <v>10.7</v>
      </c>
      <c r="H9" s="10">
        <v>11.6</v>
      </c>
      <c r="I9" s="10">
        <v>12.1</v>
      </c>
      <c r="J9" s="10">
        <v>11.7</v>
      </c>
      <c r="K9" s="10">
        <v>11.6</v>
      </c>
      <c r="L9" s="10">
        <v>11.7</v>
      </c>
      <c r="M9" s="10">
        <v>11.9</v>
      </c>
      <c r="N9" s="22">
        <f t="shared" ref="N9" si="26">SUM(F9:H9)</f>
        <v>34.6</v>
      </c>
      <c r="O9" s="22">
        <f t="shared" ref="O9" si="27">SUM(I9:J9)</f>
        <v>23.799999999999997</v>
      </c>
      <c r="P9" s="22">
        <f t="shared" ref="P9" si="28">SUM(K9:M9)</f>
        <v>35.199999999999996</v>
      </c>
      <c r="Q9" s="23">
        <f t="shared" ref="Q9" si="29">SUM(F9:J9)</f>
        <v>58.400000000000006</v>
      </c>
      <c r="R9" s="23">
        <f t="shared" ref="R9" si="30">SUM(I9:M9)</f>
        <v>58.999999999999993</v>
      </c>
      <c r="S9" s="11" t="s">
        <v>180</v>
      </c>
      <c r="T9" s="11" t="s">
        <v>181</v>
      </c>
      <c r="U9" s="13" t="s">
        <v>194</v>
      </c>
      <c r="V9" s="13" t="s">
        <v>240</v>
      </c>
      <c r="W9" s="13" t="s">
        <v>229</v>
      </c>
      <c r="X9" s="13" t="s">
        <v>159</v>
      </c>
      <c r="Y9" s="12">
        <v>14.9</v>
      </c>
      <c r="Z9" s="12">
        <v>13</v>
      </c>
      <c r="AA9" s="12">
        <v>9.5</v>
      </c>
      <c r="AB9" s="11" t="s">
        <v>196</v>
      </c>
      <c r="AC9" s="12">
        <v>-1.4</v>
      </c>
      <c r="AD9" s="12" t="s">
        <v>267</v>
      </c>
      <c r="AE9" s="12">
        <v>0.2</v>
      </c>
      <c r="AF9" s="12">
        <v>-1.6</v>
      </c>
      <c r="AG9" s="12"/>
      <c r="AH9" s="11" t="s">
        <v>270</v>
      </c>
      <c r="AI9" s="11" t="s">
        <v>270</v>
      </c>
      <c r="AJ9" s="11" t="s">
        <v>160</v>
      </c>
      <c r="AK9" s="8"/>
      <c r="AL9" s="8" t="s">
        <v>773</v>
      </c>
      <c r="AM9" s="27" t="s">
        <v>774</v>
      </c>
    </row>
    <row r="10" spans="1:39" s="5" customFormat="1">
      <c r="A10" s="6">
        <v>45206</v>
      </c>
      <c r="B10" s="17" t="s">
        <v>800</v>
      </c>
      <c r="C10" s="8" t="s">
        <v>182</v>
      </c>
      <c r="D10" s="9">
        <v>6.5972222222222224E-2</v>
      </c>
      <c r="E10" s="8" t="s">
        <v>815</v>
      </c>
      <c r="F10" s="10">
        <v>12.5</v>
      </c>
      <c r="G10" s="10">
        <v>10.8</v>
      </c>
      <c r="H10" s="10">
        <v>12</v>
      </c>
      <c r="I10" s="10">
        <v>12.7</v>
      </c>
      <c r="J10" s="10">
        <v>12.3</v>
      </c>
      <c r="K10" s="10">
        <v>11.7</v>
      </c>
      <c r="L10" s="10">
        <v>11.3</v>
      </c>
      <c r="M10" s="10">
        <v>11.7</v>
      </c>
      <c r="N10" s="22">
        <f t="shared" ref="N10:N11" si="31">SUM(F10:H10)</f>
        <v>35.299999999999997</v>
      </c>
      <c r="O10" s="22">
        <f t="shared" ref="O10:O11" si="32">SUM(I10:J10)</f>
        <v>25</v>
      </c>
      <c r="P10" s="22">
        <f t="shared" ref="P10:P11" si="33">SUM(K10:M10)</f>
        <v>34.700000000000003</v>
      </c>
      <c r="Q10" s="23">
        <f t="shared" ref="Q10:Q11" si="34">SUM(F10:J10)</f>
        <v>60.3</v>
      </c>
      <c r="R10" s="23">
        <f t="shared" ref="R10:R11" si="35">SUM(I10:M10)</f>
        <v>59.7</v>
      </c>
      <c r="S10" s="11" t="s">
        <v>196</v>
      </c>
      <c r="T10" s="11" t="s">
        <v>197</v>
      </c>
      <c r="U10" s="13" t="s">
        <v>211</v>
      </c>
      <c r="V10" s="13" t="s">
        <v>201</v>
      </c>
      <c r="W10" s="13" t="s">
        <v>211</v>
      </c>
      <c r="X10" s="13" t="s">
        <v>136</v>
      </c>
      <c r="Y10" s="12">
        <v>11.2</v>
      </c>
      <c r="Z10" s="12">
        <v>8.5</v>
      </c>
      <c r="AA10" s="12">
        <v>9.4</v>
      </c>
      <c r="AB10" s="11" t="s">
        <v>136</v>
      </c>
      <c r="AC10" s="12">
        <v>-0.4</v>
      </c>
      <c r="AD10" s="12">
        <v>-0.2</v>
      </c>
      <c r="AE10" s="12">
        <v>0.7</v>
      </c>
      <c r="AF10" s="12">
        <v>-1.3</v>
      </c>
      <c r="AG10" s="12"/>
      <c r="AH10" s="11" t="s">
        <v>269</v>
      </c>
      <c r="AI10" s="11" t="s">
        <v>270</v>
      </c>
      <c r="AJ10" s="11" t="s">
        <v>163</v>
      </c>
      <c r="AK10" s="8"/>
      <c r="AL10" s="8" t="s">
        <v>859</v>
      </c>
      <c r="AM10" s="27" t="s">
        <v>860</v>
      </c>
    </row>
    <row r="11" spans="1:39" s="5" customFormat="1">
      <c r="A11" s="6">
        <v>45207</v>
      </c>
      <c r="B11" s="17" t="s">
        <v>792</v>
      </c>
      <c r="C11" s="8" t="s">
        <v>182</v>
      </c>
      <c r="D11" s="9">
        <v>6.537037037037037E-2</v>
      </c>
      <c r="E11" s="8" t="s">
        <v>824</v>
      </c>
      <c r="F11" s="10">
        <v>12.3</v>
      </c>
      <c r="G11" s="10">
        <v>10.5</v>
      </c>
      <c r="H11" s="10">
        <v>11.3</v>
      </c>
      <c r="I11" s="10">
        <v>12.4</v>
      </c>
      <c r="J11" s="10">
        <v>12.2</v>
      </c>
      <c r="K11" s="10">
        <v>12.4</v>
      </c>
      <c r="L11" s="10">
        <v>11.8</v>
      </c>
      <c r="M11" s="10">
        <v>11.9</v>
      </c>
      <c r="N11" s="22">
        <f t="shared" si="31"/>
        <v>34.1</v>
      </c>
      <c r="O11" s="22">
        <f t="shared" si="32"/>
        <v>24.6</v>
      </c>
      <c r="P11" s="22">
        <f t="shared" si="33"/>
        <v>36.1</v>
      </c>
      <c r="Q11" s="23">
        <f t="shared" si="34"/>
        <v>58.7</v>
      </c>
      <c r="R11" s="23">
        <f t="shared" si="35"/>
        <v>60.699999999999996</v>
      </c>
      <c r="S11" s="11" t="s">
        <v>192</v>
      </c>
      <c r="T11" s="11" t="s">
        <v>329</v>
      </c>
      <c r="U11" s="13" t="s">
        <v>825</v>
      </c>
      <c r="V11" s="13" t="s">
        <v>240</v>
      </c>
      <c r="W11" s="13" t="s">
        <v>647</v>
      </c>
      <c r="X11" s="13" t="s">
        <v>136</v>
      </c>
      <c r="Y11" s="12">
        <v>9.4</v>
      </c>
      <c r="Z11" s="12">
        <v>9.6999999999999993</v>
      </c>
      <c r="AA11" s="12">
        <v>10</v>
      </c>
      <c r="AB11" s="11" t="s">
        <v>136</v>
      </c>
      <c r="AC11" s="12">
        <v>-0.3</v>
      </c>
      <c r="AD11" s="12">
        <v>-0.5</v>
      </c>
      <c r="AE11" s="12">
        <v>1</v>
      </c>
      <c r="AF11" s="12">
        <v>-1.8</v>
      </c>
      <c r="AG11" s="12"/>
      <c r="AH11" s="11" t="s">
        <v>271</v>
      </c>
      <c r="AI11" s="11" t="s">
        <v>270</v>
      </c>
      <c r="AJ11" s="11" t="s">
        <v>163</v>
      </c>
      <c r="AK11" s="8"/>
      <c r="AL11" s="8" t="s">
        <v>877</v>
      </c>
      <c r="AM11" s="27" t="s">
        <v>878</v>
      </c>
    </row>
  </sheetData>
  <autoFilter ref="A1:AL2" xr:uid="{00000000-0009-0000-0000-000003000000}"/>
  <phoneticPr fontId="12"/>
  <conditionalFormatting sqref="F2:M2">
    <cfRule type="colorScale" priority="52">
      <colorScale>
        <cfvo type="min"/>
        <cfvo type="percentile" val="50"/>
        <cfvo type="max"/>
        <color rgb="FFF8696B"/>
        <color rgb="FFFFEB84"/>
        <color rgb="FF63BE7B"/>
      </colorScale>
    </cfRule>
  </conditionalFormatting>
  <conditionalFormatting sqref="F3:M3">
    <cfRule type="colorScale" priority="28">
      <colorScale>
        <cfvo type="min"/>
        <cfvo type="percentile" val="50"/>
        <cfvo type="max"/>
        <color rgb="FFF8696B"/>
        <color rgb="FFFFEB84"/>
        <color rgb="FF63BE7B"/>
      </colorScale>
    </cfRule>
  </conditionalFormatting>
  <conditionalFormatting sqref="F4:M4">
    <cfRule type="colorScale" priority="24">
      <colorScale>
        <cfvo type="min"/>
        <cfvo type="percentile" val="50"/>
        <cfvo type="max"/>
        <color rgb="FFF8696B"/>
        <color rgb="FFFFEB84"/>
        <color rgb="FF63BE7B"/>
      </colorScale>
    </cfRule>
  </conditionalFormatting>
  <conditionalFormatting sqref="F5:M5">
    <cfRule type="colorScale" priority="20">
      <colorScale>
        <cfvo type="min"/>
        <cfvo type="percentile" val="50"/>
        <cfvo type="max"/>
        <color rgb="FFF8696B"/>
        <color rgb="FFFFEB84"/>
        <color rgb="FF63BE7B"/>
      </colorScale>
    </cfRule>
  </conditionalFormatting>
  <conditionalFormatting sqref="AB2:AB11">
    <cfRule type="containsText" dxfId="244" priority="44" operator="containsText" text="D">
      <formula>NOT(ISERROR(SEARCH("D",AB2)))</formula>
    </cfRule>
    <cfRule type="containsText" dxfId="243" priority="45" operator="containsText" text="S">
      <formula>NOT(ISERROR(SEARCH("S",AB2)))</formula>
    </cfRule>
    <cfRule type="containsText" dxfId="242" priority="46" operator="containsText" text="F">
      <formula>NOT(ISERROR(SEARCH("F",AB2)))</formula>
    </cfRule>
    <cfRule type="containsText" dxfId="241" priority="47" operator="containsText" text="E">
      <formula>NOT(ISERROR(SEARCH("E",AB2)))</formula>
    </cfRule>
    <cfRule type="containsText" dxfId="240" priority="48" operator="containsText" text="B">
      <formula>NOT(ISERROR(SEARCH("B",AB2)))</formula>
    </cfRule>
    <cfRule type="containsText" dxfId="239" priority="49" operator="containsText" text="A">
      <formula>NOT(ISERROR(SEARCH("A",AB2)))</formula>
    </cfRule>
  </conditionalFormatting>
  <conditionalFormatting sqref="AH2:AK5 AH9:AK9">
    <cfRule type="containsText" dxfId="238" priority="17" operator="containsText" text="E">
      <formula>NOT(ISERROR(SEARCH("E",AH2)))</formula>
    </cfRule>
    <cfRule type="containsText" dxfId="237" priority="18" operator="containsText" text="B">
      <formula>NOT(ISERROR(SEARCH("B",AH2)))</formula>
    </cfRule>
    <cfRule type="containsText" dxfId="236" priority="19" operator="containsText" text="A">
      <formula>NOT(ISERROR(SEARCH("A",AH2)))</formula>
    </cfRule>
  </conditionalFormatting>
  <conditionalFormatting sqref="F6:M6">
    <cfRule type="colorScale" priority="16">
      <colorScale>
        <cfvo type="min"/>
        <cfvo type="percentile" val="50"/>
        <cfvo type="max"/>
        <color rgb="FFF8696B"/>
        <color rgb="FFFFEB84"/>
        <color rgb="FF63BE7B"/>
      </colorScale>
    </cfRule>
  </conditionalFormatting>
  <conditionalFormatting sqref="AH6:AK6">
    <cfRule type="containsText" dxfId="235" priority="13" operator="containsText" text="E">
      <formula>NOT(ISERROR(SEARCH("E",AH6)))</formula>
    </cfRule>
    <cfRule type="containsText" dxfId="234" priority="14" operator="containsText" text="B">
      <formula>NOT(ISERROR(SEARCH("B",AH6)))</formula>
    </cfRule>
    <cfRule type="containsText" dxfId="233" priority="15" operator="containsText" text="A">
      <formula>NOT(ISERROR(SEARCH("A",AH6)))</formula>
    </cfRule>
  </conditionalFormatting>
  <conditionalFormatting sqref="F7:M8">
    <cfRule type="colorScale" priority="12">
      <colorScale>
        <cfvo type="min"/>
        <cfvo type="percentile" val="50"/>
        <cfvo type="max"/>
        <color rgb="FFF8696B"/>
        <color rgb="FFFFEB84"/>
        <color rgb="FF63BE7B"/>
      </colorScale>
    </cfRule>
  </conditionalFormatting>
  <conditionalFormatting sqref="AH7:AK8">
    <cfRule type="containsText" dxfId="232" priority="9" operator="containsText" text="E">
      <formula>NOT(ISERROR(SEARCH("E",AH7)))</formula>
    </cfRule>
    <cfRule type="containsText" dxfId="231" priority="10" operator="containsText" text="B">
      <formula>NOT(ISERROR(SEARCH("B",AH7)))</formula>
    </cfRule>
    <cfRule type="containsText" dxfId="230" priority="11" operator="containsText" text="A">
      <formula>NOT(ISERROR(SEARCH("A",AH7)))</formula>
    </cfRule>
  </conditionalFormatting>
  <conditionalFormatting sqref="F9:M9">
    <cfRule type="colorScale" priority="2034">
      <colorScale>
        <cfvo type="min"/>
        <cfvo type="percentile" val="50"/>
        <cfvo type="max"/>
        <color rgb="FFF8696B"/>
        <color rgb="FFFFEB84"/>
        <color rgb="FF63BE7B"/>
      </colorScale>
    </cfRule>
  </conditionalFormatting>
  <conditionalFormatting sqref="AH10:AK11">
    <cfRule type="containsText" dxfId="229" priority="1" operator="containsText" text="E">
      <formula>NOT(ISERROR(SEARCH("E",AH10)))</formula>
    </cfRule>
    <cfRule type="containsText" dxfId="228" priority="2" operator="containsText" text="B">
      <formula>NOT(ISERROR(SEARCH("B",AH10)))</formula>
    </cfRule>
    <cfRule type="containsText" dxfId="227" priority="3" operator="containsText" text="A">
      <formula>NOT(ISERROR(SEARCH("A",AH10)))</formula>
    </cfRule>
  </conditionalFormatting>
  <conditionalFormatting sqref="F10:M11">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K2:AK11" xr:uid="{6FB779BD-DBE6-F949-89FD-DE6CEBAC9C4C}">
      <formula1>"強風,外差し,イン先行,タフ"</formula1>
    </dataValidation>
  </dataValidations>
  <pageMargins left="0.7" right="0.7" top="0.75" bottom="0.75" header="0.3" footer="0.3"/>
  <pageSetup paperSize="9" orientation="portrait" horizontalDpi="4294967292" verticalDpi="4294967292"/>
  <ignoredErrors>
    <ignoredError sqref="N2:R2 N4:R5 N6:R6 N7:R8 N9:R9 N10:R11" formulaRange="1"/>
    <ignoredError sqref="N3:R3"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8"/>
  <sheetViews>
    <sheetView zoomScaleNormal="100" workbookViewId="0">
      <pane xSplit="5" ySplit="1" topLeftCell="W2" activePane="bottomRight" state="frozen"/>
      <selection activeCell="E24" sqref="E24"/>
      <selection pane="topRight" activeCell="E24" sqref="E24"/>
      <selection pane="bottomLeft" activeCell="E24" sqref="E24"/>
      <selection pane="bottomRight" activeCell="AL9" sqref="AL9"/>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46</v>
      </c>
      <c r="O1" s="1" t="s">
        <v>60</v>
      </c>
      <c r="P1" s="1" t="s">
        <v>47</v>
      </c>
      <c r="Q1" s="1" t="s">
        <v>48</v>
      </c>
      <c r="R1" s="2" t="s">
        <v>154</v>
      </c>
      <c r="S1" s="2" t="s">
        <v>89</v>
      </c>
      <c r="T1" s="2" t="s">
        <v>50</v>
      </c>
      <c r="U1" s="3" t="s">
        <v>51</v>
      </c>
      <c r="V1" s="3" t="s">
        <v>52</v>
      </c>
      <c r="W1" s="3" t="s">
        <v>53</v>
      </c>
      <c r="X1" s="3" t="s">
        <v>90</v>
      </c>
      <c r="Y1" s="4" t="s">
        <v>132</v>
      </c>
      <c r="Z1" s="4" t="s">
        <v>133</v>
      </c>
      <c r="AA1" s="4" t="s">
        <v>144</v>
      </c>
      <c r="AB1" s="4" t="s">
        <v>149</v>
      </c>
      <c r="AC1" s="4" t="s">
        <v>9</v>
      </c>
      <c r="AD1" s="4" t="s">
        <v>91</v>
      </c>
      <c r="AE1" s="4" t="s">
        <v>10</v>
      </c>
      <c r="AF1" s="4" t="s">
        <v>11</v>
      </c>
      <c r="AG1" s="4"/>
      <c r="AH1" s="4" t="s">
        <v>12</v>
      </c>
      <c r="AI1" s="4" t="s">
        <v>13</v>
      </c>
      <c r="AJ1" s="4" t="s">
        <v>54</v>
      </c>
      <c r="AK1" s="4" t="s">
        <v>92</v>
      </c>
      <c r="AL1" s="14" t="s">
        <v>93</v>
      </c>
      <c r="AM1" s="14" t="s">
        <v>134</v>
      </c>
    </row>
    <row r="2" spans="1:39" s="5" customFormat="1">
      <c r="A2" s="6">
        <v>45038</v>
      </c>
      <c r="B2" s="18" t="s">
        <v>140</v>
      </c>
      <c r="C2" s="8" t="s">
        <v>182</v>
      </c>
      <c r="D2" s="9">
        <v>6.3935185185185192E-2</v>
      </c>
      <c r="E2" s="8" t="s">
        <v>226</v>
      </c>
      <c r="F2" s="10">
        <v>12.1</v>
      </c>
      <c r="G2" s="10">
        <v>10.3</v>
      </c>
      <c r="H2" s="10">
        <v>10.9</v>
      </c>
      <c r="I2" s="10">
        <v>11.8</v>
      </c>
      <c r="J2" s="10">
        <v>11.7</v>
      </c>
      <c r="K2" s="10">
        <v>11.7</v>
      </c>
      <c r="L2" s="10">
        <v>11.9</v>
      </c>
      <c r="M2" s="10">
        <v>12</v>
      </c>
      <c r="N2" s="22">
        <f t="shared" ref="N2:N3" si="0">SUM(F2:H2)</f>
        <v>33.299999999999997</v>
      </c>
      <c r="O2" s="22">
        <f t="shared" ref="O2:O3" si="1">SUM(I2:J2)</f>
        <v>23.5</v>
      </c>
      <c r="P2" s="22">
        <f t="shared" ref="P2:P3" si="2">SUM(K2:M2)</f>
        <v>35.6</v>
      </c>
      <c r="Q2" s="23">
        <f t="shared" ref="Q2:Q3" si="3">SUM(F2:J2)</f>
        <v>56.8</v>
      </c>
      <c r="R2" s="23">
        <f t="shared" ref="R2:R3" si="4">SUM(I2:M2)</f>
        <v>59.1</v>
      </c>
      <c r="S2" s="11" t="s">
        <v>192</v>
      </c>
      <c r="T2" s="11" t="s">
        <v>187</v>
      </c>
      <c r="U2" s="13" t="s">
        <v>225</v>
      </c>
      <c r="V2" s="13" t="s">
        <v>214</v>
      </c>
      <c r="W2" s="13" t="s">
        <v>227</v>
      </c>
      <c r="X2" s="13" t="s">
        <v>136</v>
      </c>
      <c r="Y2" s="12">
        <v>10</v>
      </c>
      <c r="Z2" s="12">
        <v>8.8000000000000007</v>
      </c>
      <c r="AA2" s="12">
        <v>9.1</v>
      </c>
      <c r="AB2" s="11" t="s">
        <v>136</v>
      </c>
      <c r="AC2" s="12">
        <v>-1.5</v>
      </c>
      <c r="AD2" s="12" t="s">
        <v>267</v>
      </c>
      <c r="AE2" s="12">
        <v>-0.1</v>
      </c>
      <c r="AF2" s="12">
        <v>-1.4</v>
      </c>
      <c r="AG2" s="12"/>
      <c r="AH2" s="11" t="s">
        <v>270</v>
      </c>
      <c r="AI2" s="11" t="s">
        <v>270</v>
      </c>
      <c r="AJ2" s="11" t="s">
        <v>159</v>
      </c>
      <c r="AK2" s="8" t="s">
        <v>195</v>
      </c>
      <c r="AL2" s="8" t="s">
        <v>293</v>
      </c>
      <c r="AM2" s="27" t="s">
        <v>294</v>
      </c>
    </row>
    <row r="3" spans="1:39" s="5" customFormat="1">
      <c r="A3" s="6">
        <v>45039</v>
      </c>
      <c r="B3" s="18" t="s">
        <v>135</v>
      </c>
      <c r="C3" s="8" t="s">
        <v>182</v>
      </c>
      <c r="D3" s="9">
        <v>6.3252314814814817E-2</v>
      </c>
      <c r="E3" s="8" t="s">
        <v>260</v>
      </c>
      <c r="F3" s="10">
        <v>12.3</v>
      </c>
      <c r="G3" s="10">
        <v>10.7</v>
      </c>
      <c r="H3" s="10">
        <v>11.4</v>
      </c>
      <c r="I3" s="10">
        <v>11.7</v>
      </c>
      <c r="J3" s="10">
        <v>11.3</v>
      </c>
      <c r="K3" s="10">
        <v>11.1</v>
      </c>
      <c r="L3" s="10">
        <v>11.5</v>
      </c>
      <c r="M3" s="10">
        <v>11.5</v>
      </c>
      <c r="N3" s="22">
        <f t="shared" si="0"/>
        <v>34.4</v>
      </c>
      <c r="O3" s="22">
        <f t="shared" si="1"/>
        <v>23</v>
      </c>
      <c r="P3" s="22">
        <f t="shared" si="2"/>
        <v>34.1</v>
      </c>
      <c r="Q3" s="23">
        <f t="shared" si="3"/>
        <v>57.399999999999991</v>
      </c>
      <c r="R3" s="23">
        <f t="shared" si="4"/>
        <v>57.1</v>
      </c>
      <c r="S3" s="11" t="s">
        <v>180</v>
      </c>
      <c r="T3" s="11" t="s">
        <v>181</v>
      </c>
      <c r="U3" s="13" t="s">
        <v>261</v>
      </c>
      <c r="V3" s="13" t="s">
        <v>229</v>
      </c>
      <c r="W3" s="13" t="s">
        <v>218</v>
      </c>
      <c r="X3" s="13" t="s">
        <v>136</v>
      </c>
      <c r="Y3" s="12">
        <v>9.4</v>
      </c>
      <c r="Z3" s="12">
        <v>8.3000000000000007</v>
      </c>
      <c r="AA3" s="12">
        <v>9.5</v>
      </c>
      <c r="AB3" s="11" t="s">
        <v>136</v>
      </c>
      <c r="AC3" s="12">
        <v>-1.2</v>
      </c>
      <c r="AD3" s="12">
        <v>-0.1</v>
      </c>
      <c r="AE3" s="12">
        <v>0.5</v>
      </c>
      <c r="AF3" s="12">
        <v>-1.8</v>
      </c>
      <c r="AG3" s="12"/>
      <c r="AH3" s="11" t="s">
        <v>269</v>
      </c>
      <c r="AI3" s="11" t="s">
        <v>270</v>
      </c>
      <c r="AJ3" s="11" t="s">
        <v>159</v>
      </c>
      <c r="AK3" s="8"/>
      <c r="AL3" s="8"/>
      <c r="AM3" s="27"/>
    </row>
    <row r="4" spans="1:39" s="5" customFormat="1">
      <c r="A4" s="6">
        <v>45046</v>
      </c>
      <c r="B4" s="18" t="s">
        <v>139</v>
      </c>
      <c r="C4" s="8" t="s">
        <v>370</v>
      </c>
      <c r="D4" s="9">
        <v>6.5358796296296304E-2</v>
      </c>
      <c r="E4" s="8" t="s">
        <v>377</v>
      </c>
      <c r="F4" s="10">
        <v>12.5</v>
      </c>
      <c r="G4" s="10">
        <v>11.1</v>
      </c>
      <c r="H4" s="10">
        <v>11.6</v>
      </c>
      <c r="I4" s="10">
        <v>12.3</v>
      </c>
      <c r="J4" s="10">
        <v>12.2</v>
      </c>
      <c r="K4" s="10">
        <v>11.8</v>
      </c>
      <c r="L4" s="10">
        <v>11.5</v>
      </c>
      <c r="M4" s="10">
        <v>11.7</v>
      </c>
      <c r="N4" s="22">
        <f t="shared" ref="N4" si="5">SUM(F4:H4)</f>
        <v>35.200000000000003</v>
      </c>
      <c r="O4" s="22">
        <f t="shared" ref="O4" si="6">SUM(I4:J4)</f>
        <v>24.5</v>
      </c>
      <c r="P4" s="22">
        <f t="shared" ref="P4" si="7">SUM(K4:M4)</f>
        <v>35</v>
      </c>
      <c r="Q4" s="23">
        <f t="shared" ref="Q4" si="8">SUM(F4:J4)</f>
        <v>59.7</v>
      </c>
      <c r="R4" s="23">
        <f t="shared" ref="R4" si="9">SUM(I4:M4)</f>
        <v>59.5</v>
      </c>
      <c r="S4" s="11" t="s">
        <v>180</v>
      </c>
      <c r="T4" s="11" t="s">
        <v>181</v>
      </c>
      <c r="U4" s="13" t="s">
        <v>201</v>
      </c>
      <c r="V4" s="13" t="s">
        <v>228</v>
      </c>
      <c r="W4" s="13" t="s">
        <v>232</v>
      </c>
      <c r="X4" s="13" t="s">
        <v>136</v>
      </c>
      <c r="Y4" s="12">
        <v>12.3</v>
      </c>
      <c r="Z4" s="12">
        <v>11.5</v>
      </c>
      <c r="AA4" s="12">
        <v>8.1</v>
      </c>
      <c r="AB4" s="11" t="s">
        <v>159</v>
      </c>
      <c r="AC4" s="12">
        <v>0.2</v>
      </c>
      <c r="AD4" s="12">
        <v>-0.1</v>
      </c>
      <c r="AE4" s="12">
        <v>0.8</v>
      </c>
      <c r="AF4" s="12">
        <v>-0.7</v>
      </c>
      <c r="AG4" s="12"/>
      <c r="AH4" s="11" t="s">
        <v>269</v>
      </c>
      <c r="AI4" s="11" t="s">
        <v>269</v>
      </c>
      <c r="AJ4" s="11" t="s">
        <v>160</v>
      </c>
      <c r="AK4" s="8"/>
      <c r="AL4" s="8" t="s">
        <v>425</v>
      </c>
      <c r="AM4" s="27" t="s">
        <v>426</v>
      </c>
    </row>
    <row r="5" spans="1:39" s="5" customFormat="1">
      <c r="A5" s="6">
        <v>45052</v>
      </c>
      <c r="B5" s="18" t="s">
        <v>140</v>
      </c>
      <c r="C5" s="8" t="s">
        <v>182</v>
      </c>
      <c r="D5" s="9">
        <v>6.4606481481481473E-2</v>
      </c>
      <c r="E5" s="8" t="s">
        <v>465</v>
      </c>
      <c r="F5" s="10">
        <v>12.6</v>
      </c>
      <c r="G5" s="10">
        <v>10.8</v>
      </c>
      <c r="H5" s="10">
        <v>11.4</v>
      </c>
      <c r="I5" s="10">
        <v>11.7</v>
      </c>
      <c r="J5" s="10">
        <v>11.5</v>
      </c>
      <c r="K5" s="10">
        <v>11.3</v>
      </c>
      <c r="L5" s="10">
        <v>11.9</v>
      </c>
      <c r="M5" s="10">
        <v>12</v>
      </c>
      <c r="N5" s="22">
        <f t="shared" ref="N5" si="10">SUM(F5:H5)</f>
        <v>34.799999999999997</v>
      </c>
      <c r="O5" s="22">
        <f t="shared" ref="O5" si="11">SUM(I5:J5)</f>
        <v>23.2</v>
      </c>
      <c r="P5" s="22">
        <f t="shared" ref="P5" si="12">SUM(K5:M5)</f>
        <v>35.200000000000003</v>
      </c>
      <c r="Q5" s="23">
        <f t="shared" ref="Q5" si="13">SUM(F5:J5)</f>
        <v>58</v>
      </c>
      <c r="R5" s="23">
        <f t="shared" ref="R5" si="14">SUM(I5:M5)</f>
        <v>58.4</v>
      </c>
      <c r="S5" s="11" t="s">
        <v>180</v>
      </c>
      <c r="T5" s="11" t="s">
        <v>181</v>
      </c>
      <c r="U5" s="13" t="s">
        <v>242</v>
      </c>
      <c r="V5" s="13" t="s">
        <v>466</v>
      </c>
      <c r="W5" s="13" t="s">
        <v>222</v>
      </c>
      <c r="X5" s="13" t="s">
        <v>136</v>
      </c>
      <c r="Y5" s="12">
        <v>9.9</v>
      </c>
      <c r="Z5" s="12">
        <v>7.5</v>
      </c>
      <c r="AA5" s="12">
        <v>9.5</v>
      </c>
      <c r="AB5" s="11" t="s">
        <v>136</v>
      </c>
      <c r="AC5" s="12">
        <v>-0.7</v>
      </c>
      <c r="AD5" s="12" t="s">
        <v>267</v>
      </c>
      <c r="AE5" s="12">
        <v>0.8</v>
      </c>
      <c r="AF5" s="12">
        <v>-1.5</v>
      </c>
      <c r="AG5" s="12"/>
      <c r="AH5" s="11" t="s">
        <v>269</v>
      </c>
      <c r="AI5" s="11" t="s">
        <v>269</v>
      </c>
      <c r="AJ5" s="11" t="s">
        <v>160</v>
      </c>
      <c r="AK5" s="8"/>
      <c r="AL5" s="8" t="s">
        <v>515</v>
      </c>
      <c r="AM5" s="27" t="s">
        <v>516</v>
      </c>
    </row>
    <row r="6" spans="1:39" s="5" customFormat="1">
      <c r="A6" s="6">
        <v>45060</v>
      </c>
      <c r="B6" s="18" t="s">
        <v>142</v>
      </c>
      <c r="C6" s="8" t="s">
        <v>182</v>
      </c>
      <c r="D6" s="9">
        <v>6.5312499999999996E-2</v>
      </c>
      <c r="E6" s="8" t="s">
        <v>572</v>
      </c>
      <c r="F6" s="10">
        <v>12.1</v>
      </c>
      <c r="G6" s="10">
        <v>11.2</v>
      </c>
      <c r="H6" s="10">
        <v>11.8</v>
      </c>
      <c r="I6" s="10">
        <v>12.8</v>
      </c>
      <c r="J6" s="10">
        <v>12.4</v>
      </c>
      <c r="K6" s="10">
        <v>11.7</v>
      </c>
      <c r="L6" s="10">
        <v>10.8</v>
      </c>
      <c r="M6" s="10">
        <v>11.5</v>
      </c>
      <c r="N6" s="22">
        <f t="shared" ref="N6" si="15">SUM(F6:H6)</f>
        <v>35.099999999999994</v>
      </c>
      <c r="O6" s="22">
        <f t="shared" ref="O6" si="16">SUM(I6:J6)</f>
        <v>25.200000000000003</v>
      </c>
      <c r="P6" s="22">
        <f t="shared" ref="P6" si="17">SUM(K6:M6)</f>
        <v>34</v>
      </c>
      <c r="Q6" s="23">
        <f t="shared" ref="Q6" si="18">SUM(F6:J6)</f>
        <v>60.29999999999999</v>
      </c>
      <c r="R6" s="23">
        <f t="shared" ref="R6" si="19">SUM(I6:M6)</f>
        <v>59.2</v>
      </c>
      <c r="S6" s="11" t="s">
        <v>196</v>
      </c>
      <c r="T6" s="11" t="s">
        <v>197</v>
      </c>
      <c r="U6" s="13" t="s">
        <v>573</v>
      </c>
      <c r="V6" s="13" t="s">
        <v>358</v>
      </c>
      <c r="W6" s="13" t="s">
        <v>372</v>
      </c>
      <c r="X6" s="13" t="s">
        <v>163</v>
      </c>
      <c r="Y6" s="12">
        <v>12.6</v>
      </c>
      <c r="Z6" s="12">
        <v>10.9</v>
      </c>
      <c r="AA6" s="12">
        <v>8.5</v>
      </c>
      <c r="AB6" s="11" t="s">
        <v>159</v>
      </c>
      <c r="AC6" s="12">
        <v>1</v>
      </c>
      <c r="AD6" s="12">
        <v>-0.3</v>
      </c>
      <c r="AE6" s="12">
        <v>1.1000000000000001</v>
      </c>
      <c r="AF6" s="12">
        <v>-0.4</v>
      </c>
      <c r="AG6" s="12" t="s">
        <v>273</v>
      </c>
      <c r="AH6" s="11" t="s">
        <v>274</v>
      </c>
      <c r="AI6" s="11" t="s">
        <v>269</v>
      </c>
      <c r="AJ6" s="11" t="s">
        <v>160</v>
      </c>
      <c r="AK6" s="8"/>
      <c r="AL6" s="8" t="s">
        <v>618</v>
      </c>
      <c r="AM6" s="27" t="s">
        <v>619</v>
      </c>
    </row>
    <row r="7" spans="1:39" s="5" customFormat="1">
      <c r="A7" s="6">
        <v>45073</v>
      </c>
      <c r="B7" s="18" t="s">
        <v>139</v>
      </c>
      <c r="C7" s="8" t="s">
        <v>182</v>
      </c>
      <c r="D7" s="9">
        <v>6.4594907407407406E-2</v>
      </c>
      <c r="E7" s="8" t="s">
        <v>725</v>
      </c>
      <c r="F7" s="10">
        <v>12.5</v>
      </c>
      <c r="G7" s="10">
        <v>11.1</v>
      </c>
      <c r="H7" s="10">
        <v>11.9</v>
      </c>
      <c r="I7" s="10">
        <v>11.9</v>
      </c>
      <c r="J7" s="10">
        <v>11.4</v>
      </c>
      <c r="K7" s="10">
        <v>11.3</v>
      </c>
      <c r="L7" s="10">
        <v>11.2</v>
      </c>
      <c r="M7" s="10">
        <v>11.8</v>
      </c>
      <c r="N7" s="22">
        <f t="shared" ref="N7" si="20">SUM(F7:H7)</f>
        <v>35.5</v>
      </c>
      <c r="O7" s="22">
        <f t="shared" ref="O7" si="21">SUM(I7:J7)</f>
        <v>23.3</v>
      </c>
      <c r="P7" s="22">
        <f t="shared" ref="P7" si="22">SUM(K7:M7)</f>
        <v>34.299999999999997</v>
      </c>
      <c r="Q7" s="23">
        <f t="shared" ref="Q7" si="23">SUM(F7:J7)</f>
        <v>58.8</v>
      </c>
      <c r="R7" s="23">
        <f t="shared" ref="R7" si="24">SUM(I7:M7)</f>
        <v>57.599999999999994</v>
      </c>
      <c r="S7" s="11" t="s">
        <v>196</v>
      </c>
      <c r="T7" s="11" t="s">
        <v>197</v>
      </c>
      <c r="U7" s="13" t="s">
        <v>185</v>
      </c>
      <c r="V7" s="13" t="s">
        <v>228</v>
      </c>
      <c r="W7" s="13" t="s">
        <v>263</v>
      </c>
      <c r="X7" s="13" t="s">
        <v>159</v>
      </c>
      <c r="Y7" s="12">
        <v>11.4</v>
      </c>
      <c r="Z7" s="12">
        <v>8.1</v>
      </c>
      <c r="AA7" s="12">
        <v>9.3000000000000007</v>
      </c>
      <c r="AB7" s="11" t="s">
        <v>196</v>
      </c>
      <c r="AC7" s="12">
        <v>-1.4</v>
      </c>
      <c r="AD7" s="12">
        <v>-0.3</v>
      </c>
      <c r="AE7" s="12" t="s">
        <v>268</v>
      </c>
      <c r="AF7" s="12">
        <v>-1.7</v>
      </c>
      <c r="AG7" s="12"/>
      <c r="AH7" s="11" t="s">
        <v>270</v>
      </c>
      <c r="AI7" s="11" t="s">
        <v>160</v>
      </c>
      <c r="AJ7" s="11" t="s">
        <v>160</v>
      </c>
      <c r="AK7" s="8"/>
      <c r="AL7" s="8" t="s">
        <v>762</v>
      </c>
      <c r="AM7" s="27" t="s">
        <v>763</v>
      </c>
    </row>
    <row r="8" spans="1:39" s="5" customFormat="1">
      <c r="A8" s="6">
        <v>45206</v>
      </c>
      <c r="B8" s="18" t="s">
        <v>795</v>
      </c>
      <c r="C8" s="8" t="s">
        <v>182</v>
      </c>
      <c r="D8" s="9">
        <v>6.5277777777777782E-2</v>
      </c>
      <c r="E8" s="8" t="s">
        <v>802</v>
      </c>
      <c r="F8" s="10">
        <v>12.2</v>
      </c>
      <c r="G8" s="10">
        <v>11.6</v>
      </c>
      <c r="H8" s="10">
        <v>12.2</v>
      </c>
      <c r="I8" s="10">
        <v>12.7</v>
      </c>
      <c r="J8" s="10">
        <v>11.8</v>
      </c>
      <c r="K8" s="10">
        <v>11.5</v>
      </c>
      <c r="L8" s="10">
        <v>10.7</v>
      </c>
      <c r="M8" s="10">
        <v>11.3</v>
      </c>
      <c r="N8" s="22">
        <f t="shared" ref="N8" si="25">SUM(F8:H8)</f>
        <v>36</v>
      </c>
      <c r="O8" s="22">
        <f t="shared" ref="O8" si="26">SUM(I8:J8)</f>
        <v>24.5</v>
      </c>
      <c r="P8" s="22">
        <f t="shared" ref="P8" si="27">SUM(K8:M8)</f>
        <v>33.5</v>
      </c>
      <c r="Q8" s="23">
        <f t="shared" ref="Q8" si="28">SUM(F8:J8)</f>
        <v>60.5</v>
      </c>
      <c r="R8" s="23">
        <f t="shared" ref="R8" si="29">SUM(I8:M8)</f>
        <v>58</v>
      </c>
      <c r="S8" s="11" t="s">
        <v>196</v>
      </c>
      <c r="T8" s="11" t="s">
        <v>197</v>
      </c>
      <c r="U8" s="13" t="s">
        <v>340</v>
      </c>
      <c r="V8" s="13" t="s">
        <v>214</v>
      </c>
      <c r="W8" s="13" t="s">
        <v>200</v>
      </c>
      <c r="X8" s="13" t="s">
        <v>136</v>
      </c>
      <c r="Y8" s="12">
        <v>11.2</v>
      </c>
      <c r="Z8" s="12">
        <v>8.5</v>
      </c>
      <c r="AA8" s="12">
        <v>9.4</v>
      </c>
      <c r="AB8" s="11" t="s">
        <v>136</v>
      </c>
      <c r="AC8" s="12">
        <v>0.1</v>
      </c>
      <c r="AD8" s="12">
        <v>-0.9</v>
      </c>
      <c r="AE8" s="12">
        <v>0.5</v>
      </c>
      <c r="AF8" s="12">
        <v>-1.3</v>
      </c>
      <c r="AG8" s="12"/>
      <c r="AH8" s="11" t="s">
        <v>269</v>
      </c>
      <c r="AI8" s="11" t="s">
        <v>186</v>
      </c>
      <c r="AJ8" s="11" t="s">
        <v>163</v>
      </c>
      <c r="AK8" s="8"/>
      <c r="AL8" s="8" t="s">
        <v>867</v>
      </c>
      <c r="AM8" s="27" t="s">
        <v>868</v>
      </c>
    </row>
  </sheetData>
  <autoFilter ref="A1:AL3" xr:uid="{00000000-0009-0000-0000-000003000000}"/>
  <phoneticPr fontId="12"/>
  <conditionalFormatting sqref="F2:M2">
    <cfRule type="colorScale" priority="1679">
      <colorScale>
        <cfvo type="min"/>
        <cfvo type="percentile" val="50"/>
        <cfvo type="max"/>
        <color rgb="FFF8696B"/>
        <color rgb="FFFFEB84"/>
        <color rgb="FF63BE7B"/>
      </colorScale>
    </cfRule>
  </conditionalFormatting>
  <conditionalFormatting sqref="F3:M3">
    <cfRule type="colorScale" priority="21">
      <colorScale>
        <cfvo type="min"/>
        <cfvo type="percentile" val="50"/>
        <cfvo type="max"/>
        <color rgb="FFF8696B"/>
        <color rgb="FFFFEB84"/>
        <color rgb="FF63BE7B"/>
      </colorScale>
    </cfRule>
  </conditionalFormatting>
  <conditionalFormatting sqref="F4:M4">
    <cfRule type="colorScale" priority="17">
      <colorScale>
        <cfvo type="min"/>
        <cfvo type="percentile" val="50"/>
        <cfvo type="max"/>
        <color rgb="FFF8696B"/>
        <color rgb="FFFFEB84"/>
        <color rgb="FF63BE7B"/>
      </colorScale>
    </cfRule>
  </conditionalFormatting>
  <conditionalFormatting sqref="F5:M5">
    <cfRule type="colorScale" priority="1982">
      <colorScale>
        <cfvo type="min"/>
        <cfvo type="percentile" val="50"/>
        <cfvo type="max"/>
        <color rgb="FFF8696B"/>
        <color rgb="FFFFEB84"/>
        <color rgb="FF63BE7B"/>
      </colorScale>
    </cfRule>
  </conditionalFormatting>
  <conditionalFormatting sqref="AB2:AB8">
    <cfRule type="containsText" dxfId="226" priority="349" operator="containsText" text="D">
      <formula>NOT(ISERROR(SEARCH("D",AB2)))</formula>
    </cfRule>
    <cfRule type="containsText" dxfId="225" priority="350" operator="containsText" text="S">
      <formula>NOT(ISERROR(SEARCH("S",AB2)))</formula>
    </cfRule>
    <cfRule type="containsText" dxfId="224" priority="351" operator="containsText" text="F">
      <formula>NOT(ISERROR(SEARCH("F",AB2)))</formula>
    </cfRule>
    <cfRule type="containsText" dxfId="223" priority="352" operator="containsText" text="E">
      <formula>NOT(ISERROR(SEARCH("E",AB2)))</formula>
    </cfRule>
    <cfRule type="containsText" dxfId="222" priority="353" operator="containsText" text="B">
      <formula>NOT(ISERROR(SEARCH("B",AB2)))</formula>
    </cfRule>
    <cfRule type="containsText" dxfId="221" priority="354" operator="containsText" text="A">
      <formula>NOT(ISERROR(SEARCH("A",AB2)))</formula>
    </cfRule>
  </conditionalFormatting>
  <conditionalFormatting sqref="AH2:AK5">
    <cfRule type="containsText" dxfId="220" priority="18" operator="containsText" text="E">
      <formula>NOT(ISERROR(SEARCH("E",AH2)))</formula>
    </cfRule>
    <cfRule type="containsText" dxfId="219" priority="19" operator="containsText" text="B">
      <formula>NOT(ISERROR(SEARCH("B",AH2)))</formula>
    </cfRule>
    <cfRule type="containsText" dxfId="218" priority="20" operator="containsText" text="A">
      <formula>NOT(ISERROR(SEARCH("A",AH2)))</formula>
    </cfRule>
  </conditionalFormatting>
  <conditionalFormatting sqref="F6:M6">
    <cfRule type="colorScale" priority="12">
      <colorScale>
        <cfvo type="min"/>
        <cfvo type="percentile" val="50"/>
        <cfvo type="max"/>
        <color rgb="FFF8696B"/>
        <color rgb="FFFFEB84"/>
        <color rgb="FF63BE7B"/>
      </colorScale>
    </cfRule>
  </conditionalFormatting>
  <conditionalFormatting sqref="AH6:AK6">
    <cfRule type="containsText" dxfId="217" priority="9" operator="containsText" text="E">
      <formula>NOT(ISERROR(SEARCH("E",AH6)))</formula>
    </cfRule>
    <cfRule type="containsText" dxfId="216" priority="10" operator="containsText" text="B">
      <formula>NOT(ISERROR(SEARCH("B",AH6)))</formula>
    </cfRule>
    <cfRule type="containsText" dxfId="215" priority="11" operator="containsText" text="A">
      <formula>NOT(ISERROR(SEARCH("A",AH6)))</formula>
    </cfRule>
  </conditionalFormatting>
  <conditionalFormatting sqref="AH7:AK7">
    <cfRule type="containsText" dxfId="214" priority="5" operator="containsText" text="E">
      <formula>NOT(ISERROR(SEARCH("E",AH7)))</formula>
    </cfRule>
    <cfRule type="containsText" dxfId="213" priority="6" operator="containsText" text="B">
      <formula>NOT(ISERROR(SEARCH("B",AH7)))</formula>
    </cfRule>
    <cfRule type="containsText" dxfId="212" priority="7" operator="containsText" text="A">
      <formula>NOT(ISERROR(SEARCH("A",AH7)))</formula>
    </cfRule>
  </conditionalFormatting>
  <conditionalFormatting sqref="F7:M7">
    <cfRule type="colorScale" priority="2035">
      <colorScale>
        <cfvo type="min"/>
        <cfvo type="percentile" val="50"/>
        <cfvo type="max"/>
        <color rgb="FFF8696B"/>
        <color rgb="FFFFEB84"/>
        <color rgb="FF63BE7B"/>
      </colorScale>
    </cfRule>
  </conditionalFormatting>
  <conditionalFormatting sqref="AH8:AK8">
    <cfRule type="containsText" dxfId="211" priority="1" operator="containsText" text="E">
      <formula>NOT(ISERROR(SEARCH("E",AH8)))</formula>
    </cfRule>
    <cfRule type="containsText" dxfId="210" priority="2" operator="containsText" text="B">
      <formula>NOT(ISERROR(SEARCH("B",AH8)))</formula>
    </cfRule>
    <cfRule type="containsText" dxfId="209" priority="3" operator="containsText" text="A">
      <formula>NOT(ISERROR(SEARCH("A",AH8)))</formula>
    </cfRule>
  </conditionalFormatting>
  <conditionalFormatting sqref="F8:M8">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K2:AK8"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N2:Q2 N3:Q3 R2:R3 N4:R4 N5:R5 N6:R6 N7:R7 N8:R8"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19"/>
  <sheetViews>
    <sheetView workbookViewId="0">
      <pane xSplit="5" ySplit="1" topLeftCell="F2" activePane="bottomRight" state="frozen"/>
      <selection activeCell="E24" sqref="E24"/>
      <selection pane="topRight" activeCell="E24" sqref="E24"/>
      <selection pane="bottomLeft" activeCell="E24" sqref="E24"/>
      <selection pane="bottomRight" activeCell="AN26" sqref="AN2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41</v>
      </c>
      <c r="B1" s="1" t="s">
        <v>81</v>
      </c>
      <c r="C1" s="1" t="s">
        <v>43</v>
      </c>
      <c r="D1" s="1" t="s">
        <v>82</v>
      </c>
      <c r="E1" s="1" t="s">
        <v>155</v>
      </c>
      <c r="F1" s="1" t="s">
        <v>83</v>
      </c>
      <c r="G1" s="1" t="s">
        <v>84</v>
      </c>
      <c r="H1" s="1" t="s">
        <v>85</v>
      </c>
      <c r="I1" s="1" t="s">
        <v>86</v>
      </c>
      <c r="J1" s="1" t="s">
        <v>87</v>
      </c>
      <c r="K1" s="1" t="s">
        <v>88</v>
      </c>
      <c r="L1" s="1" t="s">
        <v>101</v>
      </c>
      <c r="M1" s="1" t="s">
        <v>108</v>
      </c>
      <c r="N1" s="1" t="s">
        <v>109</v>
      </c>
      <c r="O1" s="1" t="s">
        <v>46</v>
      </c>
      <c r="P1" s="1" t="s">
        <v>69</v>
      </c>
      <c r="Q1" s="1" t="s">
        <v>47</v>
      </c>
      <c r="R1" s="1" t="s">
        <v>48</v>
      </c>
      <c r="S1" s="1" t="s">
        <v>146</v>
      </c>
      <c r="T1" s="2" t="s">
        <v>89</v>
      </c>
      <c r="U1" s="2" t="s">
        <v>50</v>
      </c>
      <c r="V1" s="3" t="s">
        <v>51</v>
      </c>
      <c r="W1" s="3" t="s">
        <v>52</v>
      </c>
      <c r="X1" s="3" t="s">
        <v>53</v>
      </c>
      <c r="Y1" s="3" t="s">
        <v>90</v>
      </c>
      <c r="Z1" s="4" t="s">
        <v>132</v>
      </c>
      <c r="AA1" s="4" t="s">
        <v>133</v>
      </c>
      <c r="AB1" s="4" t="s">
        <v>144</v>
      </c>
      <c r="AC1" s="4" t="s">
        <v>149</v>
      </c>
      <c r="AD1" s="4" t="s">
        <v>9</v>
      </c>
      <c r="AE1" s="4" t="s">
        <v>91</v>
      </c>
      <c r="AF1" s="4" t="s">
        <v>10</v>
      </c>
      <c r="AG1" s="4" t="s">
        <v>11</v>
      </c>
      <c r="AH1" s="4"/>
      <c r="AI1" s="4" t="s">
        <v>12</v>
      </c>
      <c r="AJ1" s="4" t="s">
        <v>13</v>
      </c>
      <c r="AK1" s="4" t="s">
        <v>54</v>
      </c>
      <c r="AL1" s="4" t="s">
        <v>92</v>
      </c>
      <c r="AM1" s="1" t="s">
        <v>93</v>
      </c>
      <c r="AN1" s="14" t="s">
        <v>134</v>
      </c>
    </row>
    <row r="2" spans="1:40" s="5" customFormat="1">
      <c r="A2" s="6">
        <v>45038</v>
      </c>
      <c r="B2" s="18" t="s">
        <v>139</v>
      </c>
      <c r="C2" s="8" t="s">
        <v>182</v>
      </c>
      <c r="D2" s="9">
        <v>7.4398148148148144E-2</v>
      </c>
      <c r="E2" s="8" t="s">
        <v>209</v>
      </c>
      <c r="F2" s="10">
        <v>12.4</v>
      </c>
      <c r="G2" s="10">
        <v>11</v>
      </c>
      <c r="H2" s="10">
        <v>11.5</v>
      </c>
      <c r="I2" s="10">
        <v>11.9</v>
      </c>
      <c r="J2" s="10">
        <v>12.5</v>
      </c>
      <c r="K2" s="10">
        <v>13.2</v>
      </c>
      <c r="L2" s="10">
        <v>12.2</v>
      </c>
      <c r="M2" s="10">
        <v>11.8</v>
      </c>
      <c r="N2" s="10">
        <v>11.3</v>
      </c>
      <c r="O2" s="22">
        <f>SUM(F2:H2)</f>
        <v>34.9</v>
      </c>
      <c r="P2" s="22">
        <f>SUM(I2:K2)</f>
        <v>37.599999999999994</v>
      </c>
      <c r="Q2" s="22">
        <f>SUM(L2:N2)</f>
        <v>35.299999999999997</v>
      </c>
      <c r="R2" s="23">
        <f>SUM(F2:J2)</f>
        <v>59.3</v>
      </c>
      <c r="S2" s="23">
        <f>SUM(J2:N2)</f>
        <v>61</v>
      </c>
      <c r="T2" s="11" t="s">
        <v>196</v>
      </c>
      <c r="U2" s="11" t="s">
        <v>197</v>
      </c>
      <c r="V2" s="13" t="s">
        <v>210</v>
      </c>
      <c r="W2" s="13" t="s">
        <v>211</v>
      </c>
      <c r="X2" s="13" t="s">
        <v>200</v>
      </c>
      <c r="Y2" s="13" t="s">
        <v>136</v>
      </c>
      <c r="Z2" s="12">
        <v>10</v>
      </c>
      <c r="AA2" s="12">
        <v>8.8000000000000007</v>
      </c>
      <c r="AB2" s="12">
        <v>9.1</v>
      </c>
      <c r="AC2" s="11" t="s">
        <v>136</v>
      </c>
      <c r="AD2" s="12">
        <v>0.4</v>
      </c>
      <c r="AE2" s="12" t="s">
        <v>267</v>
      </c>
      <c r="AF2" s="12">
        <v>2</v>
      </c>
      <c r="AG2" s="12">
        <v>-1.6</v>
      </c>
      <c r="AH2" s="12"/>
      <c r="AI2" s="11" t="s">
        <v>271</v>
      </c>
      <c r="AJ2" s="11" t="s">
        <v>270</v>
      </c>
      <c r="AK2" s="11" t="s">
        <v>159</v>
      </c>
      <c r="AL2" s="8" t="s">
        <v>195</v>
      </c>
      <c r="AM2" s="8" t="s">
        <v>281</v>
      </c>
      <c r="AN2" s="27" t="s">
        <v>282</v>
      </c>
    </row>
    <row r="3" spans="1:40" s="5" customFormat="1">
      <c r="A3" s="6">
        <v>45038</v>
      </c>
      <c r="B3" s="18" t="s">
        <v>137</v>
      </c>
      <c r="C3" s="8" t="s">
        <v>182</v>
      </c>
      <c r="D3" s="9">
        <v>7.2916666666666671E-2</v>
      </c>
      <c r="E3" s="28" t="s">
        <v>177</v>
      </c>
      <c r="F3" s="10">
        <v>12.1</v>
      </c>
      <c r="G3" s="10">
        <v>10.199999999999999</v>
      </c>
      <c r="H3" s="10">
        <v>10.8</v>
      </c>
      <c r="I3" s="10">
        <v>12</v>
      </c>
      <c r="J3" s="10">
        <v>12.3</v>
      </c>
      <c r="K3" s="10">
        <v>12.1</v>
      </c>
      <c r="L3" s="10">
        <v>11.6</v>
      </c>
      <c r="M3" s="10">
        <v>11.9</v>
      </c>
      <c r="N3" s="10">
        <v>12</v>
      </c>
      <c r="O3" s="22">
        <f>SUM(F3:H3)</f>
        <v>33.099999999999994</v>
      </c>
      <c r="P3" s="22">
        <f>SUM(I3:K3)</f>
        <v>36.4</v>
      </c>
      <c r="Q3" s="22">
        <f>SUM(L3:N3)</f>
        <v>35.5</v>
      </c>
      <c r="R3" s="23">
        <f>SUM(F3:J3)</f>
        <v>57.399999999999991</v>
      </c>
      <c r="S3" s="23">
        <f>SUM(J3:N3)</f>
        <v>59.9</v>
      </c>
      <c r="T3" s="11" t="s">
        <v>192</v>
      </c>
      <c r="U3" s="11" t="s">
        <v>181</v>
      </c>
      <c r="V3" s="13" t="s">
        <v>201</v>
      </c>
      <c r="W3" s="13" t="s">
        <v>219</v>
      </c>
      <c r="X3" s="13" t="s">
        <v>194</v>
      </c>
      <c r="Y3" s="13" t="s">
        <v>136</v>
      </c>
      <c r="Z3" s="12">
        <v>10</v>
      </c>
      <c r="AA3" s="12">
        <v>8.8000000000000007</v>
      </c>
      <c r="AB3" s="12">
        <v>9.1</v>
      </c>
      <c r="AC3" s="11" t="s">
        <v>136</v>
      </c>
      <c r="AD3" s="12">
        <v>-2.4</v>
      </c>
      <c r="AE3" s="12" t="s">
        <v>267</v>
      </c>
      <c r="AF3" s="12">
        <v>-0.8</v>
      </c>
      <c r="AG3" s="12">
        <v>-1.6</v>
      </c>
      <c r="AH3" s="12"/>
      <c r="AI3" s="11" t="s">
        <v>186</v>
      </c>
      <c r="AJ3" s="11" t="s">
        <v>270</v>
      </c>
      <c r="AK3" s="11" t="s">
        <v>159</v>
      </c>
      <c r="AL3" s="8" t="s">
        <v>195</v>
      </c>
      <c r="AM3" s="8" t="s">
        <v>287</v>
      </c>
      <c r="AN3" s="27" t="s">
        <v>288</v>
      </c>
    </row>
    <row r="4" spans="1:40" s="5" customFormat="1">
      <c r="A4" s="6">
        <v>45039</v>
      </c>
      <c r="B4" s="17" t="s">
        <v>138</v>
      </c>
      <c r="C4" s="8" t="s">
        <v>182</v>
      </c>
      <c r="D4" s="9">
        <v>7.3703703703703702E-2</v>
      </c>
      <c r="E4" s="8" t="s">
        <v>230</v>
      </c>
      <c r="F4" s="10">
        <v>12.7</v>
      </c>
      <c r="G4" s="10">
        <v>10.7</v>
      </c>
      <c r="H4" s="10">
        <v>11.1</v>
      </c>
      <c r="I4" s="10">
        <v>12</v>
      </c>
      <c r="J4" s="10">
        <v>12.6</v>
      </c>
      <c r="K4" s="10">
        <v>12.3</v>
      </c>
      <c r="L4" s="10">
        <v>11.7</v>
      </c>
      <c r="M4" s="10">
        <v>12.1</v>
      </c>
      <c r="N4" s="10">
        <v>11.6</v>
      </c>
      <c r="O4" s="22">
        <f>SUM(F4:H4)</f>
        <v>34.5</v>
      </c>
      <c r="P4" s="22">
        <f>SUM(I4:K4)</f>
        <v>36.900000000000006</v>
      </c>
      <c r="Q4" s="22">
        <f>SUM(L4:N4)</f>
        <v>35.4</v>
      </c>
      <c r="R4" s="23">
        <f>SUM(F4:J4)</f>
        <v>59.1</v>
      </c>
      <c r="S4" s="23">
        <f>SUM(J4:N4)</f>
        <v>60.3</v>
      </c>
      <c r="T4" s="11" t="s">
        <v>180</v>
      </c>
      <c r="U4" s="11" t="s">
        <v>223</v>
      </c>
      <c r="V4" s="13" t="s">
        <v>229</v>
      </c>
      <c r="W4" s="13" t="s">
        <v>231</v>
      </c>
      <c r="X4" s="13" t="s">
        <v>232</v>
      </c>
      <c r="Y4" s="13" t="s">
        <v>136</v>
      </c>
      <c r="Z4" s="12">
        <v>9.4</v>
      </c>
      <c r="AA4" s="12">
        <v>8.3000000000000007</v>
      </c>
      <c r="AB4" s="12">
        <v>9.5</v>
      </c>
      <c r="AC4" s="11" t="s">
        <v>136</v>
      </c>
      <c r="AD4" s="12">
        <v>-1.4</v>
      </c>
      <c r="AE4" s="12" t="s">
        <v>267</v>
      </c>
      <c r="AF4" s="12">
        <v>0.6</v>
      </c>
      <c r="AG4" s="12">
        <v>-2</v>
      </c>
      <c r="AH4" s="12"/>
      <c r="AI4" s="11" t="s">
        <v>269</v>
      </c>
      <c r="AJ4" s="11" t="s">
        <v>270</v>
      </c>
      <c r="AK4" s="11" t="s">
        <v>160</v>
      </c>
      <c r="AL4" s="8"/>
      <c r="AM4" s="8" t="s">
        <v>295</v>
      </c>
      <c r="AN4" s="27" t="s">
        <v>296</v>
      </c>
    </row>
    <row r="5" spans="1:40" s="5" customFormat="1">
      <c r="A5" s="6">
        <v>45039</v>
      </c>
      <c r="B5" s="18" t="s">
        <v>142</v>
      </c>
      <c r="C5" s="8" t="s">
        <v>182</v>
      </c>
      <c r="D5" s="9">
        <v>7.2962962962962966E-2</v>
      </c>
      <c r="E5" s="28" t="s">
        <v>258</v>
      </c>
      <c r="F5" s="10">
        <v>12.3</v>
      </c>
      <c r="G5" s="10">
        <v>11</v>
      </c>
      <c r="H5" s="10">
        <v>11.7</v>
      </c>
      <c r="I5" s="10">
        <v>11.7</v>
      </c>
      <c r="J5" s="10">
        <v>12.1</v>
      </c>
      <c r="K5" s="10">
        <v>12</v>
      </c>
      <c r="L5" s="10">
        <v>11.5</v>
      </c>
      <c r="M5" s="10">
        <v>11.6</v>
      </c>
      <c r="N5" s="10">
        <v>11.5</v>
      </c>
      <c r="O5" s="22">
        <f>SUM(F5:H5)</f>
        <v>35</v>
      </c>
      <c r="P5" s="22">
        <f>SUM(I5:K5)</f>
        <v>35.799999999999997</v>
      </c>
      <c r="Q5" s="22">
        <f>SUM(L5:N5)</f>
        <v>34.6</v>
      </c>
      <c r="R5" s="23">
        <f>SUM(F5:J5)</f>
        <v>58.800000000000004</v>
      </c>
      <c r="S5" s="23">
        <f>SUM(J5:N5)</f>
        <v>58.7</v>
      </c>
      <c r="T5" s="11" t="s">
        <v>180</v>
      </c>
      <c r="U5" s="11" t="s">
        <v>259</v>
      </c>
      <c r="V5" s="13" t="s">
        <v>200</v>
      </c>
      <c r="W5" s="13" t="s">
        <v>218</v>
      </c>
      <c r="X5" s="13" t="s">
        <v>185</v>
      </c>
      <c r="Y5" s="13" t="s">
        <v>136</v>
      </c>
      <c r="Z5" s="12">
        <v>9.4</v>
      </c>
      <c r="AA5" s="12">
        <v>8.3000000000000007</v>
      </c>
      <c r="AB5" s="12">
        <v>9.5</v>
      </c>
      <c r="AC5" s="11" t="s">
        <v>136</v>
      </c>
      <c r="AD5" s="12">
        <v>-0.6</v>
      </c>
      <c r="AE5" s="12">
        <v>-0.1</v>
      </c>
      <c r="AF5" s="12">
        <v>1.3</v>
      </c>
      <c r="AG5" s="12">
        <v>-2</v>
      </c>
      <c r="AH5" s="12"/>
      <c r="AI5" s="11" t="s">
        <v>271</v>
      </c>
      <c r="AJ5" s="11" t="s">
        <v>269</v>
      </c>
      <c r="AK5" s="11" t="s">
        <v>160</v>
      </c>
      <c r="AL5" s="8"/>
      <c r="AM5" s="8" t="s">
        <v>313</v>
      </c>
      <c r="AN5" s="27" t="s">
        <v>314</v>
      </c>
    </row>
    <row r="6" spans="1:40" s="5" customFormat="1">
      <c r="A6" s="6">
        <v>45045</v>
      </c>
      <c r="B6" s="18" t="s">
        <v>317</v>
      </c>
      <c r="C6" s="8" t="s">
        <v>182</v>
      </c>
      <c r="D6" s="9">
        <v>7.3668981481481488E-2</v>
      </c>
      <c r="E6" s="28" t="s">
        <v>337</v>
      </c>
      <c r="F6" s="10">
        <v>12.8</v>
      </c>
      <c r="G6" s="10">
        <v>10.8</v>
      </c>
      <c r="H6" s="10">
        <v>11.4</v>
      </c>
      <c r="I6" s="10">
        <v>12.1</v>
      </c>
      <c r="J6" s="10">
        <v>12.2</v>
      </c>
      <c r="K6" s="10">
        <v>12.3</v>
      </c>
      <c r="L6" s="10">
        <v>11.4</v>
      </c>
      <c r="M6" s="10">
        <v>12</v>
      </c>
      <c r="N6" s="10">
        <v>11.5</v>
      </c>
      <c r="O6" s="22">
        <f t="shared" ref="O6:O7" si="0">SUM(F6:H6)</f>
        <v>35</v>
      </c>
      <c r="P6" s="22">
        <f t="shared" ref="P6:P7" si="1">SUM(I6:K6)</f>
        <v>36.599999999999994</v>
      </c>
      <c r="Q6" s="22">
        <f t="shared" ref="Q6:Q7" si="2">SUM(L6:N6)</f>
        <v>34.9</v>
      </c>
      <c r="R6" s="23">
        <f t="shared" ref="R6:R7" si="3">SUM(F6:J6)</f>
        <v>59.3</v>
      </c>
      <c r="S6" s="23">
        <f t="shared" ref="S6:S7" si="4">SUM(J6:N6)</f>
        <v>59.4</v>
      </c>
      <c r="T6" s="11" t="s">
        <v>180</v>
      </c>
      <c r="U6" s="11" t="s">
        <v>181</v>
      </c>
      <c r="V6" s="13" t="s">
        <v>194</v>
      </c>
      <c r="W6" s="13" t="s">
        <v>240</v>
      </c>
      <c r="X6" s="13" t="s">
        <v>338</v>
      </c>
      <c r="Y6" s="13" t="s">
        <v>136</v>
      </c>
      <c r="Z6" s="12">
        <v>10.8</v>
      </c>
      <c r="AA6" s="12">
        <v>8.6999999999999993</v>
      </c>
      <c r="AB6" s="12">
        <v>9.5</v>
      </c>
      <c r="AC6" s="11" t="s">
        <v>136</v>
      </c>
      <c r="AD6" s="12">
        <v>-1.7</v>
      </c>
      <c r="AE6" s="12" t="s">
        <v>267</v>
      </c>
      <c r="AF6" s="12">
        <v>0.1</v>
      </c>
      <c r="AG6" s="12">
        <v>-1.8</v>
      </c>
      <c r="AH6" s="12"/>
      <c r="AI6" s="11" t="s">
        <v>270</v>
      </c>
      <c r="AJ6" s="11" t="s">
        <v>269</v>
      </c>
      <c r="AK6" s="11" t="s">
        <v>160</v>
      </c>
      <c r="AL6" s="8"/>
      <c r="AM6" s="8" t="s">
        <v>399</v>
      </c>
      <c r="AN6" s="27" t="s">
        <v>400</v>
      </c>
    </row>
    <row r="7" spans="1:40" s="5" customFormat="1">
      <c r="A7" s="6">
        <v>45046</v>
      </c>
      <c r="B7" s="17" t="s">
        <v>140</v>
      </c>
      <c r="C7" s="8" t="s">
        <v>370</v>
      </c>
      <c r="D7" s="9">
        <v>7.4340277777777783E-2</v>
      </c>
      <c r="E7" s="28" t="s">
        <v>390</v>
      </c>
      <c r="F7" s="10">
        <v>12.8</v>
      </c>
      <c r="G7" s="10">
        <v>11.2</v>
      </c>
      <c r="H7" s="10">
        <v>11.4</v>
      </c>
      <c r="I7" s="10">
        <v>12.2</v>
      </c>
      <c r="J7" s="10">
        <v>12.7</v>
      </c>
      <c r="K7" s="10">
        <v>12.4</v>
      </c>
      <c r="L7" s="10">
        <v>11.9</v>
      </c>
      <c r="M7" s="10">
        <v>11.3</v>
      </c>
      <c r="N7" s="10">
        <v>11.4</v>
      </c>
      <c r="O7" s="22">
        <f t="shared" si="0"/>
        <v>35.4</v>
      </c>
      <c r="P7" s="22">
        <f t="shared" si="1"/>
        <v>37.299999999999997</v>
      </c>
      <c r="Q7" s="22">
        <f t="shared" si="2"/>
        <v>34.6</v>
      </c>
      <c r="R7" s="23">
        <f t="shared" si="3"/>
        <v>60.3</v>
      </c>
      <c r="S7" s="23">
        <f t="shared" si="4"/>
        <v>59.699999999999996</v>
      </c>
      <c r="T7" s="11" t="s">
        <v>196</v>
      </c>
      <c r="U7" s="11" t="s">
        <v>197</v>
      </c>
      <c r="V7" s="13" t="s">
        <v>201</v>
      </c>
      <c r="W7" s="13" t="s">
        <v>232</v>
      </c>
      <c r="X7" s="13" t="s">
        <v>381</v>
      </c>
      <c r="Y7" s="13" t="s">
        <v>136</v>
      </c>
      <c r="Z7" s="12">
        <v>12.3</v>
      </c>
      <c r="AA7" s="12">
        <v>11.5</v>
      </c>
      <c r="AB7" s="12">
        <v>8.1</v>
      </c>
      <c r="AC7" s="11" t="s">
        <v>159</v>
      </c>
      <c r="AD7" s="12">
        <v>0.6</v>
      </c>
      <c r="AE7" s="12">
        <v>-0.7</v>
      </c>
      <c r="AF7" s="12">
        <v>0.8</v>
      </c>
      <c r="AG7" s="12">
        <v>-0.9</v>
      </c>
      <c r="AH7" s="12"/>
      <c r="AI7" s="11" t="s">
        <v>269</v>
      </c>
      <c r="AJ7" s="11" t="s">
        <v>270</v>
      </c>
      <c r="AK7" s="11" t="s">
        <v>160</v>
      </c>
      <c r="AL7" s="8"/>
      <c r="AM7" s="8" t="s">
        <v>429</v>
      </c>
      <c r="AN7" s="27" t="s">
        <v>430</v>
      </c>
    </row>
    <row r="8" spans="1:40" s="5" customFormat="1">
      <c r="A8" s="6">
        <v>45052</v>
      </c>
      <c r="B8" s="18" t="s">
        <v>138</v>
      </c>
      <c r="C8" s="8" t="s">
        <v>182</v>
      </c>
      <c r="D8" s="9">
        <v>7.4340277777777783E-2</v>
      </c>
      <c r="E8" s="28" t="s">
        <v>450</v>
      </c>
      <c r="F8" s="10">
        <v>12.6</v>
      </c>
      <c r="G8" s="10">
        <v>11.1</v>
      </c>
      <c r="H8" s="10">
        <v>11.8</v>
      </c>
      <c r="I8" s="10">
        <v>12.5</v>
      </c>
      <c r="J8" s="10">
        <v>12.8</v>
      </c>
      <c r="K8" s="10">
        <v>12.4</v>
      </c>
      <c r="L8" s="10">
        <v>11.3</v>
      </c>
      <c r="M8" s="10">
        <v>11.5</v>
      </c>
      <c r="N8" s="10">
        <v>11.3</v>
      </c>
      <c r="O8" s="22">
        <f t="shared" ref="O8" si="5">SUM(F8:H8)</f>
        <v>35.5</v>
      </c>
      <c r="P8" s="22">
        <f t="shared" ref="P8" si="6">SUM(I8:K8)</f>
        <v>37.700000000000003</v>
      </c>
      <c r="Q8" s="22">
        <f t="shared" ref="Q8" si="7">SUM(L8:N8)</f>
        <v>34.1</v>
      </c>
      <c r="R8" s="23">
        <f t="shared" ref="R8" si="8">SUM(F8:J8)</f>
        <v>60.8</v>
      </c>
      <c r="S8" s="23">
        <f t="shared" ref="S8" si="9">SUM(J8:N8)</f>
        <v>59.3</v>
      </c>
      <c r="T8" s="11" t="s">
        <v>196</v>
      </c>
      <c r="U8" s="11" t="s">
        <v>197</v>
      </c>
      <c r="V8" s="13" t="s">
        <v>451</v>
      </c>
      <c r="W8" s="13" t="s">
        <v>452</v>
      </c>
      <c r="X8" s="13" t="s">
        <v>262</v>
      </c>
      <c r="Y8" s="13" t="s">
        <v>136</v>
      </c>
      <c r="Z8" s="12">
        <v>9.9</v>
      </c>
      <c r="AA8" s="12">
        <v>7.5</v>
      </c>
      <c r="AB8" s="12">
        <v>9.5</v>
      </c>
      <c r="AC8" s="11" t="s">
        <v>136</v>
      </c>
      <c r="AD8" s="12">
        <v>-0.9</v>
      </c>
      <c r="AE8" s="12">
        <v>-0.9</v>
      </c>
      <c r="AF8" s="12">
        <v>-0.1</v>
      </c>
      <c r="AG8" s="12">
        <v>-1.7</v>
      </c>
      <c r="AH8" s="12"/>
      <c r="AI8" s="11" t="s">
        <v>270</v>
      </c>
      <c r="AJ8" s="11" t="s">
        <v>269</v>
      </c>
      <c r="AK8" s="11" t="s">
        <v>160</v>
      </c>
      <c r="AL8" s="8"/>
      <c r="AM8" s="8" t="s">
        <v>503</v>
      </c>
      <c r="AN8" s="27" t="s">
        <v>504</v>
      </c>
    </row>
    <row r="9" spans="1:40" s="5" customFormat="1">
      <c r="A9" s="6">
        <v>45059</v>
      </c>
      <c r="B9" s="18" t="s">
        <v>138</v>
      </c>
      <c r="C9" s="8" t="s">
        <v>182</v>
      </c>
      <c r="D9" s="9">
        <v>7.4328703703703702E-2</v>
      </c>
      <c r="E9" s="28" t="s">
        <v>548</v>
      </c>
      <c r="F9" s="10">
        <v>12.4</v>
      </c>
      <c r="G9" s="10">
        <v>11.2</v>
      </c>
      <c r="H9" s="10">
        <v>11.5</v>
      </c>
      <c r="I9" s="10">
        <v>12.2</v>
      </c>
      <c r="J9" s="10">
        <v>12.8</v>
      </c>
      <c r="K9" s="10">
        <v>12.3</v>
      </c>
      <c r="L9" s="10">
        <v>11.8</v>
      </c>
      <c r="M9" s="10">
        <v>11.2</v>
      </c>
      <c r="N9" s="10">
        <v>11.8</v>
      </c>
      <c r="O9" s="22">
        <f t="shared" ref="O9:O11" si="10">SUM(F9:H9)</f>
        <v>35.1</v>
      </c>
      <c r="P9" s="22">
        <f t="shared" ref="P9:P11" si="11">SUM(I9:K9)</f>
        <v>37.299999999999997</v>
      </c>
      <c r="Q9" s="22">
        <f t="shared" ref="Q9:Q11" si="12">SUM(L9:N9)</f>
        <v>34.799999999999997</v>
      </c>
      <c r="R9" s="23">
        <f t="shared" ref="R9:R11" si="13">SUM(F9:J9)</f>
        <v>60.099999999999994</v>
      </c>
      <c r="S9" s="23">
        <f t="shared" ref="S9:S11" si="14">SUM(J9:N9)</f>
        <v>59.900000000000006</v>
      </c>
      <c r="T9" s="11" t="s">
        <v>196</v>
      </c>
      <c r="U9" s="11" t="s">
        <v>197</v>
      </c>
      <c r="V9" s="13" t="s">
        <v>549</v>
      </c>
      <c r="W9" s="13" t="s">
        <v>473</v>
      </c>
      <c r="X9" s="13" t="s">
        <v>229</v>
      </c>
      <c r="Y9" s="13" t="s">
        <v>163</v>
      </c>
      <c r="Z9" s="12">
        <v>8.3000000000000007</v>
      </c>
      <c r="AA9" s="12">
        <v>9.1999999999999993</v>
      </c>
      <c r="AB9" s="12">
        <v>9.9</v>
      </c>
      <c r="AC9" s="11" t="s">
        <v>136</v>
      </c>
      <c r="AD9" s="12">
        <v>-1</v>
      </c>
      <c r="AE9" s="12">
        <v>-0.6</v>
      </c>
      <c r="AF9" s="12">
        <v>0.4</v>
      </c>
      <c r="AG9" s="12">
        <v>-2</v>
      </c>
      <c r="AH9" s="12"/>
      <c r="AI9" s="11" t="s">
        <v>269</v>
      </c>
      <c r="AJ9" s="11" t="s">
        <v>269</v>
      </c>
      <c r="AK9" s="11" t="s">
        <v>160</v>
      </c>
      <c r="AL9" s="8"/>
      <c r="AM9" s="8" t="s">
        <v>586</v>
      </c>
      <c r="AN9" s="27" t="s">
        <v>587</v>
      </c>
    </row>
    <row r="10" spans="1:40" s="5" customFormat="1">
      <c r="A10" s="6">
        <v>45059</v>
      </c>
      <c r="B10" s="18" t="s">
        <v>135</v>
      </c>
      <c r="C10" s="8" t="s">
        <v>182</v>
      </c>
      <c r="D10" s="9">
        <v>7.3020833333333326E-2</v>
      </c>
      <c r="E10" s="8" t="s">
        <v>555</v>
      </c>
      <c r="F10" s="10">
        <v>12.7</v>
      </c>
      <c r="G10" s="10">
        <v>11.1</v>
      </c>
      <c r="H10" s="10">
        <v>11.8</v>
      </c>
      <c r="I10" s="10">
        <v>12.2</v>
      </c>
      <c r="J10" s="10">
        <v>12.4</v>
      </c>
      <c r="K10" s="10">
        <v>12</v>
      </c>
      <c r="L10" s="10">
        <v>11.5</v>
      </c>
      <c r="M10" s="10">
        <v>10.9</v>
      </c>
      <c r="N10" s="10">
        <v>11.3</v>
      </c>
      <c r="O10" s="22">
        <f t="shared" si="10"/>
        <v>35.599999999999994</v>
      </c>
      <c r="P10" s="22">
        <f t="shared" si="11"/>
        <v>36.6</v>
      </c>
      <c r="Q10" s="22">
        <f t="shared" si="12"/>
        <v>33.700000000000003</v>
      </c>
      <c r="R10" s="23">
        <f t="shared" si="13"/>
        <v>60.199999999999996</v>
      </c>
      <c r="S10" s="23">
        <f t="shared" si="14"/>
        <v>58.099999999999994</v>
      </c>
      <c r="T10" s="11" t="s">
        <v>196</v>
      </c>
      <c r="U10" s="11" t="s">
        <v>197</v>
      </c>
      <c r="V10" s="13" t="s">
        <v>556</v>
      </c>
      <c r="W10" s="13" t="s">
        <v>200</v>
      </c>
      <c r="X10" s="13" t="s">
        <v>218</v>
      </c>
      <c r="Y10" s="13" t="s">
        <v>163</v>
      </c>
      <c r="Z10" s="12">
        <v>8.3000000000000007</v>
      </c>
      <c r="AA10" s="12">
        <v>9.1999999999999993</v>
      </c>
      <c r="AB10" s="12">
        <v>9.9</v>
      </c>
      <c r="AC10" s="11" t="s">
        <v>163</v>
      </c>
      <c r="AD10" s="12">
        <v>0.4</v>
      </c>
      <c r="AE10" s="12">
        <v>-0.7</v>
      </c>
      <c r="AF10" s="12">
        <v>1.1000000000000001</v>
      </c>
      <c r="AG10" s="12">
        <v>-1.4</v>
      </c>
      <c r="AH10" s="12"/>
      <c r="AI10" s="11" t="s">
        <v>274</v>
      </c>
      <c r="AJ10" s="11" t="s">
        <v>269</v>
      </c>
      <c r="AK10" s="11" t="s">
        <v>159</v>
      </c>
      <c r="AL10" s="8"/>
      <c r="AM10" s="8" t="s">
        <v>596</v>
      </c>
      <c r="AN10" s="27" t="s">
        <v>597</v>
      </c>
    </row>
    <row r="11" spans="1:40" s="5" customFormat="1">
      <c r="A11" s="6">
        <v>45060</v>
      </c>
      <c r="B11" s="17" t="s">
        <v>139</v>
      </c>
      <c r="C11" s="8" t="s">
        <v>563</v>
      </c>
      <c r="D11" s="9">
        <v>7.435185185185185E-2</v>
      </c>
      <c r="E11" s="28" t="s">
        <v>568</v>
      </c>
      <c r="F11" s="10">
        <v>12.7</v>
      </c>
      <c r="G11" s="10">
        <v>11.3</v>
      </c>
      <c r="H11" s="10">
        <v>11.4</v>
      </c>
      <c r="I11" s="10">
        <v>11.9</v>
      </c>
      <c r="J11" s="10">
        <v>12.2</v>
      </c>
      <c r="K11" s="10">
        <v>12</v>
      </c>
      <c r="L11" s="10">
        <v>12.2</v>
      </c>
      <c r="M11" s="10">
        <v>11.6</v>
      </c>
      <c r="N11" s="10">
        <v>12.1</v>
      </c>
      <c r="O11" s="22">
        <f t="shared" si="10"/>
        <v>35.4</v>
      </c>
      <c r="P11" s="22">
        <f t="shared" si="11"/>
        <v>36.1</v>
      </c>
      <c r="Q11" s="22">
        <f t="shared" si="12"/>
        <v>35.9</v>
      </c>
      <c r="R11" s="23">
        <f t="shared" si="13"/>
        <v>59.5</v>
      </c>
      <c r="S11" s="23">
        <f t="shared" si="14"/>
        <v>60.1</v>
      </c>
      <c r="T11" s="11" t="s">
        <v>180</v>
      </c>
      <c r="U11" s="11" t="s">
        <v>187</v>
      </c>
      <c r="V11" s="13" t="s">
        <v>200</v>
      </c>
      <c r="W11" s="13" t="s">
        <v>201</v>
      </c>
      <c r="X11" s="13" t="s">
        <v>199</v>
      </c>
      <c r="Y11" s="13" t="s">
        <v>163</v>
      </c>
      <c r="Z11" s="12">
        <v>12.6</v>
      </c>
      <c r="AA11" s="12">
        <v>10.9</v>
      </c>
      <c r="AB11" s="12">
        <v>8.5</v>
      </c>
      <c r="AC11" s="11" t="s">
        <v>159</v>
      </c>
      <c r="AD11" s="12" t="s">
        <v>268</v>
      </c>
      <c r="AE11" s="12" t="s">
        <v>267</v>
      </c>
      <c r="AF11" s="12">
        <v>0.6</v>
      </c>
      <c r="AG11" s="12">
        <v>-0.6</v>
      </c>
      <c r="AH11" s="12"/>
      <c r="AI11" s="11" t="s">
        <v>269</v>
      </c>
      <c r="AJ11" s="11" t="s">
        <v>269</v>
      </c>
      <c r="AK11" s="11" t="s">
        <v>160</v>
      </c>
      <c r="AL11" s="8"/>
      <c r="AM11" s="8" t="s">
        <v>610</v>
      </c>
      <c r="AN11" s="27" t="s">
        <v>611</v>
      </c>
    </row>
    <row r="12" spans="1:40" s="5" customFormat="1">
      <c r="A12" s="6">
        <v>45066</v>
      </c>
      <c r="B12" s="18" t="s">
        <v>139</v>
      </c>
      <c r="C12" s="8" t="s">
        <v>370</v>
      </c>
      <c r="D12" s="9">
        <v>7.3692129629629635E-2</v>
      </c>
      <c r="E12" s="8" t="s">
        <v>632</v>
      </c>
      <c r="F12" s="10">
        <v>12.2</v>
      </c>
      <c r="G12" s="10">
        <v>10.8</v>
      </c>
      <c r="H12" s="10">
        <v>11.4</v>
      </c>
      <c r="I12" s="10">
        <v>12.7</v>
      </c>
      <c r="J12" s="10">
        <v>12.7</v>
      </c>
      <c r="K12" s="10">
        <v>12.3</v>
      </c>
      <c r="L12" s="10">
        <v>11.9</v>
      </c>
      <c r="M12" s="10">
        <v>11.1</v>
      </c>
      <c r="N12" s="10">
        <v>11.6</v>
      </c>
      <c r="O12" s="22">
        <f t="shared" ref="O12" si="15">SUM(F12:H12)</f>
        <v>34.4</v>
      </c>
      <c r="P12" s="22">
        <f t="shared" ref="P12" si="16">SUM(I12:K12)</f>
        <v>37.700000000000003</v>
      </c>
      <c r="Q12" s="22">
        <f t="shared" ref="Q12" si="17">SUM(L12:N12)</f>
        <v>34.6</v>
      </c>
      <c r="R12" s="23">
        <f t="shared" ref="R12" si="18">SUM(F12:J12)</f>
        <v>59.8</v>
      </c>
      <c r="S12" s="23">
        <f t="shared" ref="S12" si="19">SUM(J12:N12)</f>
        <v>59.6</v>
      </c>
      <c r="T12" s="11" t="s">
        <v>180</v>
      </c>
      <c r="U12" s="11" t="s">
        <v>197</v>
      </c>
      <c r="V12" s="13" t="s">
        <v>185</v>
      </c>
      <c r="W12" s="13" t="s">
        <v>216</v>
      </c>
      <c r="X12" s="13" t="s">
        <v>211</v>
      </c>
      <c r="Y12" s="13" t="s">
        <v>163</v>
      </c>
      <c r="Z12" s="12">
        <v>11.8</v>
      </c>
      <c r="AA12" s="12">
        <v>10.5</v>
      </c>
      <c r="AB12" s="12">
        <v>8.9</v>
      </c>
      <c r="AC12" s="11" t="s">
        <v>163</v>
      </c>
      <c r="AD12" s="12">
        <v>-0.7</v>
      </c>
      <c r="AE12" s="12">
        <v>-0.8</v>
      </c>
      <c r="AF12" s="12">
        <v>-0.4</v>
      </c>
      <c r="AG12" s="12">
        <v>-1.1000000000000001</v>
      </c>
      <c r="AH12" s="12"/>
      <c r="AI12" s="11" t="s">
        <v>186</v>
      </c>
      <c r="AJ12" s="11" t="s">
        <v>269</v>
      </c>
      <c r="AK12" s="11" t="s">
        <v>160</v>
      </c>
      <c r="AL12" s="8"/>
      <c r="AM12" s="8" t="s">
        <v>676</v>
      </c>
      <c r="AN12" s="27" t="s">
        <v>677</v>
      </c>
    </row>
    <row r="13" spans="1:40" s="5" customFormat="1">
      <c r="A13" s="6">
        <v>45067</v>
      </c>
      <c r="B13" s="18" t="s">
        <v>138</v>
      </c>
      <c r="C13" s="8" t="s">
        <v>182</v>
      </c>
      <c r="D13" s="9">
        <v>7.440972222222221E-2</v>
      </c>
      <c r="E13" s="8" t="s">
        <v>646</v>
      </c>
      <c r="F13" s="10">
        <v>12.7</v>
      </c>
      <c r="G13" s="10">
        <v>10.9</v>
      </c>
      <c r="H13" s="10">
        <v>11.4</v>
      </c>
      <c r="I13" s="10">
        <v>12.4</v>
      </c>
      <c r="J13" s="10">
        <v>13.1</v>
      </c>
      <c r="K13" s="10">
        <v>12.6</v>
      </c>
      <c r="L13" s="10">
        <v>12.5</v>
      </c>
      <c r="M13" s="10">
        <v>11.2</v>
      </c>
      <c r="N13" s="10">
        <v>11.1</v>
      </c>
      <c r="O13" s="22">
        <f t="shared" ref="O13:O14" si="20">SUM(F13:H13)</f>
        <v>35</v>
      </c>
      <c r="P13" s="22">
        <f t="shared" ref="P13:P14" si="21">SUM(I13:K13)</f>
        <v>38.1</v>
      </c>
      <c r="Q13" s="22">
        <f t="shared" ref="Q13:Q14" si="22">SUM(L13:N13)</f>
        <v>34.799999999999997</v>
      </c>
      <c r="R13" s="23">
        <f t="shared" ref="R13:R14" si="23">SUM(F13:J13)</f>
        <v>60.5</v>
      </c>
      <c r="S13" s="23">
        <f t="shared" ref="S13:S14" si="24">SUM(J13:N13)</f>
        <v>60.500000000000007</v>
      </c>
      <c r="T13" s="11" t="s">
        <v>196</v>
      </c>
      <c r="U13" s="11" t="s">
        <v>197</v>
      </c>
      <c r="V13" s="13" t="s">
        <v>647</v>
      </c>
      <c r="W13" s="13" t="s">
        <v>240</v>
      </c>
      <c r="X13" s="13" t="s">
        <v>232</v>
      </c>
      <c r="Y13" s="13" t="s">
        <v>163</v>
      </c>
      <c r="Z13" s="12">
        <v>9.9</v>
      </c>
      <c r="AA13" s="12">
        <v>9.1999999999999993</v>
      </c>
      <c r="AB13" s="12">
        <v>9.5</v>
      </c>
      <c r="AC13" s="11" t="s">
        <v>136</v>
      </c>
      <c r="AD13" s="12">
        <v>-0.3</v>
      </c>
      <c r="AE13" s="12">
        <v>-0.8</v>
      </c>
      <c r="AF13" s="12">
        <v>0.3</v>
      </c>
      <c r="AG13" s="12">
        <v>-1.4</v>
      </c>
      <c r="AH13" s="12"/>
      <c r="AI13" s="11" t="s">
        <v>270</v>
      </c>
      <c r="AJ13" s="11" t="s">
        <v>269</v>
      </c>
      <c r="AK13" s="11" t="s">
        <v>160</v>
      </c>
      <c r="AL13" s="8"/>
      <c r="AM13" s="8" t="s">
        <v>687</v>
      </c>
      <c r="AN13" s="27" t="s">
        <v>688</v>
      </c>
    </row>
    <row r="14" spans="1:40" s="5" customFormat="1">
      <c r="A14" s="6">
        <v>45067</v>
      </c>
      <c r="B14" s="18" t="s">
        <v>140</v>
      </c>
      <c r="C14" s="8" t="s">
        <v>182</v>
      </c>
      <c r="D14" s="9">
        <v>7.3657407407407408E-2</v>
      </c>
      <c r="E14" s="8" t="s">
        <v>657</v>
      </c>
      <c r="F14" s="10">
        <v>12.9</v>
      </c>
      <c r="G14" s="10">
        <v>11.2</v>
      </c>
      <c r="H14" s="10">
        <v>11.7</v>
      </c>
      <c r="I14" s="10">
        <v>12.1</v>
      </c>
      <c r="J14" s="10">
        <v>12.7</v>
      </c>
      <c r="K14" s="10">
        <v>12.3</v>
      </c>
      <c r="L14" s="10">
        <v>11.5</v>
      </c>
      <c r="M14" s="10">
        <v>10.8</v>
      </c>
      <c r="N14" s="10">
        <v>11.2</v>
      </c>
      <c r="O14" s="22">
        <f t="shared" si="20"/>
        <v>35.799999999999997</v>
      </c>
      <c r="P14" s="22">
        <f t="shared" si="21"/>
        <v>37.099999999999994</v>
      </c>
      <c r="Q14" s="22">
        <f t="shared" si="22"/>
        <v>33.5</v>
      </c>
      <c r="R14" s="23">
        <f t="shared" si="23"/>
        <v>60.599999999999994</v>
      </c>
      <c r="S14" s="23">
        <f t="shared" si="24"/>
        <v>58.5</v>
      </c>
      <c r="T14" s="11" t="s">
        <v>196</v>
      </c>
      <c r="U14" s="11" t="s">
        <v>197</v>
      </c>
      <c r="V14" s="13" t="s">
        <v>232</v>
      </c>
      <c r="W14" s="13" t="s">
        <v>381</v>
      </c>
      <c r="X14" s="13" t="s">
        <v>232</v>
      </c>
      <c r="Y14" s="13" t="s">
        <v>163</v>
      </c>
      <c r="Z14" s="12">
        <v>9.9</v>
      </c>
      <c r="AA14" s="12">
        <v>9.1999999999999993</v>
      </c>
      <c r="AB14" s="12">
        <v>9.5</v>
      </c>
      <c r="AC14" s="11" t="s">
        <v>136</v>
      </c>
      <c r="AD14" s="12">
        <v>-0.3</v>
      </c>
      <c r="AE14" s="12">
        <v>-0.9</v>
      </c>
      <c r="AF14" s="12">
        <v>0.2</v>
      </c>
      <c r="AG14" s="12">
        <v>-1.4</v>
      </c>
      <c r="AH14" s="12"/>
      <c r="AI14" s="11" t="s">
        <v>270</v>
      </c>
      <c r="AJ14" s="11" t="s">
        <v>270</v>
      </c>
      <c r="AK14" s="11" t="s">
        <v>159</v>
      </c>
      <c r="AL14" s="8"/>
      <c r="AM14" s="8" t="s">
        <v>700</v>
      </c>
      <c r="AN14" s="27" t="s">
        <v>701</v>
      </c>
    </row>
    <row r="15" spans="1:40" s="5" customFormat="1">
      <c r="A15" s="6">
        <v>45073</v>
      </c>
      <c r="B15" s="18" t="s">
        <v>138</v>
      </c>
      <c r="C15" s="8" t="s">
        <v>182</v>
      </c>
      <c r="D15" s="9">
        <v>7.363425925925926E-2</v>
      </c>
      <c r="E15" s="8" t="s">
        <v>712</v>
      </c>
      <c r="F15" s="10">
        <v>12.6</v>
      </c>
      <c r="G15" s="10">
        <v>10.9</v>
      </c>
      <c r="H15" s="10">
        <v>11.5</v>
      </c>
      <c r="I15" s="10">
        <v>12.3</v>
      </c>
      <c r="J15" s="10">
        <v>12.3</v>
      </c>
      <c r="K15" s="10">
        <v>11.8</v>
      </c>
      <c r="L15" s="10">
        <v>11.6</v>
      </c>
      <c r="M15" s="10">
        <v>11.5</v>
      </c>
      <c r="N15" s="10">
        <v>11.7</v>
      </c>
      <c r="O15" s="22">
        <f t="shared" ref="O15:O16" si="25">SUM(F15:H15)</f>
        <v>35</v>
      </c>
      <c r="P15" s="22">
        <f t="shared" ref="P15:P16" si="26">SUM(I15:K15)</f>
        <v>36.400000000000006</v>
      </c>
      <c r="Q15" s="22">
        <f t="shared" ref="Q15:Q16" si="27">SUM(L15:N15)</f>
        <v>34.799999999999997</v>
      </c>
      <c r="R15" s="23">
        <f t="shared" ref="R15:R16" si="28">SUM(F15:J15)</f>
        <v>59.599999999999994</v>
      </c>
      <c r="S15" s="23">
        <f t="shared" ref="S15:S16" si="29">SUM(J15:N15)</f>
        <v>58.900000000000006</v>
      </c>
      <c r="T15" s="11" t="s">
        <v>196</v>
      </c>
      <c r="U15" s="11" t="s">
        <v>197</v>
      </c>
      <c r="V15" s="13" t="s">
        <v>244</v>
      </c>
      <c r="W15" s="13" t="s">
        <v>185</v>
      </c>
      <c r="X15" s="13" t="s">
        <v>232</v>
      </c>
      <c r="Y15" s="13" t="s">
        <v>159</v>
      </c>
      <c r="Z15" s="12">
        <v>11.4</v>
      </c>
      <c r="AA15" s="12">
        <v>8.1</v>
      </c>
      <c r="AB15" s="12">
        <v>9.3000000000000007</v>
      </c>
      <c r="AC15" s="11" t="s">
        <v>196</v>
      </c>
      <c r="AD15" s="12">
        <v>-2</v>
      </c>
      <c r="AE15" s="12">
        <v>-0.3</v>
      </c>
      <c r="AF15" s="12">
        <v>-0.4</v>
      </c>
      <c r="AG15" s="12">
        <v>-1.9</v>
      </c>
      <c r="AH15" s="12"/>
      <c r="AI15" s="11" t="s">
        <v>186</v>
      </c>
      <c r="AJ15" s="11" t="s">
        <v>270</v>
      </c>
      <c r="AK15" s="11" t="s">
        <v>159</v>
      </c>
      <c r="AL15" s="8"/>
      <c r="AM15" s="8" t="s">
        <v>752</v>
      </c>
      <c r="AN15" s="27" t="s">
        <v>753</v>
      </c>
    </row>
    <row r="16" spans="1:40" s="5" customFormat="1">
      <c r="A16" s="6">
        <v>45074</v>
      </c>
      <c r="B16" s="18" t="s">
        <v>437</v>
      </c>
      <c r="C16" s="8" t="s">
        <v>182</v>
      </c>
      <c r="D16" s="9">
        <v>7.3611111111111113E-2</v>
      </c>
      <c r="E16" s="8" t="s">
        <v>710</v>
      </c>
      <c r="F16" s="10">
        <v>12.6</v>
      </c>
      <c r="G16" s="10">
        <v>10.9</v>
      </c>
      <c r="H16" s="10">
        <v>11.6</v>
      </c>
      <c r="I16" s="10">
        <v>12.4</v>
      </c>
      <c r="J16" s="10">
        <v>12.3</v>
      </c>
      <c r="K16" s="10">
        <v>12.1</v>
      </c>
      <c r="L16" s="10">
        <v>11.5</v>
      </c>
      <c r="M16" s="10">
        <v>11.2</v>
      </c>
      <c r="N16" s="10">
        <v>11.4</v>
      </c>
      <c r="O16" s="22">
        <f t="shared" si="25"/>
        <v>35.1</v>
      </c>
      <c r="P16" s="22">
        <f t="shared" si="26"/>
        <v>36.800000000000004</v>
      </c>
      <c r="Q16" s="22">
        <f t="shared" si="27"/>
        <v>34.1</v>
      </c>
      <c r="R16" s="23">
        <f t="shared" si="28"/>
        <v>59.8</v>
      </c>
      <c r="S16" s="23">
        <f t="shared" si="29"/>
        <v>58.499999999999993</v>
      </c>
      <c r="T16" s="11" t="s">
        <v>196</v>
      </c>
      <c r="U16" s="11" t="s">
        <v>197</v>
      </c>
      <c r="V16" s="13" t="s">
        <v>194</v>
      </c>
      <c r="W16" s="13" t="s">
        <v>194</v>
      </c>
      <c r="X16" s="13" t="s">
        <v>381</v>
      </c>
      <c r="Y16" s="13" t="s">
        <v>159</v>
      </c>
      <c r="Z16" s="12">
        <v>14.9</v>
      </c>
      <c r="AA16" s="12">
        <v>13</v>
      </c>
      <c r="AB16" s="12">
        <v>9.5</v>
      </c>
      <c r="AC16" s="11" t="s">
        <v>196</v>
      </c>
      <c r="AD16" s="12">
        <v>-0.6</v>
      </c>
      <c r="AE16" s="12">
        <v>-0.7</v>
      </c>
      <c r="AF16" s="12">
        <v>0.5</v>
      </c>
      <c r="AG16" s="12">
        <v>-1.8</v>
      </c>
      <c r="AH16" s="12"/>
      <c r="AI16" s="11" t="s">
        <v>269</v>
      </c>
      <c r="AJ16" s="11" t="s">
        <v>269</v>
      </c>
      <c r="AK16" s="11" t="s">
        <v>160</v>
      </c>
      <c r="AL16" s="8"/>
      <c r="AM16" s="8" t="s">
        <v>788</v>
      </c>
      <c r="AN16" s="27" t="s">
        <v>789</v>
      </c>
    </row>
    <row r="17" spans="1:40" s="5" customFormat="1">
      <c r="A17" s="6">
        <v>45206</v>
      </c>
      <c r="B17" s="18" t="s">
        <v>793</v>
      </c>
      <c r="C17" s="8" t="s">
        <v>182</v>
      </c>
      <c r="D17" s="9">
        <v>7.4305555555555555E-2</v>
      </c>
      <c r="E17" s="8" t="s">
        <v>817</v>
      </c>
      <c r="F17" s="10">
        <v>12.4</v>
      </c>
      <c r="G17" s="10">
        <v>11.6</v>
      </c>
      <c r="H17" s="10">
        <v>12.1</v>
      </c>
      <c r="I17" s="10">
        <v>12.3</v>
      </c>
      <c r="J17" s="10">
        <v>12.5</v>
      </c>
      <c r="K17" s="10">
        <v>12</v>
      </c>
      <c r="L17" s="10">
        <v>11.5</v>
      </c>
      <c r="M17" s="10">
        <v>10.9</v>
      </c>
      <c r="N17" s="10">
        <v>11.7</v>
      </c>
      <c r="O17" s="22">
        <f t="shared" ref="O17:O19" si="30">SUM(F17:H17)</f>
        <v>36.1</v>
      </c>
      <c r="P17" s="22">
        <f t="shared" ref="P17:P19" si="31">SUM(I17:K17)</f>
        <v>36.799999999999997</v>
      </c>
      <c r="Q17" s="22">
        <f t="shared" ref="Q17:Q19" si="32">SUM(L17:N17)</f>
        <v>34.099999999999994</v>
      </c>
      <c r="R17" s="23">
        <f t="shared" ref="R17:R19" si="33">SUM(F17:J17)</f>
        <v>60.900000000000006</v>
      </c>
      <c r="S17" s="23">
        <f t="shared" ref="S17:S19" si="34">SUM(J17:N17)</f>
        <v>58.599999999999994</v>
      </c>
      <c r="T17" s="11" t="s">
        <v>196</v>
      </c>
      <c r="U17" s="11" t="s">
        <v>197</v>
      </c>
      <c r="V17" s="13" t="s">
        <v>200</v>
      </c>
      <c r="W17" s="13" t="s">
        <v>451</v>
      </c>
      <c r="X17" s="13" t="s">
        <v>449</v>
      </c>
      <c r="Y17" s="13" t="s">
        <v>136</v>
      </c>
      <c r="Z17" s="12">
        <v>11.2</v>
      </c>
      <c r="AA17" s="12">
        <v>8.5</v>
      </c>
      <c r="AB17" s="12">
        <v>9.4</v>
      </c>
      <c r="AC17" s="11" t="s">
        <v>136</v>
      </c>
      <c r="AD17" s="12">
        <v>-0.4</v>
      </c>
      <c r="AE17" s="12">
        <v>-0.7</v>
      </c>
      <c r="AF17" s="12">
        <v>0.3</v>
      </c>
      <c r="AG17" s="12">
        <v>-1.4</v>
      </c>
      <c r="AH17" s="12"/>
      <c r="AI17" s="11" t="s">
        <v>270</v>
      </c>
      <c r="AJ17" s="11" t="s">
        <v>270</v>
      </c>
      <c r="AK17" s="11" t="s">
        <v>163</v>
      </c>
      <c r="AL17" s="8"/>
      <c r="AM17" s="8" t="s">
        <v>865</v>
      </c>
      <c r="AN17" s="27" t="s">
        <v>866</v>
      </c>
    </row>
    <row r="18" spans="1:40" s="5" customFormat="1">
      <c r="A18" s="6">
        <v>45207</v>
      </c>
      <c r="B18" s="18" t="s">
        <v>800</v>
      </c>
      <c r="C18" s="8" t="s">
        <v>182</v>
      </c>
      <c r="D18" s="9">
        <v>7.435185185185185E-2</v>
      </c>
      <c r="E18" s="8" t="s">
        <v>828</v>
      </c>
      <c r="F18" s="10">
        <v>12.6</v>
      </c>
      <c r="G18" s="10">
        <v>11.3</v>
      </c>
      <c r="H18" s="10">
        <v>11.7</v>
      </c>
      <c r="I18" s="10">
        <v>12.1</v>
      </c>
      <c r="J18" s="10">
        <v>12.6</v>
      </c>
      <c r="K18" s="10">
        <v>12.2</v>
      </c>
      <c r="L18" s="10">
        <v>11.9</v>
      </c>
      <c r="M18" s="10">
        <v>11.4</v>
      </c>
      <c r="N18" s="10">
        <v>11.6</v>
      </c>
      <c r="O18" s="22">
        <f t="shared" si="30"/>
        <v>35.599999999999994</v>
      </c>
      <c r="P18" s="22">
        <f t="shared" si="31"/>
        <v>36.9</v>
      </c>
      <c r="Q18" s="22">
        <f t="shared" si="32"/>
        <v>34.9</v>
      </c>
      <c r="R18" s="23">
        <f t="shared" si="33"/>
        <v>60.3</v>
      </c>
      <c r="S18" s="23">
        <f t="shared" si="34"/>
        <v>59.699999999999996</v>
      </c>
      <c r="T18" s="11" t="s">
        <v>196</v>
      </c>
      <c r="U18" s="11" t="s">
        <v>197</v>
      </c>
      <c r="V18" s="13" t="s">
        <v>829</v>
      </c>
      <c r="W18" s="13" t="s">
        <v>200</v>
      </c>
      <c r="X18" s="13" t="s">
        <v>183</v>
      </c>
      <c r="Y18" s="13" t="s">
        <v>136</v>
      </c>
      <c r="Z18" s="12">
        <v>9.4</v>
      </c>
      <c r="AA18" s="12">
        <v>9.6999999999999993</v>
      </c>
      <c r="AB18" s="12">
        <v>10</v>
      </c>
      <c r="AC18" s="11" t="s">
        <v>136</v>
      </c>
      <c r="AD18" s="12">
        <v>-1.3</v>
      </c>
      <c r="AE18" s="12">
        <v>-0.4</v>
      </c>
      <c r="AF18" s="12">
        <v>-0.4</v>
      </c>
      <c r="AG18" s="12">
        <v>-1.3</v>
      </c>
      <c r="AH18" s="12" t="s">
        <v>273</v>
      </c>
      <c r="AI18" s="11" t="s">
        <v>186</v>
      </c>
      <c r="AJ18" s="11" t="s">
        <v>270</v>
      </c>
      <c r="AK18" s="11" t="s">
        <v>163</v>
      </c>
      <c r="AL18" s="8"/>
      <c r="AM18" s="8" t="s">
        <v>881</v>
      </c>
      <c r="AN18" s="27" t="s">
        <v>882</v>
      </c>
    </row>
    <row r="19" spans="1:40" s="5" customFormat="1">
      <c r="A19" s="6">
        <v>45208</v>
      </c>
      <c r="B19" s="18" t="s">
        <v>792</v>
      </c>
      <c r="C19" s="8" t="s">
        <v>374</v>
      </c>
      <c r="D19" s="9">
        <v>7.5081018518518519E-2</v>
      </c>
      <c r="E19" s="8" t="s">
        <v>841</v>
      </c>
      <c r="F19" s="10">
        <v>12.6</v>
      </c>
      <c r="G19" s="10">
        <v>11.2</v>
      </c>
      <c r="H19" s="10">
        <v>12</v>
      </c>
      <c r="I19" s="10">
        <v>12</v>
      </c>
      <c r="J19" s="10">
        <v>12.1</v>
      </c>
      <c r="K19" s="10">
        <v>12.2</v>
      </c>
      <c r="L19" s="10">
        <v>12.3</v>
      </c>
      <c r="M19" s="10">
        <v>12</v>
      </c>
      <c r="N19" s="10">
        <v>12.3</v>
      </c>
      <c r="O19" s="22">
        <f t="shared" si="30"/>
        <v>35.799999999999997</v>
      </c>
      <c r="P19" s="22">
        <f t="shared" si="31"/>
        <v>36.299999999999997</v>
      </c>
      <c r="Q19" s="22">
        <f t="shared" si="32"/>
        <v>36.6</v>
      </c>
      <c r="R19" s="23">
        <f t="shared" si="33"/>
        <v>59.9</v>
      </c>
      <c r="S19" s="23">
        <f t="shared" si="34"/>
        <v>60.899999999999991</v>
      </c>
      <c r="T19" s="11" t="s">
        <v>180</v>
      </c>
      <c r="U19" s="11" t="s">
        <v>181</v>
      </c>
      <c r="V19" s="13" t="s">
        <v>219</v>
      </c>
      <c r="W19" s="13" t="s">
        <v>219</v>
      </c>
      <c r="X19" s="13" t="s">
        <v>229</v>
      </c>
      <c r="Y19" s="13" t="s">
        <v>136</v>
      </c>
      <c r="Z19" s="12">
        <v>13.4</v>
      </c>
      <c r="AA19" s="12">
        <v>11.8</v>
      </c>
      <c r="AB19" s="12">
        <v>8.1</v>
      </c>
      <c r="AC19" s="11" t="s">
        <v>160</v>
      </c>
      <c r="AD19" s="12">
        <v>0.3</v>
      </c>
      <c r="AE19" s="12" t="s">
        <v>267</v>
      </c>
      <c r="AF19" s="12" t="s">
        <v>268</v>
      </c>
      <c r="AG19" s="12">
        <v>0.3</v>
      </c>
      <c r="AH19" s="12"/>
      <c r="AI19" s="11" t="s">
        <v>270</v>
      </c>
      <c r="AJ19" s="11" t="s">
        <v>270</v>
      </c>
      <c r="AK19" s="11" t="s">
        <v>160</v>
      </c>
      <c r="AL19" s="8"/>
      <c r="AM19" s="8" t="s">
        <v>901</v>
      </c>
      <c r="AN19" s="27" t="s">
        <v>902</v>
      </c>
    </row>
  </sheetData>
  <autoFilter ref="A1:AM3" xr:uid="{00000000-0009-0000-0000-000004000000}"/>
  <phoneticPr fontId="12"/>
  <conditionalFormatting sqref="F2:N2">
    <cfRule type="colorScale" priority="1610">
      <colorScale>
        <cfvo type="min"/>
        <cfvo type="percentile" val="50"/>
        <cfvo type="max"/>
        <color rgb="FFF8696B"/>
        <color rgb="FFFFEB84"/>
        <color rgb="FF63BE7B"/>
      </colorScale>
    </cfRule>
  </conditionalFormatting>
  <conditionalFormatting sqref="F3:N3">
    <cfRule type="colorScale" priority="830">
      <colorScale>
        <cfvo type="min"/>
        <cfvo type="percentile" val="50"/>
        <cfvo type="max"/>
        <color rgb="FFF8696B"/>
        <color rgb="FFFFEB84"/>
        <color rgb="FF63BE7B"/>
      </colorScale>
    </cfRule>
  </conditionalFormatting>
  <conditionalFormatting sqref="F4:N5">
    <cfRule type="colorScale" priority="71">
      <colorScale>
        <cfvo type="min"/>
        <cfvo type="percentile" val="50"/>
        <cfvo type="max"/>
        <color rgb="FFF8696B"/>
        <color rgb="FFFFEB84"/>
        <color rgb="FF63BE7B"/>
      </colorScale>
    </cfRule>
  </conditionalFormatting>
  <conditionalFormatting sqref="F6:N7">
    <cfRule type="colorScale" priority="34">
      <colorScale>
        <cfvo type="min"/>
        <cfvo type="percentile" val="50"/>
        <cfvo type="max"/>
        <color rgb="FFF8696B"/>
        <color rgb="FFFFEB84"/>
        <color rgb="FF63BE7B"/>
      </colorScale>
    </cfRule>
  </conditionalFormatting>
  <conditionalFormatting sqref="F8:N8">
    <cfRule type="colorScale" priority="28">
      <colorScale>
        <cfvo type="min"/>
        <cfvo type="percentile" val="50"/>
        <cfvo type="max"/>
        <color rgb="FFF8696B"/>
        <color rgb="FFFFEB84"/>
        <color rgb="FF63BE7B"/>
      </colorScale>
    </cfRule>
  </conditionalFormatting>
  <conditionalFormatting sqref="AC2:AC19">
    <cfRule type="containsText" dxfId="208" priority="43" operator="containsText" text="D">
      <formula>NOT(ISERROR(SEARCH("D",AC2)))</formula>
    </cfRule>
    <cfRule type="containsText" dxfId="207" priority="44" operator="containsText" text="S">
      <formula>NOT(ISERROR(SEARCH("S",AC2)))</formula>
    </cfRule>
    <cfRule type="containsText" dxfId="206" priority="45" operator="containsText" text="F">
      <formula>NOT(ISERROR(SEARCH("F",AC2)))</formula>
    </cfRule>
    <cfRule type="containsText" dxfId="205" priority="346" operator="containsText" text="A">
      <formula>NOT(ISERROR(SEARCH("A",AC2)))</formula>
    </cfRule>
  </conditionalFormatting>
  <conditionalFormatting sqref="AC2:AL5">
    <cfRule type="containsText" dxfId="204" priority="344" operator="containsText" text="E">
      <formula>NOT(ISERROR(SEARCH("E",AC2)))</formula>
    </cfRule>
    <cfRule type="containsText" dxfId="203" priority="345" operator="containsText" text="B">
      <formula>NOT(ISERROR(SEARCH("B",AC2)))</formula>
    </cfRule>
  </conditionalFormatting>
  <conditionalFormatting sqref="AC6:AL8">
    <cfRule type="containsText" dxfId="202" priority="29" operator="containsText" text="E">
      <formula>NOT(ISERROR(SEARCH("E",AC6)))</formula>
    </cfRule>
    <cfRule type="containsText" dxfId="201" priority="30" operator="containsText" text="B">
      <formula>NOT(ISERROR(SEARCH("B",AC6)))</formula>
    </cfRule>
  </conditionalFormatting>
  <conditionalFormatting sqref="AI3:AJ3">
    <cfRule type="containsText" dxfId="200" priority="836" operator="containsText" text="A">
      <formula>NOT(ISERROR(SEARCH("A",AI3)))</formula>
    </cfRule>
  </conditionalFormatting>
  <conditionalFormatting sqref="AI3:AJ8">
    <cfRule type="containsText" dxfId="199" priority="25" operator="containsText" text="E">
      <formula>NOT(ISERROR(SEARCH("E",AI3)))</formula>
    </cfRule>
    <cfRule type="containsText" dxfId="198" priority="26" operator="containsText" text="B">
      <formula>NOT(ISERROR(SEARCH("B",AI3)))</formula>
    </cfRule>
  </conditionalFormatting>
  <conditionalFormatting sqref="AI4:AJ8">
    <cfRule type="containsText" dxfId="197" priority="27" operator="containsText" text="A">
      <formula>NOT(ISERROR(SEARCH("A",AI4)))</formula>
    </cfRule>
  </conditionalFormatting>
  <conditionalFormatting sqref="AI2:AK2">
    <cfRule type="containsText" dxfId="196" priority="1185" operator="containsText" text="E">
      <formula>NOT(ISERROR(SEARCH("E",AI2)))</formula>
    </cfRule>
    <cfRule type="containsText" dxfId="195" priority="1186" operator="containsText" text="B">
      <formula>NOT(ISERROR(SEARCH("B",AI2)))</formula>
    </cfRule>
    <cfRule type="containsText" dxfId="194" priority="1187" operator="containsText" text="A">
      <formula>NOT(ISERROR(SEARCH("A",AI2)))</formula>
    </cfRule>
  </conditionalFormatting>
  <conditionalFormatting sqref="AK3:AK19">
    <cfRule type="containsText" dxfId="193" priority="831" operator="containsText" text="E">
      <formula>NOT(ISERROR(SEARCH("E",AK3)))</formula>
    </cfRule>
    <cfRule type="containsText" dxfId="192" priority="832" operator="containsText" text="B">
      <formula>NOT(ISERROR(SEARCH("B",AK3)))</formula>
    </cfRule>
    <cfRule type="containsText" dxfId="191" priority="833" operator="containsText" text="A">
      <formula>NOT(ISERROR(SEARCH("A",AK3)))</formula>
    </cfRule>
  </conditionalFormatting>
  <conditionalFormatting sqref="AL2:AL19">
    <cfRule type="containsText" dxfId="190" priority="778" operator="containsText" text="A">
      <formula>NOT(ISERROR(SEARCH("A",AL2)))</formula>
    </cfRule>
  </conditionalFormatting>
  <conditionalFormatting sqref="F9:N11">
    <cfRule type="colorScale" priority="22">
      <colorScale>
        <cfvo type="min"/>
        <cfvo type="percentile" val="50"/>
        <cfvo type="max"/>
        <color rgb="FFF8696B"/>
        <color rgb="FFFFEB84"/>
        <color rgb="FF63BE7B"/>
      </colorScale>
    </cfRule>
  </conditionalFormatting>
  <conditionalFormatting sqref="AC9:AL11">
    <cfRule type="containsText" dxfId="189" priority="23" operator="containsText" text="E">
      <formula>NOT(ISERROR(SEARCH("E",AC9)))</formula>
    </cfRule>
    <cfRule type="containsText" dxfId="188" priority="24" operator="containsText" text="B">
      <formula>NOT(ISERROR(SEARCH("B",AC9)))</formula>
    </cfRule>
  </conditionalFormatting>
  <conditionalFormatting sqref="AI9:AJ11">
    <cfRule type="containsText" dxfId="187" priority="19" operator="containsText" text="E">
      <formula>NOT(ISERROR(SEARCH("E",AI9)))</formula>
    </cfRule>
    <cfRule type="containsText" dxfId="186" priority="20" operator="containsText" text="B">
      <formula>NOT(ISERROR(SEARCH("B",AI9)))</formula>
    </cfRule>
  </conditionalFormatting>
  <conditionalFormatting sqref="AI9:AJ11">
    <cfRule type="containsText" dxfId="185" priority="21" operator="containsText" text="A">
      <formula>NOT(ISERROR(SEARCH("A",AI9)))</formula>
    </cfRule>
  </conditionalFormatting>
  <conditionalFormatting sqref="F12:N14">
    <cfRule type="colorScale" priority="16">
      <colorScale>
        <cfvo type="min"/>
        <cfvo type="percentile" val="50"/>
        <cfvo type="max"/>
        <color rgb="FFF8696B"/>
        <color rgb="FFFFEB84"/>
        <color rgb="FF63BE7B"/>
      </colorScale>
    </cfRule>
  </conditionalFormatting>
  <conditionalFormatting sqref="AC12:AL14">
    <cfRule type="containsText" dxfId="184" priority="17" operator="containsText" text="E">
      <formula>NOT(ISERROR(SEARCH("E",AC12)))</formula>
    </cfRule>
    <cfRule type="containsText" dxfId="183" priority="18" operator="containsText" text="B">
      <formula>NOT(ISERROR(SEARCH("B",AC12)))</formula>
    </cfRule>
  </conditionalFormatting>
  <conditionalFormatting sqref="AI12:AJ14">
    <cfRule type="containsText" dxfId="182" priority="13" operator="containsText" text="E">
      <formula>NOT(ISERROR(SEARCH("E",AI12)))</formula>
    </cfRule>
    <cfRule type="containsText" dxfId="181" priority="14" operator="containsText" text="B">
      <formula>NOT(ISERROR(SEARCH("B",AI12)))</formula>
    </cfRule>
  </conditionalFormatting>
  <conditionalFormatting sqref="AI12:AJ14">
    <cfRule type="containsText" dxfId="180" priority="15" operator="containsText" text="A">
      <formula>NOT(ISERROR(SEARCH("A",AI12)))</formula>
    </cfRule>
  </conditionalFormatting>
  <conditionalFormatting sqref="F15:N16">
    <cfRule type="colorScale" priority="10">
      <colorScale>
        <cfvo type="min"/>
        <cfvo type="percentile" val="50"/>
        <cfvo type="max"/>
        <color rgb="FFF8696B"/>
        <color rgb="FFFFEB84"/>
        <color rgb="FF63BE7B"/>
      </colorScale>
    </cfRule>
  </conditionalFormatting>
  <conditionalFormatting sqref="AC15:AL16">
    <cfRule type="containsText" dxfId="179" priority="11" operator="containsText" text="E">
      <formula>NOT(ISERROR(SEARCH("E",AC15)))</formula>
    </cfRule>
    <cfRule type="containsText" dxfId="178" priority="12" operator="containsText" text="B">
      <formula>NOT(ISERROR(SEARCH("B",AC15)))</formula>
    </cfRule>
  </conditionalFormatting>
  <conditionalFormatting sqref="AI15:AJ16">
    <cfRule type="containsText" dxfId="177" priority="7" operator="containsText" text="E">
      <formula>NOT(ISERROR(SEARCH("E",AI15)))</formula>
    </cfRule>
    <cfRule type="containsText" dxfId="176" priority="8" operator="containsText" text="B">
      <formula>NOT(ISERROR(SEARCH("B",AI15)))</formula>
    </cfRule>
  </conditionalFormatting>
  <conditionalFormatting sqref="AI15:AJ16">
    <cfRule type="containsText" dxfId="175" priority="9" operator="containsText" text="A">
      <formula>NOT(ISERROR(SEARCH("A",AI15)))</formula>
    </cfRule>
  </conditionalFormatting>
  <conditionalFormatting sqref="F17:N19">
    <cfRule type="colorScale" priority="4">
      <colorScale>
        <cfvo type="min"/>
        <cfvo type="percentile" val="50"/>
        <cfvo type="max"/>
        <color rgb="FFF8696B"/>
        <color rgb="FFFFEB84"/>
        <color rgb="FF63BE7B"/>
      </colorScale>
    </cfRule>
  </conditionalFormatting>
  <conditionalFormatting sqref="AC17:AL19">
    <cfRule type="containsText" dxfId="174" priority="5" operator="containsText" text="E">
      <formula>NOT(ISERROR(SEARCH("E",AC17)))</formula>
    </cfRule>
    <cfRule type="containsText" dxfId="173" priority="6" operator="containsText" text="B">
      <formula>NOT(ISERROR(SEARCH("B",AC17)))</formula>
    </cfRule>
  </conditionalFormatting>
  <conditionalFormatting sqref="AI17:AJ19">
    <cfRule type="containsText" dxfId="172" priority="1" operator="containsText" text="E">
      <formula>NOT(ISERROR(SEARCH("E",AI17)))</formula>
    </cfRule>
    <cfRule type="containsText" dxfId="171" priority="2" operator="containsText" text="B">
      <formula>NOT(ISERROR(SEARCH("B",AI17)))</formula>
    </cfRule>
  </conditionalFormatting>
  <conditionalFormatting sqref="AI17:AJ19">
    <cfRule type="containsText" dxfId="170" priority="3" operator="containsText" text="A">
      <formula>NOT(ISERROR(SEARCH("A",AI17)))</formula>
    </cfRule>
  </conditionalFormatting>
  <dataValidations count="1">
    <dataValidation type="list" allowBlank="1" showInputMessage="1" showErrorMessage="1" sqref="AL2:AL19"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O2:R2 O3:R3 S2:S3 O4:S5 O6:S7 O8:S8 O9:S11 O12:S14 O15:S16 O17:S1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14"/>
  <sheetViews>
    <sheetView zoomScaleNormal="100" workbookViewId="0">
      <pane xSplit="5" ySplit="1" topLeftCell="O2" activePane="bottomRight" state="frozen"/>
      <selection activeCell="E24" sqref="E24"/>
      <selection pane="topRight" activeCell="E24" sqref="E24"/>
      <selection pane="bottomLeft" activeCell="E24" sqref="E24"/>
      <selection pane="bottomRight" activeCell="AO26" sqref="AO26"/>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109</v>
      </c>
      <c r="O1" s="1" t="s">
        <v>110</v>
      </c>
      <c r="P1" s="1" t="s">
        <v>46</v>
      </c>
      <c r="Q1" s="1" t="s">
        <v>72</v>
      </c>
      <c r="R1" s="1" t="s">
        <v>47</v>
      </c>
      <c r="S1" s="1" t="s">
        <v>48</v>
      </c>
      <c r="T1" s="1" t="s">
        <v>146</v>
      </c>
      <c r="U1" s="2" t="s">
        <v>89</v>
      </c>
      <c r="V1" s="2" t="s">
        <v>50</v>
      </c>
      <c r="W1" s="3" t="s">
        <v>51</v>
      </c>
      <c r="X1" s="3" t="s">
        <v>52</v>
      </c>
      <c r="Y1" s="3" t="s">
        <v>53</v>
      </c>
      <c r="Z1" s="3" t="s">
        <v>90</v>
      </c>
      <c r="AA1" s="4" t="s">
        <v>132</v>
      </c>
      <c r="AB1" s="4" t="s">
        <v>133</v>
      </c>
      <c r="AC1" s="4" t="s">
        <v>144</v>
      </c>
      <c r="AD1" s="4" t="s">
        <v>149</v>
      </c>
      <c r="AE1" s="4" t="s">
        <v>9</v>
      </c>
      <c r="AF1" s="4" t="s">
        <v>91</v>
      </c>
      <c r="AG1" s="4" t="s">
        <v>10</v>
      </c>
      <c r="AH1" s="4" t="s">
        <v>11</v>
      </c>
      <c r="AI1" s="4"/>
      <c r="AJ1" s="4" t="s">
        <v>12</v>
      </c>
      <c r="AK1" s="4" t="s">
        <v>13</v>
      </c>
      <c r="AL1" s="4" t="s">
        <v>54</v>
      </c>
      <c r="AM1" s="4" t="s">
        <v>92</v>
      </c>
      <c r="AN1" s="14" t="s">
        <v>93</v>
      </c>
      <c r="AO1" s="14" t="s">
        <v>134</v>
      </c>
    </row>
    <row r="2" spans="1:41" s="5" customFormat="1">
      <c r="A2" s="6">
        <v>45038</v>
      </c>
      <c r="B2" s="7" t="s">
        <v>138</v>
      </c>
      <c r="C2" s="8" t="s">
        <v>182</v>
      </c>
      <c r="D2" s="9">
        <v>8.3437499999999998E-2</v>
      </c>
      <c r="E2" s="8" t="s">
        <v>334</v>
      </c>
      <c r="F2" s="10">
        <v>12.6</v>
      </c>
      <c r="G2" s="10">
        <v>10.4</v>
      </c>
      <c r="H2" s="10">
        <v>12.2</v>
      </c>
      <c r="I2" s="10">
        <v>12.3</v>
      </c>
      <c r="J2" s="10">
        <v>12.3</v>
      </c>
      <c r="K2" s="10">
        <v>12.6</v>
      </c>
      <c r="L2" s="10">
        <v>12.4</v>
      </c>
      <c r="M2" s="10">
        <v>12.1</v>
      </c>
      <c r="N2" s="10">
        <v>11.9</v>
      </c>
      <c r="O2" s="10">
        <v>12.1</v>
      </c>
      <c r="P2" s="22">
        <f t="shared" ref="P2" si="0">SUM(F2:H2)</f>
        <v>35.200000000000003</v>
      </c>
      <c r="Q2" s="22">
        <f t="shared" ref="Q2" si="1">SUM(I2:L2)</f>
        <v>49.6</v>
      </c>
      <c r="R2" s="22">
        <f t="shared" ref="R2" si="2">SUM(M2:O2)</f>
        <v>36.1</v>
      </c>
      <c r="S2" s="23">
        <f t="shared" ref="S2" si="3">SUM(F2:J2)</f>
        <v>59.8</v>
      </c>
      <c r="T2" s="23">
        <f t="shared" ref="T2" si="4">SUM(K2:O2)</f>
        <v>61.1</v>
      </c>
      <c r="U2" s="11" t="s">
        <v>180</v>
      </c>
      <c r="V2" s="11" t="s">
        <v>181</v>
      </c>
      <c r="W2" s="13" t="s">
        <v>183</v>
      </c>
      <c r="X2" s="13" t="s">
        <v>184</v>
      </c>
      <c r="Y2" s="13" t="s">
        <v>185</v>
      </c>
      <c r="Z2" s="13" t="s">
        <v>136</v>
      </c>
      <c r="AA2" s="12">
        <v>10</v>
      </c>
      <c r="AB2" s="12">
        <v>8.8000000000000007</v>
      </c>
      <c r="AC2" s="12">
        <v>9.1</v>
      </c>
      <c r="AD2" s="11" t="s">
        <v>136</v>
      </c>
      <c r="AE2" s="12">
        <v>-0.6</v>
      </c>
      <c r="AF2" s="12" t="s">
        <v>267</v>
      </c>
      <c r="AG2" s="12">
        <v>1.2</v>
      </c>
      <c r="AH2" s="12">
        <v>-1.8</v>
      </c>
      <c r="AI2" s="12"/>
      <c r="AJ2" s="11" t="s">
        <v>271</v>
      </c>
      <c r="AK2" s="11" t="s">
        <v>270</v>
      </c>
      <c r="AL2" s="11" t="s">
        <v>160</v>
      </c>
      <c r="AM2" s="8" t="s">
        <v>195</v>
      </c>
      <c r="AN2" s="8" t="s">
        <v>264</v>
      </c>
      <c r="AO2" s="27" t="s">
        <v>321</v>
      </c>
    </row>
    <row r="3" spans="1:41" s="5" customFormat="1">
      <c r="A3" s="6">
        <v>45046</v>
      </c>
      <c r="B3" s="7" t="s">
        <v>317</v>
      </c>
      <c r="C3" s="8" t="s">
        <v>370</v>
      </c>
      <c r="D3" s="9">
        <v>8.3425925925925917E-2</v>
      </c>
      <c r="E3" s="8" t="s">
        <v>371</v>
      </c>
      <c r="F3" s="10">
        <v>13</v>
      </c>
      <c r="G3" s="10">
        <v>11</v>
      </c>
      <c r="H3" s="10">
        <v>12.2</v>
      </c>
      <c r="I3" s="10">
        <v>12.1</v>
      </c>
      <c r="J3" s="10">
        <v>12.1</v>
      </c>
      <c r="K3" s="10">
        <v>12.8</v>
      </c>
      <c r="L3" s="10">
        <v>12</v>
      </c>
      <c r="M3" s="10">
        <v>12.1</v>
      </c>
      <c r="N3" s="10">
        <v>11.6</v>
      </c>
      <c r="O3" s="10">
        <v>11.9</v>
      </c>
      <c r="P3" s="22">
        <f t="shared" ref="P3" si="5">SUM(F3:H3)</f>
        <v>36.200000000000003</v>
      </c>
      <c r="Q3" s="22">
        <f t="shared" ref="Q3" si="6">SUM(I3:L3)</f>
        <v>49</v>
      </c>
      <c r="R3" s="22">
        <f t="shared" ref="R3" si="7">SUM(M3:O3)</f>
        <v>35.6</v>
      </c>
      <c r="S3" s="23">
        <f t="shared" ref="S3" si="8">SUM(F3:J3)</f>
        <v>60.400000000000006</v>
      </c>
      <c r="T3" s="23">
        <f t="shared" ref="T3" si="9">SUM(K3:O3)</f>
        <v>60.4</v>
      </c>
      <c r="U3" s="11" t="s">
        <v>180</v>
      </c>
      <c r="V3" s="11" t="s">
        <v>181</v>
      </c>
      <c r="W3" s="13" t="s">
        <v>222</v>
      </c>
      <c r="X3" s="13" t="s">
        <v>372</v>
      </c>
      <c r="Y3" s="13" t="s">
        <v>222</v>
      </c>
      <c r="Z3" s="13" t="s">
        <v>136</v>
      </c>
      <c r="AA3" s="12">
        <v>12.3</v>
      </c>
      <c r="AB3" s="12">
        <v>11.5</v>
      </c>
      <c r="AC3" s="12">
        <v>8.1</v>
      </c>
      <c r="AD3" s="11" t="s">
        <v>163</v>
      </c>
      <c r="AE3" s="12">
        <v>-0.7</v>
      </c>
      <c r="AF3" s="12" t="s">
        <v>267</v>
      </c>
      <c r="AG3" s="12">
        <v>0.2</v>
      </c>
      <c r="AH3" s="12">
        <v>-0.9</v>
      </c>
      <c r="AI3" s="12"/>
      <c r="AJ3" s="11" t="s">
        <v>270</v>
      </c>
      <c r="AK3" s="11" t="s">
        <v>270</v>
      </c>
      <c r="AL3" s="11" t="s">
        <v>159</v>
      </c>
      <c r="AM3" s="8"/>
      <c r="AN3" s="8" t="s">
        <v>421</v>
      </c>
      <c r="AO3" s="27" t="s">
        <v>422</v>
      </c>
    </row>
    <row r="4" spans="1:41" s="5" customFormat="1">
      <c r="A4" s="6">
        <v>45052</v>
      </c>
      <c r="B4" s="7" t="s">
        <v>140</v>
      </c>
      <c r="C4" s="8" t="s">
        <v>182</v>
      </c>
      <c r="D4" s="9">
        <v>8.2037037037037033E-2</v>
      </c>
      <c r="E4" s="8" t="s">
        <v>494</v>
      </c>
      <c r="F4" s="10">
        <v>12.7</v>
      </c>
      <c r="G4" s="10">
        <v>10.9</v>
      </c>
      <c r="H4" s="10">
        <v>12.2</v>
      </c>
      <c r="I4" s="10">
        <v>12.4</v>
      </c>
      <c r="J4" s="10">
        <v>12.2</v>
      </c>
      <c r="K4" s="10">
        <v>12.5</v>
      </c>
      <c r="L4" s="10">
        <v>11.8</v>
      </c>
      <c r="M4" s="10">
        <v>11.5</v>
      </c>
      <c r="N4" s="10">
        <v>11.2</v>
      </c>
      <c r="O4" s="10">
        <v>11.4</v>
      </c>
      <c r="P4" s="22">
        <f t="shared" ref="P4:P5" si="10">SUM(F4:H4)</f>
        <v>35.799999999999997</v>
      </c>
      <c r="Q4" s="22">
        <f t="shared" ref="Q4:Q5" si="11">SUM(I4:L4)</f>
        <v>48.900000000000006</v>
      </c>
      <c r="R4" s="22">
        <f t="shared" ref="R4:R5" si="12">SUM(M4:O4)</f>
        <v>34.1</v>
      </c>
      <c r="S4" s="23">
        <f t="shared" ref="S4:S5" si="13">SUM(F4:J4)</f>
        <v>60.399999999999991</v>
      </c>
      <c r="T4" s="23">
        <f t="shared" ref="T4:T5" si="14">SUM(K4:O4)</f>
        <v>58.4</v>
      </c>
      <c r="U4" s="11" t="s">
        <v>196</v>
      </c>
      <c r="V4" s="11" t="s">
        <v>197</v>
      </c>
      <c r="W4" s="13" t="s">
        <v>185</v>
      </c>
      <c r="X4" s="13" t="s">
        <v>228</v>
      </c>
      <c r="Y4" s="13" t="s">
        <v>462</v>
      </c>
      <c r="Z4" s="13" t="s">
        <v>136</v>
      </c>
      <c r="AA4" s="12">
        <v>9.9</v>
      </c>
      <c r="AB4" s="12">
        <v>7.5</v>
      </c>
      <c r="AC4" s="12">
        <v>9.5</v>
      </c>
      <c r="AD4" s="11" t="s">
        <v>136</v>
      </c>
      <c r="AE4" s="12">
        <v>-1</v>
      </c>
      <c r="AF4" s="12">
        <v>-0.7</v>
      </c>
      <c r="AG4" s="12">
        <v>0.2</v>
      </c>
      <c r="AH4" s="12">
        <v>-1.9</v>
      </c>
      <c r="AI4" s="12"/>
      <c r="AJ4" s="11" t="s">
        <v>270</v>
      </c>
      <c r="AK4" s="11" t="s">
        <v>270</v>
      </c>
      <c r="AL4" s="11" t="s">
        <v>160</v>
      </c>
      <c r="AM4" s="8"/>
      <c r="AN4" s="8" t="s">
        <v>511</v>
      </c>
      <c r="AO4" s="27" t="s">
        <v>512</v>
      </c>
    </row>
    <row r="5" spans="1:41" s="5" customFormat="1">
      <c r="A5" s="6">
        <v>45053</v>
      </c>
      <c r="B5" s="7" t="s">
        <v>139</v>
      </c>
      <c r="C5" s="8" t="s">
        <v>182</v>
      </c>
      <c r="D5" s="9">
        <v>8.548611111111111E-2</v>
      </c>
      <c r="E5" s="8" t="s">
        <v>483</v>
      </c>
      <c r="F5" s="10">
        <v>12.8</v>
      </c>
      <c r="G5" s="10">
        <v>11</v>
      </c>
      <c r="H5" s="10">
        <v>12.7</v>
      </c>
      <c r="I5" s="10">
        <v>13</v>
      </c>
      <c r="J5" s="10">
        <v>12.6</v>
      </c>
      <c r="K5" s="10">
        <v>12.7</v>
      </c>
      <c r="L5" s="10">
        <v>12.5</v>
      </c>
      <c r="M5" s="10">
        <v>12.3</v>
      </c>
      <c r="N5" s="10">
        <v>11.9</v>
      </c>
      <c r="O5" s="10">
        <v>12.1</v>
      </c>
      <c r="P5" s="22">
        <f t="shared" si="10"/>
        <v>36.5</v>
      </c>
      <c r="Q5" s="22">
        <f t="shared" si="11"/>
        <v>50.8</v>
      </c>
      <c r="R5" s="22">
        <f t="shared" si="12"/>
        <v>36.300000000000004</v>
      </c>
      <c r="S5" s="23">
        <f t="shared" si="13"/>
        <v>62.1</v>
      </c>
      <c r="T5" s="23">
        <f t="shared" si="14"/>
        <v>61.5</v>
      </c>
      <c r="U5" s="11" t="s">
        <v>196</v>
      </c>
      <c r="V5" s="11" t="s">
        <v>223</v>
      </c>
      <c r="W5" s="13" t="s">
        <v>201</v>
      </c>
      <c r="X5" s="13" t="s">
        <v>210</v>
      </c>
      <c r="Y5" s="13" t="s">
        <v>484</v>
      </c>
      <c r="Z5" s="13" t="s">
        <v>136</v>
      </c>
      <c r="AA5" s="12">
        <v>11.1</v>
      </c>
      <c r="AB5" s="12">
        <v>9.9</v>
      </c>
      <c r="AC5" s="12">
        <v>8</v>
      </c>
      <c r="AD5" s="11" t="s">
        <v>476</v>
      </c>
      <c r="AE5" s="12">
        <v>3</v>
      </c>
      <c r="AF5" s="12">
        <v>-0.4</v>
      </c>
      <c r="AG5" s="12">
        <v>0.4</v>
      </c>
      <c r="AH5" s="12">
        <v>2.2000000000000002</v>
      </c>
      <c r="AI5" s="12"/>
      <c r="AJ5" s="11" t="s">
        <v>269</v>
      </c>
      <c r="AK5" s="11" t="s">
        <v>269</v>
      </c>
      <c r="AL5" s="11" t="s">
        <v>160</v>
      </c>
      <c r="AM5" s="8"/>
      <c r="AN5" s="8" t="s">
        <v>529</v>
      </c>
      <c r="AO5" s="27" t="s">
        <v>428</v>
      </c>
    </row>
    <row r="6" spans="1:41" s="5" customFormat="1">
      <c r="A6" s="6">
        <v>45059</v>
      </c>
      <c r="B6" s="17" t="s">
        <v>138</v>
      </c>
      <c r="C6" s="8" t="s">
        <v>182</v>
      </c>
      <c r="D6" s="9">
        <v>8.3368055555555556E-2</v>
      </c>
      <c r="E6" s="8" t="s">
        <v>546</v>
      </c>
      <c r="F6" s="10">
        <v>12.2</v>
      </c>
      <c r="G6" s="10">
        <v>11</v>
      </c>
      <c r="H6" s="10">
        <v>12.6</v>
      </c>
      <c r="I6" s="10">
        <v>12.8</v>
      </c>
      <c r="J6" s="10">
        <v>12.7</v>
      </c>
      <c r="K6" s="10">
        <v>12.9</v>
      </c>
      <c r="L6" s="10">
        <v>11.9</v>
      </c>
      <c r="M6" s="10">
        <v>11.5</v>
      </c>
      <c r="N6" s="10">
        <v>11.4</v>
      </c>
      <c r="O6" s="10">
        <v>11.3</v>
      </c>
      <c r="P6" s="22">
        <f t="shared" ref="P6:P8" si="15">SUM(F6:H6)</f>
        <v>35.799999999999997</v>
      </c>
      <c r="Q6" s="22">
        <f t="shared" ref="Q6:Q8" si="16">SUM(I6:L6)</f>
        <v>50.3</v>
      </c>
      <c r="R6" s="22">
        <f t="shared" ref="R6:R8" si="17">SUM(M6:O6)</f>
        <v>34.200000000000003</v>
      </c>
      <c r="S6" s="23">
        <f t="shared" ref="S6:S8" si="18">SUM(F6:J6)</f>
        <v>61.3</v>
      </c>
      <c r="T6" s="23">
        <f t="shared" ref="T6:T8" si="19">SUM(K6:O6)</f>
        <v>59</v>
      </c>
      <c r="U6" s="11" t="s">
        <v>196</v>
      </c>
      <c r="V6" s="11" t="s">
        <v>197</v>
      </c>
      <c r="W6" s="13" t="s">
        <v>240</v>
      </c>
      <c r="X6" s="13" t="s">
        <v>229</v>
      </c>
      <c r="Y6" s="13" t="s">
        <v>218</v>
      </c>
      <c r="Z6" s="13" t="s">
        <v>136</v>
      </c>
      <c r="AA6" s="12">
        <v>8.3000000000000007</v>
      </c>
      <c r="AB6" s="12">
        <v>9.1999999999999993</v>
      </c>
      <c r="AC6" s="12">
        <v>9.9</v>
      </c>
      <c r="AD6" s="11" t="s">
        <v>136</v>
      </c>
      <c r="AE6" s="12">
        <v>-1.2</v>
      </c>
      <c r="AF6" s="12">
        <v>-0.9</v>
      </c>
      <c r="AG6" s="12">
        <v>0.1</v>
      </c>
      <c r="AH6" s="12">
        <v>-2.2000000000000002</v>
      </c>
      <c r="AI6" s="12"/>
      <c r="AJ6" s="11" t="s">
        <v>270</v>
      </c>
      <c r="AK6" s="11" t="s">
        <v>269</v>
      </c>
      <c r="AL6" s="11" t="s">
        <v>160</v>
      </c>
      <c r="AM6" s="8"/>
      <c r="AN6" s="8" t="s">
        <v>582</v>
      </c>
      <c r="AO6" s="27" t="s">
        <v>583</v>
      </c>
    </row>
    <row r="7" spans="1:41" s="5" customFormat="1">
      <c r="A7" s="6">
        <v>45059</v>
      </c>
      <c r="B7" s="7" t="s">
        <v>137</v>
      </c>
      <c r="C7" s="8" t="s">
        <v>182</v>
      </c>
      <c r="D7" s="9">
        <v>8.2731481481481475E-2</v>
      </c>
      <c r="E7" s="8" t="s">
        <v>553</v>
      </c>
      <c r="F7" s="10">
        <v>12.4</v>
      </c>
      <c r="G7" s="10">
        <v>11</v>
      </c>
      <c r="H7" s="10">
        <v>12.6</v>
      </c>
      <c r="I7" s="10">
        <v>12.6</v>
      </c>
      <c r="J7" s="10">
        <v>12.5</v>
      </c>
      <c r="K7" s="10">
        <v>12.8</v>
      </c>
      <c r="L7" s="10">
        <v>12.3</v>
      </c>
      <c r="M7" s="10">
        <v>11.3</v>
      </c>
      <c r="N7" s="10">
        <v>11.1</v>
      </c>
      <c r="O7" s="10">
        <v>11.3</v>
      </c>
      <c r="P7" s="22">
        <f t="shared" si="15"/>
        <v>36</v>
      </c>
      <c r="Q7" s="22">
        <f t="shared" si="16"/>
        <v>50.2</v>
      </c>
      <c r="R7" s="22">
        <f t="shared" si="17"/>
        <v>33.700000000000003</v>
      </c>
      <c r="S7" s="23">
        <f t="shared" si="18"/>
        <v>61.1</v>
      </c>
      <c r="T7" s="23">
        <f t="shared" si="19"/>
        <v>58.800000000000011</v>
      </c>
      <c r="U7" s="11" t="s">
        <v>458</v>
      </c>
      <c r="V7" s="11" t="s">
        <v>259</v>
      </c>
      <c r="W7" s="13" t="s">
        <v>222</v>
      </c>
      <c r="X7" s="13" t="s">
        <v>194</v>
      </c>
      <c r="Y7" s="13" t="s">
        <v>199</v>
      </c>
      <c r="Z7" s="13" t="s">
        <v>136</v>
      </c>
      <c r="AA7" s="12">
        <v>8.3000000000000007</v>
      </c>
      <c r="AB7" s="12">
        <v>9.1999999999999993</v>
      </c>
      <c r="AC7" s="12">
        <v>9.9</v>
      </c>
      <c r="AD7" s="11" t="s">
        <v>136</v>
      </c>
      <c r="AE7" s="12">
        <v>-0.7</v>
      </c>
      <c r="AF7" s="12">
        <v>-1</v>
      </c>
      <c r="AG7" s="12">
        <v>0.5</v>
      </c>
      <c r="AH7" s="12">
        <v>-2.2000000000000002</v>
      </c>
      <c r="AI7" s="12"/>
      <c r="AJ7" s="11" t="s">
        <v>269</v>
      </c>
      <c r="AK7" s="11" t="s">
        <v>270</v>
      </c>
      <c r="AL7" s="11" t="s">
        <v>159</v>
      </c>
      <c r="AM7" s="8"/>
      <c r="AN7" s="8" t="s">
        <v>592</v>
      </c>
      <c r="AO7" s="27" t="s">
        <v>593</v>
      </c>
    </row>
    <row r="8" spans="1:41" s="5" customFormat="1">
      <c r="A8" s="6">
        <v>45060</v>
      </c>
      <c r="B8" s="7" t="s">
        <v>138</v>
      </c>
      <c r="C8" s="8" t="s">
        <v>563</v>
      </c>
      <c r="D8" s="9">
        <v>8.4722222222222213E-2</v>
      </c>
      <c r="E8" s="8" t="s">
        <v>565</v>
      </c>
      <c r="F8" s="10">
        <v>12.7</v>
      </c>
      <c r="G8" s="10">
        <v>10.9</v>
      </c>
      <c r="H8" s="10">
        <v>12.2</v>
      </c>
      <c r="I8" s="10">
        <v>12.2</v>
      </c>
      <c r="J8" s="10">
        <v>12.2</v>
      </c>
      <c r="K8" s="10">
        <v>12.2</v>
      </c>
      <c r="L8" s="10">
        <v>11.9</v>
      </c>
      <c r="M8" s="10">
        <v>12</v>
      </c>
      <c r="N8" s="10">
        <v>12.6</v>
      </c>
      <c r="O8" s="10">
        <v>13.1</v>
      </c>
      <c r="P8" s="22">
        <f t="shared" si="15"/>
        <v>35.799999999999997</v>
      </c>
      <c r="Q8" s="22">
        <f t="shared" si="16"/>
        <v>48.499999999999993</v>
      </c>
      <c r="R8" s="22">
        <f t="shared" si="17"/>
        <v>37.700000000000003</v>
      </c>
      <c r="S8" s="23">
        <f t="shared" si="18"/>
        <v>60.2</v>
      </c>
      <c r="T8" s="23">
        <f t="shared" si="19"/>
        <v>61.800000000000004</v>
      </c>
      <c r="U8" s="11" t="s">
        <v>180</v>
      </c>
      <c r="V8" s="11" t="s">
        <v>187</v>
      </c>
      <c r="W8" s="13" t="s">
        <v>566</v>
      </c>
      <c r="X8" s="13" t="s">
        <v>244</v>
      </c>
      <c r="Y8" s="13" t="s">
        <v>214</v>
      </c>
      <c r="Z8" s="13" t="s">
        <v>136</v>
      </c>
      <c r="AA8" s="12">
        <v>12.6</v>
      </c>
      <c r="AB8" s="12">
        <v>10.9</v>
      </c>
      <c r="AC8" s="12">
        <v>8.5</v>
      </c>
      <c r="AD8" s="11" t="s">
        <v>159</v>
      </c>
      <c r="AE8" s="12">
        <v>0.5</v>
      </c>
      <c r="AF8" s="12" t="s">
        <v>267</v>
      </c>
      <c r="AG8" s="12">
        <v>1.3</v>
      </c>
      <c r="AH8" s="12">
        <v>-0.8</v>
      </c>
      <c r="AI8" s="12"/>
      <c r="AJ8" s="11" t="s">
        <v>271</v>
      </c>
      <c r="AK8" s="11" t="s">
        <v>269</v>
      </c>
      <c r="AL8" s="11" t="s">
        <v>160</v>
      </c>
      <c r="AM8" s="8"/>
      <c r="AN8" s="8" t="s">
        <v>606</v>
      </c>
      <c r="AO8" s="27" t="s">
        <v>607</v>
      </c>
    </row>
    <row r="9" spans="1:41" s="5" customFormat="1">
      <c r="A9" s="6">
        <v>45066</v>
      </c>
      <c r="B9" s="17" t="s">
        <v>142</v>
      </c>
      <c r="C9" s="8" t="s">
        <v>370</v>
      </c>
      <c r="D9" s="9">
        <v>8.2048611111111114E-2</v>
      </c>
      <c r="E9" s="8" t="s">
        <v>636</v>
      </c>
      <c r="F9" s="10">
        <v>12.6</v>
      </c>
      <c r="G9" s="10">
        <v>11.8</v>
      </c>
      <c r="H9" s="10">
        <v>12.5</v>
      </c>
      <c r="I9" s="10">
        <v>12.2</v>
      </c>
      <c r="J9" s="10">
        <v>11.8</v>
      </c>
      <c r="K9" s="10">
        <v>11.9</v>
      </c>
      <c r="L9" s="10">
        <v>11.2</v>
      </c>
      <c r="M9" s="10">
        <v>11.2</v>
      </c>
      <c r="N9" s="10">
        <v>11.6</v>
      </c>
      <c r="O9" s="10">
        <v>12.1</v>
      </c>
      <c r="P9" s="22">
        <f t="shared" ref="P9:P10" si="20">SUM(F9:H9)</f>
        <v>36.9</v>
      </c>
      <c r="Q9" s="22">
        <f t="shared" ref="Q9:Q10" si="21">SUM(I9:L9)</f>
        <v>47.099999999999994</v>
      </c>
      <c r="R9" s="22">
        <f t="shared" ref="R9:R10" si="22">SUM(M9:O9)</f>
        <v>34.9</v>
      </c>
      <c r="S9" s="23">
        <f t="shared" ref="S9:S10" si="23">SUM(F9:J9)</f>
        <v>60.899999999999991</v>
      </c>
      <c r="T9" s="23">
        <f t="shared" ref="T9:T10" si="24">SUM(K9:O9)</f>
        <v>58</v>
      </c>
      <c r="U9" s="11" t="s">
        <v>196</v>
      </c>
      <c r="V9" s="11" t="s">
        <v>181</v>
      </c>
      <c r="W9" s="13" t="s">
        <v>201</v>
      </c>
      <c r="X9" s="13" t="s">
        <v>210</v>
      </c>
      <c r="Y9" s="13" t="s">
        <v>637</v>
      </c>
      <c r="Z9" s="13" t="s">
        <v>163</v>
      </c>
      <c r="AA9" s="12">
        <v>11.8</v>
      </c>
      <c r="AB9" s="12">
        <v>10.5</v>
      </c>
      <c r="AC9" s="12">
        <v>8.9</v>
      </c>
      <c r="AD9" s="11" t="s">
        <v>163</v>
      </c>
      <c r="AE9" s="12">
        <v>-0.2</v>
      </c>
      <c r="AF9" s="12">
        <v>-0.5</v>
      </c>
      <c r="AG9" s="12">
        <v>0.6</v>
      </c>
      <c r="AH9" s="12">
        <v>-1.3</v>
      </c>
      <c r="AI9" s="12"/>
      <c r="AJ9" s="11" t="s">
        <v>269</v>
      </c>
      <c r="AK9" s="11" t="s">
        <v>269</v>
      </c>
      <c r="AL9" s="11" t="s">
        <v>160</v>
      </c>
      <c r="AM9" s="8"/>
      <c r="AN9" s="8" t="s">
        <v>682</v>
      </c>
      <c r="AO9" s="27" t="s">
        <v>683</v>
      </c>
    </row>
    <row r="10" spans="1:41" s="5" customFormat="1">
      <c r="A10" s="6">
        <v>45067</v>
      </c>
      <c r="B10" s="7" t="s">
        <v>138</v>
      </c>
      <c r="C10" s="8" t="s">
        <v>182</v>
      </c>
      <c r="D10" s="9">
        <v>8.340277777777777E-2</v>
      </c>
      <c r="E10" s="8" t="s">
        <v>649</v>
      </c>
      <c r="F10" s="10">
        <v>12.4</v>
      </c>
      <c r="G10" s="10">
        <v>10.7</v>
      </c>
      <c r="H10" s="10">
        <v>11.6</v>
      </c>
      <c r="I10" s="10">
        <v>11.8</v>
      </c>
      <c r="J10" s="10">
        <v>12.3</v>
      </c>
      <c r="K10" s="10">
        <v>13.3</v>
      </c>
      <c r="L10" s="10">
        <v>12.6</v>
      </c>
      <c r="M10" s="10">
        <v>11.8</v>
      </c>
      <c r="N10" s="10">
        <v>12</v>
      </c>
      <c r="O10" s="10">
        <v>12.1</v>
      </c>
      <c r="P10" s="22">
        <f t="shared" si="20"/>
        <v>34.700000000000003</v>
      </c>
      <c r="Q10" s="22">
        <f t="shared" si="21"/>
        <v>50.000000000000007</v>
      </c>
      <c r="R10" s="22">
        <f t="shared" si="22"/>
        <v>35.9</v>
      </c>
      <c r="S10" s="23">
        <f t="shared" si="23"/>
        <v>58.8</v>
      </c>
      <c r="T10" s="23">
        <f t="shared" si="24"/>
        <v>61.800000000000004</v>
      </c>
      <c r="U10" s="11" t="s">
        <v>192</v>
      </c>
      <c r="V10" s="11" t="s">
        <v>329</v>
      </c>
      <c r="W10" s="13" t="s">
        <v>650</v>
      </c>
      <c r="X10" s="13" t="s">
        <v>358</v>
      </c>
      <c r="Y10" s="13" t="s">
        <v>340</v>
      </c>
      <c r="Z10" s="13" t="s">
        <v>163</v>
      </c>
      <c r="AA10" s="12">
        <v>9.9</v>
      </c>
      <c r="AB10" s="12">
        <v>9.1999999999999993</v>
      </c>
      <c r="AC10" s="12">
        <v>9.5</v>
      </c>
      <c r="AD10" s="11" t="s">
        <v>136</v>
      </c>
      <c r="AE10" s="12">
        <v>-0.9</v>
      </c>
      <c r="AF10" s="12" t="s">
        <v>267</v>
      </c>
      <c r="AG10" s="12">
        <v>0.7</v>
      </c>
      <c r="AH10" s="12">
        <v>-1.6</v>
      </c>
      <c r="AI10" s="12"/>
      <c r="AJ10" s="11" t="s">
        <v>269</v>
      </c>
      <c r="AK10" s="11" t="s">
        <v>269</v>
      </c>
      <c r="AL10" s="11" t="s">
        <v>160</v>
      </c>
      <c r="AM10" s="8"/>
      <c r="AN10" s="8" t="s">
        <v>692</v>
      </c>
      <c r="AO10" s="27" t="s">
        <v>693</v>
      </c>
    </row>
    <row r="11" spans="1:41" s="5" customFormat="1">
      <c r="A11" s="6">
        <v>45073</v>
      </c>
      <c r="B11" s="17" t="s">
        <v>140</v>
      </c>
      <c r="C11" s="8" t="s">
        <v>182</v>
      </c>
      <c r="D11" s="9">
        <v>8.2025462962962967E-2</v>
      </c>
      <c r="E11" s="8" t="s">
        <v>714</v>
      </c>
      <c r="F11" s="10">
        <v>12.4</v>
      </c>
      <c r="G11" s="10">
        <v>11.4</v>
      </c>
      <c r="H11" s="10">
        <v>12</v>
      </c>
      <c r="I11" s="10">
        <v>11.9</v>
      </c>
      <c r="J11" s="10">
        <v>12.3</v>
      </c>
      <c r="K11" s="10">
        <v>12</v>
      </c>
      <c r="L11" s="10">
        <v>11.8</v>
      </c>
      <c r="M11" s="10">
        <v>11.5</v>
      </c>
      <c r="N11" s="10">
        <v>11.7</v>
      </c>
      <c r="O11" s="10">
        <v>11.7</v>
      </c>
      <c r="P11" s="22">
        <f t="shared" ref="P11:P12" si="25">SUM(F11:H11)</f>
        <v>35.799999999999997</v>
      </c>
      <c r="Q11" s="22">
        <f t="shared" ref="Q11:Q12" si="26">SUM(I11:L11)</f>
        <v>48</v>
      </c>
      <c r="R11" s="22">
        <f t="shared" ref="R11:R12" si="27">SUM(M11:O11)</f>
        <v>34.9</v>
      </c>
      <c r="S11" s="23">
        <f t="shared" ref="S11:S12" si="28">SUM(F11:J11)</f>
        <v>60</v>
      </c>
      <c r="T11" s="23">
        <f t="shared" ref="T11:T12" si="29">SUM(K11:O11)</f>
        <v>58.7</v>
      </c>
      <c r="U11" s="11" t="s">
        <v>196</v>
      </c>
      <c r="V11" s="11" t="s">
        <v>197</v>
      </c>
      <c r="W11" s="13" t="s">
        <v>201</v>
      </c>
      <c r="X11" s="13" t="s">
        <v>462</v>
      </c>
      <c r="Y11" s="13" t="s">
        <v>194</v>
      </c>
      <c r="Z11" s="13" t="s">
        <v>159</v>
      </c>
      <c r="AA11" s="12">
        <v>11.4</v>
      </c>
      <c r="AB11" s="12">
        <v>8.1</v>
      </c>
      <c r="AC11" s="12">
        <v>9.3000000000000007</v>
      </c>
      <c r="AD11" s="11" t="s">
        <v>196</v>
      </c>
      <c r="AE11" s="12">
        <v>-1.1000000000000001</v>
      </c>
      <c r="AF11" s="12">
        <v>-0.2</v>
      </c>
      <c r="AG11" s="12">
        <v>0.8</v>
      </c>
      <c r="AH11" s="12">
        <v>-2.1</v>
      </c>
      <c r="AI11" s="12"/>
      <c r="AJ11" s="11" t="s">
        <v>269</v>
      </c>
      <c r="AK11" s="11" t="s">
        <v>269</v>
      </c>
      <c r="AL11" s="11" t="s">
        <v>160</v>
      </c>
      <c r="AM11" s="8"/>
      <c r="AN11" s="8" t="s">
        <v>764</v>
      </c>
      <c r="AO11" s="27" t="s">
        <v>765</v>
      </c>
    </row>
    <row r="12" spans="1:41" s="5" customFormat="1">
      <c r="A12" s="6">
        <v>45074</v>
      </c>
      <c r="B12" s="7" t="s">
        <v>138</v>
      </c>
      <c r="C12" s="8" t="s">
        <v>182</v>
      </c>
      <c r="D12" s="9">
        <v>8.3368055555555556E-2</v>
      </c>
      <c r="E12" s="8" t="s">
        <v>735</v>
      </c>
      <c r="F12" s="10">
        <v>12.6</v>
      </c>
      <c r="G12" s="10">
        <v>11.4</v>
      </c>
      <c r="H12" s="10">
        <v>12.5</v>
      </c>
      <c r="I12" s="10">
        <v>12.5</v>
      </c>
      <c r="J12" s="10">
        <v>12.5</v>
      </c>
      <c r="K12" s="10">
        <v>12.9</v>
      </c>
      <c r="L12" s="10">
        <v>12.1</v>
      </c>
      <c r="M12" s="10">
        <v>11.4</v>
      </c>
      <c r="N12" s="10">
        <v>11.3</v>
      </c>
      <c r="O12" s="10">
        <v>11.1</v>
      </c>
      <c r="P12" s="22">
        <f t="shared" si="25"/>
        <v>36.5</v>
      </c>
      <c r="Q12" s="22">
        <f t="shared" si="26"/>
        <v>50</v>
      </c>
      <c r="R12" s="22">
        <f t="shared" si="27"/>
        <v>33.800000000000004</v>
      </c>
      <c r="S12" s="23">
        <f t="shared" si="28"/>
        <v>61.5</v>
      </c>
      <c r="T12" s="23">
        <f t="shared" si="29"/>
        <v>58.800000000000004</v>
      </c>
      <c r="U12" s="11" t="s">
        <v>458</v>
      </c>
      <c r="V12" s="11" t="s">
        <v>197</v>
      </c>
      <c r="W12" s="13" t="s">
        <v>736</v>
      </c>
      <c r="X12" s="13" t="s">
        <v>232</v>
      </c>
      <c r="Y12" s="13" t="s">
        <v>737</v>
      </c>
      <c r="Z12" s="13" t="s">
        <v>159</v>
      </c>
      <c r="AA12" s="12">
        <v>14.9</v>
      </c>
      <c r="AB12" s="12">
        <v>13</v>
      </c>
      <c r="AC12" s="12">
        <v>9.5</v>
      </c>
      <c r="AD12" s="11" t="s">
        <v>196</v>
      </c>
      <c r="AE12" s="12">
        <v>-1.2</v>
      </c>
      <c r="AF12" s="12">
        <v>-0.9</v>
      </c>
      <c r="AG12" s="12">
        <v>-0.1</v>
      </c>
      <c r="AH12" s="12">
        <v>-2</v>
      </c>
      <c r="AI12" s="12"/>
      <c r="AJ12" s="11" t="s">
        <v>270</v>
      </c>
      <c r="AK12" s="11" t="s">
        <v>269</v>
      </c>
      <c r="AL12" s="11" t="s">
        <v>272</v>
      </c>
      <c r="AM12" s="8"/>
      <c r="AN12" s="8" t="s">
        <v>775</v>
      </c>
      <c r="AO12" s="27" t="s">
        <v>776</v>
      </c>
    </row>
    <row r="13" spans="1:41" s="5" customFormat="1">
      <c r="A13" s="6">
        <v>45206</v>
      </c>
      <c r="B13" s="7" t="s">
        <v>792</v>
      </c>
      <c r="C13" s="8" t="s">
        <v>182</v>
      </c>
      <c r="D13" s="9">
        <v>8.475694444444444E-2</v>
      </c>
      <c r="E13" s="8" t="s">
        <v>812</v>
      </c>
      <c r="F13" s="10">
        <v>12.5</v>
      </c>
      <c r="G13" s="10">
        <v>11.6</v>
      </c>
      <c r="H13" s="10">
        <v>13.1</v>
      </c>
      <c r="I13" s="10">
        <v>12.8</v>
      </c>
      <c r="J13" s="10">
        <v>12.4</v>
      </c>
      <c r="K13" s="10">
        <v>12.7</v>
      </c>
      <c r="L13" s="10">
        <v>12.1</v>
      </c>
      <c r="M13" s="10">
        <v>11.8</v>
      </c>
      <c r="N13" s="10">
        <v>11.5</v>
      </c>
      <c r="O13" s="10">
        <v>11.8</v>
      </c>
      <c r="P13" s="22">
        <f t="shared" ref="P13:P14" si="30">SUM(F13:H13)</f>
        <v>37.200000000000003</v>
      </c>
      <c r="Q13" s="22">
        <f t="shared" ref="Q13:Q14" si="31">SUM(I13:L13)</f>
        <v>50.000000000000007</v>
      </c>
      <c r="R13" s="22">
        <f t="shared" ref="R13:R14" si="32">SUM(M13:O13)</f>
        <v>35.1</v>
      </c>
      <c r="S13" s="23">
        <f t="shared" ref="S13:S14" si="33">SUM(F13:J13)</f>
        <v>62.4</v>
      </c>
      <c r="T13" s="23">
        <f t="shared" ref="T13:T14" si="34">SUM(K13:O13)</f>
        <v>59.899999999999991</v>
      </c>
      <c r="U13" s="11" t="s">
        <v>196</v>
      </c>
      <c r="V13" s="11" t="s">
        <v>197</v>
      </c>
      <c r="W13" s="13" t="s">
        <v>813</v>
      </c>
      <c r="X13" s="13" t="s">
        <v>814</v>
      </c>
      <c r="Y13" s="13" t="s">
        <v>811</v>
      </c>
      <c r="Z13" s="13" t="s">
        <v>136</v>
      </c>
      <c r="AA13" s="12">
        <v>11.2</v>
      </c>
      <c r="AB13" s="12">
        <v>8.5</v>
      </c>
      <c r="AC13" s="12">
        <v>9.4</v>
      </c>
      <c r="AD13" s="11" t="s">
        <v>136</v>
      </c>
      <c r="AE13" s="12">
        <v>0.5</v>
      </c>
      <c r="AF13" s="12">
        <v>-0.6</v>
      </c>
      <c r="AG13" s="12">
        <v>1.5</v>
      </c>
      <c r="AH13" s="12">
        <v>-1.6</v>
      </c>
      <c r="AI13" s="12"/>
      <c r="AJ13" s="11" t="s">
        <v>274</v>
      </c>
      <c r="AK13" s="11" t="s">
        <v>270</v>
      </c>
      <c r="AL13" s="11" t="s">
        <v>160</v>
      </c>
      <c r="AM13" s="8"/>
      <c r="AN13" s="8" t="s">
        <v>856</v>
      </c>
      <c r="AO13" s="27" t="s">
        <v>857</v>
      </c>
    </row>
    <row r="14" spans="1:41" s="5" customFormat="1">
      <c r="A14" s="6">
        <v>45208</v>
      </c>
      <c r="B14" s="7" t="s">
        <v>800</v>
      </c>
      <c r="C14" s="45" t="s">
        <v>374</v>
      </c>
      <c r="D14" s="9">
        <v>8.6863425925925927E-2</v>
      </c>
      <c r="E14" s="8" t="s">
        <v>843</v>
      </c>
      <c r="F14" s="10">
        <v>12.7</v>
      </c>
      <c r="G14" s="10">
        <v>11.6</v>
      </c>
      <c r="H14" s="10">
        <v>13.8</v>
      </c>
      <c r="I14" s="10">
        <v>13.9</v>
      </c>
      <c r="J14" s="10">
        <v>13.3</v>
      </c>
      <c r="K14" s="10">
        <v>13.2</v>
      </c>
      <c r="L14" s="10">
        <v>12.6</v>
      </c>
      <c r="M14" s="10">
        <v>12.1</v>
      </c>
      <c r="N14" s="10">
        <v>11</v>
      </c>
      <c r="O14" s="10">
        <v>11.3</v>
      </c>
      <c r="P14" s="22">
        <f t="shared" si="30"/>
        <v>38.099999999999994</v>
      </c>
      <c r="Q14" s="22">
        <f t="shared" si="31"/>
        <v>53.000000000000007</v>
      </c>
      <c r="R14" s="22">
        <f t="shared" si="32"/>
        <v>34.400000000000006</v>
      </c>
      <c r="S14" s="23">
        <f t="shared" si="33"/>
        <v>65.3</v>
      </c>
      <c r="T14" s="23">
        <f t="shared" si="34"/>
        <v>60.2</v>
      </c>
      <c r="U14" s="11" t="s">
        <v>458</v>
      </c>
      <c r="V14" s="11" t="s">
        <v>197</v>
      </c>
      <c r="W14" s="13" t="s">
        <v>183</v>
      </c>
      <c r="X14" s="13" t="s">
        <v>358</v>
      </c>
      <c r="Y14" s="13" t="s">
        <v>201</v>
      </c>
      <c r="Z14" s="13" t="s">
        <v>136</v>
      </c>
      <c r="AA14" s="12">
        <v>13.4</v>
      </c>
      <c r="AB14" s="12">
        <v>11.8</v>
      </c>
      <c r="AC14" s="12">
        <v>8.1</v>
      </c>
      <c r="AD14" s="11" t="s">
        <v>159</v>
      </c>
      <c r="AE14" s="12">
        <v>3.4</v>
      </c>
      <c r="AF14" s="12">
        <v>-1.4</v>
      </c>
      <c r="AG14" s="12">
        <v>1.7</v>
      </c>
      <c r="AH14" s="12">
        <v>0.3</v>
      </c>
      <c r="AI14" s="12" t="s">
        <v>273</v>
      </c>
      <c r="AJ14" s="11" t="s">
        <v>274</v>
      </c>
      <c r="AK14" s="11" t="s">
        <v>270</v>
      </c>
      <c r="AL14" s="11" t="s">
        <v>159</v>
      </c>
      <c r="AM14" s="8"/>
      <c r="AN14" s="8" t="s">
        <v>905</v>
      </c>
      <c r="AO14" s="27" t="s">
        <v>906</v>
      </c>
    </row>
  </sheetData>
  <autoFilter ref="A1:AN2" xr:uid="{00000000-0009-0000-0000-000005000000}"/>
  <dataConsolidate/>
  <phoneticPr fontId="12"/>
  <conditionalFormatting sqref="F2:O2">
    <cfRule type="colorScale" priority="1838">
      <colorScale>
        <cfvo type="min"/>
        <cfvo type="percentile" val="50"/>
        <cfvo type="max"/>
        <color rgb="FFF8696B"/>
        <color rgb="FFFFEB84"/>
        <color rgb="FF63BE7B"/>
      </colorScale>
    </cfRule>
  </conditionalFormatting>
  <conditionalFormatting sqref="F3:O3">
    <cfRule type="colorScale" priority="24">
      <colorScale>
        <cfvo type="min"/>
        <cfvo type="percentile" val="50"/>
        <cfvo type="max"/>
        <color rgb="FFF8696B"/>
        <color rgb="FFFFEB84"/>
        <color rgb="FF63BE7B"/>
      </colorScale>
    </cfRule>
  </conditionalFormatting>
  <conditionalFormatting sqref="F4:O5">
    <cfRule type="colorScale" priority="20">
      <colorScale>
        <cfvo type="min"/>
        <cfvo type="percentile" val="50"/>
        <cfvo type="max"/>
        <color rgb="FFF8696B"/>
        <color rgb="FFFFEB84"/>
        <color rgb="FF63BE7B"/>
      </colorScale>
    </cfRule>
  </conditionalFormatting>
  <conditionalFormatting sqref="AD2:AD14">
    <cfRule type="containsText" dxfId="169" priority="37" operator="containsText" text="D">
      <formula>NOT(ISERROR(SEARCH("D",AD2)))</formula>
    </cfRule>
    <cfRule type="containsText" dxfId="168" priority="38" operator="containsText" text="S">
      <formula>NOT(ISERROR(SEARCH("S",AD2)))</formula>
    </cfRule>
    <cfRule type="containsText" dxfId="167" priority="39" operator="containsText" text="F">
      <formula>NOT(ISERROR(SEARCH("F",AD2)))</formula>
    </cfRule>
  </conditionalFormatting>
  <conditionalFormatting sqref="AD2:AM2 AD11:AM12">
    <cfRule type="containsText" dxfId="166" priority="40" operator="containsText" text="E">
      <formula>NOT(ISERROR(SEARCH("E",AD2)))</formula>
    </cfRule>
    <cfRule type="containsText" dxfId="165" priority="41" operator="containsText" text="B">
      <formula>NOT(ISERROR(SEARCH("B",AD2)))</formula>
    </cfRule>
    <cfRule type="containsText" dxfId="164" priority="42" operator="containsText" text="A">
      <formula>NOT(ISERROR(SEARCH("A",AD2)))</formula>
    </cfRule>
  </conditionalFormatting>
  <conditionalFormatting sqref="AD3:AM5">
    <cfRule type="containsText" dxfId="163" priority="17" operator="containsText" text="E">
      <formula>NOT(ISERROR(SEARCH("E",AD3)))</formula>
    </cfRule>
    <cfRule type="containsText" dxfId="162" priority="18" operator="containsText" text="B">
      <formula>NOT(ISERROR(SEARCH("B",AD3)))</formula>
    </cfRule>
    <cfRule type="containsText" dxfId="161" priority="19" operator="containsText" text="A">
      <formula>NOT(ISERROR(SEARCH("A",AD3)))</formula>
    </cfRule>
  </conditionalFormatting>
  <conditionalFormatting sqref="F6:O8">
    <cfRule type="colorScale" priority="16">
      <colorScale>
        <cfvo type="min"/>
        <cfvo type="percentile" val="50"/>
        <cfvo type="max"/>
        <color rgb="FFF8696B"/>
        <color rgb="FFFFEB84"/>
        <color rgb="FF63BE7B"/>
      </colorScale>
    </cfRule>
  </conditionalFormatting>
  <conditionalFormatting sqref="AD6:AM8">
    <cfRule type="containsText" dxfId="160" priority="13" operator="containsText" text="E">
      <formula>NOT(ISERROR(SEARCH("E",AD6)))</formula>
    </cfRule>
    <cfRule type="containsText" dxfId="159" priority="14" operator="containsText" text="B">
      <formula>NOT(ISERROR(SEARCH("B",AD6)))</formula>
    </cfRule>
    <cfRule type="containsText" dxfId="158" priority="15" operator="containsText" text="A">
      <formula>NOT(ISERROR(SEARCH("A",AD6)))</formula>
    </cfRule>
  </conditionalFormatting>
  <conditionalFormatting sqref="F9:O10">
    <cfRule type="colorScale" priority="12">
      <colorScale>
        <cfvo type="min"/>
        <cfvo type="percentile" val="50"/>
        <cfvo type="max"/>
        <color rgb="FFF8696B"/>
        <color rgb="FFFFEB84"/>
        <color rgb="FF63BE7B"/>
      </colorScale>
    </cfRule>
  </conditionalFormatting>
  <conditionalFormatting sqref="AD9:AM10">
    <cfRule type="containsText" dxfId="157" priority="9" operator="containsText" text="E">
      <formula>NOT(ISERROR(SEARCH("E",AD9)))</formula>
    </cfRule>
    <cfRule type="containsText" dxfId="156" priority="10" operator="containsText" text="B">
      <formula>NOT(ISERROR(SEARCH("B",AD9)))</formula>
    </cfRule>
    <cfRule type="containsText" dxfId="155" priority="11" operator="containsText" text="A">
      <formula>NOT(ISERROR(SEARCH("A",AD9)))</formula>
    </cfRule>
  </conditionalFormatting>
  <conditionalFormatting sqref="F11:O12">
    <cfRule type="colorScale" priority="2043">
      <colorScale>
        <cfvo type="min"/>
        <cfvo type="percentile" val="50"/>
        <cfvo type="max"/>
        <color rgb="FFF8696B"/>
        <color rgb="FFFFEB84"/>
        <color rgb="FF63BE7B"/>
      </colorScale>
    </cfRule>
  </conditionalFormatting>
  <conditionalFormatting sqref="AD13:AM14">
    <cfRule type="containsText" dxfId="154" priority="1" operator="containsText" text="E">
      <formula>NOT(ISERROR(SEARCH("E",AD13)))</formula>
    </cfRule>
    <cfRule type="containsText" dxfId="153" priority="2" operator="containsText" text="B">
      <formula>NOT(ISERROR(SEARCH("B",AD13)))</formula>
    </cfRule>
    <cfRule type="containsText" dxfId="152" priority="3" operator="containsText" text="A">
      <formula>NOT(ISERROR(SEARCH("A",AD13)))</formula>
    </cfRule>
  </conditionalFormatting>
  <conditionalFormatting sqref="F13:O14">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M2:AM14"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P2:S2 T2 P3:T3 P4:T5 P6:T8 P9:T10 P11:T12 P13:T14"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9"/>
  <sheetViews>
    <sheetView zoomScaleNormal="100" workbookViewId="0">
      <pane xSplit="5" ySplit="1" topLeftCell="AE2" activePane="bottomRight" state="frozen"/>
      <selection activeCell="E18" sqref="E18"/>
      <selection pane="topRight" activeCell="E18" sqref="E18"/>
      <selection pane="bottomLeft" activeCell="E18" sqref="E18"/>
      <selection pane="bottomRight" activeCell="L9" sqref="L9"/>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1" t="s">
        <v>146</v>
      </c>
      <c r="V1" s="2" t="s">
        <v>49</v>
      </c>
      <c r="W1" s="2" t="s">
        <v>50</v>
      </c>
      <c r="X1" s="3" t="s">
        <v>51</v>
      </c>
      <c r="Y1" s="3" t="s">
        <v>52</v>
      </c>
      <c r="Z1" s="3" t="s">
        <v>53</v>
      </c>
      <c r="AA1" s="3" t="s">
        <v>111</v>
      </c>
      <c r="AB1" s="4" t="s">
        <v>132</v>
      </c>
      <c r="AC1" s="4" t="s">
        <v>133</v>
      </c>
      <c r="AD1" s="4" t="s">
        <v>145</v>
      </c>
      <c r="AE1" s="4" t="s">
        <v>149</v>
      </c>
      <c r="AF1" s="4" t="s">
        <v>9</v>
      </c>
      <c r="AG1" s="4" t="s">
        <v>100</v>
      </c>
      <c r="AH1" s="4" t="s">
        <v>10</v>
      </c>
      <c r="AI1" s="4" t="s">
        <v>11</v>
      </c>
      <c r="AJ1" s="4"/>
      <c r="AK1" s="4" t="s">
        <v>12</v>
      </c>
      <c r="AL1" s="4" t="s">
        <v>13</v>
      </c>
      <c r="AM1" s="4" t="s">
        <v>54</v>
      </c>
      <c r="AN1" s="4" t="s">
        <v>55</v>
      </c>
      <c r="AO1" s="14" t="s">
        <v>70</v>
      </c>
      <c r="AP1" s="14" t="s">
        <v>134</v>
      </c>
    </row>
    <row r="2" spans="1:42" s="5" customFormat="1">
      <c r="A2" s="6">
        <v>45039</v>
      </c>
      <c r="B2" s="7" t="s">
        <v>162</v>
      </c>
      <c r="C2" s="8" t="s">
        <v>205</v>
      </c>
      <c r="D2" s="9">
        <v>9.2453703703703705E-2</v>
      </c>
      <c r="E2" s="8" t="s">
        <v>254</v>
      </c>
      <c r="F2" s="10">
        <v>12.8</v>
      </c>
      <c r="G2" s="10">
        <v>12.1</v>
      </c>
      <c r="H2" s="10">
        <v>12.6</v>
      </c>
      <c r="I2" s="10">
        <v>12.9</v>
      </c>
      <c r="J2" s="10">
        <v>12.7</v>
      </c>
      <c r="K2" s="10">
        <v>12.6</v>
      </c>
      <c r="L2" s="10">
        <v>12</v>
      </c>
      <c r="M2" s="10">
        <v>11.7</v>
      </c>
      <c r="N2" s="10">
        <v>11.4</v>
      </c>
      <c r="O2" s="10">
        <v>11.6</v>
      </c>
      <c r="P2" s="10">
        <v>11.4</v>
      </c>
      <c r="Q2" s="22">
        <f>SUM(F2:H2)</f>
        <v>37.5</v>
      </c>
      <c r="R2" s="22">
        <f>SUM(I2:M2)</f>
        <v>61.900000000000006</v>
      </c>
      <c r="S2" s="22">
        <f>SUM(N2:P2)</f>
        <v>34.4</v>
      </c>
      <c r="T2" s="23">
        <f>SUM(F2:J2)</f>
        <v>63.099999999999994</v>
      </c>
      <c r="U2" s="23">
        <f>SUM(L2:P2)</f>
        <v>58.1</v>
      </c>
      <c r="V2" s="11" t="s">
        <v>252</v>
      </c>
      <c r="W2" s="11" t="s">
        <v>253</v>
      </c>
      <c r="X2" s="13" t="s">
        <v>255</v>
      </c>
      <c r="Y2" s="13" t="s">
        <v>256</v>
      </c>
      <c r="Z2" s="13" t="s">
        <v>257</v>
      </c>
      <c r="AA2" s="13" t="s">
        <v>131</v>
      </c>
      <c r="AB2" s="12">
        <v>9.4</v>
      </c>
      <c r="AC2" s="12">
        <v>8.3000000000000007</v>
      </c>
      <c r="AD2" s="12">
        <v>9.5</v>
      </c>
      <c r="AE2" s="11" t="s">
        <v>131</v>
      </c>
      <c r="AF2" s="12">
        <v>0.7</v>
      </c>
      <c r="AG2" s="12">
        <v>-0.8</v>
      </c>
      <c r="AH2" s="12">
        <v>2.2999999999999998</v>
      </c>
      <c r="AI2" s="12">
        <v>-2.4</v>
      </c>
      <c r="AJ2" s="12"/>
      <c r="AK2" s="11" t="s">
        <v>274</v>
      </c>
      <c r="AL2" s="11" t="s">
        <v>270</v>
      </c>
      <c r="AM2" s="11" t="s">
        <v>161</v>
      </c>
      <c r="AN2" s="8"/>
      <c r="AO2" s="8" t="s">
        <v>311</v>
      </c>
      <c r="AP2" s="27" t="s">
        <v>312</v>
      </c>
    </row>
    <row r="3" spans="1:42" s="5" customFormat="1">
      <c r="A3" s="6">
        <v>45045</v>
      </c>
      <c r="B3" s="7" t="s">
        <v>319</v>
      </c>
      <c r="C3" s="8" t="s">
        <v>205</v>
      </c>
      <c r="D3" s="9">
        <v>9.4525462962962978E-2</v>
      </c>
      <c r="E3" s="8" t="s">
        <v>342</v>
      </c>
      <c r="F3" s="10">
        <v>12.6</v>
      </c>
      <c r="G3" s="10">
        <v>11.3</v>
      </c>
      <c r="H3" s="10">
        <v>13.3</v>
      </c>
      <c r="I3" s="10">
        <v>13.6</v>
      </c>
      <c r="J3" s="10">
        <v>13.4</v>
      </c>
      <c r="K3" s="10">
        <v>13.3</v>
      </c>
      <c r="L3" s="10">
        <v>13.2</v>
      </c>
      <c r="M3" s="10">
        <v>12.7</v>
      </c>
      <c r="N3" s="10">
        <v>11.1</v>
      </c>
      <c r="O3" s="10">
        <v>11.2</v>
      </c>
      <c r="P3" s="10">
        <v>11</v>
      </c>
      <c r="Q3" s="22">
        <f t="shared" ref="Q3:Q4" si="0">SUM(F3:H3)</f>
        <v>37.200000000000003</v>
      </c>
      <c r="R3" s="22">
        <f t="shared" ref="R3:R4" si="1">SUM(I3:M3)</f>
        <v>66.2</v>
      </c>
      <c r="S3" s="22">
        <f t="shared" ref="S3:S4" si="2">SUM(N3:P3)</f>
        <v>33.299999999999997</v>
      </c>
      <c r="T3" s="23">
        <f t="shared" ref="T3:T4" si="3">SUM(F3:J3)</f>
        <v>64.2</v>
      </c>
      <c r="U3" s="23">
        <f t="shared" ref="U3:U4" si="4">SUM(L3:P3)</f>
        <v>59.2</v>
      </c>
      <c r="V3" s="11" t="s">
        <v>252</v>
      </c>
      <c r="W3" s="11" t="s">
        <v>253</v>
      </c>
      <c r="X3" s="13" t="s">
        <v>256</v>
      </c>
      <c r="Y3" s="13" t="s">
        <v>343</v>
      </c>
      <c r="Z3" s="13" t="s">
        <v>344</v>
      </c>
      <c r="AA3" s="13" t="s">
        <v>131</v>
      </c>
      <c r="AB3" s="12">
        <v>10.8</v>
      </c>
      <c r="AC3" s="12">
        <v>8.6999999999999993</v>
      </c>
      <c r="AD3" s="12">
        <v>9.5</v>
      </c>
      <c r="AE3" s="11" t="s">
        <v>131</v>
      </c>
      <c r="AF3" s="12">
        <v>2.9</v>
      </c>
      <c r="AG3" s="12">
        <v>-1.6</v>
      </c>
      <c r="AH3" s="12">
        <v>3.5</v>
      </c>
      <c r="AI3" s="12">
        <v>-2.2000000000000002</v>
      </c>
      <c r="AJ3" s="12"/>
      <c r="AK3" s="11" t="s">
        <v>274</v>
      </c>
      <c r="AL3" s="11" t="s">
        <v>270</v>
      </c>
      <c r="AM3" s="11" t="s">
        <v>161</v>
      </c>
      <c r="AN3" s="8"/>
      <c r="AO3" s="8" t="s">
        <v>403</v>
      </c>
      <c r="AP3" s="27" t="s">
        <v>404</v>
      </c>
    </row>
    <row r="4" spans="1:42" s="5" customFormat="1">
      <c r="A4" s="6">
        <v>45045</v>
      </c>
      <c r="B4" s="17" t="s">
        <v>143</v>
      </c>
      <c r="C4" s="8" t="s">
        <v>205</v>
      </c>
      <c r="D4" s="9">
        <v>9.1747685185185182E-2</v>
      </c>
      <c r="E4" s="8" t="s">
        <v>351</v>
      </c>
      <c r="F4" s="10">
        <v>12.3</v>
      </c>
      <c r="G4" s="10">
        <v>10.8</v>
      </c>
      <c r="H4" s="10">
        <v>12.5</v>
      </c>
      <c r="I4" s="10">
        <v>12.5</v>
      </c>
      <c r="J4" s="10">
        <v>12.2</v>
      </c>
      <c r="K4" s="10">
        <v>12.4</v>
      </c>
      <c r="L4" s="10">
        <v>12.4</v>
      </c>
      <c r="M4" s="10">
        <v>12.1</v>
      </c>
      <c r="N4" s="10">
        <v>11.8</v>
      </c>
      <c r="O4" s="10">
        <v>12</v>
      </c>
      <c r="P4" s="10">
        <v>11.7</v>
      </c>
      <c r="Q4" s="22">
        <f t="shared" si="0"/>
        <v>35.6</v>
      </c>
      <c r="R4" s="22">
        <f t="shared" si="1"/>
        <v>61.6</v>
      </c>
      <c r="S4" s="22">
        <f t="shared" si="2"/>
        <v>35.5</v>
      </c>
      <c r="T4" s="23">
        <f t="shared" si="3"/>
        <v>60.3</v>
      </c>
      <c r="U4" s="23">
        <f t="shared" si="4"/>
        <v>60</v>
      </c>
      <c r="V4" s="11" t="s">
        <v>350</v>
      </c>
      <c r="W4" s="11" t="s">
        <v>324</v>
      </c>
      <c r="X4" s="13" t="s">
        <v>352</v>
      </c>
      <c r="Y4" s="13" t="s">
        <v>353</v>
      </c>
      <c r="Z4" s="13" t="s">
        <v>354</v>
      </c>
      <c r="AA4" s="13" t="s">
        <v>131</v>
      </c>
      <c r="AB4" s="12">
        <v>10.8</v>
      </c>
      <c r="AC4" s="12">
        <v>8.6999999999999993</v>
      </c>
      <c r="AD4" s="12">
        <v>9.5</v>
      </c>
      <c r="AE4" s="11" t="s">
        <v>131</v>
      </c>
      <c r="AF4" s="12">
        <v>-1.2</v>
      </c>
      <c r="AG4" s="12">
        <v>-0.3</v>
      </c>
      <c r="AH4" s="12">
        <v>0.7</v>
      </c>
      <c r="AI4" s="12">
        <v>-2.2000000000000002</v>
      </c>
      <c r="AJ4" s="12"/>
      <c r="AK4" s="11" t="s">
        <v>269</v>
      </c>
      <c r="AL4" s="11" t="s">
        <v>269</v>
      </c>
      <c r="AM4" s="11" t="s">
        <v>161</v>
      </c>
      <c r="AN4" s="8"/>
      <c r="AO4" s="8" t="s">
        <v>407</v>
      </c>
      <c r="AP4" s="27" t="s">
        <v>408</v>
      </c>
    </row>
    <row r="5" spans="1:42" s="5" customFormat="1">
      <c r="A5" s="6">
        <v>45052</v>
      </c>
      <c r="B5" s="7" t="s">
        <v>320</v>
      </c>
      <c r="C5" s="8" t="s">
        <v>205</v>
      </c>
      <c r="D5" s="9">
        <v>9.3067129629629639E-2</v>
      </c>
      <c r="E5" s="8" t="s">
        <v>463</v>
      </c>
      <c r="F5" s="10">
        <v>12.8</v>
      </c>
      <c r="G5" s="10">
        <v>11.7</v>
      </c>
      <c r="H5" s="10">
        <v>13.2</v>
      </c>
      <c r="I5" s="10">
        <v>13.5</v>
      </c>
      <c r="J5" s="10">
        <v>12.6</v>
      </c>
      <c r="K5" s="10">
        <v>12.2</v>
      </c>
      <c r="L5" s="10">
        <v>12.4</v>
      </c>
      <c r="M5" s="10">
        <v>11.8</v>
      </c>
      <c r="N5" s="10">
        <v>11.3</v>
      </c>
      <c r="O5" s="10">
        <v>11.2</v>
      </c>
      <c r="P5" s="10">
        <v>11.4</v>
      </c>
      <c r="Q5" s="22">
        <f t="shared" ref="Q5:Q7" si="5">SUM(F5:H5)</f>
        <v>37.700000000000003</v>
      </c>
      <c r="R5" s="22">
        <f t="shared" ref="R5:R7" si="6">SUM(I5:M5)</f>
        <v>62.5</v>
      </c>
      <c r="S5" s="22">
        <f t="shared" ref="S5:S7" si="7">SUM(N5:P5)</f>
        <v>33.9</v>
      </c>
      <c r="T5" s="23">
        <f t="shared" ref="T5:T7" si="8">SUM(F5:J5)</f>
        <v>63.800000000000004</v>
      </c>
      <c r="U5" s="23">
        <f t="shared" ref="U5:U7" si="9">SUM(L5:P5)</f>
        <v>58.1</v>
      </c>
      <c r="V5" s="11" t="s">
        <v>252</v>
      </c>
      <c r="W5" s="11" t="s">
        <v>253</v>
      </c>
      <c r="X5" s="13" t="s">
        <v>464</v>
      </c>
      <c r="Y5" s="13" t="s">
        <v>352</v>
      </c>
      <c r="Z5" s="13" t="s">
        <v>363</v>
      </c>
      <c r="AA5" s="13" t="s">
        <v>131</v>
      </c>
      <c r="AB5" s="12">
        <v>9.9</v>
      </c>
      <c r="AC5" s="12">
        <v>7.5</v>
      </c>
      <c r="AD5" s="12">
        <v>9.5</v>
      </c>
      <c r="AE5" s="11" t="s">
        <v>131</v>
      </c>
      <c r="AF5" s="12">
        <v>1.1000000000000001</v>
      </c>
      <c r="AG5" s="12">
        <v>-1</v>
      </c>
      <c r="AH5" s="12">
        <v>2.2000000000000002</v>
      </c>
      <c r="AI5" s="12">
        <v>-2.1</v>
      </c>
      <c r="AJ5" s="12"/>
      <c r="AK5" s="11" t="s">
        <v>274</v>
      </c>
      <c r="AL5" s="11" t="s">
        <v>270</v>
      </c>
      <c r="AM5" s="11" t="s">
        <v>158</v>
      </c>
      <c r="AN5" s="8"/>
      <c r="AO5" s="8"/>
      <c r="AP5" s="27"/>
    </row>
    <row r="6" spans="1:42" s="5" customFormat="1">
      <c r="A6" s="6">
        <v>45053</v>
      </c>
      <c r="B6" s="7" t="s">
        <v>141</v>
      </c>
      <c r="C6" s="8" t="s">
        <v>469</v>
      </c>
      <c r="D6" s="9">
        <v>9.6527777777777768E-2</v>
      </c>
      <c r="E6" s="8" t="s">
        <v>477</v>
      </c>
      <c r="F6" s="10">
        <v>12.9</v>
      </c>
      <c r="G6" s="10">
        <v>11.6</v>
      </c>
      <c r="H6" s="10">
        <v>12.8</v>
      </c>
      <c r="I6" s="10">
        <v>13</v>
      </c>
      <c r="J6" s="10">
        <v>13.1</v>
      </c>
      <c r="K6" s="10">
        <v>13.2</v>
      </c>
      <c r="L6" s="10">
        <v>13.5</v>
      </c>
      <c r="M6" s="10">
        <v>12.9</v>
      </c>
      <c r="N6" s="10">
        <v>12.1</v>
      </c>
      <c r="O6" s="10">
        <v>11.7</v>
      </c>
      <c r="P6" s="10">
        <v>12.2</v>
      </c>
      <c r="Q6" s="22">
        <f t="shared" si="5"/>
        <v>37.299999999999997</v>
      </c>
      <c r="R6" s="22">
        <f t="shared" si="6"/>
        <v>65.7</v>
      </c>
      <c r="S6" s="22">
        <f t="shared" si="7"/>
        <v>36</v>
      </c>
      <c r="T6" s="23">
        <f t="shared" si="8"/>
        <v>63.4</v>
      </c>
      <c r="U6" s="23">
        <f t="shared" si="9"/>
        <v>62.400000000000006</v>
      </c>
      <c r="V6" s="11" t="s">
        <v>345</v>
      </c>
      <c r="W6" s="11" t="s">
        <v>346</v>
      </c>
      <c r="X6" s="13" t="s">
        <v>363</v>
      </c>
      <c r="Y6" s="13" t="s">
        <v>478</v>
      </c>
      <c r="Z6" s="13" t="s">
        <v>479</v>
      </c>
      <c r="AA6" s="13" t="s">
        <v>131</v>
      </c>
      <c r="AB6" s="12">
        <v>11.1</v>
      </c>
      <c r="AC6" s="12">
        <v>9.9</v>
      </c>
      <c r="AD6" s="12">
        <v>8</v>
      </c>
      <c r="AE6" s="11" t="s">
        <v>480</v>
      </c>
      <c r="AF6" s="12">
        <v>4.2</v>
      </c>
      <c r="AG6" s="12">
        <v>-0.9</v>
      </c>
      <c r="AH6" s="12">
        <v>0.9</v>
      </c>
      <c r="AI6" s="12">
        <v>2.4</v>
      </c>
      <c r="AJ6" s="12"/>
      <c r="AK6" s="11" t="s">
        <v>274</v>
      </c>
      <c r="AL6" s="11" t="s">
        <v>270</v>
      </c>
      <c r="AM6" s="11" t="s">
        <v>161</v>
      </c>
      <c r="AN6" s="8"/>
      <c r="AO6" s="8" t="s">
        <v>525</v>
      </c>
      <c r="AP6" s="27" t="s">
        <v>526</v>
      </c>
    </row>
    <row r="7" spans="1:42" s="5" customFormat="1">
      <c r="A7" s="6">
        <v>45053</v>
      </c>
      <c r="B7" s="7" t="s">
        <v>438</v>
      </c>
      <c r="C7" s="8" t="s">
        <v>486</v>
      </c>
      <c r="D7" s="9">
        <v>9.3159722222222227E-2</v>
      </c>
      <c r="E7" s="8" t="s">
        <v>487</v>
      </c>
      <c r="F7" s="10">
        <v>12.8</v>
      </c>
      <c r="G7" s="10">
        <v>11.3</v>
      </c>
      <c r="H7" s="10">
        <v>12.3</v>
      </c>
      <c r="I7" s="10">
        <v>12.5</v>
      </c>
      <c r="J7" s="10">
        <v>12.5</v>
      </c>
      <c r="K7" s="10">
        <v>12.5</v>
      </c>
      <c r="L7" s="10">
        <v>12.6</v>
      </c>
      <c r="M7" s="10">
        <v>12.2</v>
      </c>
      <c r="N7" s="10">
        <v>12.2</v>
      </c>
      <c r="O7" s="10">
        <v>12</v>
      </c>
      <c r="P7" s="10">
        <v>12</v>
      </c>
      <c r="Q7" s="22">
        <f t="shared" si="5"/>
        <v>36.400000000000006</v>
      </c>
      <c r="R7" s="22">
        <f t="shared" si="6"/>
        <v>62.3</v>
      </c>
      <c r="S7" s="22">
        <f t="shared" si="7"/>
        <v>36.200000000000003</v>
      </c>
      <c r="T7" s="23">
        <f t="shared" si="8"/>
        <v>61.400000000000006</v>
      </c>
      <c r="U7" s="23">
        <f t="shared" si="9"/>
        <v>61</v>
      </c>
      <c r="V7" s="11" t="s">
        <v>350</v>
      </c>
      <c r="W7" s="11" t="s">
        <v>324</v>
      </c>
      <c r="X7" s="13" t="s">
        <v>348</v>
      </c>
      <c r="Y7" s="13" t="s">
        <v>488</v>
      </c>
      <c r="Z7" s="13" t="s">
        <v>489</v>
      </c>
      <c r="AA7" s="13" t="s">
        <v>131</v>
      </c>
      <c r="AB7" s="12">
        <v>11.1</v>
      </c>
      <c r="AC7" s="12">
        <v>9.9</v>
      </c>
      <c r="AD7" s="12">
        <v>8</v>
      </c>
      <c r="AE7" s="11" t="s">
        <v>480</v>
      </c>
      <c r="AF7" s="12">
        <v>2.5</v>
      </c>
      <c r="AG7" s="12" t="s">
        <v>267</v>
      </c>
      <c r="AH7" s="12">
        <v>0.1</v>
      </c>
      <c r="AI7" s="12">
        <v>2.4</v>
      </c>
      <c r="AJ7" s="12"/>
      <c r="AK7" s="11" t="s">
        <v>270</v>
      </c>
      <c r="AL7" s="11" t="s">
        <v>269</v>
      </c>
      <c r="AM7" s="11" t="s">
        <v>161</v>
      </c>
      <c r="AN7" s="8"/>
      <c r="AO7" s="8" t="s">
        <v>532</v>
      </c>
      <c r="AP7" s="27" t="s">
        <v>533</v>
      </c>
    </row>
    <row r="8" spans="1:42" s="5" customFormat="1">
      <c r="A8" s="6">
        <v>45073</v>
      </c>
      <c r="B8" s="7" t="s">
        <v>318</v>
      </c>
      <c r="C8" s="8" t="s">
        <v>205</v>
      </c>
      <c r="D8" s="9">
        <v>9.2384259259259263E-2</v>
      </c>
      <c r="E8" s="8" t="s">
        <v>719</v>
      </c>
      <c r="F8" s="10">
        <v>12.5</v>
      </c>
      <c r="G8" s="10">
        <v>11</v>
      </c>
      <c r="H8" s="10">
        <v>12.2</v>
      </c>
      <c r="I8" s="10">
        <v>12.3</v>
      </c>
      <c r="J8" s="10">
        <v>12.4</v>
      </c>
      <c r="K8" s="10">
        <v>12.6</v>
      </c>
      <c r="L8" s="10">
        <v>12.6</v>
      </c>
      <c r="M8" s="10">
        <v>12.3</v>
      </c>
      <c r="N8" s="10">
        <v>12</v>
      </c>
      <c r="O8" s="10">
        <v>11.6</v>
      </c>
      <c r="P8" s="10">
        <v>11.7</v>
      </c>
      <c r="Q8" s="22">
        <f t="shared" ref="Q8" si="10">SUM(F8:H8)</f>
        <v>35.700000000000003</v>
      </c>
      <c r="R8" s="22">
        <f t="shared" ref="R8" si="11">SUM(I8:M8)</f>
        <v>62.2</v>
      </c>
      <c r="S8" s="22">
        <f t="shared" ref="S8" si="12">SUM(N8:P8)</f>
        <v>35.299999999999997</v>
      </c>
      <c r="T8" s="23">
        <f t="shared" ref="T8" si="13">SUM(F8:J8)</f>
        <v>60.4</v>
      </c>
      <c r="U8" s="23">
        <f t="shared" ref="U8" si="14">SUM(L8:P8)</f>
        <v>60.2</v>
      </c>
      <c r="V8" s="11" t="s">
        <v>345</v>
      </c>
      <c r="W8" s="11" t="s">
        <v>718</v>
      </c>
      <c r="X8" s="13" t="s">
        <v>720</v>
      </c>
      <c r="Y8" s="13" t="s">
        <v>326</v>
      </c>
      <c r="Z8" s="13" t="s">
        <v>352</v>
      </c>
      <c r="AA8" s="13" t="s">
        <v>158</v>
      </c>
      <c r="AB8" s="12">
        <v>11.4</v>
      </c>
      <c r="AC8" s="12">
        <v>8.1</v>
      </c>
      <c r="AD8" s="12">
        <v>9.3000000000000007</v>
      </c>
      <c r="AE8" s="11" t="s">
        <v>345</v>
      </c>
      <c r="AF8" s="12">
        <v>-1.6</v>
      </c>
      <c r="AG8" s="12">
        <v>-0.5</v>
      </c>
      <c r="AH8" s="12">
        <v>0.2</v>
      </c>
      <c r="AI8" s="12">
        <v>-2.2999999999999998</v>
      </c>
      <c r="AJ8" s="12"/>
      <c r="AK8" s="11" t="s">
        <v>270</v>
      </c>
      <c r="AL8" s="11" t="s">
        <v>269</v>
      </c>
      <c r="AM8" s="11" t="s">
        <v>161</v>
      </c>
      <c r="AN8" s="8"/>
      <c r="AO8" s="8" t="s">
        <v>756</v>
      </c>
      <c r="AP8" s="27" t="s">
        <v>757</v>
      </c>
    </row>
    <row r="9" spans="1:42" s="5" customFormat="1">
      <c r="A9" s="6">
        <v>45207</v>
      </c>
      <c r="B9" s="7" t="s">
        <v>796</v>
      </c>
      <c r="C9" s="8" t="s">
        <v>205</v>
      </c>
      <c r="D9" s="9">
        <v>9.1666666666666674E-2</v>
      </c>
      <c r="E9" s="8" t="s">
        <v>832</v>
      </c>
      <c r="F9" s="10">
        <v>12.5</v>
      </c>
      <c r="G9" s="10">
        <v>11</v>
      </c>
      <c r="H9" s="10">
        <v>12.2</v>
      </c>
      <c r="I9" s="10">
        <v>12.3</v>
      </c>
      <c r="J9" s="10">
        <v>12.4</v>
      </c>
      <c r="K9" s="10">
        <v>12.3</v>
      </c>
      <c r="L9" s="10">
        <v>12.5</v>
      </c>
      <c r="M9" s="10">
        <v>11.7</v>
      </c>
      <c r="N9" s="10">
        <v>12.1</v>
      </c>
      <c r="O9" s="10">
        <v>11.3</v>
      </c>
      <c r="P9" s="10">
        <v>11.7</v>
      </c>
      <c r="Q9" s="22">
        <f t="shared" ref="Q9" si="15">SUM(F9:H9)</f>
        <v>35.700000000000003</v>
      </c>
      <c r="R9" s="22">
        <f t="shared" ref="R9" si="16">SUM(I9:M9)</f>
        <v>61.2</v>
      </c>
      <c r="S9" s="22">
        <f t="shared" ref="S9" si="17">SUM(N9:P9)</f>
        <v>35.099999999999994</v>
      </c>
      <c r="T9" s="23">
        <f t="shared" ref="T9" si="18">SUM(F9:J9)</f>
        <v>60.4</v>
      </c>
      <c r="U9" s="23">
        <f t="shared" ref="U9" si="19">SUM(L9:P9)</f>
        <v>59.3</v>
      </c>
      <c r="V9" s="11" t="s">
        <v>345</v>
      </c>
      <c r="W9" s="11" t="s">
        <v>718</v>
      </c>
      <c r="X9" s="13" t="s">
        <v>352</v>
      </c>
      <c r="Y9" s="13" t="s">
        <v>343</v>
      </c>
      <c r="Z9" s="13" t="s">
        <v>478</v>
      </c>
      <c r="AA9" s="13" t="s">
        <v>131</v>
      </c>
      <c r="AB9" s="12">
        <v>9.4</v>
      </c>
      <c r="AC9" s="12">
        <v>9.6999999999999993</v>
      </c>
      <c r="AD9" s="12">
        <v>10</v>
      </c>
      <c r="AE9" s="11" t="s">
        <v>858</v>
      </c>
      <c r="AF9" s="12">
        <v>-1.1000000000000001</v>
      </c>
      <c r="AG9" s="12" t="s">
        <v>267</v>
      </c>
      <c r="AH9" s="12">
        <v>0.1</v>
      </c>
      <c r="AI9" s="12">
        <v>-1.2</v>
      </c>
      <c r="AJ9" s="12"/>
      <c r="AK9" s="11" t="s">
        <v>270</v>
      </c>
      <c r="AL9" s="11" t="s">
        <v>270</v>
      </c>
      <c r="AM9" s="11" t="s">
        <v>158</v>
      </c>
      <c r="AN9" s="8"/>
      <c r="AO9" s="8" t="s">
        <v>889</v>
      </c>
      <c r="AP9" s="27" t="s">
        <v>890</v>
      </c>
    </row>
  </sheetData>
  <autoFilter ref="A1:AO2" xr:uid="{00000000-0009-0000-0000-000006000000}"/>
  <phoneticPr fontId="3"/>
  <conditionalFormatting sqref="F2:P2">
    <cfRule type="colorScale" priority="155">
      <colorScale>
        <cfvo type="min"/>
        <cfvo type="percentile" val="50"/>
        <cfvo type="max"/>
        <color rgb="FFF8696B"/>
        <color rgb="FFFFEB84"/>
        <color rgb="FF63BE7B"/>
      </colorScale>
    </cfRule>
  </conditionalFormatting>
  <conditionalFormatting sqref="F3:P4">
    <cfRule type="colorScale" priority="13">
      <colorScale>
        <cfvo type="min"/>
        <cfvo type="percentile" val="50"/>
        <cfvo type="max"/>
        <color rgb="FFF8696B"/>
        <color rgb="FFFFEB84"/>
        <color rgb="FF63BE7B"/>
      </colorScale>
    </cfRule>
  </conditionalFormatting>
  <conditionalFormatting sqref="F5:P7">
    <cfRule type="colorScale" priority="9">
      <colorScale>
        <cfvo type="min"/>
        <cfvo type="percentile" val="50"/>
        <cfvo type="max"/>
        <color rgb="FFF8696B"/>
        <color rgb="FFFFEB84"/>
        <color rgb="FF63BE7B"/>
      </colorScale>
    </cfRule>
  </conditionalFormatting>
  <conditionalFormatting sqref="AE2:AE9">
    <cfRule type="containsText" dxfId="151" priority="162" operator="containsText" text="D">
      <formula>NOT(ISERROR(SEARCH("D",AE2)))</formula>
    </cfRule>
    <cfRule type="containsText" dxfId="150" priority="163" operator="containsText" text="S">
      <formula>NOT(ISERROR(SEARCH("S",AE2)))</formula>
    </cfRule>
    <cfRule type="containsText" dxfId="149" priority="164" operator="containsText" text="F">
      <formula>NOT(ISERROR(SEARCH("F",AE2)))</formula>
    </cfRule>
    <cfRule type="containsText" dxfId="148" priority="165" operator="containsText" text="E">
      <formula>NOT(ISERROR(SEARCH("E",AE2)))</formula>
    </cfRule>
    <cfRule type="containsText" dxfId="147" priority="166" operator="containsText" text="B">
      <formula>NOT(ISERROR(SEARCH("B",AE2)))</formula>
    </cfRule>
    <cfRule type="containsText" dxfId="146" priority="167" operator="containsText" text="A">
      <formula>NOT(ISERROR(SEARCH("A",AE2)))</formula>
    </cfRule>
  </conditionalFormatting>
  <conditionalFormatting sqref="AK2:AN2">
    <cfRule type="containsText" dxfId="145" priority="507" operator="containsText" text="E">
      <formula>NOT(ISERROR(SEARCH("E",AK2)))</formula>
    </cfRule>
    <cfRule type="containsText" dxfId="144" priority="508" operator="containsText" text="B">
      <formula>NOT(ISERROR(SEARCH("B",AK2)))</formula>
    </cfRule>
    <cfRule type="containsText" dxfId="143" priority="509" operator="containsText" text="A">
      <formula>NOT(ISERROR(SEARCH("A",AK2)))</formula>
    </cfRule>
  </conditionalFormatting>
  <conditionalFormatting sqref="AK3:AN7">
    <cfRule type="containsText" dxfId="142" priority="10" operator="containsText" text="E">
      <formula>NOT(ISERROR(SEARCH("E",AK3)))</formula>
    </cfRule>
    <cfRule type="containsText" dxfId="141" priority="11" operator="containsText" text="B">
      <formula>NOT(ISERROR(SEARCH("B",AK3)))</formula>
    </cfRule>
    <cfRule type="containsText" dxfId="140" priority="12" operator="containsText" text="A">
      <formula>NOT(ISERROR(SEARCH("A",AK3)))</formula>
    </cfRule>
  </conditionalFormatting>
  <conditionalFormatting sqref="AN2:AN9">
    <cfRule type="containsText" dxfId="139" priority="318" operator="containsText" text="E">
      <formula>NOT(ISERROR(SEARCH("E",AN2)))</formula>
    </cfRule>
    <cfRule type="containsText" dxfId="138" priority="319" operator="containsText" text="B">
      <formula>NOT(ISERROR(SEARCH("B",AN2)))</formula>
    </cfRule>
    <cfRule type="containsText" dxfId="137" priority="320" operator="containsText" text="A">
      <formula>NOT(ISERROR(SEARCH("A",AN2)))</formula>
    </cfRule>
  </conditionalFormatting>
  <conditionalFormatting sqref="F8:P8">
    <cfRule type="colorScale" priority="5">
      <colorScale>
        <cfvo type="min"/>
        <cfvo type="percentile" val="50"/>
        <cfvo type="max"/>
        <color rgb="FFF8696B"/>
        <color rgb="FFFFEB84"/>
        <color rgb="FF63BE7B"/>
      </colorScale>
    </cfRule>
  </conditionalFormatting>
  <conditionalFormatting sqref="AK8:AN8">
    <cfRule type="containsText" dxfId="136" priority="6" operator="containsText" text="E">
      <formula>NOT(ISERROR(SEARCH("E",AK8)))</formula>
    </cfRule>
    <cfRule type="containsText" dxfId="135" priority="7" operator="containsText" text="B">
      <formula>NOT(ISERROR(SEARCH("B",AK8)))</formula>
    </cfRule>
    <cfRule type="containsText" dxfId="134" priority="8" operator="containsText" text="A">
      <formula>NOT(ISERROR(SEARCH("A",AK8)))</formula>
    </cfRule>
  </conditionalFormatting>
  <conditionalFormatting sqref="F9:P9">
    <cfRule type="colorScale" priority="1">
      <colorScale>
        <cfvo type="min"/>
        <cfvo type="percentile" val="50"/>
        <cfvo type="max"/>
        <color rgb="FFF8696B"/>
        <color rgb="FFFFEB84"/>
        <color rgb="FF63BE7B"/>
      </colorScale>
    </cfRule>
  </conditionalFormatting>
  <conditionalFormatting sqref="AK9:AN9">
    <cfRule type="containsText" dxfId="133" priority="2" operator="containsText" text="E">
      <formula>NOT(ISERROR(SEARCH("E",AK9)))</formula>
    </cfRule>
    <cfRule type="containsText" dxfId="132" priority="3" operator="containsText" text="B">
      <formula>NOT(ISERROR(SEARCH("B",AK9)))</formula>
    </cfRule>
    <cfRule type="containsText" dxfId="131" priority="4" operator="containsText" text="A">
      <formula>NOT(ISERROR(SEARCH("A",AK9)))</formula>
    </cfRule>
  </conditionalFormatting>
  <dataValidations count="1">
    <dataValidation type="list" allowBlank="1" showInputMessage="1" showErrorMessage="1" sqref="AN2:AN9"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4 Q5:U7 Q8:U8 Q9:U9"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16</vt:i4>
      </vt:variant>
    </vt:vector>
  </HeadingPairs>
  <TitlesOfParts>
    <vt:vector size="16" baseType="lpstr">
      <vt:lpstr>表の見方</vt:lpstr>
      <vt:lpstr>芝1200m</vt:lpstr>
      <vt:lpstr>芝1400m(内)</vt:lpstr>
      <vt:lpstr>芝1400m(外)</vt:lpstr>
      <vt:lpstr>芝1600m(内)</vt:lpstr>
      <vt:lpstr>芝1600m(外)</vt:lpstr>
      <vt:lpstr>芝1800m</vt:lpstr>
      <vt:lpstr>芝2000m</vt:lpstr>
      <vt:lpstr>芝2200m</vt:lpstr>
      <vt:lpstr>芝2400m</vt:lpstr>
      <vt:lpstr>芝3000m</vt:lpstr>
      <vt:lpstr>芝3200m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2019-03-30T04:08:48Z</cp:lastPrinted>
  <dcterms:created xsi:type="dcterms:W3CDTF">2016-01-01T05:14:51Z</dcterms:created>
  <dcterms:modified xsi:type="dcterms:W3CDTF">2023-10-12T06:31:13Z</dcterms:modified>
</cp:coreProperties>
</file>