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521B1354-48FF-7940-8F86-E72B589ABCF2}" xr6:coauthVersionLast="47" xr6:coauthVersionMax="47" xr10:uidLastSave="{00000000-0000-0000-0000-000000000000}"/>
  <bookViews>
    <workbookView xWindow="0" yWindow="520" windowWidth="28800" windowHeight="15940" tabRatio="855" firstSheet="1" activeTab="1" xr2:uid="{00000000-000D-0000-FFFF-FFFF00000000}"/>
  </bookViews>
  <sheets>
    <sheet name="表の見方" sheetId="41" r:id="rId1"/>
    <sheet name="芝1200m" sheetId="31" r:id="rId2"/>
    <sheet name="芝1400m" sheetId="33" r:id="rId3"/>
    <sheet name="芝1600m" sheetId="34" r:id="rId4"/>
    <sheet name="芝1800m" sheetId="36" r:id="rId5"/>
    <sheet name="芝2000m" sheetId="37" r:id="rId6"/>
    <sheet name="芝2200m" sheetId="22" r:id="rId7"/>
    <sheet name="芝2400m" sheetId="38" r:id="rId8"/>
    <sheet name="芝2600m" sheetId="40" r:id="rId9"/>
    <sheet name="芝3000m" sheetId="26" r:id="rId10"/>
    <sheet name="芝3200m" sheetId="42" r:id="rId11"/>
    <sheet name="ダ1200m" sheetId="29" r:id="rId12"/>
    <sheet name="ダ1400m" sheetId="25" r:id="rId13"/>
    <sheet name="ダ1800m" sheetId="30" r:id="rId14"/>
    <sheet name="ダ2000m" sheetId="39" r:id="rId15"/>
  </sheets>
  <definedNames>
    <definedName name="_xlnm._FilterDatabase" localSheetId="11" hidden="1">ダ1200m!$A$1:$AF$6</definedName>
    <definedName name="_xlnm._FilterDatabase" localSheetId="12" hidden="1">ダ1400m!$A$1:$AH$4</definedName>
    <definedName name="_xlnm._FilterDatabase" localSheetId="13" hidden="1">ダ1800m!$A$1:$AL$7</definedName>
    <definedName name="_xlnm._FilterDatabase" localSheetId="14" hidden="1">ダ2000m!$A$1:$AL$2</definedName>
    <definedName name="_xlnm._FilterDatabase" localSheetId="1" hidden="1">芝1200m!$A$1:$AH$1</definedName>
    <definedName name="_xlnm._FilterDatabase" localSheetId="2" hidden="1">芝1400m!$A$1:$AJ$1</definedName>
    <definedName name="_xlnm._FilterDatabase" localSheetId="3" hidden="1">芝1600m!$A$1:$AL$36</definedName>
    <definedName name="_xlnm._FilterDatabase" localSheetId="4" hidden="1">芝1800m!$A$1:$AM$3</definedName>
    <definedName name="_xlnm._FilterDatabase" localSheetId="5" hidden="1">芝2000m!$A$1:$AN$3</definedName>
    <definedName name="_xlnm._FilterDatabase" localSheetId="6" hidden="1">芝2200m!$A$1:$AO$2</definedName>
    <definedName name="_xlnm._FilterDatabase" localSheetId="7" hidden="1">芝2400m!$A$1:$AP$2</definedName>
    <definedName name="_xlnm._FilterDatabase" localSheetId="8" hidden="1">芝2600m!$A$1:$AQ$1</definedName>
    <definedName name="_xlnm._FilterDatabase" localSheetId="9" hidden="1">芝3000m!$A$1:$AS$2</definedName>
    <definedName name="_xlnm._FilterDatabase" localSheetId="10"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7" i="38" l="1"/>
  <c r="U17" i="38"/>
  <c r="T17" i="38"/>
  <c r="S17" i="38"/>
  <c r="R17" i="38"/>
  <c r="T35" i="37"/>
  <c r="S35" i="37"/>
  <c r="R35" i="37"/>
  <c r="Q35" i="37"/>
  <c r="P35" i="37"/>
  <c r="T34" i="37"/>
  <c r="S34" i="37"/>
  <c r="R34" i="37"/>
  <c r="Q34" i="37"/>
  <c r="P34" i="37"/>
  <c r="T33" i="37"/>
  <c r="S33" i="37"/>
  <c r="R33" i="37"/>
  <c r="Q33" i="37"/>
  <c r="P33" i="37"/>
  <c r="S27" i="36"/>
  <c r="R27" i="36"/>
  <c r="Q27" i="36"/>
  <c r="P27" i="36"/>
  <c r="O27" i="36"/>
  <c r="S26" i="36"/>
  <c r="R26" i="36"/>
  <c r="Q26" i="36"/>
  <c r="P26" i="36"/>
  <c r="O26" i="36"/>
  <c r="R46" i="34"/>
  <c r="Q46" i="34"/>
  <c r="P46" i="34"/>
  <c r="O46" i="34"/>
  <c r="N46" i="34"/>
  <c r="R45" i="34"/>
  <c r="Q45" i="34"/>
  <c r="P45" i="34"/>
  <c r="O45" i="34"/>
  <c r="N45" i="34"/>
  <c r="P25" i="33"/>
  <c r="O25" i="33"/>
  <c r="N25" i="33"/>
  <c r="M25" i="33"/>
  <c r="N19" i="31"/>
  <c r="M19" i="31"/>
  <c r="L19" i="31"/>
  <c r="N18" i="31"/>
  <c r="M18" i="31"/>
  <c r="L18" i="31"/>
  <c r="N17" i="31"/>
  <c r="M17" i="31"/>
  <c r="L17" i="31"/>
  <c r="S98" i="30"/>
  <c r="R98" i="30"/>
  <c r="Q98" i="30"/>
  <c r="P98" i="30"/>
  <c r="O98" i="30"/>
  <c r="S97" i="30"/>
  <c r="R97" i="30"/>
  <c r="Q97" i="30"/>
  <c r="P97" i="30"/>
  <c r="O97" i="30"/>
  <c r="S96" i="30"/>
  <c r="R96" i="30"/>
  <c r="Q96" i="30"/>
  <c r="P96" i="30"/>
  <c r="O96" i="30"/>
  <c r="S95" i="30"/>
  <c r="R95" i="30"/>
  <c r="Q95" i="30"/>
  <c r="P95" i="30"/>
  <c r="O95" i="30"/>
  <c r="S94" i="30"/>
  <c r="R94" i="30"/>
  <c r="Q94" i="30"/>
  <c r="P94" i="30"/>
  <c r="O94" i="30"/>
  <c r="P62" i="25"/>
  <c r="O62" i="25"/>
  <c r="N62" i="25"/>
  <c r="M62" i="25"/>
  <c r="P61" i="25"/>
  <c r="O61" i="25"/>
  <c r="N61" i="25"/>
  <c r="M61" i="25"/>
  <c r="P60" i="25"/>
  <c r="O60" i="25"/>
  <c r="N60" i="25"/>
  <c r="M60" i="25"/>
  <c r="P59" i="25"/>
  <c r="O59" i="25"/>
  <c r="N59" i="25"/>
  <c r="M59" i="25"/>
  <c r="N56" i="29"/>
  <c r="M56" i="29"/>
  <c r="L56" i="29"/>
  <c r="N55" i="29"/>
  <c r="M55" i="29"/>
  <c r="L55" i="29"/>
  <c r="V16" i="38" l="1"/>
  <c r="U16" i="38"/>
  <c r="T16" i="38"/>
  <c r="S16" i="38"/>
  <c r="R16" i="38"/>
  <c r="V15" i="38"/>
  <c r="U15" i="38"/>
  <c r="T15" i="38"/>
  <c r="S15" i="38"/>
  <c r="R15" i="38"/>
  <c r="T32" i="37"/>
  <c r="S32" i="37"/>
  <c r="R32" i="37"/>
  <c r="Q32" i="37"/>
  <c r="P32" i="37"/>
  <c r="T31" i="37"/>
  <c r="S31" i="37"/>
  <c r="R31" i="37"/>
  <c r="Q31" i="37"/>
  <c r="P31" i="37"/>
  <c r="T30" i="37"/>
  <c r="S30" i="37"/>
  <c r="R30" i="37"/>
  <c r="Q30" i="37"/>
  <c r="P30" i="37"/>
  <c r="T29" i="37"/>
  <c r="S29" i="37"/>
  <c r="R29" i="37"/>
  <c r="Q29" i="37"/>
  <c r="P29" i="37"/>
  <c r="S25" i="36"/>
  <c r="R25" i="36"/>
  <c r="Q25" i="36"/>
  <c r="P25" i="36"/>
  <c r="O25" i="36"/>
  <c r="S24" i="36"/>
  <c r="R24" i="36"/>
  <c r="Q24" i="36"/>
  <c r="P24" i="36"/>
  <c r="O24" i="36"/>
  <c r="R44" i="34"/>
  <c r="Q44" i="34"/>
  <c r="P44" i="34"/>
  <c r="O44" i="34"/>
  <c r="N44" i="34"/>
  <c r="R43" i="34"/>
  <c r="Q43" i="34"/>
  <c r="P43" i="34"/>
  <c r="O43" i="34"/>
  <c r="N43" i="34"/>
  <c r="R42" i="34"/>
  <c r="Q42" i="34"/>
  <c r="P42" i="34"/>
  <c r="O42" i="34"/>
  <c r="N42" i="34"/>
  <c r="R41" i="34"/>
  <c r="Q41" i="34"/>
  <c r="P41" i="34"/>
  <c r="O41" i="34"/>
  <c r="N41" i="34"/>
  <c r="R40" i="34"/>
  <c r="Q40" i="34"/>
  <c r="P40" i="34"/>
  <c r="O40" i="34"/>
  <c r="N40" i="34"/>
  <c r="P24" i="33"/>
  <c r="O24" i="33"/>
  <c r="N24" i="33"/>
  <c r="M24" i="33"/>
  <c r="P23" i="33"/>
  <c r="O23" i="33"/>
  <c r="N23" i="33"/>
  <c r="M23" i="33"/>
  <c r="N16" i="31"/>
  <c r="M16" i="31"/>
  <c r="L16" i="31"/>
  <c r="N15" i="31"/>
  <c r="M15" i="31"/>
  <c r="L15" i="31"/>
  <c r="T20" i="39"/>
  <c r="S20" i="39"/>
  <c r="R20" i="39"/>
  <c r="Q20" i="39"/>
  <c r="P20" i="39"/>
  <c r="S93" i="30"/>
  <c r="R93" i="30"/>
  <c r="Q93" i="30"/>
  <c r="P93" i="30"/>
  <c r="O93" i="30"/>
  <c r="S92" i="30"/>
  <c r="R92" i="30"/>
  <c r="Q92" i="30"/>
  <c r="P92" i="30"/>
  <c r="O92" i="30"/>
  <c r="S91" i="30"/>
  <c r="R91" i="30"/>
  <c r="Q91" i="30"/>
  <c r="P91" i="30"/>
  <c r="O91" i="30"/>
  <c r="S90" i="30"/>
  <c r="R90" i="30"/>
  <c r="Q90" i="30"/>
  <c r="P90" i="30"/>
  <c r="O90" i="30"/>
  <c r="S89" i="30"/>
  <c r="R89" i="30"/>
  <c r="Q89" i="30"/>
  <c r="P89" i="30"/>
  <c r="O89" i="30"/>
  <c r="S88" i="30"/>
  <c r="R88" i="30"/>
  <c r="Q88" i="30"/>
  <c r="P88" i="30"/>
  <c r="O88" i="30"/>
  <c r="S87" i="30"/>
  <c r="R87" i="30"/>
  <c r="Q87" i="30"/>
  <c r="P87" i="30"/>
  <c r="O87" i="30"/>
  <c r="S86" i="30"/>
  <c r="R86" i="30"/>
  <c r="Q86" i="30"/>
  <c r="P86" i="30"/>
  <c r="O86" i="30"/>
  <c r="P58" i="25"/>
  <c r="O58" i="25"/>
  <c r="N58" i="25"/>
  <c r="M58" i="25"/>
  <c r="P57" i="25"/>
  <c r="O57" i="25"/>
  <c r="N57" i="25"/>
  <c r="M57" i="25"/>
  <c r="P56" i="25"/>
  <c r="O56" i="25"/>
  <c r="N56" i="25"/>
  <c r="M56" i="25"/>
  <c r="P55" i="25"/>
  <c r="O55" i="25"/>
  <c r="N55" i="25"/>
  <c r="M55" i="25"/>
  <c r="P54" i="25"/>
  <c r="O54" i="25"/>
  <c r="N54" i="25"/>
  <c r="M54" i="25"/>
  <c r="N54" i="29"/>
  <c r="M54" i="29"/>
  <c r="L54" i="29"/>
  <c r="N53" i="29"/>
  <c r="M53" i="29"/>
  <c r="L53" i="29"/>
  <c r="N52" i="29"/>
  <c r="M52" i="29"/>
  <c r="L52" i="29"/>
  <c r="P53" i="25" l="1"/>
  <c r="O53" i="25"/>
  <c r="N53" i="25"/>
  <c r="M53" i="25"/>
  <c r="U9" i="22" l="1"/>
  <c r="T9" i="22"/>
  <c r="S9" i="22"/>
  <c r="R9" i="22"/>
  <c r="Q9" i="22"/>
  <c r="T28" i="37"/>
  <c r="S28" i="37"/>
  <c r="R28" i="37"/>
  <c r="Q28" i="37"/>
  <c r="P28" i="37"/>
  <c r="T27" i="37"/>
  <c r="S27" i="37"/>
  <c r="R27" i="37"/>
  <c r="Q27" i="37"/>
  <c r="P27" i="37"/>
  <c r="S23" i="36"/>
  <c r="R23" i="36"/>
  <c r="Q23" i="36"/>
  <c r="P23" i="36"/>
  <c r="O23" i="36"/>
  <c r="S22" i="36"/>
  <c r="R22" i="36"/>
  <c r="Q22" i="36"/>
  <c r="P22" i="36"/>
  <c r="O22" i="36"/>
  <c r="R39" i="34"/>
  <c r="Q39" i="34"/>
  <c r="P39" i="34"/>
  <c r="O39" i="34"/>
  <c r="N39" i="34"/>
  <c r="R38" i="34"/>
  <c r="Q38" i="34"/>
  <c r="P38" i="34"/>
  <c r="O38" i="34"/>
  <c r="N38" i="34"/>
  <c r="R37" i="34"/>
  <c r="Q37" i="34"/>
  <c r="P37" i="34"/>
  <c r="O37" i="34"/>
  <c r="N37" i="34"/>
  <c r="P22" i="33"/>
  <c r="O22" i="33"/>
  <c r="N22" i="33"/>
  <c r="M22" i="33"/>
  <c r="P21" i="33"/>
  <c r="O21" i="33"/>
  <c r="N21" i="33"/>
  <c r="M21" i="33"/>
  <c r="P20" i="33"/>
  <c r="O20" i="33"/>
  <c r="N20" i="33"/>
  <c r="M20" i="33"/>
  <c r="N14" i="31"/>
  <c r="M14" i="31"/>
  <c r="L14" i="31"/>
  <c r="S85" i="30"/>
  <c r="R85" i="30"/>
  <c r="Q85" i="30"/>
  <c r="P85" i="30"/>
  <c r="O85" i="30"/>
  <c r="S84" i="30"/>
  <c r="R84" i="30"/>
  <c r="Q84" i="30"/>
  <c r="P84" i="30"/>
  <c r="O84" i="30"/>
  <c r="S83" i="30"/>
  <c r="R83" i="30"/>
  <c r="Q83" i="30"/>
  <c r="P83" i="30"/>
  <c r="O83" i="30"/>
  <c r="S82" i="30"/>
  <c r="R82" i="30"/>
  <c r="Q82" i="30"/>
  <c r="P82" i="30"/>
  <c r="O82" i="30"/>
  <c r="S81" i="30"/>
  <c r="R81" i="30"/>
  <c r="Q81" i="30"/>
  <c r="P81" i="30"/>
  <c r="O81" i="30"/>
  <c r="P52" i="25"/>
  <c r="O52" i="25"/>
  <c r="N52" i="25"/>
  <c r="M52" i="25"/>
  <c r="P51" i="25"/>
  <c r="O51" i="25"/>
  <c r="N51" i="25"/>
  <c r="M51" i="25"/>
  <c r="N51" i="29"/>
  <c r="M51" i="29"/>
  <c r="L51" i="29"/>
  <c r="N50" i="29"/>
  <c r="M50" i="29"/>
  <c r="L50" i="29"/>
  <c r="N49" i="29"/>
  <c r="M49" i="29"/>
  <c r="L49" i="29"/>
  <c r="V14" i="38" l="1"/>
  <c r="U14" i="38"/>
  <c r="T14" i="38"/>
  <c r="S14" i="38"/>
  <c r="R14" i="38"/>
  <c r="U8" i="22"/>
  <c r="T8" i="22"/>
  <c r="S8" i="22"/>
  <c r="R8" i="22"/>
  <c r="Q8" i="22"/>
  <c r="U7" i="22"/>
  <c r="T7" i="22"/>
  <c r="S7" i="22"/>
  <c r="R7" i="22"/>
  <c r="Q7" i="22"/>
  <c r="S21" i="36"/>
  <c r="R21" i="36"/>
  <c r="Q21" i="36"/>
  <c r="P21" i="36"/>
  <c r="O21" i="36"/>
  <c r="S20" i="36"/>
  <c r="R20" i="36"/>
  <c r="Q20" i="36"/>
  <c r="P20" i="36"/>
  <c r="O20" i="36"/>
  <c r="S19" i="36"/>
  <c r="R19" i="36"/>
  <c r="Q19" i="36"/>
  <c r="P19" i="36"/>
  <c r="O19" i="36"/>
  <c r="R36" i="34"/>
  <c r="Q36" i="34"/>
  <c r="P36" i="34"/>
  <c r="O36" i="34"/>
  <c r="N36" i="34"/>
  <c r="R35" i="34"/>
  <c r="Q35" i="34"/>
  <c r="P35" i="34"/>
  <c r="O35" i="34"/>
  <c r="N35" i="34"/>
  <c r="P19" i="33"/>
  <c r="O19" i="33"/>
  <c r="N19" i="33"/>
  <c r="M19" i="33"/>
  <c r="P18" i="33"/>
  <c r="O18" i="33"/>
  <c r="N18" i="33"/>
  <c r="M18" i="33"/>
  <c r="P17" i="33"/>
  <c r="O17" i="33"/>
  <c r="N17" i="33"/>
  <c r="M17" i="33"/>
  <c r="N13" i="31"/>
  <c r="M13" i="31"/>
  <c r="L13" i="31"/>
  <c r="T19" i="39"/>
  <c r="S19" i="39"/>
  <c r="R19" i="39"/>
  <c r="Q19" i="39"/>
  <c r="P19" i="39"/>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0" i="25"/>
  <c r="O50" i="25"/>
  <c r="N50" i="25"/>
  <c r="M50" i="25"/>
  <c r="P49" i="25"/>
  <c r="O49" i="25"/>
  <c r="N49" i="25"/>
  <c r="M49" i="25"/>
  <c r="P48" i="25"/>
  <c r="O48" i="25"/>
  <c r="N48" i="25"/>
  <c r="M48" i="25"/>
  <c r="P47" i="25"/>
  <c r="O47" i="25"/>
  <c r="N47" i="25"/>
  <c r="M47" i="25"/>
  <c r="N48" i="29"/>
  <c r="M48" i="29"/>
  <c r="L48" i="29"/>
  <c r="N47" i="29"/>
  <c r="M47" i="29"/>
  <c r="L47" i="29"/>
  <c r="P23" i="37"/>
  <c r="Q23" i="37"/>
  <c r="R23" i="37"/>
  <c r="S23" i="37"/>
  <c r="T23" i="37"/>
  <c r="T26" i="37" l="1"/>
  <c r="S26" i="37"/>
  <c r="R26" i="37"/>
  <c r="Q26" i="37"/>
  <c r="P26" i="37"/>
  <c r="T25" i="37"/>
  <c r="S25" i="37"/>
  <c r="R25" i="37"/>
  <c r="Q25" i="37"/>
  <c r="P25" i="37"/>
  <c r="T24" i="37"/>
  <c r="S24" i="37"/>
  <c r="R24" i="37"/>
  <c r="Q24" i="37"/>
  <c r="P24" i="37"/>
  <c r="S18" i="36"/>
  <c r="R18" i="36"/>
  <c r="Q18" i="36"/>
  <c r="P18" i="36"/>
  <c r="O18" i="36"/>
  <c r="R34" i="34"/>
  <c r="Q34" i="34"/>
  <c r="P34" i="34"/>
  <c r="O34" i="34"/>
  <c r="N34" i="34"/>
  <c r="R33" i="34"/>
  <c r="Q33" i="34"/>
  <c r="P33" i="34"/>
  <c r="O33" i="34"/>
  <c r="N33" i="34"/>
  <c r="R32" i="34"/>
  <c r="Q32" i="34"/>
  <c r="P32" i="34"/>
  <c r="O32" i="34"/>
  <c r="N32" i="34"/>
  <c r="R31" i="34"/>
  <c r="Q31" i="34"/>
  <c r="P31" i="34"/>
  <c r="O31" i="34"/>
  <c r="N31" i="34"/>
  <c r="P16" i="33"/>
  <c r="O16" i="33"/>
  <c r="N16" i="33"/>
  <c r="M16" i="33"/>
  <c r="P15" i="33"/>
  <c r="O15" i="33"/>
  <c r="N15" i="33"/>
  <c r="M15" i="33"/>
  <c r="T18" i="39"/>
  <c r="S18" i="39"/>
  <c r="R18" i="39"/>
  <c r="Q18" i="39"/>
  <c r="P18" i="39"/>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6" i="25"/>
  <c r="O46" i="25"/>
  <c r="N46" i="25"/>
  <c r="M46" i="25"/>
  <c r="P45" i="25"/>
  <c r="O45" i="25"/>
  <c r="N45" i="25"/>
  <c r="M45" i="25"/>
  <c r="N46" i="29"/>
  <c r="M46" i="29"/>
  <c r="L46" i="29"/>
  <c r="N45" i="29"/>
  <c r="M45" i="29"/>
  <c r="L45" i="29"/>
  <c r="N44" i="29"/>
  <c r="M44" i="29"/>
  <c r="L44" i="29"/>
  <c r="V13" i="38"/>
  <c r="U13" i="38"/>
  <c r="T13" i="38"/>
  <c r="S13" i="38"/>
  <c r="R13" i="38"/>
  <c r="V12" i="38"/>
  <c r="U12" i="38"/>
  <c r="T12" i="38"/>
  <c r="S12" i="38"/>
  <c r="R12" i="38"/>
  <c r="U6" i="22"/>
  <c r="T6" i="22"/>
  <c r="S6" i="22"/>
  <c r="R6" i="22"/>
  <c r="Q6" i="22"/>
  <c r="S17" i="36"/>
  <c r="R17" i="36"/>
  <c r="Q17" i="36"/>
  <c r="P17" i="36"/>
  <c r="O17" i="36"/>
  <c r="S16" i="36"/>
  <c r="R16" i="36"/>
  <c r="Q16" i="36"/>
  <c r="P16" i="36"/>
  <c r="O16" i="36"/>
  <c r="R30" i="34"/>
  <c r="Q30" i="34"/>
  <c r="P30" i="34"/>
  <c r="O30" i="34"/>
  <c r="N30" i="34"/>
  <c r="R29" i="34"/>
  <c r="Q29" i="34"/>
  <c r="P29" i="34"/>
  <c r="O29" i="34"/>
  <c r="N29" i="34"/>
  <c r="P14" i="33"/>
  <c r="O14" i="33"/>
  <c r="N14" i="33"/>
  <c r="M14" i="33"/>
  <c r="N12" i="31"/>
  <c r="M12" i="31"/>
  <c r="L12" i="31"/>
  <c r="N11" i="31"/>
  <c r="M11" i="31"/>
  <c r="L11" i="31"/>
  <c r="N10" i="31"/>
  <c r="M10" i="31"/>
  <c r="L10" i="31"/>
  <c r="T17" i="39"/>
  <c r="S17" i="39"/>
  <c r="R17" i="39"/>
  <c r="Q17" i="39"/>
  <c r="P17" i="39"/>
  <c r="S70" i="30"/>
  <c r="R70" i="30"/>
  <c r="Q70" i="30"/>
  <c r="P70" i="30"/>
  <c r="O70" i="30"/>
  <c r="S69" i="30"/>
  <c r="R69" i="30"/>
  <c r="Q69" i="30"/>
  <c r="P69" i="30"/>
  <c r="O69" i="30"/>
  <c r="S68" i="30"/>
  <c r="R68" i="30"/>
  <c r="Q68" i="30"/>
  <c r="P68" i="30"/>
  <c r="O68" i="30"/>
  <c r="S67" i="30"/>
  <c r="R67" i="30"/>
  <c r="Q67" i="30"/>
  <c r="P67" i="30"/>
  <c r="O67" i="30"/>
  <c r="S66" i="30"/>
  <c r="R66" i="30"/>
  <c r="Q66" i="30"/>
  <c r="P66" i="30"/>
  <c r="O66" i="30"/>
  <c r="S65" i="30"/>
  <c r="R65" i="30"/>
  <c r="Q65" i="30"/>
  <c r="P65" i="30"/>
  <c r="O65" i="30"/>
  <c r="P44" i="25"/>
  <c r="O44" i="25"/>
  <c r="N44" i="25"/>
  <c r="M44" i="25"/>
  <c r="P43" i="25"/>
  <c r="O43" i="25"/>
  <c r="N43" i="25"/>
  <c r="M43" i="25"/>
  <c r="P42" i="25"/>
  <c r="O42" i="25"/>
  <c r="N42" i="25"/>
  <c r="M42" i="25"/>
  <c r="N43" i="29"/>
  <c r="M43" i="29"/>
  <c r="L43" i="29"/>
  <c r="N42" i="29"/>
  <c r="M42" i="29"/>
  <c r="L42" i="29"/>
  <c r="T22" i="37" l="1"/>
  <c r="S22" i="37"/>
  <c r="R22" i="37"/>
  <c r="Q22" i="37"/>
  <c r="P22" i="37"/>
  <c r="T21" i="37"/>
  <c r="S21" i="37"/>
  <c r="R21" i="37"/>
  <c r="Q21" i="37"/>
  <c r="P21" i="37"/>
  <c r="T20" i="37"/>
  <c r="S20" i="37"/>
  <c r="R20" i="37"/>
  <c r="Q20" i="37"/>
  <c r="P20" i="37"/>
  <c r="T19" i="37"/>
  <c r="S19" i="37"/>
  <c r="R19" i="37"/>
  <c r="Q19" i="37"/>
  <c r="P19" i="37"/>
  <c r="S15" i="36"/>
  <c r="R15" i="36"/>
  <c r="Q15" i="36"/>
  <c r="P15" i="36"/>
  <c r="O15" i="36"/>
  <c r="R28" i="34"/>
  <c r="Q28" i="34"/>
  <c r="P28" i="34"/>
  <c r="O28" i="34"/>
  <c r="N28" i="34"/>
  <c r="R27" i="34"/>
  <c r="Q27" i="34"/>
  <c r="P27" i="34"/>
  <c r="O27" i="34"/>
  <c r="N27" i="34"/>
  <c r="R26" i="34"/>
  <c r="Q26" i="34"/>
  <c r="P26" i="34"/>
  <c r="O26" i="34"/>
  <c r="N26" i="34"/>
  <c r="P13" i="33"/>
  <c r="O13" i="33"/>
  <c r="N13" i="33"/>
  <c r="M13" i="33"/>
  <c r="N9" i="31"/>
  <c r="M9" i="31"/>
  <c r="L9" i="31"/>
  <c r="N8" i="31"/>
  <c r="M8" i="31"/>
  <c r="L8" i="31"/>
  <c r="T16" i="39"/>
  <c r="S16" i="39"/>
  <c r="R16" i="39"/>
  <c r="Q16" i="39"/>
  <c r="P16" i="39"/>
  <c r="S64" i="30"/>
  <c r="R64" i="30"/>
  <c r="Q64" i="30"/>
  <c r="P64" i="30"/>
  <c r="O64" i="30"/>
  <c r="S63" i="30"/>
  <c r="R63" i="30"/>
  <c r="Q63" i="30"/>
  <c r="P63" i="30"/>
  <c r="O63" i="30"/>
  <c r="S62" i="30"/>
  <c r="R62" i="30"/>
  <c r="Q62" i="30"/>
  <c r="P62" i="30"/>
  <c r="O62" i="30"/>
  <c r="S61" i="30"/>
  <c r="R61" i="30"/>
  <c r="Q61" i="30"/>
  <c r="P61" i="30"/>
  <c r="O61" i="30"/>
  <c r="P41" i="25"/>
  <c r="O41" i="25"/>
  <c r="N41" i="25"/>
  <c r="M41" i="25"/>
  <c r="P40" i="25"/>
  <c r="O40" i="25"/>
  <c r="N40" i="25"/>
  <c r="M40" i="25"/>
  <c r="N41" i="29"/>
  <c r="M41" i="29"/>
  <c r="L41" i="29"/>
  <c r="N40" i="29"/>
  <c r="M40" i="29"/>
  <c r="L40" i="29"/>
  <c r="N39" i="29"/>
  <c r="M39" i="29"/>
  <c r="L39" i="29"/>
  <c r="N38" i="29"/>
  <c r="M38" i="29"/>
  <c r="L38" i="29"/>
  <c r="N37" i="29"/>
  <c r="M37" i="29"/>
  <c r="L37" i="29"/>
  <c r="U5" i="22"/>
  <c r="T5" i="22"/>
  <c r="S5" i="22"/>
  <c r="R5" i="22"/>
  <c r="Q5" i="22"/>
  <c r="V11" i="38"/>
  <c r="U11" i="38"/>
  <c r="T11" i="38"/>
  <c r="S11" i="38"/>
  <c r="R11" i="38"/>
  <c r="T18" i="37"/>
  <c r="S18" i="37"/>
  <c r="R18" i="37"/>
  <c r="Q18" i="37"/>
  <c r="P18" i="37"/>
  <c r="T17" i="37"/>
  <c r="S17" i="37"/>
  <c r="R17" i="37"/>
  <c r="Q17" i="37"/>
  <c r="P17" i="37"/>
  <c r="S14" i="36"/>
  <c r="R14" i="36"/>
  <c r="Q14" i="36"/>
  <c r="P14" i="36"/>
  <c r="O14" i="36"/>
  <c r="R25" i="34"/>
  <c r="Q25" i="34"/>
  <c r="P25" i="34"/>
  <c r="O25" i="34"/>
  <c r="N25" i="34"/>
  <c r="R24" i="34"/>
  <c r="Q24" i="34"/>
  <c r="P24" i="34"/>
  <c r="O24" i="34"/>
  <c r="N24" i="34"/>
  <c r="R23" i="34"/>
  <c r="Q23" i="34"/>
  <c r="P23" i="34"/>
  <c r="O23" i="34"/>
  <c r="N23" i="34"/>
  <c r="P12" i="33"/>
  <c r="O12" i="33"/>
  <c r="N12" i="33"/>
  <c r="M12" i="33"/>
  <c r="T15" i="39"/>
  <c r="S15" i="39"/>
  <c r="R15" i="39"/>
  <c r="Q15" i="39"/>
  <c r="P15" i="39"/>
  <c r="T14" i="39"/>
  <c r="S14" i="39"/>
  <c r="R14" i="39"/>
  <c r="Q14" i="39"/>
  <c r="P14" i="39"/>
  <c r="S60" i="30"/>
  <c r="R60" i="30"/>
  <c r="Q60" i="30"/>
  <c r="P60" i="30"/>
  <c r="O60" i="30"/>
  <c r="S59" i="30"/>
  <c r="R59" i="30"/>
  <c r="Q59" i="30"/>
  <c r="P59" i="30"/>
  <c r="O59" i="30"/>
  <c r="S58" i="30"/>
  <c r="R58" i="30"/>
  <c r="Q58" i="30"/>
  <c r="P58" i="30"/>
  <c r="O58" i="30"/>
  <c r="S57" i="30"/>
  <c r="R57" i="30"/>
  <c r="Q57" i="30"/>
  <c r="P57" i="30"/>
  <c r="O57" i="30"/>
  <c r="S56" i="30"/>
  <c r="R56" i="30"/>
  <c r="Q56" i="30"/>
  <c r="P56" i="30"/>
  <c r="O56" i="30"/>
  <c r="P39" i="25"/>
  <c r="O39" i="25"/>
  <c r="N39" i="25"/>
  <c r="M39" i="25"/>
  <c r="P38" i="25"/>
  <c r="O38" i="25"/>
  <c r="N38" i="25"/>
  <c r="M38" i="25"/>
  <c r="P37" i="25"/>
  <c r="O37" i="25"/>
  <c r="N37" i="25"/>
  <c r="M37" i="25"/>
  <c r="P36" i="25"/>
  <c r="O36" i="25"/>
  <c r="N36" i="25"/>
  <c r="M36" i="25"/>
  <c r="P35" i="25"/>
  <c r="O35" i="25"/>
  <c r="N35" i="25"/>
  <c r="M35" i="25"/>
  <c r="N36" i="29"/>
  <c r="M36" i="29"/>
  <c r="L36" i="29"/>
  <c r="N35" i="29"/>
  <c r="M35" i="29"/>
  <c r="L35" i="29"/>
  <c r="N34" i="29"/>
  <c r="M34" i="29"/>
  <c r="L34" i="29"/>
  <c r="W3" i="40"/>
  <c r="V3" i="40"/>
  <c r="U3" i="40"/>
  <c r="T3" i="40"/>
  <c r="S3" i="40"/>
  <c r="V10" i="38"/>
  <c r="U10" i="38"/>
  <c r="T10" i="38"/>
  <c r="S10" i="38"/>
  <c r="R10" i="38"/>
  <c r="T16" i="37"/>
  <c r="S16" i="37"/>
  <c r="R16" i="37"/>
  <c r="Q16" i="37"/>
  <c r="P16" i="37"/>
  <c r="T15" i="37"/>
  <c r="S15" i="37"/>
  <c r="R15" i="37"/>
  <c r="Q15" i="37"/>
  <c r="P15" i="37"/>
  <c r="T14" i="37"/>
  <c r="S14" i="37"/>
  <c r="R14" i="37"/>
  <c r="Q14" i="37"/>
  <c r="P14" i="37"/>
  <c r="R22" i="34"/>
  <c r="Q22" i="34"/>
  <c r="P22" i="34"/>
  <c r="O22" i="34"/>
  <c r="N22" i="34"/>
  <c r="R21" i="34"/>
  <c r="Q21" i="34"/>
  <c r="P21" i="34"/>
  <c r="O21" i="34"/>
  <c r="N21" i="34"/>
  <c r="R20" i="34"/>
  <c r="Q20" i="34"/>
  <c r="P20" i="34"/>
  <c r="O20" i="34"/>
  <c r="N20" i="34"/>
  <c r="P11" i="33"/>
  <c r="O11" i="33"/>
  <c r="N11" i="33"/>
  <c r="M11" i="33"/>
  <c r="N7" i="31"/>
  <c r="M7" i="31"/>
  <c r="L7" i="31"/>
  <c r="T13" i="39"/>
  <c r="S13" i="39"/>
  <c r="R13" i="39"/>
  <c r="Q13" i="39"/>
  <c r="P13" i="39"/>
  <c r="S55" i="30"/>
  <c r="R55" i="30"/>
  <c r="Q55" i="30"/>
  <c r="P55" i="30"/>
  <c r="O55" i="30"/>
  <c r="S54" i="30"/>
  <c r="R54" i="30"/>
  <c r="Q54" i="30"/>
  <c r="P54" i="30"/>
  <c r="O54" i="30"/>
  <c r="S53" i="30"/>
  <c r="R53" i="30"/>
  <c r="Q53" i="30"/>
  <c r="P53" i="30"/>
  <c r="O53" i="30"/>
  <c r="S52" i="30"/>
  <c r="R52" i="30"/>
  <c r="Q52" i="30"/>
  <c r="P52" i="30"/>
  <c r="O52" i="30"/>
  <c r="S51" i="30"/>
  <c r="R51" i="30"/>
  <c r="Q51" i="30"/>
  <c r="P51" i="30"/>
  <c r="O51" i="30"/>
  <c r="S50" i="30"/>
  <c r="R50" i="30"/>
  <c r="Q50" i="30"/>
  <c r="P50" i="30"/>
  <c r="O50" i="30"/>
  <c r="S49" i="30"/>
  <c r="R49" i="30"/>
  <c r="Q49" i="30"/>
  <c r="P49" i="30"/>
  <c r="O49" i="30"/>
  <c r="P34" i="25"/>
  <c r="O34" i="25"/>
  <c r="N34" i="25"/>
  <c r="M34" i="25"/>
  <c r="P33" i="25"/>
  <c r="O33" i="25"/>
  <c r="N33" i="25"/>
  <c r="M33" i="25"/>
  <c r="N33" i="29"/>
  <c r="M33" i="29"/>
  <c r="L33" i="29"/>
  <c r="N32" i="29"/>
  <c r="M32" i="29"/>
  <c r="L32" i="29"/>
  <c r="N31" i="29"/>
  <c r="M31" i="29"/>
  <c r="L31" i="29"/>
  <c r="N30" i="29"/>
  <c r="M30" i="29"/>
  <c r="L30" i="29"/>
  <c r="V9" i="38" l="1"/>
  <c r="U9" i="38"/>
  <c r="T9" i="38"/>
  <c r="S9" i="38"/>
  <c r="R9" i="38"/>
  <c r="V8" i="38"/>
  <c r="U8" i="38"/>
  <c r="T8" i="38"/>
  <c r="S8" i="38"/>
  <c r="R8" i="38"/>
  <c r="T13" i="37"/>
  <c r="S13" i="37"/>
  <c r="R13" i="37"/>
  <c r="Q13" i="37"/>
  <c r="P13" i="37"/>
  <c r="T12" i="37"/>
  <c r="S12" i="37"/>
  <c r="R12" i="37"/>
  <c r="Q12" i="37"/>
  <c r="P12" i="37"/>
  <c r="T11" i="37"/>
  <c r="S11" i="37"/>
  <c r="R11" i="37"/>
  <c r="Q11" i="37"/>
  <c r="P11" i="37"/>
  <c r="S13" i="36"/>
  <c r="R13" i="36"/>
  <c r="Q13" i="36"/>
  <c r="P13" i="36"/>
  <c r="O13" i="36"/>
  <c r="R19" i="34"/>
  <c r="Q19" i="34"/>
  <c r="P19" i="34"/>
  <c r="O19" i="34"/>
  <c r="N19" i="34"/>
  <c r="P10" i="33"/>
  <c r="O10" i="33"/>
  <c r="N10" i="33"/>
  <c r="M10" i="33"/>
  <c r="N6" i="31"/>
  <c r="M6" i="31"/>
  <c r="L6" i="31"/>
  <c r="T12" i="39"/>
  <c r="S12" i="39"/>
  <c r="R12" i="39"/>
  <c r="Q12" i="39"/>
  <c r="P12" i="39"/>
  <c r="S48" i="30"/>
  <c r="R48" i="30"/>
  <c r="Q48" i="30"/>
  <c r="P48" i="30"/>
  <c r="O48" i="30"/>
  <c r="S47" i="30"/>
  <c r="R47" i="30"/>
  <c r="Q47" i="30"/>
  <c r="P47" i="30"/>
  <c r="O47" i="30"/>
  <c r="S46" i="30"/>
  <c r="R46" i="30"/>
  <c r="Q46" i="30"/>
  <c r="P46" i="30"/>
  <c r="O46" i="30"/>
  <c r="S45" i="30"/>
  <c r="R45" i="30"/>
  <c r="Q45" i="30"/>
  <c r="P45" i="30"/>
  <c r="O45" i="30"/>
  <c r="S44" i="30"/>
  <c r="R44" i="30"/>
  <c r="Q44" i="30"/>
  <c r="P44" i="30"/>
  <c r="O44" i="30"/>
  <c r="S43" i="30"/>
  <c r="R43" i="30"/>
  <c r="Q43" i="30"/>
  <c r="P43" i="30"/>
  <c r="O43" i="30"/>
  <c r="P32" i="25"/>
  <c r="O32" i="25"/>
  <c r="N32" i="25"/>
  <c r="M32" i="25"/>
  <c r="P31" i="25"/>
  <c r="O31" i="25"/>
  <c r="N31" i="25"/>
  <c r="M31" i="25"/>
  <c r="P30" i="25"/>
  <c r="O30" i="25"/>
  <c r="N30" i="25"/>
  <c r="M30" i="25"/>
  <c r="P29" i="25"/>
  <c r="O29" i="25"/>
  <c r="N29" i="25"/>
  <c r="M29" i="25"/>
  <c r="P28" i="25"/>
  <c r="O28" i="25"/>
  <c r="N28" i="25"/>
  <c r="M28" i="25"/>
  <c r="N29" i="29"/>
  <c r="M29" i="29"/>
  <c r="L29" i="29"/>
  <c r="N28" i="29"/>
  <c r="M28" i="29"/>
  <c r="L28" i="29"/>
  <c r="V7" i="38" l="1"/>
  <c r="U7" i="38"/>
  <c r="T7" i="38"/>
  <c r="S7" i="38"/>
  <c r="R7" i="38"/>
  <c r="T10" i="37"/>
  <c r="S10" i="37"/>
  <c r="R10" i="37"/>
  <c r="Q10" i="37"/>
  <c r="P10" i="37"/>
  <c r="T9" i="37"/>
  <c r="S9" i="37"/>
  <c r="R9" i="37"/>
  <c r="Q9" i="37"/>
  <c r="P9" i="37"/>
  <c r="S12" i="36"/>
  <c r="R12" i="36"/>
  <c r="Q12" i="36"/>
  <c r="P12" i="36"/>
  <c r="O12" i="36"/>
  <c r="S11" i="36"/>
  <c r="R11" i="36"/>
  <c r="Q11" i="36"/>
  <c r="P11" i="36"/>
  <c r="O11" i="36"/>
  <c r="R18" i="34"/>
  <c r="Q18" i="34"/>
  <c r="P18" i="34"/>
  <c r="O18" i="34"/>
  <c r="N18" i="34"/>
  <c r="R17" i="34"/>
  <c r="Q17" i="34"/>
  <c r="P17" i="34"/>
  <c r="O17" i="34"/>
  <c r="N17" i="34"/>
  <c r="R16" i="34"/>
  <c r="Q16" i="34"/>
  <c r="P16" i="34"/>
  <c r="O16" i="34"/>
  <c r="N16" i="34"/>
  <c r="R15" i="34"/>
  <c r="Q15" i="34"/>
  <c r="P15" i="34"/>
  <c r="O15" i="34"/>
  <c r="N15" i="34"/>
  <c r="P9" i="33"/>
  <c r="O9" i="33"/>
  <c r="N9" i="33"/>
  <c r="M9" i="33"/>
  <c r="T11" i="39"/>
  <c r="S11" i="39"/>
  <c r="R11" i="39"/>
  <c r="Q11" i="39"/>
  <c r="P11" i="39"/>
  <c r="S42" i="30"/>
  <c r="R42" i="30"/>
  <c r="Q42" i="30"/>
  <c r="P42" i="30"/>
  <c r="O42" i="30"/>
  <c r="S41" i="30"/>
  <c r="R41" i="30"/>
  <c r="Q41" i="30"/>
  <c r="P41" i="30"/>
  <c r="O41" i="30"/>
  <c r="S40" i="30"/>
  <c r="R40" i="30"/>
  <c r="Q40" i="30"/>
  <c r="P40" i="30"/>
  <c r="O40" i="30"/>
  <c r="S39" i="30"/>
  <c r="R39" i="30"/>
  <c r="Q39" i="30"/>
  <c r="P39" i="30"/>
  <c r="O39" i="30"/>
  <c r="S38" i="30"/>
  <c r="R38" i="30"/>
  <c r="Q38" i="30"/>
  <c r="P38" i="30"/>
  <c r="O38" i="30"/>
  <c r="P27" i="25"/>
  <c r="O27" i="25"/>
  <c r="N27" i="25"/>
  <c r="M27" i="25"/>
  <c r="P26" i="25"/>
  <c r="O26" i="25"/>
  <c r="N26" i="25"/>
  <c r="M26" i="25"/>
  <c r="N27" i="29"/>
  <c r="M27" i="29"/>
  <c r="L27" i="29"/>
  <c r="N26" i="29"/>
  <c r="M26" i="29"/>
  <c r="L26" i="29"/>
  <c r="N25" i="29"/>
  <c r="M25" i="29"/>
  <c r="L25" i="29"/>
  <c r="N24" i="29"/>
  <c r="M24" i="29"/>
  <c r="L24" i="29"/>
  <c r="N23" i="29"/>
  <c r="M23" i="29"/>
  <c r="L23" i="29"/>
  <c r="V6" i="38"/>
  <c r="U6" i="38"/>
  <c r="T6" i="38"/>
  <c r="S6" i="38"/>
  <c r="R6" i="38"/>
  <c r="Y3" i="26" l="1"/>
  <c r="X3" i="26"/>
  <c r="W3" i="26"/>
  <c r="V3" i="26"/>
  <c r="U3" i="26"/>
  <c r="V5" i="38"/>
  <c r="U5" i="38"/>
  <c r="T5" i="38"/>
  <c r="S5" i="38"/>
  <c r="R5" i="38"/>
  <c r="T8" i="37"/>
  <c r="S8" i="37"/>
  <c r="R8" i="37"/>
  <c r="Q8" i="37"/>
  <c r="P8" i="37"/>
  <c r="S10" i="36"/>
  <c r="R10" i="36"/>
  <c r="Q10" i="36"/>
  <c r="P10" i="36"/>
  <c r="O10" i="36"/>
  <c r="P8" i="33"/>
  <c r="O8" i="33"/>
  <c r="N8" i="33"/>
  <c r="M8" i="33"/>
  <c r="N5" i="31"/>
  <c r="M5" i="31"/>
  <c r="L5" i="31"/>
  <c r="N4" i="31"/>
  <c r="M4" i="31"/>
  <c r="L4" i="31"/>
  <c r="T10" i="39"/>
  <c r="S10" i="39"/>
  <c r="R10" i="39"/>
  <c r="Q10" i="39"/>
  <c r="P10" i="39"/>
  <c r="S37" i="30"/>
  <c r="R37" i="30"/>
  <c r="Q37" i="30"/>
  <c r="P37" i="30"/>
  <c r="O37" i="30"/>
  <c r="S36" i="30"/>
  <c r="R36" i="30"/>
  <c r="Q36" i="30"/>
  <c r="P36" i="30"/>
  <c r="O36" i="30"/>
  <c r="S35" i="30"/>
  <c r="R35" i="30"/>
  <c r="Q35" i="30"/>
  <c r="P35" i="30"/>
  <c r="O35" i="30"/>
  <c r="S34" i="30"/>
  <c r="R34" i="30"/>
  <c r="Q34" i="30"/>
  <c r="P34" i="30"/>
  <c r="O34" i="30"/>
  <c r="S33" i="30"/>
  <c r="R33" i="30"/>
  <c r="Q33" i="30"/>
  <c r="P33" i="30"/>
  <c r="O33" i="30"/>
  <c r="P25" i="25"/>
  <c r="O25" i="25"/>
  <c r="N25" i="25"/>
  <c r="M25" i="25"/>
  <c r="P24" i="25"/>
  <c r="O24" i="25"/>
  <c r="N24" i="25"/>
  <c r="M24" i="25"/>
  <c r="P23" i="25"/>
  <c r="O23" i="25"/>
  <c r="N23" i="25"/>
  <c r="M23" i="25"/>
  <c r="P22" i="25"/>
  <c r="O22" i="25"/>
  <c r="N22" i="25"/>
  <c r="M22" i="25"/>
  <c r="P21" i="25"/>
  <c r="O21" i="25"/>
  <c r="N21" i="25"/>
  <c r="M21" i="25"/>
  <c r="P20" i="25"/>
  <c r="O20" i="25"/>
  <c r="N20" i="25"/>
  <c r="M20" i="25"/>
  <c r="N22" i="29"/>
  <c r="M22" i="29"/>
  <c r="L22" i="29"/>
  <c r="N21" i="29"/>
  <c r="M21" i="29"/>
  <c r="L21" i="29"/>
  <c r="V4" i="38"/>
  <c r="U4" i="38"/>
  <c r="T4" i="38"/>
  <c r="S4" i="38"/>
  <c r="R4" i="38"/>
  <c r="T7" i="37"/>
  <c r="S7" i="37"/>
  <c r="R7" i="37"/>
  <c r="Q7" i="37"/>
  <c r="P7" i="37"/>
  <c r="S9" i="36"/>
  <c r="R9" i="36"/>
  <c r="Q9" i="36"/>
  <c r="P9" i="36"/>
  <c r="O9" i="36"/>
  <c r="S8" i="36"/>
  <c r="R8" i="36"/>
  <c r="Q8" i="36"/>
  <c r="P8" i="36"/>
  <c r="O8" i="36"/>
  <c r="R14" i="34"/>
  <c r="Q14" i="34"/>
  <c r="P14" i="34"/>
  <c r="O14" i="34"/>
  <c r="N14" i="34"/>
  <c r="R13" i="34"/>
  <c r="Q13" i="34"/>
  <c r="P13" i="34"/>
  <c r="O13" i="34"/>
  <c r="N13" i="34"/>
  <c r="R12" i="34"/>
  <c r="Q12" i="34"/>
  <c r="P12" i="34"/>
  <c r="O12" i="34"/>
  <c r="N12" i="34"/>
  <c r="P7" i="33"/>
  <c r="O7" i="33"/>
  <c r="N7" i="33"/>
  <c r="M7" i="33"/>
  <c r="T9" i="39"/>
  <c r="S9" i="39"/>
  <c r="R9" i="39"/>
  <c r="Q9" i="39"/>
  <c r="P9" i="39"/>
  <c r="T8" i="39"/>
  <c r="S8" i="39"/>
  <c r="R8" i="39"/>
  <c r="Q8" i="39"/>
  <c r="P8" i="39"/>
  <c r="T7" i="39"/>
  <c r="S7" i="39"/>
  <c r="R7" i="39"/>
  <c r="Q7" i="39"/>
  <c r="P7" i="39"/>
  <c r="S32" i="30"/>
  <c r="R32" i="30"/>
  <c r="Q32" i="30"/>
  <c r="P32" i="30"/>
  <c r="O32" i="30"/>
  <c r="S31" i="30"/>
  <c r="R31" i="30"/>
  <c r="Q31" i="30"/>
  <c r="P31" i="30"/>
  <c r="O31" i="30"/>
  <c r="S30" i="30"/>
  <c r="R30" i="30"/>
  <c r="Q30" i="30"/>
  <c r="P30" i="30"/>
  <c r="O30" i="30"/>
  <c r="S29" i="30"/>
  <c r="R29" i="30"/>
  <c r="Q29" i="30"/>
  <c r="P29" i="30"/>
  <c r="O29" i="30"/>
  <c r="S28" i="30"/>
  <c r="R28" i="30"/>
  <c r="Q28" i="30"/>
  <c r="P28" i="30"/>
  <c r="O28" i="30"/>
  <c r="P19" i="25"/>
  <c r="O19" i="25"/>
  <c r="N19" i="25"/>
  <c r="M19" i="25"/>
  <c r="P18" i="25"/>
  <c r="O18" i="25"/>
  <c r="N18" i="25"/>
  <c r="M18" i="25"/>
  <c r="P17" i="25"/>
  <c r="O17" i="25"/>
  <c r="N17" i="25"/>
  <c r="M17" i="25"/>
  <c r="P16" i="25"/>
  <c r="O16" i="25"/>
  <c r="N16" i="25"/>
  <c r="M16" i="25"/>
  <c r="N20" i="29"/>
  <c r="M20" i="29"/>
  <c r="L20" i="29"/>
  <c r="N19" i="29"/>
  <c r="M19" i="29"/>
  <c r="L19" i="29"/>
  <c r="N18" i="29"/>
  <c r="M18" i="29"/>
  <c r="L18" i="29"/>
  <c r="U4" i="22"/>
  <c r="T4" i="22"/>
  <c r="S4" i="22"/>
  <c r="R4" i="22"/>
  <c r="Q4" i="22"/>
  <c r="T6" i="37"/>
  <c r="S6" i="37"/>
  <c r="R6" i="37"/>
  <c r="Q6" i="37"/>
  <c r="P6" i="37"/>
  <c r="S7" i="36"/>
  <c r="R7" i="36"/>
  <c r="Q7" i="36"/>
  <c r="P7" i="36"/>
  <c r="O7" i="36"/>
  <c r="S6" i="36"/>
  <c r="R6" i="36"/>
  <c r="Q6" i="36"/>
  <c r="P6" i="36"/>
  <c r="O6" i="36"/>
  <c r="R11" i="34"/>
  <c r="Q11" i="34"/>
  <c r="P11" i="34"/>
  <c r="O11" i="34"/>
  <c r="N11" i="34"/>
  <c r="R10" i="34"/>
  <c r="Q10" i="34"/>
  <c r="P10" i="34"/>
  <c r="O10" i="34"/>
  <c r="N10" i="34"/>
  <c r="R9" i="34"/>
  <c r="Q9" i="34"/>
  <c r="P9" i="34"/>
  <c r="O9" i="34"/>
  <c r="N9" i="34"/>
  <c r="P6" i="33"/>
  <c r="O6" i="33"/>
  <c r="N6" i="33"/>
  <c r="M6" i="33"/>
  <c r="N3" i="31"/>
  <c r="M3" i="31"/>
  <c r="L3" i="31"/>
  <c r="T6" i="39"/>
  <c r="S6" i="39"/>
  <c r="R6" i="39"/>
  <c r="Q6" i="39"/>
  <c r="P6" i="39"/>
  <c r="T5" i="39"/>
  <c r="S5" i="39"/>
  <c r="R5" i="39"/>
  <c r="Q5" i="39"/>
  <c r="P5" i="39"/>
  <c r="S27" i="30"/>
  <c r="R27" i="30"/>
  <c r="Q27" i="30"/>
  <c r="P27" i="30"/>
  <c r="O27" i="3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7" i="29"/>
  <c r="M17" i="29"/>
  <c r="L17" i="29"/>
  <c r="N16" i="29"/>
  <c r="M16" i="29"/>
  <c r="L16" i="29"/>
  <c r="N15" i="29"/>
  <c r="M15" i="29"/>
  <c r="L15" i="29"/>
  <c r="V3" i="38" l="1"/>
  <c r="U3" i="38"/>
  <c r="T3" i="38"/>
  <c r="S3" i="38"/>
  <c r="R3" i="38"/>
  <c r="U3" i="22"/>
  <c r="T3" i="22"/>
  <c r="S3" i="22"/>
  <c r="R3" i="22"/>
  <c r="Q3" i="22"/>
  <c r="T5" i="37"/>
  <c r="S5" i="37"/>
  <c r="R5" i="37"/>
  <c r="Q5" i="37"/>
  <c r="P5" i="37"/>
  <c r="R8" i="34"/>
  <c r="Q8" i="34"/>
  <c r="P8" i="34"/>
  <c r="O8" i="34"/>
  <c r="N8" i="34"/>
  <c r="P5" i="33"/>
  <c r="O5" i="33"/>
  <c r="N5" i="33"/>
  <c r="M5" i="33"/>
  <c r="P4" i="33"/>
  <c r="O4" i="33"/>
  <c r="N4" i="33"/>
  <c r="M4" i="33"/>
  <c r="T4" i="39"/>
  <c r="S4" i="39"/>
  <c r="R4" i="39"/>
  <c r="Q4" i="39"/>
  <c r="P4" i="39"/>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P12" i="25"/>
  <c r="O12" i="25"/>
  <c r="N12" i="25"/>
  <c r="M12" i="25"/>
  <c r="P11" i="25"/>
  <c r="O11" i="25"/>
  <c r="N11" i="25"/>
  <c r="M11" i="25"/>
  <c r="P10" i="25"/>
  <c r="O10" i="25"/>
  <c r="N10" i="25"/>
  <c r="M10" i="25"/>
  <c r="N14" i="29"/>
  <c r="M14" i="29"/>
  <c r="L14" i="29"/>
  <c r="N13" i="29"/>
  <c r="M13" i="29"/>
  <c r="L13" i="29"/>
  <c r="N12" i="29"/>
  <c r="M12" i="29"/>
  <c r="L12" i="29"/>
  <c r="N11" i="29"/>
  <c r="M11" i="29"/>
  <c r="L11" i="29"/>
  <c r="N10" i="29"/>
  <c r="M10" i="29"/>
  <c r="L10" i="29"/>
  <c r="M2" i="33" l="1"/>
  <c r="N2" i="33"/>
  <c r="O2" i="33"/>
  <c r="P2" i="33"/>
  <c r="M3" i="33"/>
  <c r="N3" i="33"/>
  <c r="O3" i="33"/>
  <c r="P3" i="33"/>
  <c r="T4" i="37" l="1"/>
  <c r="S4" i="37"/>
  <c r="R4" i="37"/>
  <c r="Q4" i="37"/>
  <c r="P4" i="37"/>
  <c r="S5" i="36"/>
  <c r="R5" i="36"/>
  <c r="Q5" i="36"/>
  <c r="P5" i="36"/>
  <c r="O5" i="36"/>
  <c r="S4" i="36"/>
  <c r="R4" i="36"/>
  <c r="Q4" i="36"/>
  <c r="P4" i="36"/>
  <c r="O4" i="36"/>
  <c r="T3" i="39"/>
  <c r="S3" i="39"/>
  <c r="R3" i="39"/>
  <c r="Q3" i="39"/>
  <c r="P3" i="39"/>
  <c r="R7" i="34"/>
  <c r="Q7" i="34"/>
  <c r="P7" i="34"/>
  <c r="O7" i="34"/>
  <c r="N7" i="34"/>
  <c r="R6" i="34"/>
  <c r="Q6" i="34"/>
  <c r="P6" i="34"/>
  <c r="O6" i="34"/>
  <c r="N6" i="34"/>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S8" i="30"/>
  <c r="R8" i="30"/>
  <c r="Q8" i="30"/>
  <c r="P8" i="30"/>
  <c r="O8" i="30"/>
  <c r="P9" i="25"/>
  <c r="O9" i="25"/>
  <c r="N9" i="25"/>
  <c r="M9" i="25"/>
  <c r="P8" i="25"/>
  <c r="O8" i="25"/>
  <c r="N8" i="25"/>
  <c r="M8" i="25"/>
  <c r="P7" i="25"/>
  <c r="O7" i="25"/>
  <c r="N7" i="25"/>
  <c r="M7" i="25"/>
  <c r="P6" i="25"/>
  <c r="O6" i="25"/>
  <c r="N6" i="25"/>
  <c r="M6" i="25"/>
  <c r="P5" i="25"/>
  <c r="O5" i="25"/>
  <c r="N5" i="25"/>
  <c r="M5" i="25"/>
  <c r="N9" i="29"/>
  <c r="M9" i="29"/>
  <c r="L9" i="29"/>
  <c r="N8" i="29"/>
  <c r="M8" i="29"/>
  <c r="L8" i="29"/>
  <c r="N7" i="29"/>
  <c r="M7" i="29"/>
  <c r="L7" i="29"/>
  <c r="Q2" i="22"/>
  <c r="R5" i="34" l="1"/>
  <c r="Q5" i="34"/>
  <c r="P5" i="34"/>
  <c r="O5" i="34"/>
  <c r="N5" i="34"/>
  <c r="L6" i="29" l="1"/>
  <c r="M6" i="29"/>
  <c r="N6" i="29"/>
  <c r="Z2" i="42" l="1"/>
  <c r="X2" i="42"/>
  <c r="W2" i="42"/>
  <c r="Y2" i="42"/>
  <c r="V2" i="42"/>
  <c r="Y2" i="26" l="1"/>
  <c r="W2" i="40"/>
  <c r="V2" i="38"/>
  <c r="U2" i="22"/>
  <c r="T3" i="37"/>
  <c r="T2" i="37"/>
  <c r="S3" i="36"/>
  <c r="S2" i="36"/>
  <c r="R3" i="34"/>
  <c r="R4" i="34"/>
  <c r="R2" i="34"/>
  <c r="T2" i="39"/>
  <c r="S3" i="30"/>
  <c r="S4" i="30"/>
  <c r="S5" i="30"/>
  <c r="S6" i="30"/>
  <c r="S7" i="30"/>
  <c r="S2" i="30"/>
  <c r="S3" i="37" l="1"/>
  <c r="R3" i="37"/>
  <c r="Q3" i="37"/>
  <c r="P3" i="37"/>
  <c r="Q4" i="34"/>
  <c r="P4" i="34"/>
  <c r="O4" i="34"/>
  <c r="N4" i="34"/>
  <c r="R7" i="30"/>
  <c r="Q7" i="30"/>
  <c r="P7" i="30"/>
  <c r="O7" i="30"/>
  <c r="R3" i="36" l="1"/>
  <c r="Q3" i="36"/>
  <c r="P3" i="36"/>
  <c r="O3" i="36"/>
  <c r="Q3" i="34"/>
  <c r="P3" i="34"/>
  <c r="O3" i="34"/>
  <c r="N3" i="34"/>
  <c r="N5" i="29"/>
  <c r="M5" i="29"/>
  <c r="L5" i="29"/>
  <c r="U2" i="26"/>
  <c r="V2" i="40"/>
  <c r="U2" i="40"/>
  <c r="T2" i="40"/>
  <c r="S2" i="40"/>
  <c r="S2" i="39"/>
  <c r="R2" i="39"/>
  <c r="Q2" i="39"/>
  <c r="P2" i="39"/>
  <c r="L2" i="31"/>
  <c r="M2" i="31"/>
  <c r="N2" i="31"/>
  <c r="X2" i="26"/>
  <c r="L3" i="29"/>
  <c r="M3" i="29"/>
  <c r="N3" i="29"/>
  <c r="U2" i="38"/>
  <c r="T2" i="38"/>
  <c r="S2" i="38"/>
  <c r="R2" i="38"/>
  <c r="S2" i="37"/>
  <c r="R2" i="37"/>
  <c r="Q2" i="37"/>
  <c r="P2" i="37"/>
  <c r="R2" i="36"/>
  <c r="Q2" i="36"/>
  <c r="P2" i="36"/>
  <c r="O2" i="36"/>
  <c r="Q2" i="34"/>
  <c r="P2" i="34"/>
  <c r="O2" i="34"/>
  <c r="N2" i="34"/>
  <c r="R6" i="30"/>
  <c r="Q6" i="30"/>
  <c r="P6" i="30"/>
  <c r="O6" i="30"/>
  <c r="R5" i="30"/>
  <c r="Q5" i="30"/>
  <c r="P5" i="30"/>
  <c r="O5" i="30"/>
  <c r="R4" i="30"/>
  <c r="Q4" i="30"/>
  <c r="P4" i="30"/>
  <c r="O4" i="30"/>
  <c r="R3" i="30"/>
  <c r="Q3" i="30"/>
  <c r="P3" i="30"/>
  <c r="O3" i="30"/>
  <c r="R2" i="30"/>
  <c r="Q2" i="30"/>
  <c r="P2" i="30"/>
  <c r="O2" i="30"/>
  <c r="N4" i="29"/>
  <c r="M4" i="29"/>
  <c r="L4" i="29"/>
  <c r="N2" i="29"/>
  <c r="M2" i="29"/>
  <c r="L2" i="29"/>
  <c r="W2" i="26"/>
  <c r="V2" i="26"/>
  <c r="P4" i="25"/>
  <c r="O4" i="25"/>
  <c r="N4" i="25"/>
  <c r="M4" i="25"/>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<sst xmlns="http://schemas.openxmlformats.org/spreadsheetml/2006/main" count="6848" uniqueCount="1657">
  <si>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</si>
  <si>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</si>
  <si>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</si>
  <si>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</si>
  <si>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</si>
  <si>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</si>
  <si>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</si>
  <si>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</si>
  <si>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</si>
  <si>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</si>
  <si>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</si>
  <si>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</si>
  <si>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</si>
  <si>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</si>
  <si>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</si>
  <si>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</si>
  <si>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</si>
  <si>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</si>
  <si>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</si>
  <si>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</si>
  <si>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</si>
  <si>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</si>
  <si>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</si>
  <si>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</si>
  <si>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</si>
  <si>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</si>
  <si>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</si>
  <si>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</si>
  <si>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</si>
  <si>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</si>
  <si>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</si>
  <si>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</si>
  <si>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</si>
  <si>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</si>
  <si>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</si>
  <si>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</si>
  <si>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</si>
  <si>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</si>
  <si>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</si>
  <si>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</si>
  <si>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</si>
  <si>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</si>
  <si>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</si>
  <si>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</si>
  <si>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</si>
  <si>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</si>
  <si>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</si>
  <si>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</si>
  <si>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</si>
  <si>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</si>
  <si>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</si>
  <si>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</si>
  <si>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</si>
  <si>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</si>
  <si>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</si>
  <si>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</si>
  <si>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</si>
  <si>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</si>
  <si>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</si>
  <si>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</si>
  <si>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</si>
  <si>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</si>
  <si>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</si>
  <si>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</si>
  <si>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</si>
  <si>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</si>
  <si>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</si>
  <si>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</si>
  <si>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</si>
  <si>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</si>
  <si>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</si>
  <si>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</si>
  <si>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</si>
  <si>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</si>
  <si>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</si>
  <si>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</si>
  <si>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</si>
  <si>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</si>
  <si>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</si>
  <si>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</si>
  <si>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</si>
  <si>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</si>
  <si>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</si>
  <si>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</si>
  <si>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</si>
  <si>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</si>
  <si>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</si>
  <si>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</si>
  <si>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</si>
  <si>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</si>
  <si>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</si>
  <si>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</si>
  <si>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</si>
  <si>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</si>
  <si>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</si>
  <si>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</si>
  <si>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</si>
  <si>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</si>
  <si>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</si>
  <si>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</si>
  <si>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</si>
  <si>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</si>
  <si>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</si>
  <si>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</si>
  <si>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</si>
  <si>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</si>
  <si>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</si>
  <si>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</si>
  <si>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</si>
  <si>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</si>
  <si>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</si>
  <si>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</si>
  <si>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</si>
  <si>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</si>
  <si>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</si>
  <si>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</si>
  <si>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</si>
  <si>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</si>
  <si>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</si>
  <si>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</si>
  <si>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</si>
  <si>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</si>
  <si>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</si>
  <si>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</si>
  <si>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</si>
  <si>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</si>
  <si>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</si>
  <si>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</si>
  <si>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</si>
  <si>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</si>
  <si>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</si>
  <si>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</si>
  <si>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</si>
  <si>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</si>
  <si>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</si>
  <si>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</si>
  <si>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</si>
  <si>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</si>
  <si>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</si>
  <si>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</si>
  <si>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</si>
  <si>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</si>
  <si>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</si>
  <si>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</si>
  <si>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2"/>
  </si>
  <si>
    <t>13F</t>
    <phoneticPr fontId="1"/>
  </si>
  <si>
    <t>中7F</t>
    <rPh sb="0" eb="1">
      <t>ナk</t>
    </rPh>
    <phoneticPr fontId="1"/>
  </si>
  <si>
    <t>ペース</t>
    <phoneticPr fontId="1"/>
  </si>
  <si>
    <t>コース</t>
    <phoneticPr fontId="12"/>
  </si>
  <si>
    <t>バイアス</t>
    <phoneticPr fontId="1"/>
  </si>
  <si>
    <t>コメント</t>
    <phoneticPr fontId="1"/>
  </si>
  <si>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</si>
  <si>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</si>
  <si>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</si>
  <si>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</si>
  <si>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</si>
  <si>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</si>
  <si>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新馬</t>
    <rPh sb="0" eb="2">
      <t>シンバ</t>
    </rPh>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</si>
  <si>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</si>
  <si>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</si>
  <si>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</si>
  <si>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</si>
  <si>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</si>
  <si>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1勝</t>
    <rPh sb="1" eb="2">
      <t>ショウ</t>
    </rPh>
    <phoneticPr fontId="3"/>
  </si>
  <si>
    <t>未勝利</t>
    <rPh sb="0" eb="1">
      <t>ミショウリ</t>
    </rPh>
    <phoneticPr fontId="12"/>
  </si>
  <si>
    <t>3勝</t>
    <rPh sb="1" eb="2">
      <t>ショウ</t>
    </rPh>
    <phoneticPr fontId="12"/>
  </si>
  <si>
    <t>OP</t>
    <phoneticPr fontId="3"/>
  </si>
  <si>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</si>
  <si>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</si>
  <si>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</si>
  <si>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</si>
  <si>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</si>
  <si>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</si>
  <si>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</si>
  <si>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</si>
  <si>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</si>
  <si>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</si>
  <si>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</si>
  <si>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</si>
  <si>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</si>
  <si>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</si>
  <si>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</si>
  <si>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</si>
  <si>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</si>
  <si>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</si>
  <si>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</si>
  <si>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ナウズザタイム</t>
    <phoneticPr fontId="12"/>
  </si>
  <si>
    <t>良</t>
    <rPh sb="0" eb="1">
      <t>ヨイ</t>
    </rPh>
    <phoneticPr fontId="12"/>
  </si>
  <si>
    <t>M</t>
    <phoneticPr fontId="12"/>
  </si>
  <si>
    <t>消耗</t>
    <rPh sb="0" eb="2">
      <t>ショウモウ</t>
    </rPh>
    <phoneticPr fontId="12"/>
  </si>
  <si>
    <t>リアルインパクト</t>
    <phoneticPr fontId="12"/>
  </si>
  <si>
    <t>ｱﾒﾘｶﾝﾍﾟｲﾄﾘｵｯﾄ</t>
    <phoneticPr fontId="12"/>
  </si>
  <si>
    <t>ホッコータルマエ</t>
    <phoneticPr fontId="12"/>
  </si>
  <si>
    <t>平坦</t>
    <rPh sb="0" eb="2">
      <t>ヘイタn</t>
    </rPh>
    <phoneticPr fontId="12"/>
  </si>
  <si>
    <t>グランファラオ</t>
    <phoneticPr fontId="12"/>
  </si>
  <si>
    <t>アメリカンファラオ</t>
    <phoneticPr fontId="12"/>
  </si>
  <si>
    <t>サトノアラジン</t>
    <phoneticPr fontId="12"/>
  </si>
  <si>
    <t>イエスウィズキャン</t>
    <phoneticPr fontId="12"/>
  </si>
  <si>
    <t>ﾃﾞｸﾗﾚｰｼｮﾝｵﾌﾞｳｫｰ</t>
    <phoneticPr fontId="12"/>
  </si>
  <si>
    <t>マクフィ</t>
    <phoneticPr fontId="12"/>
  </si>
  <si>
    <t>ジャスタウェイ</t>
    <phoneticPr fontId="12"/>
  </si>
  <si>
    <t>S</t>
    <phoneticPr fontId="12"/>
  </si>
  <si>
    <t>平坦</t>
    <rPh sb="0" eb="1">
      <t>ヘイタn</t>
    </rPh>
    <phoneticPr fontId="12"/>
  </si>
  <si>
    <t>カレンハサウェイ</t>
    <phoneticPr fontId="12"/>
  </si>
  <si>
    <t>ディープブリランテ</t>
    <phoneticPr fontId="12"/>
  </si>
  <si>
    <t>ロードカナロア</t>
    <phoneticPr fontId="12"/>
  </si>
  <si>
    <t>キタサンブラック</t>
    <phoneticPr fontId="12"/>
  </si>
  <si>
    <t>カフジキアッキエレ</t>
    <phoneticPr fontId="12"/>
  </si>
  <si>
    <t>モーリス</t>
    <phoneticPr fontId="12"/>
  </si>
  <si>
    <t>ニシケンモノノフ</t>
    <phoneticPr fontId="12"/>
  </si>
  <si>
    <t>M</t>
    <phoneticPr fontId="3"/>
  </si>
  <si>
    <t>平坦</t>
    <rPh sb="0" eb="2">
      <t>ヘイタn</t>
    </rPh>
    <phoneticPr fontId="3"/>
  </si>
  <si>
    <t>キョウエイゲイル</t>
    <phoneticPr fontId="3"/>
  </si>
  <si>
    <t>良</t>
    <rPh sb="0" eb="1">
      <t>ヨイ</t>
    </rPh>
    <phoneticPr fontId="3"/>
  </si>
  <si>
    <t>マクフィ</t>
    <phoneticPr fontId="3"/>
  </si>
  <si>
    <t>カンサロス</t>
    <phoneticPr fontId="3"/>
  </si>
  <si>
    <t>アジアエクスプレス</t>
    <phoneticPr fontId="3"/>
  </si>
  <si>
    <t>消耗</t>
    <rPh sb="0" eb="1">
      <t>ショウモウ</t>
    </rPh>
    <phoneticPr fontId="12"/>
  </si>
  <si>
    <t>パトリオットラン</t>
    <phoneticPr fontId="12"/>
  </si>
  <si>
    <t>パイロ</t>
    <phoneticPr fontId="12"/>
  </si>
  <si>
    <t>トビーズコーナー</t>
    <phoneticPr fontId="12"/>
  </si>
  <si>
    <t>タカラマドンナ</t>
    <phoneticPr fontId="12"/>
  </si>
  <si>
    <t>ハーツクライ</t>
    <phoneticPr fontId="12"/>
  </si>
  <si>
    <t>ディスクリートキャット</t>
    <phoneticPr fontId="12"/>
  </si>
  <si>
    <t>エイシンヒカリ</t>
    <phoneticPr fontId="12"/>
  </si>
  <si>
    <t>瞬発</t>
    <rPh sb="0" eb="2">
      <t>シュンパテゥ</t>
    </rPh>
    <phoneticPr fontId="12"/>
  </si>
  <si>
    <t>デビットバローズ</t>
    <phoneticPr fontId="12"/>
  </si>
  <si>
    <t>ワールドエース</t>
    <phoneticPr fontId="12"/>
  </si>
  <si>
    <t>SS</t>
    <phoneticPr fontId="12"/>
  </si>
  <si>
    <t>リューベック</t>
    <phoneticPr fontId="12"/>
  </si>
  <si>
    <t>ハービンジャー</t>
    <phoneticPr fontId="12"/>
  </si>
  <si>
    <t>ディープインパクト</t>
    <phoneticPr fontId="12"/>
  </si>
  <si>
    <t>ノヴェリスト</t>
    <phoneticPr fontId="12"/>
  </si>
  <si>
    <t>ジャスティンスカイ</t>
    <phoneticPr fontId="12"/>
  </si>
  <si>
    <t>エイシンフラッシュ</t>
    <phoneticPr fontId="12"/>
  </si>
  <si>
    <t>ベルシャザール</t>
    <phoneticPr fontId="12"/>
  </si>
  <si>
    <t>ジューンアマデウス</t>
    <phoneticPr fontId="12"/>
  </si>
  <si>
    <t>オルフェーヴル</t>
    <phoneticPr fontId="12"/>
  </si>
  <si>
    <t>ディープインパクト</t>
    <phoneticPr fontId="3"/>
  </si>
  <si>
    <t>エピファネイア</t>
    <phoneticPr fontId="3"/>
  </si>
  <si>
    <t>エイシンフェンサー</t>
    <phoneticPr fontId="12"/>
  </si>
  <si>
    <t>ファインニードル</t>
    <phoneticPr fontId="12"/>
  </si>
  <si>
    <t>シニスターミニスター</t>
    <phoneticPr fontId="12"/>
  </si>
  <si>
    <t>アグニシャイン</t>
    <phoneticPr fontId="12"/>
  </si>
  <si>
    <t>キリンジ</t>
    <phoneticPr fontId="12"/>
  </si>
  <si>
    <t>キズナ</t>
    <phoneticPr fontId="12"/>
  </si>
  <si>
    <t>ﾌﾟﾗｸﾃｨｶﾙｼﾞｮｰｸ</t>
    <phoneticPr fontId="12"/>
  </si>
  <si>
    <t>ﾏｲﾝﾄﾞﾕｱﾋﾞｽｹｯﾂ</t>
    <phoneticPr fontId="12"/>
  </si>
  <si>
    <t>H</t>
    <phoneticPr fontId="3"/>
  </si>
  <si>
    <t>消耗</t>
    <rPh sb="0" eb="2">
      <t>ショウモウ</t>
    </rPh>
    <phoneticPr fontId="3"/>
  </si>
  <si>
    <t>ショウナンハクウン</t>
    <phoneticPr fontId="3"/>
  </si>
  <si>
    <t>ダイワメジャー</t>
    <phoneticPr fontId="3"/>
  </si>
  <si>
    <t>ドレフォン</t>
    <phoneticPr fontId="3"/>
  </si>
  <si>
    <t>サトノクラウン</t>
    <phoneticPr fontId="3"/>
  </si>
  <si>
    <t>セラフィックコール</t>
    <phoneticPr fontId="12"/>
  </si>
  <si>
    <t>ヘニーヒューズ</t>
    <phoneticPr fontId="12"/>
  </si>
  <si>
    <t>ルーラーシップ</t>
    <phoneticPr fontId="12"/>
  </si>
  <si>
    <t>マンデヴィラ</t>
    <phoneticPr fontId="12"/>
  </si>
  <si>
    <t>リアルスティール</t>
    <phoneticPr fontId="12"/>
  </si>
  <si>
    <t>レシプロシティ</t>
    <phoneticPr fontId="12"/>
  </si>
  <si>
    <t>ゴールドシップ</t>
    <phoneticPr fontId="12"/>
  </si>
  <si>
    <t>エピファネイア</t>
    <phoneticPr fontId="12"/>
  </si>
  <si>
    <t>ミセスバローズ</t>
    <phoneticPr fontId="3"/>
  </si>
  <si>
    <t>モーリス</t>
    <phoneticPr fontId="3"/>
  </si>
  <si>
    <t>ボビーズキトゥン</t>
    <phoneticPr fontId="3"/>
  </si>
  <si>
    <t>モズメイメイ</t>
    <phoneticPr fontId="12"/>
  </si>
  <si>
    <t>ディオ</t>
    <phoneticPr fontId="12"/>
  </si>
  <si>
    <t>リオンディーズ</t>
    <phoneticPr fontId="12"/>
  </si>
  <si>
    <t>ペルアア</t>
    <phoneticPr fontId="12"/>
  </si>
  <si>
    <t>ドレフォン</t>
    <phoneticPr fontId="12"/>
  </si>
  <si>
    <t>ドウデュース</t>
    <phoneticPr fontId="3"/>
  </si>
  <si>
    <t>ハーツクライ</t>
    <phoneticPr fontId="3"/>
  </si>
  <si>
    <t>クレド</t>
    <phoneticPr fontId="12"/>
  </si>
  <si>
    <t>モンテロッソ</t>
    <phoneticPr fontId="12"/>
  </si>
  <si>
    <t>トランセンド</t>
    <phoneticPr fontId="12"/>
  </si>
  <si>
    <t>グランプリボス</t>
    <phoneticPr fontId="12"/>
  </si>
  <si>
    <t>阪神ダートは雨の影響をほぼ受けずの標準馬場。ここはグァルジャーが断然人気に推されたが、ナウズザタイムが力強く差し切って勝利。</t>
    <phoneticPr fontId="12"/>
  </si>
  <si>
    <t>グァルジャーを目標にして決め手を活かすことができた。使いつつパフォーマンスを上げてきた感じで、これから良くなっていきそう。</t>
    <phoneticPr fontId="12"/>
  </si>
  <si>
    <t>阪神ダートは雨の影響をほぼ受けずの標準馬場。平均ペースで流れて前に行った２頭でそのまま決着した。</t>
    <phoneticPr fontId="12"/>
  </si>
  <si>
    <t>スピードを活かす競馬でもう順番だったか。アメリカンファラオ産駒なので自分の競馬ができなかった時は脆そう。</t>
    <phoneticPr fontId="12"/>
  </si>
  <si>
    <t>阪神ダートは雨の影響をほぼ受けずの標準馬場。中盤が緩まずの消耗戦になり、スタミナ上位のイエスウィズキャンが圧勝となった。</t>
    <phoneticPr fontId="12"/>
  </si>
  <si>
    <t>キレはないがスタミナは存分にある馬で、今回はタフな馬場の淀みない流れで岩田騎手が積極的に乗ったのが良かった。スタミナ条件なら上でも。</t>
    <phoneticPr fontId="12"/>
  </si>
  <si>
    <t>阪神ダートは雨の影響をほぼ受けずの標準馬場。そんな馬場の新馬戦にしてもペースが遅かった感じで、逃げたカレンハサウェイがそのまま押し切って勝利。</t>
    <phoneticPr fontId="12"/>
  </si>
  <si>
    <t>スッと先手を奪ってスローペースに恵まれた。今回に関してはかなり楽なレースができているので、違う競馬やペースになってどうだろうか。</t>
    <phoneticPr fontId="12"/>
  </si>
  <si>
    <t>未勝利レベルにしてはそこそこペースは流れた一戦。先行した人気馬も頑張っていたが、最内を突いたカフジキアッキエレが素晴らしい末脚で差し切り勝ち。</t>
    <phoneticPr fontId="12"/>
  </si>
  <si>
    <t>２戦目でスタートを決めて最内を突く素晴らしい騎乗がハマった。400kgない小型馬なので今後はどれだけ成長できるか。</t>
    <phoneticPr fontId="12"/>
  </si>
  <si>
    <t>阪神ダートは雨の影響をほぼ受けずの標準馬場。外枠からスムーズな競馬ができた馬が上位独占の結果に。</t>
    <phoneticPr fontId="3"/>
  </si>
  <si>
    <t>溜めて良さは出ない馬で、今回はスタートを決めて積極的な競馬が光った。今後もこういう外目からじわっと仕掛ける競馬ならという感じ。</t>
    <phoneticPr fontId="3"/>
  </si>
  <si>
    <t>スタート直後にグロリアスヒーローが落馬でカラ馬に。逃げたパトリオットランに絡んでペースは厳しかったが、なんとかパトリオットランが押し切り勝ち。</t>
    <phoneticPr fontId="12"/>
  </si>
  <si>
    <t>久々で太め残りでカラ馬に絡まれる厳しい展開。それでも押し切ったあたりここでは力が抜けていた。昇級しても通用するんじゃないだろうか。</t>
    <phoneticPr fontId="12"/>
  </si>
  <si>
    <t>阪神ダートは雨の影響をほぼ受けずの標準馬場。外枠からスムーズな競馬ができたタカラマドンナが差し馬の強襲をしのいで勝利。</t>
    <phoneticPr fontId="12"/>
  </si>
  <si>
    <t>一時期は調子を落としていたが休養を挟んで復調してきた感じ。今回は外枠から完璧な競馬ができている。</t>
    <phoneticPr fontId="12"/>
  </si>
  <si>
    <t>スローペースで流れて上がりの速い展開に。逃げて後半1000m=57.6でまとめたデビットバローズが押し切り勝ち。</t>
    <phoneticPr fontId="12"/>
  </si>
  <si>
    <t>ロードカナロア産駒だけに距離を短くしたのが良かった感じ。今回はスローに恵まれた感じがするので、準オープンで連勝で人気するとしてどこまで。</t>
    <phoneticPr fontId="12"/>
  </si>
  <si>
    <t>かなりのスローペースからの瞬発戦に。内枠からロスなく立ち回った馬が上位独占の結果になった。</t>
    <phoneticPr fontId="12"/>
  </si>
  <si>
    <t>今回は超スローペースをインから完璧な競馬ができていた。良血なので成長はありそうだが、今回は完全に恵まれている。</t>
    <phoneticPr fontId="12"/>
  </si>
  <si>
    <t>開幕週で先行馬の数も少なくスローペース戦に。スッと位置が取れた人気のジャスティンスカイがスムーズな競馬で楽々と差し切った。</t>
    <phoneticPr fontId="12"/>
  </si>
  <si>
    <t>スタートを決めて好位から素晴らしい競馬ができた。戦績通りにマイルでは底を見せておらず、今年のマイル重賞路線の注目株になりそうだ。</t>
    <phoneticPr fontId="12"/>
  </si>
  <si>
    <t>先行馬不在で２勝クラスにしては信じられないくらいの超スロー戦に。もうただ前に行った馬だけが好走した感じだ。</t>
    <phoneticPr fontId="12"/>
  </si>
  <si>
    <t>スローペースを察知して２番手を取りに行った鞍上のファインプレイ。スタミナはある馬なので今回は好騎乗が上手くハマった。</t>
    <phoneticPr fontId="12"/>
  </si>
  <si>
    <t>---</t>
  </si>
  <si>
    <t>C</t>
  </si>
  <si>
    <t>D</t>
  </si>
  <si>
    <t>E</t>
  </si>
  <si>
    <t>B</t>
  </si>
  <si>
    <t>○</t>
  </si>
  <si>
    <t>SL</t>
  </si>
  <si>
    <t>±0</t>
  </si>
  <si>
    <t>阪神ダートは雨の影響をほぼ受けずの標準馬場。初ダートのエイシンフェンサーがスムーズに先行して順当勝ちとなった。</t>
    <phoneticPr fontId="12"/>
  </si>
  <si>
    <t>初ダートで揉まれずにスピードを活かす競馬ができた。今回のメンバーではスピード上位だった感じで、ダート適性に関してはなんともわからないところ。</t>
    <phoneticPr fontId="12"/>
  </si>
  <si>
    <t>阪神ダートは雨の影響をほぼ受けずの標準馬場。中盤ペースが緩まずで上がりが掛かる展開になり、最後は差してきた馬のワンツーに。</t>
    <phoneticPr fontId="12"/>
  </si>
  <si>
    <t>使って良化していたタイミングでタフな阪神ダートも向いた感じ。それでも楽に差し切りましたし、上でもやれる可能性あり。</t>
    <phoneticPr fontId="12"/>
  </si>
  <si>
    <t>阪神ダートは雨の影響をほぼ受けずの標準馬場。そんな馬場にしては速いペースだったはずだが、逃げたショウナンハクウンがそのまま押し切って勝利。</t>
    <phoneticPr fontId="3"/>
  </si>
  <si>
    <t>ダート替わりと一気の距離短縮で一変した。ハイペースで逃げて後続を突き離しましたし、普通に強い内容だったんじゃないだろうか。</t>
    <phoneticPr fontId="3"/>
  </si>
  <si>
    <t>阪神ダートは雨の影響をほぼ受けずの標準馬場。人気のセラフィックコールが加速ラップでまとめて後続を突き離して圧勝。</t>
    <phoneticPr fontId="12"/>
  </si>
  <si>
    <t>２番手追走から加速ラップで突き抜ける圧巻のパフォーマンス。時計も相当に優秀ですし、上のクラスでも間違いなく通用する馬だろう。</t>
    <phoneticPr fontId="12"/>
  </si>
  <si>
    <t>この週の阪神芝は内枠先行有利馬場。ガットネロがスローペースで逃げていたが、素質が抜けていた２頭が差し込んできてワンツー。</t>
    <phoneticPr fontId="12"/>
  </si>
  <si>
    <t>血統的にも距離を伸ばして良さが出た感じ。時計的にも優秀ですし、晩成血統なのでこれから良くなっていきそう。</t>
    <phoneticPr fontId="12"/>
  </si>
  <si>
    <t>２頭が大逃げのような形で先行していたがそこまで速いペースではなかった。離れた３番手追走のレシプロシティがスムーズに抜け出して勝利。</t>
    <phoneticPr fontId="12"/>
  </si>
  <si>
    <t>前走はスローペースでロスの大きい競馬。一方で今回は完璧な競馬ができていた感じがします。</t>
    <phoneticPr fontId="12"/>
  </si>
  <si>
    <t>阪神ダートは雨の影響をほぼ受けずの標準馬場。速いペースになったことで最後は差しが決まる展開になった。</t>
    <phoneticPr fontId="3"/>
  </si>
  <si>
    <t>じっくり溜めれば最後は毎回差し込んでくる。今回は馬場や展開もちょうど良く向いたんじゃないだろうか。</t>
    <phoneticPr fontId="3"/>
  </si>
  <si>
    <t>少頭数でモズメイメイが逃げてスローペースに。後方からの馬は物理的に厳しかった感じで、モズメイメイがそのまま逃げ切って勝利。</t>
    <phoneticPr fontId="12"/>
  </si>
  <si>
    <t>今回はスローペースの逃げが打てて完全に恵まれていた。最後は詰め寄られていましたし、ペース流れると厳しそう。桜花賞直行ではまず厳しい。</t>
    <phoneticPr fontId="12"/>
  </si>
  <si>
    <t>開幕週でインが伸びる馬場でスローペースの展開。断然人気のディオが内枠から完璧な競馬ができて順当勝ち。</t>
    <phoneticPr fontId="12"/>
  </si>
  <si>
    <t>折り合いが難しい馬だが、１枠からなんとかなだめて競馬ができていた。もともとこのクラスでは上位の存在でスムーズなら上のクラスでも通用する。</t>
    <phoneticPr fontId="12"/>
  </si>
  <si>
    <t>阪神ダートは雨の影響をほぼ受けずの標準馬場。外枠からスムーズな競馬ができた馬が良かった感じで、騎手のエスコートも結果に影響したか。</t>
    <phoneticPr fontId="12"/>
  </si>
  <si>
    <t>揉まれない２番手の位置から理想的な競馬ができた。ここ２戦は展開に恵まれている感じがあり、オープンは試金石になりそうだ。</t>
    <phoneticPr fontId="12"/>
  </si>
  <si>
    <t>阪神ダートは雨の影響をほぼ受けずの標準馬場。逃げたカフジエニアゴンが粘っていたが、最後はクレドが差し切って勝利。</t>
    <phoneticPr fontId="12"/>
  </si>
  <si>
    <t>今回は溜める競馬でしっかりと差し込んでこれた。どんな競馬でもできる自在性は魅力で、準オープンでもいずれ通用していいだろう。</t>
    <phoneticPr fontId="12"/>
  </si>
  <si>
    <t>未勝利</t>
    <rPh sb="0" eb="1">
      <t>ミショウリ</t>
    </rPh>
    <phoneticPr fontId="3"/>
  </si>
  <si>
    <t>新馬</t>
    <rPh sb="0" eb="2">
      <t>シンバ</t>
    </rPh>
    <phoneticPr fontId="3"/>
  </si>
  <si>
    <t>3勝</t>
    <rPh sb="1" eb="2">
      <t>ショウ</t>
    </rPh>
    <phoneticPr fontId="3"/>
  </si>
  <si>
    <t>2勝</t>
    <rPh sb="1" eb="2">
      <t>ショウ</t>
    </rPh>
    <phoneticPr fontId="3"/>
  </si>
  <si>
    <t>新馬</t>
    <rPh sb="0" eb="1">
      <t>シンバ</t>
    </rPh>
    <phoneticPr fontId="12"/>
  </si>
  <si>
    <t>B</t>
    <phoneticPr fontId="12"/>
  </si>
  <si>
    <t>インザビギニング</t>
    <phoneticPr fontId="12"/>
  </si>
  <si>
    <t>レクランスリール</t>
    <phoneticPr fontId="12"/>
  </si>
  <si>
    <t>リュウ</t>
    <phoneticPr fontId="12"/>
  </si>
  <si>
    <t>メイショウコガシラ</t>
    <phoneticPr fontId="12"/>
  </si>
  <si>
    <t>メイショウボーラー</t>
    <phoneticPr fontId="12"/>
  </si>
  <si>
    <t>エムズマインド</t>
    <phoneticPr fontId="3"/>
  </si>
  <si>
    <t>ﾏｲﾝﾄﾞﾕｱﾋﾞｽｹｯﾂ</t>
    <phoneticPr fontId="3"/>
  </si>
  <si>
    <t>ファインニードル</t>
    <phoneticPr fontId="3"/>
  </si>
  <si>
    <t>ゼンダンゴクウ</t>
    <phoneticPr fontId="12"/>
  </si>
  <si>
    <t>シルバーステート</t>
    <phoneticPr fontId="12"/>
  </si>
  <si>
    <t>ウインルーティン</t>
    <phoneticPr fontId="12"/>
  </si>
  <si>
    <t>瞬発</t>
    <rPh sb="0" eb="1">
      <t>シュンパテゥ</t>
    </rPh>
    <phoneticPr fontId="12"/>
  </si>
  <si>
    <t>マテンロウアレス</t>
    <phoneticPr fontId="12"/>
  </si>
  <si>
    <t>ダイワメジャー</t>
    <phoneticPr fontId="12"/>
  </si>
  <si>
    <t>オーロイプラータ</t>
    <phoneticPr fontId="12"/>
  </si>
  <si>
    <t>モースピリット</t>
    <phoneticPr fontId="12"/>
  </si>
  <si>
    <t>ロードデルレイ</t>
    <phoneticPr fontId="12"/>
  </si>
  <si>
    <t>ワルツフォーラン</t>
    <phoneticPr fontId="3"/>
  </si>
  <si>
    <t>ワイルドワンダー</t>
    <phoneticPr fontId="3"/>
  </si>
  <si>
    <t>トランセンド</t>
    <phoneticPr fontId="3"/>
  </si>
  <si>
    <t>ﾏｼﾞｪｽﾃｨｯｸｳｫﾘｱｰ</t>
    <phoneticPr fontId="3"/>
  </si>
  <si>
    <t>ララクリスティーヌ</t>
    <phoneticPr fontId="12"/>
  </si>
  <si>
    <t>ミッキーアイル</t>
    <phoneticPr fontId="12"/>
  </si>
  <si>
    <t>スクリーンヒーロー</t>
    <phoneticPr fontId="12"/>
  </si>
  <si>
    <t>ﾎﾟｲﾝﾄｵﾌﾞｴﾝﾄﾘｰ</t>
    <phoneticPr fontId="12"/>
  </si>
  <si>
    <t>ユイノチャッキー</t>
    <phoneticPr fontId="3"/>
  </si>
  <si>
    <t>ディープスカイ</t>
    <phoneticPr fontId="3"/>
  </si>
  <si>
    <t>ニューアプローチ</t>
    <phoneticPr fontId="3"/>
  </si>
  <si>
    <t>マスタリー</t>
    <phoneticPr fontId="3"/>
  </si>
  <si>
    <t>ジャスパーグレイト</t>
    <phoneticPr fontId="12"/>
  </si>
  <si>
    <t>稍重</t>
    <rPh sb="0" eb="2">
      <t>ヤヤオモ</t>
    </rPh>
    <phoneticPr fontId="12"/>
  </si>
  <si>
    <t>ﾏｼﾞｪｽﾃｨｯｸｳｫﾘｱｰ</t>
    <phoneticPr fontId="12"/>
  </si>
  <si>
    <t>稍重</t>
    <rPh sb="0" eb="2">
      <t>ヤヤオモ</t>
    </rPh>
    <phoneticPr fontId="3"/>
  </si>
  <si>
    <t>カマチョクイン</t>
    <phoneticPr fontId="3"/>
  </si>
  <si>
    <t>シニスターミニスター</t>
    <phoneticPr fontId="3"/>
  </si>
  <si>
    <t>ミッキーアイル</t>
    <phoneticPr fontId="3"/>
  </si>
  <si>
    <t>ルーラーシップ</t>
    <phoneticPr fontId="3"/>
  </si>
  <si>
    <t>クールブロン</t>
    <phoneticPr fontId="12"/>
  </si>
  <si>
    <t>消耗</t>
    <rPh sb="0" eb="1">
      <t>ショウモウ</t>
    </rPh>
    <phoneticPr fontId="3"/>
  </si>
  <si>
    <t>フェリ</t>
    <phoneticPr fontId="3"/>
  </si>
  <si>
    <t>稍重</t>
    <rPh sb="0" eb="1">
      <t>ヤヤオモ</t>
    </rPh>
    <phoneticPr fontId="3"/>
  </si>
  <si>
    <t>ヘニーヒューズ</t>
    <phoneticPr fontId="3"/>
  </si>
  <si>
    <t>パイロ</t>
    <phoneticPr fontId="3"/>
  </si>
  <si>
    <t>ビッグアーサー</t>
    <phoneticPr fontId="3"/>
  </si>
  <si>
    <t>パールロード</t>
    <phoneticPr fontId="12"/>
  </si>
  <si>
    <t>ディーマジェスティ</t>
    <phoneticPr fontId="12"/>
  </si>
  <si>
    <t>スカイロケット</t>
    <phoneticPr fontId="12"/>
  </si>
  <si>
    <t>稍重</t>
    <rPh sb="0" eb="1">
      <t>ヤヤオモ</t>
    </rPh>
    <phoneticPr fontId="12"/>
  </si>
  <si>
    <t>ルイナールカズマ</t>
    <phoneticPr fontId="12"/>
  </si>
  <si>
    <t>ブラックタイド</t>
    <phoneticPr fontId="12"/>
  </si>
  <si>
    <t>H</t>
    <phoneticPr fontId="12"/>
  </si>
  <si>
    <t>ウナギノボリ</t>
    <phoneticPr fontId="12"/>
  </si>
  <si>
    <t>ストロングリターン</t>
    <phoneticPr fontId="12"/>
  </si>
  <si>
    <t>アロゲート</t>
    <phoneticPr fontId="12"/>
  </si>
  <si>
    <t>セルバーグ</t>
    <phoneticPr fontId="12"/>
  </si>
  <si>
    <t>ドバウィ</t>
    <phoneticPr fontId="12"/>
  </si>
  <si>
    <t>ケイアイドリー</t>
    <phoneticPr fontId="12"/>
  </si>
  <si>
    <t>エスポワールシチー</t>
    <phoneticPr fontId="12"/>
  </si>
  <si>
    <t>サウスヴィグラス</t>
    <phoneticPr fontId="12"/>
  </si>
  <si>
    <t>キンシャサノキセキ</t>
    <phoneticPr fontId="12"/>
  </si>
  <si>
    <t>スーサンアッシャー</t>
    <phoneticPr fontId="12"/>
  </si>
  <si>
    <t>シユーニ</t>
    <phoneticPr fontId="12"/>
  </si>
  <si>
    <t>低調なメンバーレベル。追い込みタイプのオシゲが人気に推されたが、楽に先行できたレクランスリールが押し切って勝利。</t>
    <phoneticPr fontId="12"/>
  </si>
  <si>
    <t>緩い流れを外目２番手の楽な先行策が打てた。時計も平凡ですし、今回は恵まれた感じがします。</t>
    <phoneticPr fontId="12"/>
  </si>
  <si>
    <t>ボナンザがスピードを活かして逃げる展開。初戦は全く力を発揮できなかったリュウが２番手からあっさりと抜け出して圧巻のパフォーマンスを披露。</t>
    <phoneticPr fontId="12"/>
  </si>
  <si>
    <t>初戦は揉まれたのがダメだったが何もできず。今回は外枠から積極的に運んで圧巻の競馬。揉まれなければ相当に強い馬に見えます。</t>
    <phoneticPr fontId="12"/>
  </si>
  <si>
    <t>少頭数ながらダート既走勢も初ダート勢もなかなかレベルが高かった。走破時計やレースラップを見てもこれはハイレベル戦だろう。</t>
    <phoneticPr fontId="12"/>
  </si>
  <si>
    <t>出遅れが当然だった馬がここに来てスタートを決めて前に行けるように。今回は走破時計もレースラップも非常に優秀ですし、上のクラスでも活躍できる馬だろう。</t>
    <phoneticPr fontId="12"/>
  </si>
  <si>
    <t>タフな馬場を考えればハイペース戦。先行馬が最後に苦しくなったところにエムズマインドが差し込んできて完勝となった。</t>
    <phoneticPr fontId="3"/>
  </si>
  <si>
    <t>展開が向いたとはいえ２戦目でかなりの上積みを見せた。差しが決まるレースなら相手なりに差し込んでこれても。</t>
    <phoneticPr fontId="3"/>
  </si>
  <si>
    <t>A</t>
  </si>
  <si>
    <t>新馬戦らしくスローペースの展開。かなり楽なペースで逃げられたゼンダンゴクウがそのまま逃げ切って勝利。</t>
    <phoneticPr fontId="12"/>
  </si>
  <si>
    <t>かなり楽なスローペースで押し切り勝ち。さすがに今回は恵まれたんじゃないだろうか。</t>
    <phoneticPr fontId="12"/>
  </si>
  <si>
    <t>スローペースからラスト３ハロンの瞬発戦に。最後は溜めた馬同士の決め手勝負になり、断然人気のウインルーティンが差し比べを制して勝利。</t>
    <phoneticPr fontId="12"/>
  </si>
  <si>
    <t>じっくり脚を溜めて差し切り勝ち。前走でマキシと差のない競馬ができていればここは上位だっただろう。長距離戦ならなかなか楽しめる馬に見えます。</t>
    <phoneticPr fontId="12"/>
  </si>
  <si>
    <t>あんまりこの条件に適性がある馬がいない感じだった一戦。マイペースの逃げが打てたマテンロウアレスがそのまま押し切り勝ち。</t>
    <phoneticPr fontId="12"/>
  </si>
  <si>
    <t>色々と難しいところがある馬だが中距離で逃げる競馬で安定してきた。上のクラスでも恵まれるところはありそう。</t>
    <phoneticPr fontId="12"/>
  </si>
  <si>
    <t>圧巻の末脚を見せて差し切り勝ち。展開に左右されるだろうが、脚力は相当なものがありそう。</t>
    <phoneticPr fontId="12"/>
  </si>
  <si>
    <t>中盤がかなり緩む歪なラップ構成に。道中で最後方にいたオーロイプラータが大外一気で全頭を交わして差し切り勝ち。</t>
    <phoneticPr fontId="12"/>
  </si>
  <si>
    <t>エマヌエーレが逃げてかなりのスローペース。断然人気に推されたロードデルレイが好位からあっさりと差し切って勝利。</t>
    <phoneticPr fontId="12"/>
  </si>
  <si>
    <t>スローペースで抜群の決め手を見せて差し切り勝ち。素質は相当に高そうですし、おそらく次走は毎日杯だと思うがそこでも好勝負になる。</t>
    <phoneticPr fontId="12"/>
  </si>
  <si>
    <t>揉まれるとダメな馬がたくさんいてハイペースの展開。そんな展開でも先手を奪い切ったワルツフォーランが押し切り勝ち。</t>
    <phoneticPr fontId="3"/>
  </si>
  <si>
    <t>果敢に先手を奪う競馬でパフォーマンスを一気に上げてきた。ハイペースで展開向かない中での勝利で、こういう積極策が合う馬なのかも。</t>
    <phoneticPr fontId="3"/>
  </si>
  <si>
    <t>揉まれたくない先行馬がズラリと揃突てハイペース戦に。完全に差し馬向きの展開になった。</t>
    <phoneticPr fontId="3"/>
  </si>
  <si>
    <t>以前はかなり気難しい馬だったが、ここに来て自在に競馬ができるように。素質は高そうなので準オープンもいずれ突破できそうだ。</t>
    <phoneticPr fontId="3"/>
  </si>
  <si>
    <t>阪神ダートは雨の影響はそこまでなくて標準レベルの馬場。ここは初戦のレベルが高かったインザビギニングが断然人気に応えて順当勝ち。</t>
    <phoneticPr fontId="12"/>
  </si>
  <si>
    <t>勝負所の手応えは微妙だったが最後は突き離した。おそらく加速タイプというよりはスタミナタイプ。初戦で接戦できている馬のレベルを考えると上でもそこそこやれそう。</t>
    <phoneticPr fontId="12"/>
  </si>
  <si>
    <t>阪神ダートは雨の影響はそこまでなくて標準レベルの馬場。ハイペースで流れたが、逃げたカマチョクインがそのまま押し切って勝利。</t>
    <phoneticPr fontId="3"/>
  </si>
  <si>
    <t>初戦はスローだったが今回は強気のハイペース逃げで押し切り勝ち。先行できれば渋とく活躍できるタイプに見えます。</t>
    <phoneticPr fontId="3"/>
  </si>
  <si>
    <t>阪神ダートは雨の影響はそこまでなくて標準レベルの馬場。スローペースで前に行った馬が上位独占となった。</t>
    <phoneticPr fontId="12"/>
  </si>
  <si>
    <t>スローペースで前に行って完全に恵まれた印象。これまでほとんど強いレースをしていませんし、上のクラスで通用するイメージはない。</t>
    <phoneticPr fontId="12"/>
  </si>
  <si>
    <t>阪神ダートは雨の影響はそこまでなくて標準レベルの馬場。新馬戦にしては速いペースだったが、逃げたフェリがそのまま押し切って順当勝ち。</t>
    <phoneticPr fontId="3"/>
  </si>
  <si>
    <t>ハイペースの逃げを打って押し切り勝ち。初戦で厳しいペースの逃げを経験して押し切れたのは収穫。今後はどこまで上積みがあるか。</t>
    <phoneticPr fontId="3"/>
  </si>
  <si>
    <t>阪神芝は雨の影響で少し時計のかかる馬場。ただ、ここはそんな馬場なんて関係なく、人気のパールロードの力が違いすぎた感じ。</t>
    <phoneticPr fontId="12"/>
  </si>
  <si>
    <t>初戦は前が詰まってほとんど追えず。今回はスムーズな競馬で圧巻のパフォーマンス。普通に上のクラスでも通用する馬だろう。</t>
    <phoneticPr fontId="12"/>
  </si>
  <si>
    <t>阪神芝は雨の影響で少し時計のかかる馬場。スローペースの流れで先行した２頭がワンツー決着となった。</t>
    <phoneticPr fontId="12"/>
  </si>
  <si>
    <t>スローペースの先行策で今回は恵まれた。次走がオープンや重賞となるとどこまでやれるか。</t>
    <phoneticPr fontId="12"/>
  </si>
  <si>
    <t>阪神ダートは雨の影響はそこまでなくて標準レベルの馬場。スローペースからのロンスパ戦で位置を取った人気馬が上位独占の結果に。</t>
    <phoneticPr fontId="12"/>
  </si>
  <si>
    <t>想定していた位置より後ろだったが揉まれずの競馬ができた。今回は低調なメンバーレベルに恵まれた感じがします。</t>
    <phoneticPr fontId="12"/>
  </si>
  <si>
    <t>阪神ダートは雨の影響はそこまでなくて標準レベルの馬場。先行馬不在だったがスズカロココが主張したことでハイペースになって差し有利の展開に。</t>
    <phoneticPr fontId="12"/>
  </si>
  <si>
    <t>初のダート短距離で差しが決まる展開も向いた。適性は高そうだがスタートが下手なので安定感はなさそう。</t>
    <phoneticPr fontId="12"/>
  </si>
  <si>
    <t>阪神ダートは雨の影響はそこまでなくて標準レベルの馬場。かなりのスローペースになりかけたがジャスパーグレイトが早めに動いたことで地力は問われる展開になったか。</t>
    <phoneticPr fontId="12"/>
  </si>
  <si>
    <t>前半は馬の気分に任せて進めて途中で動く競馬。揉まれなければ強い馬で、普通に上のクラスでも通用していいだろう。</t>
    <phoneticPr fontId="12"/>
  </si>
  <si>
    <t>阪神芝は雨の影響で少し時計のかかる馬場。スローペースの流れで先行した馬が上位独占の結果になった。</t>
    <phoneticPr fontId="12"/>
  </si>
  <si>
    <t>同型不在でマイペースの逃げが叶った。今回は完全な前残りで決まっているのでちょっと恵まれた感じがします。</t>
    <phoneticPr fontId="12"/>
  </si>
  <si>
    <t>阪神ダートは雨の影響はそこまでなくて標準レベルの馬場。緩い流れになって位置を取った人気馬が順当に走ってきた。</t>
    <phoneticPr fontId="12"/>
  </si>
  <si>
    <t>59kgで揉まれる内枠という厳しい条件だったが関係なく差し切った。ダート短距離のオープンでは明らかに上位になってきており、地方交流重賞でも通用していいだろう。</t>
    <phoneticPr fontId="12"/>
  </si>
  <si>
    <t>阪神芝は雨の影響で少し時計のかかる馬場。先行馬がだらしなく早めに垂れてしまった感じで、最後は差し馬が上位独占の結果に。</t>
    <phoneticPr fontId="12"/>
  </si>
  <si>
    <t>色々と課題もある馬だが素質は相当。横山典弘騎手の期待も高そうで、いずれオープンまで行ける馬じゃないだろうか。</t>
    <phoneticPr fontId="12"/>
  </si>
  <si>
    <t>2勝</t>
    <rPh sb="1" eb="2">
      <t>ショウル</t>
    </rPh>
    <phoneticPr fontId="12"/>
  </si>
  <si>
    <t>3OP</t>
    <phoneticPr fontId="12"/>
  </si>
  <si>
    <t>3OP</t>
    <phoneticPr fontId="3"/>
  </si>
  <si>
    <t>B</t>
    <phoneticPr fontId="3"/>
  </si>
  <si>
    <t>ライジン</t>
    <phoneticPr fontId="3"/>
  </si>
  <si>
    <t>タガノアレハンドラ</t>
    <phoneticPr fontId="12"/>
  </si>
  <si>
    <t>アジアエクスプレス</t>
    <phoneticPr fontId="12"/>
  </si>
  <si>
    <t>ハイインザスカイ</t>
    <phoneticPr fontId="12"/>
  </si>
  <si>
    <t>ベストウォーリア</t>
    <phoneticPr fontId="12"/>
  </si>
  <si>
    <t>ビッグアーサー</t>
    <phoneticPr fontId="12"/>
  </si>
  <si>
    <t>シモズル</t>
    <phoneticPr fontId="3"/>
  </si>
  <si>
    <t>ｱﾒﾘｶﾝﾍﾟｲﾄﾘｵｯﾄ</t>
    <phoneticPr fontId="3"/>
  </si>
  <si>
    <t>シャンハイボビー</t>
    <phoneticPr fontId="3"/>
  </si>
  <si>
    <t>ロードカナロア</t>
    <phoneticPr fontId="3"/>
  </si>
  <si>
    <t>クレオメデス</t>
    <phoneticPr fontId="12"/>
  </si>
  <si>
    <t>ミルトハンター</t>
    <phoneticPr fontId="12"/>
  </si>
  <si>
    <t>ラニ</t>
    <phoneticPr fontId="12"/>
  </si>
  <si>
    <t>レッドファルクス</t>
    <phoneticPr fontId="12"/>
  </si>
  <si>
    <t>エナハツホ</t>
    <phoneticPr fontId="12"/>
  </si>
  <si>
    <t>モンテディオ</t>
    <phoneticPr fontId="12"/>
  </si>
  <si>
    <t>ドゥラメンテ</t>
    <phoneticPr fontId="12"/>
  </si>
  <si>
    <t>平坦</t>
    <rPh sb="0" eb="1">
      <t>ヘイタn</t>
    </rPh>
    <phoneticPr fontId="3"/>
  </si>
  <si>
    <t>ロードオルデン</t>
    <phoneticPr fontId="3"/>
  </si>
  <si>
    <t>リオンディーズ</t>
    <phoneticPr fontId="3"/>
  </si>
  <si>
    <t>SS</t>
    <phoneticPr fontId="3"/>
  </si>
  <si>
    <t>瞬発</t>
    <rPh sb="0" eb="2">
      <t>シュンパテゥ</t>
    </rPh>
    <phoneticPr fontId="3"/>
  </si>
  <si>
    <t>シャザーン</t>
    <phoneticPr fontId="3"/>
  </si>
  <si>
    <t>シルバーステート</t>
    <phoneticPr fontId="3"/>
  </si>
  <si>
    <t>キングズソード</t>
    <phoneticPr fontId="12"/>
  </si>
  <si>
    <t>ザファクター</t>
    <phoneticPr fontId="12"/>
  </si>
  <si>
    <t>キングカメハメハ</t>
    <phoneticPr fontId="12"/>
  </si>
  <si>
    <t>メイショウフンジン</t>
    <phoneticPr fontId="12"/>
  </si>
  <si>
    <t>アルトシュタット</t>
    <phoneticPr fontId="12"/>
  </si>
  <si>
    <t>ダノンシャーク</t>
    <phoneticPr fontId="12"/>
  </si>
  <si>
    <t>ジューンアース</t>
    <phoneticPr fontId="12"/>
  </si>
  <si>
    <t>シャンハイボビー</t>
    <phoneticPr fontId="12"/>
  </si>
  <si>
    <t>ダブルジョーク</t>
    <phoneticPr fontId="12"/>
  </si>
  <si>
    <t>スパイツタウン</t>
    <phoneticPr fontId="3"/>
  </si>
  <si>
    <t>キンシャサノキセキ</t>
    <phoneticPr fontId="3"/>
  </si>
  <si>
    <t>ヤマカツエース</t>
    <phoneticPr fontId="3"/>
  </si>
  <si>
    <t>ローズスター</t>
    <phoneticPr fontId="12"/>
  </si>
  <si>
    <t>ルクスドヌーヴ</t>
    <phoneticPr fontId="12"/>
  </si>
  <si>
    <t>イスラボニータ</t>
    <phoneticPr fontId="12"/>
  </si>
  <si>
    <t>カネトシブルーム</t>
    <phoneticPr fontId="12"/>
  </si>
  <si>
    <t>プレイテシア</t>
    <phoneticPr fontId="12"/>
  </si>
  <si>
    <t>カレンブラックヒル</t>
    <phoneticPr fontId="12"/>
  </si>
  <si>
    <t>エスケンデレヤ</t>
    <phoneticPr fontId="12"/>
  </si>
  <si>
    <t>スミ</t>
    <phoneticPr fontId="12"/>
  </si>
  <si>
    <t>S</t>
    <phoneticPr fontId="3"/>
  </si>
  <si>
    <t>ゼーゲン</t>
    <phoneticPr fontId="3"/>
  </si>
  <si>
    <t>ブラックタイド</t>
    <phoneticPr fontId="3"/>
  </si>
  <si>
    <t>ビッグシーザー</t>
    <phoneticPr fontId="12"/>
  </si>
  <si>
    <t>アグリ</t>
    <phoneticPr fontId="12"/>
  </si>
  <si>
    <t>カラヴァジオ</t>
    <phoneticPr fontId="12"/>
  </si>
  <si>
    <t>クレア</t>
    <phoneticPr fontId="12"/>
  </si>
  <si>
    <t>稍重馬場だったがそこまで速い馬場ではなかった。ここはスローペースで前有利の展開になり、五十嵐厩舎ラストウィークのタガノアレハンドラが勝利。</t>
    <phoneticPr fontId="12"/>
  </si>
  <si>
    <t>今回は引退厩舎の最終週の勝負仕上げ。それでいてスローペースを完璧な位置で先行できていた。恵まれただろう。</t>
    <phoneticPr fontId="12"/>
  </si>
  <si>
    <t>稍重馬場だったがそこまで速い馬場ではなかった。ハイペースで進んだことで差しが決まる展開に。五十嵐厩舎ラストウィークのハイインザスカイが勝利。</t>
    <phoneticPr fontId="12"/>
  </si>
  <si>
    <t>この時間はそれなりに風の影響があったか。かなりのハイペースで流れて走破時計も非常に速い。普通にハイレベル戦だったか。</t>
    <phoneticPr fontId="3"/>
  </si>
  <si>
    <t>初ダートでハイペースを先行して非常に強い競馬。揉まれてどうかはわからないが、普通に上のクラスでも通用していい馬だろう。</t>
    <phoneticPr fontId="3"/>
  </si>
  <si>
    <t>初戦は超スローペースで脚を余し気味の競馬。今回もスローだったが積極的な競馬で押し切り勝ち。血統的にもこれからどんどん良くなりそう。</t>
    <phoneticPr fontId="12"/>
  </si>
  <si>
    <t>初距離だったが内枠からスムーズに差し込むことができていた。最後は余裕十分でしたし、今後は1200m条件がないのでオープンの1400mでどこまでやれるか。</t>
    <phoneticPr fontId="12"/>
  </si>
  <si>
    <t>位置は取れなかったがハイペースに乗じて差し込んでこれた。今回は五十嵐厩舎の解散ウィークでメイチの仕上げだったか。</t>
    <phoneticPr fontId="12"/>
  </si>
  <si>
    <t>強風</t>
  </si>
  <si>
    <t>この時間はそれなりに風の影響があったか。かなりのスローペースで前有利の展開に。スッと先行した人気馬が上位独占の結果になった。</t>
    <phoneticPr fontId="12"/>
  </si>
  <si>
    <t>この時間はそれなりに風の影響があったか。先行した馬が粘っていたが最後はミルトハンターが差し切り勝ち。時計的にもまずまず優秀に見えます。</t>
    <phoneticPr fontId="12"/>
  </si>
  <si>
    <t>この時間の阪神競馬場は音を立てて風が吹いていた。エグモントが逃げて粘っていたが最後は様相一変で差し馬が台頭する結果に。</t>
    <phoneticPr fontId="12"/>
  </si>
  <si>
    <t>揉まれなければしっかり走れる馬。今回はじっくり溜める競馬でハマった印象。昇級すると展開待ちになりそうな感じがします。</t>
    <phoneticPr fontId="12"/>
  </si>
  <si>
    <t>この時間の阪神競馬場は音を立てて風が吹いていた。スローペースの展開になり、先行した２頭がそのまま行った行ったの結果に。</t>
    <phoneticPr fontId="12"/>
  </si>
  <si>
    <t>キレないけれどもバテない馬。今回はスローペースの逃げが打てて恵まれている。</t>
    <phoneticPr fontId="12"/>
  </si>
  <si>
    <t>平均ペースで流れて地力ははっきり問われたか。人気馬が順当に走って上位独占の結果に。</t>
    <phoneticPr fontId="3"/>
  </si>
  <si>
    <t>今回もスタートで出遅れ。それでもここでは脚力が上位だった。スタートが下手なので上のクラスではかなりテンに置かれそうだが。</t>
    <phoneticPr fontId="3"/>
  </si>
  <si>
    <t>少頭数で超スローペースからの上がり勝負に。断然人気のシャザーンが位置を落としたが素質の違いで差し切り勝ち。</t>
    <phoneticPr fontId="3"/>
  </si>
  <si>
    <t>スタートで躓いて最後方。全く展開が向いていなかったが、圧巻の脚力で差し切り勝ち。相当に素質は高そうで、次走の重賞の結果次第ではダービーでも楽しみ。</t>
    <phoneticPr fontId="3"/>
  </si>
  <si>
    <t>綺麗に平均ペースで流れて地力ははっきり問われたか。普通に走破時計も速そうですし、３着以下を突き離した上位２頭は強かったんじゃないだろうか。</t>
    <phoneticPr fontId="12"/>
  </si>
  <si>
    <t>今村騎手から乗り替わって本格化。２着馬の勝ちパターンを差し切る強い内容ですし、全兄キングズガードという点からもこれからの活躍が期待できる。</t>
    <phoneticPr fontId="12"/>
  </si>
  <si>
    <t>内枠からメイショウフンジンが逃げて淀みない流れ。それでも前に行った馬が上位独占で差しは決まらず。</t>
    <phoneticPr fontId="12"/>
  </si>
  <si>
    <t>揉まれずに併せ馬に持ちこめばとにかく渋とい馬。使いつつ強さを増してきており、ホッコータルマエのように渋く長く活躍する馬になるかも。</t>
    <phoneticPr fontId="12"/>
  </si>
  <si>
    <t>先行馬不在で見え見えのスローペース戦に。もう内枠から先行した馬しか物理的に無理なレースになった感じだ。</t>
    <phoneticPr fontId="12"/>
  </si>
  <si>
    <t>立ち回りセンスが優秀でここに来て力をつけてきているのは確か。ここ２戦の指数は優秀だが、どちらも内枠から完璧な競馬はできている。</t>
    <phoneticPr fontId="12"/>
  </si>
  <si>
    <t>人気のジューンアースがあっさりハナを奪ってそのまま押し切り勝ち。ここではスピードが全く違った。</t>
    <phoneticPr fontId="12"/>
  </si>
  <si>
    <t>前走はハイレベルなダノンミカエルの未勝利２着。ここではスピードが全く違った感じでした。</t>
    <phoneticPr fontId="12"/>
  </si>
  <si>
    <t>前半スローペースから上がりの速い展開に。このラップで３着以下を突き離した２頭は普通に強い競馬をしていると見ていいか。</t>
    <phoneticPr fontId="12"/>
  </si>
  <si>
    <t>スッと番手を取ってスムーズな立ち回りができた。スローだったとはいえ上がりは優秀ですし、おそらく２着馬は相当に強い。その馬に勝った点は評価できる。</t>
    <phoneticPr fontId="12"/>
  </si>
  <si>
    <t>淀みないペースで流れてしっかり地力は問われた感じ。初ダートの２頭が３着以下を突き離してワンツー決着となった。</t>
    <phoneticPr fontId="3"/>
  </si>
  <si>
    <t>前走は直線でどん詰まり。今回は馬体絞れてダートに変わって良さを見せた。揉まれてどうかはまだわからない。</t>
    <phoneticPr fontId="3"/>
  </si>
  <si>
    <t>この時間の阪神競馬場は音を立てて風が吹いていた。ハイペースの展開だったが、逃げたローズスターがそのまま押し切って勝利。</t>
    <phoneticPr fontId="12"/>
  </si>
  <si>
    <t>ハイペースで逃げてスタミナを活かし切ることができた。バテない強みはありそうで、使いつつ強くはなっていきそうだ。</t>
    <phoneticPr fontId="12"/>
  </si>
  <si>
    <t>いくらなんでも中盤が緩みすぎな超スローペース戦。こうなればイン先行組以外はどうしようもできなかったか。</t>
    <phoneticPr fontId="12"/>
  </si>
  <si>
    <t>大外枠という事もあって一か八か逃げる競馬に。今回は超スローペースの逃げが打てており、展開には恵まれている。</t>
    <phoneticPr fontId="12"/>
  </si>
  <si>
    <t>前半スローから途中で捲りが入ってのロンスパ戦に。今回が初距離だったカネトシブルームが後続を突き離す一方のワンサイドゲームを見せつけた。</t>
    <phoneticPr fontId="12"/>
  </si>
  <si>
    <t>シニスターミニスター産駒が距離延長で変わり身を見せた。今回は相手に恵まれているが、最後は流しての圧勝なので上のクラスでも通用する。</t>
    <phoneticPr fontId="12"/>
  </si>
  <si>
    <t>平均ペースで流れて地力は問われた感じ。ここは単勝1.3倍の断然人気に支持されたビッグシーザーが危なげなく突き抜けた。</t>
    <phoneticPr fontId="12"/>
  </si>
  <si>
    <t>実に穴のない馬で1200mなら全く崩れるイメージが湧かない。今回も最後は抑え気味の完勝でしたし、今年の葵Sはこの馬で決まりかも。</t>
    <phoneticPr fontId="12"/>
  </si>
  <si>
    <t>この時間の阪神競馬場は音を立てて風が吹いていた。ハイペースの展開で上位は差し馬が独占の結果に。</t>
    <phoneticPr fontId="12"/>
  </si>
  <si>
    <t>ここ２戦と同じような位置から同じくらいの時計で走ったら差し届いた感じ。時計的にも微妙ですし評価はしづらい。</t>
    <phoneticPr fontId="12"/>
  </si>
  <si>
    <t>人気馬が阪神適性なかったりダート適性なかったりで自滅。そんなわけでスローなのに上がりが掛かって低レベルなレース結果だった感じがします。</t>
    <phoneticPr fontId="12"/>
  </si>
  <si>
    <t>ここ２戦と同じだけの指数で走ったら勝てちゃった感じ。かなりレースレベルが低かったように見えますし、評価はできないんじゃないだろうか。</t>
    <phoneticPr fontId="12"/>
  </si>
  <si>
    <t>ビジンが逃げて長距離条件にしてはそれなりにペースも流れた感じ。最後はディープインパクト産駒２頭がインと大外から強襲してワンツー。</t>
    <phoneticPr fontId="3"/>
  </si>
  <si>
    <t>８歳にしてようやくこの馬に合う条件を見つけたという感じか。長距離適性は高そうだが、次走でいきなり阪神大賞典となるとどこまでやれるか。</t>
    <rPh sb="51" eb="52">
      <t xml:space="preserve">ショウ </t>
    </rPh>
    <phoneticPr fontId="3"/>
  </si>
  <si>
    <t>メイショウミツヤスが飛ばし気味に逃げたが最後に失速。２番手から進めたクレアがゼットノヴァの追撃を凌いで押し切り勝ち。</t>
    <phoneticPr fontId="12"/>
  </si>
  <si>
    <t>１勝クラス勝ちのレコードタイムなどを見ても素質は高いがいつ走るのかがわからない。今回はたまたま走ったが次も同じくらい走るかはわからない。</t>
    <phoneticPr fontId="12"/>
  </si>
  <si>
    <t>E</t>
    <phoneticPr fontId="12"/>
  </si>
  <si>
    <t>ロンシャンクイーン</t>
    <phoneticPr fontId="3"/>
  </si>
  <si>
    <t>キングオブザナイル</t>
    <phoneticPr fontId="3"/>
  </si>
  <si>
    <t>ドットクルー</t>
    <phoneticPr fontId="12"/>
  </si>
  <si>
    <t>レッドプロフェシー</t>
    <phoneticPr fontId="12"/>
  </si>
  <si>
    <t>ヘニーハウンド</t>
    <phoneticPr fontId="3"/>
  </si>
  <si>
    <t>アウトレンジ</t>
    <phoneticPr fontId="12"/>
  </si>
  <si>
    <t>レガーロ</t>
    <phoneticPr fontId="12"/>
  </si>
  <si>
    <t>ダノンバビル</t>
    <phoneticPr fontId="12"/>
  </si>
  <si>
    <t>ヴィクトワールピサ</t>
    <phoneticPr fontId="12"/>
  </si>
  <si>
    <t>ベンダバリラビア</t>
    <phoneticPr fontId="12"/>
  </si>
  <si>
    <t>コパノリッキー</t>
    <phoneticPr fontId="12"/>
  </si>
  <si>
    <t>テーオーサンドニ</t>
    <phoneticPr fontId="12"/>
  </si>
  <si>
    <t>ブリュットミレジメ</t>
    <phoneticPr fontId="12"/>
  </si>
  <si>
    <t>フェドビズ</t>
    <phoneticPr fontId="12"/>
  </si>
  <si>
    <t>モヘイメン</t>
    <phoneticPr fontId="12"/>
  </si>
  <si>
    <t>ブラックシールド</t>
    <phoneticPr fontId="12"/>
  </si>
  <si>
    <t>アドマイヤムーン</t>
    <phoneticPr fontId="12"/>
  </si>
  <si>
    <t>セントラルバンカー</t>
    <phoneticPr fontId="12"/>
  </si>
  <si>
    <t>イントゥミスチーフ</t>
    <phoneticPr fontId="12"/>
  </si>
  <si>
    <t>ピアシック</t>
    <phoneticPr fontId="12"/>
  </si>
  <si>
    <t>ジュエリジュエリー</t>
    <phoneticPr fontId="12"/>
  </si>
  <si>
    <t>アスクダイアムーン</t>
    <phoneticPr fontId="12"/>
  </si>
  <si>
    <t>ニューアプローチ</t>
    <phoneticPr fontId="12"/>
  </si>
  <si>
    <t>アオイイーグル</t>
    <phoneticPr fontId="12"/>
  </si>
  <si>
    <t>シャドウソニック</t>
    <phoneticPr fontId="3"/>
  </si>
  <si>
    <t>ノヴェリスト</t>
    <phoneticPr fontId="3"/>
  </si>
  <si>
    <t>ハービンジャー</t>
    <phoneticPr fontId="3"/>
  </si>
  <si>
    <t>エメヴィベール</t>
    <phoneticPr fontId="12"/>
  </si>
  <si>
    <t>クリエイターII</t>
    <phoneticPr fontId="12"/>
  </si>
  <si>
    <t>ムーンリットナイト</t>
    <phoneticPr fontId="12"/>
  </si>
  <si>
    <t>マリオロード</t>
    <phoneticPr fontId="12"/>
  </si>
  <si>
    <t>メイショウシンタケ</t>
    <phoneticPr fontId="12"/>
  </si>
  <si>
    <t>スカーフェイス</t>
    <phoneticPr fontId="12"/>
  </si>
  <si>
    <t>ハットトリック</t>
    <phoneticPr fontId="12"/>
  </si>
  <si>
    <t>スプラウティング</t>
    <phoneticPr fontId="3"/>
  </si>
  <si>
    <t>阪神ダートは雨の影響なくタフな馬場。断然人気のロンシャンクイーンがスッと先手を奪ってそのまま押し切り勝ち。</t>
    <phoneticPr fontId="3"/>
  </si>
  <si>
    <t>前走内容からして未勝利では上位だった。最後は手綱を抑える余裕もありましたし、スムーズな競馬ができれば上のクラスでもやれそうだ。</t>
    <phoneticPr fontId="3"/>
  </si>
  <si>
    <t>阪神ダートは雨の影響なくタフな馬場。スローペースで前に行った馬が上位独占の結果に。時計は普通に速いように見えます。</t>
    <phoneticPr fontId="12"/>
  </si>
  <si>
    <t>スタート微妙だったが二の足を活かして先行。大型馬の２戦目でしっかりパフォーマンスを上げてきた。さらに使いつつ良くなっていきそう。</t>
    <phoneticPr fontId="12"/>
  </si>
  <si>
    <t>阪神ダートは雨の影響なくタフな馬場。先行馬が少ないメンバー構成で、２番手につけたキングオブザナイルが先行押し切り勝ち。</t>
    <phoneticPr fontId="3"/>
  </si>
  <si>
    <t>上手く外目の番手を取れれば走れる馬。この形が取れないと脆そうな馬ではあります。</t>
    <phoneticPr fontId="3"/>
  </si>
  <si>
    <t>阪神ダートは雨の影響なくタフな馬場。逃げたアウトレンジが素晴らしいレースラップを刻んで圧巻の押し切り勝ち。</t>
    <phoneticPr fontId="12"/>
  </si>
  <si>
    <t>ダート２戦目でスムーズな逃げが叶って圧巻のパフォーマンス。楽な逃げが打てているが、これだけのラップで走れていれば上のクラスでも通用するだろう。</t>
    <phoneticPr fontId="12"/>
  </si>
  <si>
    <t>スローペースで流れて前が有利な展開。断然人気のダノンバビルが外枠から上手くエスコートされて順当勝ち。</t>
    <phoneticPr fontId="12"/>
  </si>
  <si>
    <t>阪神ダートは雨の影響なくタフな馬場。ゴッドブルービーがマイペースの逃げを打っていたが、最後はベンダバリラビアが凄まじい末脚で差し切り勝ち。</t>
    <phoneticPr fontId="12"/>
  </si>
  <si>
    <t>じっくり脚を溜める競馬で最後は凄まじい脚を披露。素質は相当に高そうで、東京マイルはいかにも合いそうなタイプに見えます。</t>
    <phoneticPr fontId="12"/>
  </si>
  <si>
    <t>阪神ダートは雨の影響なくタフな馬場。ブリンカー着用のテーオーサンドニが淀みないペースで逃げてそのまま押し切り勝ち。</t>
    <phoneticPr fontId="12"/>
  </si>
  <si>
    <t>叩き良化型の馬で休み明け３戦目で積極策が上手く行った。クラス再編成前の２勝クラスなら時計的にも通用して良さそう。</t>
    <phoneticPr fontId="12"/>
  </si>
  <si>
    <t>阪神ダートは雨の影響なくタフな馬場。かなりタフな馬場だったようで平均ペースで流れても差しが決まった。</t>
    <phoneticPr fontId="12"/>
  </si>
  <si>
    <t>毎回確実に差し込んでくる馬。今回はタフな馬場で差しが決まりやすいコンディションが向いている感じがします。</t>
    <phoneticPr fontId="12"/>
  </si>
  <si>
    <t>メンバーレベルは微妙。ややスローペースからの瞬発戦になり、押し出された人気だったブラックシールドが順当勝ち。</t>
    <phoneticPr fontId="12"/>
  </si>
  <si>
    <t>今回のメンバーでは能力上位だった。いずれオープンまで行ける馬ではあるが、今回に関しては相手に恵まれた印象。</t>
    <phoneticPr fontId="12"/>
  </si>
  <si>
    <t>阪神ダートは雨の影響なくタフな馬場。ここはスローペースで進んだがそれでも最後は差しが決まった。</t>
    <phoneticPr fontId="12"/>
  </si>
  <si>
    <t>後方追い込みタイプの馬が川田騎手に変わって位置を取れてパフォーマンス上昇。こういう優等生の競馬ができたのは収穫だろう。</t>
    <phoneticPr fontId="12"/>
  </si>
  <si>
    <t>ハイペースで流れて最後は大混戦の結果に。それなりに時計も速いのでハイレベルの混戦だった感じか。</t>
    <phoneticPr fontId="12"/>
  </si>
  <si>
    <t>抜群のスタートから上手く脚を溜めて完璧な競馬ができていた。前走もハイレベル戦でしたし、今回もなかなかの時計で評価していいんじゃないだろうか。</t>
    <phoneticPr fontId="12"/>
  </si>
  <si>
    <t>シゲルカチョウ</t>
    <phoneticPr fontId="12"/>
  </si>
  <si>
    <t>阪神ダートは雨の影響なくタフな馬場。低調なメンバーでスローペースの展開になり、断然人気のジュエリジュエリーが順当勝ち。</t>
    <phoneticPr fontId="12"/>
  </si>
  <si>
    <t>２戦目でスタートを決めて完璧な競馬ができていた。今回は低調なメンバー相手だったが、ほぼ加速ラップで走れているのでまだ奥はある。</t>
    <phoneticPr fontId="12"/>
  </si>
  <si>
    <t>阪神ダートは雨の影響なくタフな馬場。短距離条件らしく先行した馬がそのまま粘り込んでワンツー。</t>
    <phoneticPr fontId="12"/>
  </si>
  <si>
    <t>スッと先手を奪ってスピードを活かし切ることができた。今回は逃げられたのが良かった感じで、この形以外でダートでどこまで走れるか。</t>
    <phoneticPr fontId="12"/>
  </si>
  <si>
    <t>阪神ダートは雨の影響なくタフな馬場。ややスロー寄りの平均ペースで進み、最後は差しが決まる展開になった。</t>
    <phoneticPr fontId="12"/>
  </si>
  <si>
    <t>今回が初出走でテンはついていけず。それでも最後は素晴らしい脚で差し切り勝ち。素質は相当に高そうで、ダート中距離路線でなかなか面白い馬になりそう。</t>
    <phoneticPr fontId="12"/>
  </si>
  <si>
    <t>低調なメンバーレベル。ここに入ればさすがに能力上位だったシャドウソニックが人気に応えて順当勝ち。</t>
    <phoneticPr fontId="3"/>
  </si>
  <si>
    <t>阪神ダートは雨の影響なくタフな馬場。前半超スローペースからのロンスパ戦になり、先行したエメヴィベールが押し切り勝ち。</t>
    <phoneticPr fontId="12"/>
  </si>
  <si>
    <t>ワンペースな超大型馬で今回は少頭数で前に行けたのが良かった感じ。時計も遅いですしあんまり評価はできないだろう。</t>
    <phoneticPr fontId="12"/>
  </si>
  <si>
    <t>テンのペースが流れたことで中盤は緩んだが差しが決まる展開。ムーンリットナイトとサトノスカイターフが後続を突き離してワンツー。</t>
    <phoneticPr fontId="12"/>
  </si>
  <si>
    <t>今回は中団ぐらいの位置が取れてスムーズな競馬ができた。マイルの決め手勝負が合いそうで、上のクラスでもそれなりにやれそう。</t>
    <phoneticPr fontId="12"/>
  </si>
  <si>
    <t>川田騎手が外枠から完璧なエスコートで導いた。ダノンスコーピオンの全弟だが、晩成にしても兄ほどのスケールはなさそう。</t>
    <phoneticPr fontId="12"/>
  </si>
  <si>
    <t>少頭数だったが競り合うような展開になりペースは流れた。スタミナもはっきり問われた感じで、ディーマジェスティ産駒のドットクルーが差し切り勝ち。</t>
    <phoneticPr fontId="12"/>
  </si>
  <si>
    <t>ディーマジェスティ産駒らしくワンターンでスタミナが問われるレースでパフォーマンスを上げてきた。スローペースだとキレ負けする可能性あり。</t>
    <phoneticPr fontId="12"/>
  </si>
  <si>
    <t>阪神ダートは雨の影響なくタフな馬場。新人騎手騎乗の逃げ馬が刻んだラップがめちゃくちゃで、レース自体もなかなかカオスな波乱な結果に。</t>
    <phoneticPr fontId="12"/>
  </si>
  <si>
    <t>地方競馬を圧勝してきたことで勝ち癖をつけてきたか。今回は新人騎手のヘンテコラップ逃げで恵まれた感じが強い。</t>
    <phoneticPr fontId="12"/>
  </si>
  <si>
    <t>少頭数だったが先行馬が飛ばして速い流れに。最後は内枠から外を回した差し馬のワンツー決着。</t>
    <phoneticPr fontId="12"/>
  </si>
  <si>
    <t>折り合いさえつけばやれる馬。今回は前が流れて展開も向いての差し切り勝ち。オープンとなると展開待ちな感じがします。</t>
    <phoneticPr fontId="12"/>
  </si>
  <si>
    <t>平均ペースで流れて最後は差しも決まる展開。大外枠から芸術的に西村騎手が捌いてきたスカーフェイスが差し切り勝ち。</t>
    <phoneticPr fontId="12"/>
  </si>
  <si>
    <t>大外枠からインに入れて神騎乗といっていいエスコート。能力自体も上位だったが、今回は西村騎手の素晴らしい騎乗での勝利。</t>
  </si>
  <si>
    <t>阪神ダートは雨の影響なくタフな馬場。人気の先行馬２頭が速くないペースで前に行けたことで、そのまま行った行ったの決着になった。</t>
    <phoneticPr fontId="3"/>
  </si>
  <si>
    <t>今回のメンバーでは明らかに力が抜けていた。キレはないタイプだけに昇級してどこまでやれるだろうか。</t>
    <phoneticPr fontId="3"/>
  </si>
  <si>
    <t>揉まれずの完璧な先行策が打てた。今回はマイペースで展開も向いているので、昇級してどこまでやれるだろうか。</t>
    <phoneticPr fontId="3"/>
  </si>
  <si>
    <t>3 1勝</t>
    <rPh sb="3" eb="4">
      <t>ショウル</t>
    </rPh>
    <phoneticPr fontId="12"/>
  </si>
  <si>
    <t>ペプチドタイガー</t>
    <phoneticPr fontId="3"/>
  </si>
  <si>
    <t>サトノグランツ</t>
    <phoneticPr fontId="12"/>
  </si>
  <si>
    <t>ヨウシタンレイ</t>
    <phoneticPr fontId="12"/>
  </si>
  <si>
    <t>ナムラアンソニー</t>
    <phoneticPr fontId="12"/>
  </si>
  <si>
    <t>グァルジャー</t>
    <phoneticPr fontId="12"/>
  </si>
  <si>
    <t>ランヴァル</t>
    <phoneticPr fontId="12"/>
  </si>
  <si>
    <t>ダノンバラード</t>
    <phoneticPr fontId="12"/>
  </si>
  <si>
    <t>サトノダイヤモンド</t>
    <phoneticPr fontId="12"/>
  </si>
  <si>
    <t>ショーモン</t>
    <phoneticPr fontId="12"/>
  </si>
  <si>
    <t>スキピオ</t>
    <phoneticPr fontId="3"/>
  </si>
  <si>
    <t>ディーマジェスティ</t>
    <phoneticPr fontId="3"/>
  </si>
  <si>
    <t>マツリダゴッホ</t>
    <phoneticPr fontId="3"/>
  </si>
  <si>
    <t>マテンロウスカイ</t>
    <phoneticPr fontId="12"/>
  </si>
  <si>
    <t>ベーカバド</t>
    <phoneticPr fontId="12"/>
  </si>
  <si>
    <t>消耗</t>
    <rPh sb="0" eb="2">
      <t>ショウ</t>
    </rPh>
    <phoneticPr fontId="3"/>
  </si>
  <si>
    <t>タガノビューティー</t>
    <phoneticPr fontId="3"/>
  </si>
  <si>
    <t>アイルハヴアナザー</t>
    <phoneticPr fontId="3"/>
  </si>
  <si>
    <t>オブジェダート</t>
    <phoneticPr fontId="12"/>
  </si>
  <si>
    <t>ロードアヴニール</t>
    <phoneticPr fontId="12"/>
  </si>
  <si>
    <t>ロゴタイプ</t>
    <phoneticPr fontId="12"/>
  </si>
  <si>
    <t>アンジュフィールド</t>
    <phoneticPr fontId="12"/>
  </si>
  <si>
    <t>ジャスティファイ</t>
    <phoneticPr fontId="12"/>
  </si>
  <si>
    <t>エンツォウーノ</t>
    <phoneticPr fontId="12"/>
  </si>
  <si>
    <t>マランジュ</t>
    <phoneticPr fontId="12"/>
  </si>
  <si>
    <t>タリスマニック</t>
    <phoneticPr fontId="12"/>
  </si>
  <si>
    <t>モックモック</t>
    <phoneticPr fontId="3"/>
  </si>
  <si>
    <t>ダノンレジェンド</t>
    <phoneticPr fontId="3"/>
  </si>
  <si>
    <t>サウザンドスマイル</t>
    <phoneticPr fontId="12"/>
  </si>
  <si>
    <t>プリサイスエンド</t>
    <phoneticPr fontId="12"/>
  </si>
  <si>
    <t>セブンサミット</t>
    <phoneticPr fontId="12"/>
  </si>
  <si>
    <t>ミステリーボックス</t>
    <phoneticPr fontId="12"/>
  </si>
  <si>
    <t>ロワンディシー</t>
    <phoneticPr fontId="12"/>
  </si>
  <si>
    <t>ヴァンセンヌ</t>
    <phoneticPr fontId="12"/>
  </si>
  <si>
    <t>ハイエンド</t>
    <phoneticPr fontId="12"/>
  </si>
  <si>
    <t>シングザットソング</t>
    <phoneticPr fontId="12"/>
  </si>
  <si>
    <t>リーチザクラウン</t>
    <phoneticPr fontId="12"/>
  </si>
  <si>
    <t>アランチャータ</t>
    <phoneticPr fontId="12"/>
  </si>
  <si>
    <t>阪神ダートは散水の影響もなく時計のかかる馬場。ゆったりとした流れで、断然人気のヨウシタンレイが２番手から楽々と突き抜けて完勝。</t>
    <phoneticPr fontId="12"/>
  </si>
  <si>
    <t>もうここでは明らかにスピード上位だった。今回は相手関係や展開に恵まれている。</t>
    <phoneticPr fontId="12"/>
  </si>
  <si>
    <t>２番手から完璧な競馬で押し切り勝ち。今回は相手が弱かったのであんまり評価はできない。</t>
    <phoneticPr fontId="12"/>
  </si>
  <si>
    <t>阪神ダートは散水の影響もなく時計のかかる馬場。低調なメンバーで相対的にナムラアンソニーが上位だった感じ。</t>
    <phoneticPr fontId="12"/>
  </si>
  <si>
    <t>阪神ダートは散水の影響もなく時計のかかる馬場。距離を短くしたペプチドタイガーが終始抜群の手応えからワンサイドゲームを見せつけた。</t>
    <phoneticPr fontId="3"/>
  </si>
  <si>
    <t>行きっぷり抜群でいかにも短縮が良かった感じ。これぐらいの条件なら普通に活躍できる馬だろう。</t>
    <phoneticPr fontId="3"/>
  </si>
  <si>
    <t>阪神ダートは散水の影響もなく時計のかかる馬場。ここは低調なメンバーレベルで、相対的に人気に推されたグァルジャーが押し切り勝ち。</t>
    <phoneticPr fontId="12"/>
  </si>
  <si>
    <t>先手を主張してそのまま押し切り勝ち。今回はメンバーにも展開にも恵まれているので全く評価できない。</t>
    <phoneticPr fontId="12"/>
  </si>
  <si>
    <t>ジーニアスバローズが飛ばし気味に逃げたが大して速いペースではなく。前に行った２頭でのワンツー決着になった。</t>
    <phoneticPr fontId="12"/>
  </si>
  <si>
    <t>今回は相手も楽でスムーズな競馬ができていた。ナイママの下らしい馬ではあるが、昇級してどこまでやれるだろうか。</t>
    <phoneticPr fontId="12"/>
  </si>
  <si>
    <t>しっかりペースが流れて持続力が流れた一戦。人気のショーモンが番手から抜け出して順当に力を見せた。</t>
    <phoneticPr fontId="12"/>
  </si>
  <si>
    <t>デイリー杯３着ならここでは明らかに上位だった。スピードの持続力を活かしてこその馬で、ベストはキレの問われない1400mぐらいか。</t>
    <phoneticPr fontId="12"/>
  </si>
  <si>
    <t>阪神ダートは散水の影響もなく時計のかかる馬場。スキピオが先手を奪って後続を突き離して圧勝となった。</t>
    <phoneticPr fontId="3"/>
  </si>
  <si>
    <t>迷いなく今村騎手が先手を奪って押し切り勝ち。これまでの戦績を見ても逃げてこそ良さが出る馬な感じがします。</t>
    <phoneticPr fontId="3"/>
  </si>
  <si>
    <t>前半はかなりのスローだったが途中からペースが速くなってロンスパ戦に。時計もまずまず速いのでレベルは高かったか。</t>
    <phoneticPr fontId="12"/>
  </si>
  <si>
    <t>友道厩舎の馬らしく長距離戦で真価発揮。ただ、この距離でも勝負所でズブさを見せていましたし、重賞レベルとなると決め手で劣りそう。完成も秋以降な感じがします。</t>
    <phoneticPr fontId="12"/>
  </si>
  <si>
    <t>マテンロウスカイが先手を奪って絶妙なスローペース戦に。もう前に行った馬しかどうしようもないようなレースになった。</t>
    <phoneticPr fontId="12"/>
  </si>
  <si>
    <t>スッと行き切ってマイペースの逃げで完璧な競馬。それでも横山騎手曰くまだまだの馬だそうですし、晩成のモーリス産駒という事を考えるとこれから面白い馬になるかも。</t>
    <phoneticPr fontId="12"/>
  </si>
  <si>
    <t>阪神ダートは散水の影響もなく時計のかかる馬場。そんなタフな馬場にしてはペースが流れた感じで、最後は差しが決まる結果になった。</t>
  </si>
  <si>
    <t>根岸S4着なら普通に考えてここなら最上位。右回りの不安も跳ねのけてしっかり差し切った。今回は展開が向いた感じがします。</t>
    <phoneticPr fontId="3"/>
  </si>
  <si>
    <t>阪神ダートは散水の影響もなく時計のかかる馬場。１コーナーまでは競り合い気味の展開だったが、その後にペースが落ち着いたことで基本的に前残りの結果に。</t>
    <phoneticPr fontId="12"/>
  </si>
  <si>
    <t>とにかく阪神ダート2000mしか走らない馬で、今回もスッと先行してスムーズな競馬ができていた。スタミナが問われるこの条件なら準オープンでもやれる可能性あり。</t>
    <phoneticPr fontId="12"/>
  </si>
  <si>
    <t>阪神ダートは散水の影響もなく時計のかかる馬場。前半スローからの瞬発戦でこれだけ差が開いたとなると上位馬は強かったか。</t>
    <phoneticPr fontId="12"/>
  </si>
  <si>
    <t>初ダートで位置が取れて圧巻のパフォーマンスを見せた。時計も速い上に勝負所での手応えも抜群でこれは強い競馬。あとは揉まれてどうかがポイントになる。</t>
    <phoneticPr fontId="12"/>
  </si>
  <si>
    <t>阪神ダートは散水の影響もなく時計のかかる馬場。緩いペースだったが最後の１ハロンは上がりが掛かり、好位追走のアンジュフィールドが差し切って勝利。</t>
    <phoneticPr fontId="12"/>
  </si>
  <si>
    <t>初出走ながら二の足を活かして好位を確保。最後は外に出して差し切った。ジャスティファイ産駒で内枠で勝ち切ったのは立派で、これからの上積みを加味すれば上でもやれる。</t>
    <phoneticPr fontId="12"/>
  </si>
  <si>
    <t>阪神ダートは散水の影響もなく時計のかかる馬場。途中で捲りが入ったことで先行馬が壊滅して波乱の結果に。</t>
    <phoneticPr fontId="12"/>
  </si>
  <si>
    <t>向こう正面で一気に動く競馬でスタミナを活かし切れた。速い脚は使えないがこういうスタミナはある馬なんだろう。</t>
    <phoneticPr fontId="12"/>
  </si>
  <si>
    <t>前半スローからの瞬発戦に。断然人気のデイトナモードが好位から押し切りを狙ったが、初出走のマランジュが勢い良く差し切って勝利。</t>
    <phoneticPr fontId="12"/>
  </si>
  <si>
    <t>阪神ダートは散水の影響もなく時計のかかる馬場。速いペースで流れて差しの決まる展開になり、断然人気のモックモックがあっさり差し切って勝利。</t>
    <phoneticPr fontId="3"/>
  </si>
  <si>
    <t>ハイペースを好位から早め先頭で横綱競馬。揉まれてどうかはわからないが、素質は相当に高い馬に見えます。</t>
    <phoneticPr fontId="3"/>
  </si>
  <si>
    <t>阪神ダートは散水の影響もなく時計のかかる馬場。超低レベルなメンバー同士のハイペース消耗戦で、もうどうしようもないぐらい遅い時計に。</t>
    <phoneticPr fontId="12"/>
  </si>
  <si>
    <t>低指数戦で上がりも掛かったことで差し込んでこれた。見た目は完勝だが時計は未勝利レベル以下ですしまるで評価できない。</t>
    <phoneticPr fontId="12"/>
  </si>
  <si>
    <t>この条件らしく中盤が緩んでの瞬発力勝負に。単勝１倍台に推されたセブンサミットがここは素質の違いを見せて差し切り勝ち。</t>
    <phoneticPr fontId="12"/>
  </si>
  <si>
    <t>阪神ダートは散水の影響もなく時計のかかる馬場。休み明けの馬ばかりで難しいレースだったが、中央再転入のミステリーボックスが押し切り勝ち。</t>
    <phoneticPr fontId="12"/>
  </si>
  <si>
    <t>勝ち味に遅かっただけで未勝利でも上位の走りはできていた馬。今回は休み明けの馬が多い中で相対的に押し切れた感じで、時計も遅いので評価はできない。</t>
    <phoneticPr fontId="12"/>
  </si>
  <si>
    <t>低調なメンバーレベル。ここに入れば能力上位だったロワンディシーが人気に応えて順当勝ち。</t>
    <phoneticPr fontId="12"/>
  </si>
  <si>
    <t>折り合いに不安がある馬だけにマイルの距離は悪くなかったか。今回は相手に恵まれたので昇級するとどうだろうか。</t>
    <phoneticPr fontId="12"/>
  </si>
  <si>
    <t>初出走ながらセンス良く中団から運んで差し切り勝ち。初戦からこれだけの競馬ができるのは立派だが、馬格がないので今後は成長が鍵になりそう。</t>
    <phoneticPr fontId="12"/>
  </si>
  <si>
    <t>阪神ダートは散水の影響もなく時計のかかる馬場。揉まれ弱い馬が多くて中盤が緩まないペースに。途中で動いたハイエンドがスタミナを活かして差し切り勝ち。</t>
    <phoneticPr fontId="12"/>
  </si>
  <si>
    <t>いつもとは違って捲らずに差す競馬で走れたのは収穫。キレないスタミナ型なので条件や展開は選ぶだろう。</t>
    <phoneticPr fontId="12"/>
  </si>
  <si>
    <t>先行馬がズラリと揃ったメンバー構成。カフジエニアゴンが抜群のスタートから先手を奪ったが最後は差しが決まるレースになった。</t>
    <phoneticPr fontId="12"/>
  </si>
  <si>
    <t>短縮ローテで外枠から揉まれない競馬が良かった。揉まれこむとダメそうなので準オープンは速い馬が揃ってどうだろう。</t>
    <phoneticPr fontId="12"/>
  </si>
  <si>
    <t>追い出してからズブさを見せたが、最後は地力の違いで差し切り勝ち。血統イメージ通りに反応面の課題はあるが、それでも素質的にはこのクラスでは抜けていた。</t>
    <phoneticPr fontId="12"/>
  </si>
  <si>
    <t>カッティングジェム</t>
    <phoneticPr fontId="3"/>
  </si>
  <si>
    <t>E</t>
    <phoneticPr fontId="3"/>
  </si>
  <si>
    <t>ショウナンバシット</t>
    <phoneticPr fontId="12"/>
  </si>
  <si>
    <t>不良</t>
    <rPh sb="0" eb="2">
      <t>フリョウ</t>
    </rPh>
    <phoneticPr fontId="3"/>
  </si>
  <si>
    <t>オールアイウォント</t>
    <phoneticPr fontId="3"/>
  </si>
  <si>
    <t>ミッキーロケット</t>
    <phoneticPr fontId="3"/>
  </si>
  <si>
    <t>不良</t>
    <rPh sb="0" eb="2">
      <t>フリョウ</t>
    </rPh>
    <phoneticPr fontId="12"/>
  </si>
  <si>
    <t>スズカコーズウェイ</t>
    <phoneticPr fontId="12"/>
  </si>
  <si>
    <t>グッジョブ</t>
    <phoneticPr fontId="12"/>
  </si>
  <si>
    <t>ミラクルティアラ</t>
    <phoneticPr fontId="3"/>
  </si>
  <si>
    <t>ジャスタウェイ</t>
    <phoneticPr fontId="3"/>
  </si>
  <si>
    <t>重</t>
    <rPh sb="0" eb="1">
      <t>オモイ</t>
    </rPh>
    <phoneticPr fontId="12"/>
  </si>
  <si>
    <t>スティーロポリス</t>
    <phoneticPr fontId="12"/>
  </si>
  <si>
    <t>不良</t>
    <rPh sb="0" eb="1">
      <t>フリョウ</t>
    </rPh>
    <phoneticPr fontId="12"/>
  </si>
  <si>
    <t>トーセンジョーダン</t>
    <phoneticPr fontId="12"/>
  </si>
  <si>
    <t>ソリダリティ</t>
    <phoneticPr fontId="12"/>
  </si>
  <si>
    <t>ダンカーク</t>
    <phoneticPr fontId="12"/>
  </si>
  <si>
    <t>不良</t>
    <rPh sb="0" eb="1">
      <t>フリョウ</t>
    </rPh>
    <phoneticPr fontId="3"/>
  </si>
  <si>
    <t>リーベサンライズ</t>
    <phoneticPr fontId="3"/>
  </si>
  <si>
    <t>スクリーンヒーロー</t>
    <phoneticPr fontId="3"/>
  </si>
  <si>
    <t>ホッコータルマエ</t>
    <phoneticPr fontId="3"/>
  </si>
  <si>
    <t>エンドウノハナ</t>
    <phoneticPr fontId="12"/>
  </si>
  <si>
    <t>トーセンラー</t>
    <phoneticPr fontId="12"/>
  </si>
  <si>
    <t>クリノマジン</t>
    <phoneticPr fontId="12"/>
  </si>
  <si>
    <t>スウィートプロミス</t>
    <phoneticPr fontId="3"/>
  </si>
  <si>
    <t>ジャスティンパレス</t>
    <phoneticPr fontId="3"/>
  </si>
  <si>
    <t>コンプラセンシア</t>
    <phoneticPr fontId="12"/>
  </si>
  <si>
    <t>重</t>
    <rPh sb="0" eb="1">
      <t>オモイ</t>
    </rPh>
    <phoneticPr fontId="3"/>
  </si>
  <si>
    <t>アンクルブラック</t>
    <phoneticPr fontId="12"/>
  </si>
  <si>
    <t>ソーダズリング</t>
    <phoneticPr fontId="12"/>
  </si>
  <si>
    <t>グランテスト</t>
    <phoneticPr fontId="12"/>
  </si>
  <si>
    <t xml:space="preserve"> ロードカナロア</t>
    <phoneticPr fontId="12"/>
  </si>
  <si>
    <t>ズースター</t>
    <phoneticPr fontId="12"/>
  </si>
  <si>
    <t>タイミングハート</t>
    <phoneticPr fontId="12"/>
  </si>
  <si>
    <t>ワセダタンク</t>
    <phoneticPr fontId="12"/>
  </si>
  <si>
    <t>ダノンティンパニー</t>
    <phoneticPr fontId="12"/>
  </si>
  <si>
    <t>クリーンエコロジー</t>
    <phoneticPr fontId="12"/>
  </si>
  <si>
    <t>ケイアイロベージ</t>
    <phoneticPr fontId="3"/>
  </si>
  <si>
    <t>阪神ダートは大雨の影響で水が浮く馬場。そんな馬場にしては緩いペースだった感じで、先行した２頭が３着以下を突き離してワンツー。</t>
    <phoneticPr fontId="3"/>
  </si>
  <si>
    <t>特殊馬場で先行して素晴らしい粘り腰を見せた。３着以下は突き離しているが、今回はかなり特殊な馬場だったので評価が難しいところ。</t>
    <phoneticPr fontId="3"/>
  </si>
  <si>
    <t>ミスティックロア</t>
    <phoneticPr fontId="12"/>
  </si>
  <si>
    <t>阪神ダートは大雨の影響で水が浮く馬場。ラップスターがスローの逃げで粘っていたが、断然人気のミスティックロアが途中で動いて何とか差し切った。</t>
    <phoneticPr fontId="12"/>
  </si>
  <si>
    <t>揉まれないように内枠から外に出して外々を通って押し切り勝ち。血統的にもスケールは相当に大きそうで、これからが非常に楽しみなダート馬だ。</t>
    <phoneticPr fontId="12"/>
  </si>
  <si>
    <t>阪神ダートは大雨の影響で水が浮く馬場。番手追走のグッジョブが２着以下を突き離して順当勝ち。</t>
    <phoneticPr fontId="12"/>
  </si>
  <si>
    <t>２番手追走からあっさり抜け出し完勝。強い内容だったが今回は特殊馬場ではあった。普通の馬場でどれだけやれるか。</t>
    <phoneticPr fontId="12"/>
  </si>
  <si>
    <t>阪神ダートは大雨の影響で水が浮く馬場。そんな馬場でスッと先行したミラクルティアラが断然人気に応えて圧勝となった。</t>
    <phoneticPr fontId="3"/>
  </si>
  <si>
    <t>ここでは絶対的な能力もスピードも抜けていた。特殊な馬場だったにしても完勝ですし、普通にオープンでも通用していい馬だろう。</t>
    <phoneticPr fontId="3"/>
  </si>
  <si>
    <t>阪神芝は重馬場の割に時計が出る馬場。ここは上位人気５頭が能力拮抗していたようで、それ以外の馬を突き離して大接戦の結果に。</t>
    <phoneticPr fontId="12"/>
  </si>
  <si>
    <t>今回は内枠から完璧な競馬ができていた。まだ未完成で緩いイメージがある馬なのでこれから良くなっていきそう。</t>
    <phoneticPr fontId="12"/>
  </si>
  <si>
    <t>阪神ダートは大雨の影響で水が浮く馬場。先行争いは激しくなったが、その先行争いを制してスムーズな競馬ができた馬が上位独占。</t>
    <phoneticPr fontId="12"/>
  </si>
  <si>
    <t>前走とは全く違う馬場だったが先行して押し切り勝ち。相対的にスムーズな競馬はできていましたが、３着以下は大きく突き放している。</t>
    <phoneticPr fontId="12"/>
  </si>
  <si>
    <t>阪神ダートは大雨の影響で水が浮く馬場。かなり低調なメンバーの中で相対的に抜けていたソリダリティが順当勝ち。</t>
    <phoneticPr fontId="12"/>
  </si>
  <si>
    <t>今回はさすがに相手に恵まれていた。血統的にも脚抜きの良い馬場は向いていたか。昇級していきなり通用するイメージはあまりない。</t>
    <phoneticPr fontId="12"/>
  </si>
  <si>
    <t>阪神ダートは大雨の影響で水が浮く馬場。そんな馬場ということも速いペースになったが、番手追走の馬のワンツーで決まった。</t>
    <phoneticPr fontId="3"/>
  </si>
  <si>
    <t>２番手から最もスムーズな競馬ができていた。ラップを見てもわかる通りで最後はバテているが他に差してくる馬がいなかった。上では厳しそうだが。</t>
    <phoneticPr fontId="3"/>
  </si>
  <si>
    <t>阪神芝は重馬場の割に時計が出る馬場。３頭が飛ばし気味に逃げてのロンスパ戦になり、じっくり溜めたエンドウノハナが人気応えて順当勝ち。</t>
    <phoneticPr fontId="12"/>
  </si>
  <si>
    <t>中長距離戦で末脚を活かす競馬で本格化気配。スパッとキレるタイプではないがバテずにずっと伸びるタイプ。2200m-2600mぐらいでオープンでも活躍する馬になりそう。</t>
    <phoneticPr fontId="12"/>
  </si>
  <si>
    <t>阪神芝は重馬場の割に時計が出る馬場。阪神芝1200mらしくロスなく立ち回った馬しか無理なレースになり、５枠の２頭が好位から抜け出してワンツー。</t>
    <phoneticPr fontId="12"/>
  </si>
  <si>
    <t>２着馬の直後から完璧な競馬ができていた。ヨシノイースターを倒せるなら相手なりにオープンでもやれていいか。</t>
    <phoneticPr fontId="12"/>
  </si>
  <si>
    <t>阪神芝は重馬場の割に時計が出る馬場。超スローペースで先行力とコース取りが重要になった感じで、先行した２頭による壮絶な叩き合いとなった。</t>
    <phoneticPr fontId="12"/>
  </si>
  <si>
    <t>外枠で前に壁も作れない中で川田騎手がギリギリ我慢させて差し切り勝ち。地味ながら総合力はそれなりにあるので、今年の皐月賞ならチャンスがないわけではないか。</t>
    <phoneticPr fontId="12"/>
  </si>
  <si>
    <t>阪神ダートは大雨の影響で水が浮く馬場。基本的には前有利のレースだった感じで、インをロスなく立ち回ったスウィートプロミスが抜け出して勝利。</t>
    <phoneticPr fontId="3"/>
  </si>
  <si>
    <t>インをロスなく進んで完璧な捌きで抜け出して勝利。最後は余裕十分の内容だったが、今回は神騎乗だったので評価が難しいところ。</t>
    <phoneticPr fontId="3"/>
  </si>
  <si>
    <t>阪神ダートは日曜も雨の影響が残って高速馬場。そんな馬場にしてはスローペースで逃げたコンプラセンシアがそのまま逃げ切り勝ち。</t>
    <phoneticPr fontId="12"/>
  </si>
  <si>
    <t>高速馬場でマイペースの逃げが打てた。ここ２戦はどちらも展開に恵まれており、上のクラスで通用するイメージがない。</t>
    <phoneticPr fontId="12"/>
  </si>
  <si>
    <t>阪神ダートは日曜も雨の影響が残って高速馬場。速いペースになって最後は差し馬が突っこんできてワンツー。</t>
    <phoneticPr fontId="3"/>
  </si>
  <si>
    <t>今回もスタートで後手を踏んだが二の足で位置が取れた。なかなか素質は高そうだが、スタートが遅いので脚を余すレースが多くなりそう。</t>
    <phoneticPr fontId="3"/>
  </si>
  <si>
    <t>もう未勝利では力が違った。血統的にも素質は相当に高そうですし、これからが非常に楽しみな馬に見えます。</t>
    <phoneticPr fontId="12"/>
  </si>
  <si>
    <t>前半はそれなりに流れたが中盤で一気に緩んでの瞬発戦に。断然人気のソーダズリングが素質の違いを見せて差し切り勝ち。</t>
    <phoneticPr fontId="12"/>
  </si>
  <si>
    <t>阪神ダートは日曜も雨の影響が残って高速馬場。淀みないペースで流れて上位人気の２頭が３着以下を突き離してワンツー。</t>
    <phoneticPr fontId="12"/>
  </si>
  <si>
    <t>今村騎手が降りてから一気にパフォーマンスを上げてきた。今回の時計も速いですし、上のクラスでも通用していい馬だろう。</t>
    <phoneticPr fontId="12"/>
  </si>
  <si>
    <t>少頭数でスプリント戦にしてはかなりのスローペースに。そんなペースで人気馬が先行してしまえばそのまま決まるのも当然。</t>
    <phoneticPr fontId="12"/>
  </si>
  <si>
    <t>押し出されるようにハナに立つ展開。もうここでは能力が違っただろう。オープンでもやれる素質はありそうだ。</t>
    <phoneticPr fontId="12"/>
  </si>
  <si>
    <t>少頭数だったが早めに動く馬がいたために先行馬は厳しい展開。じっくり溜めていた差し馬に展開が向いたか。</t>
    <phoneticPr fontId="12"/>
  </si>
  <si>
    <t>じり脚で勝ち味に遅い馬だが、今回は名手ルメールが完璧に捌いて差し切り勝ち。相手にも恵まれた感じがします。</t>
    <phoneticPr fontId="12"/>
  </si>
  <si>
    <t>阪神ダートは日曜も雨の影響が残って高速馬場。そんな馬場にしてもスローペースだった感じで、前目に付けた馬が上位独占の結果に。</t>
    <phoneticPr fontId="12"/>
  </si>
  <si>
    <t>低調なメンバー相手にスムーズな競馬で展開も恵まれている。今回はあんまり評価できないだろう。</t>
    <phoneticPr fontId="12"/>
  </si>
  <si>
    <t>能力に差があるメンバーでそんな中で２番手だったベルウッドブラボーが故障発生。こうなると断然人気のダノンティンパニーの力が全く違っていた。</t>
    <phoneticPr fontId="12"/>
  </si>
  <si>
    <t>４コーナーで外を通って最後は追わずの圧勝。まるで力が違った。かなりスピード要素の強いディープ産駒で、同じダノンで中内田厩舎のダノンファンタジーに似ている。</t>
    <phoneticPr fontId="12"/>
  </si>
  <si>
    <t>阪神ダートは日曜も雨の影響が残って高速馬場。揉まれ弱い馬がズラリと揃って速い流れ。最後はケイアイロベージが素晴らしい末脚を見せて差し切り勝ち。</t>
    <phoneticPr fontId="3"/>
  </si>
  <si>
    <t>初の1400mで行き足がつかず。それでも叩いた上積みも見せて鮮やかに差し切った。ヘニーヒューズ産駒なのでマイル前後の距離が合いそうで、オープンでもやれる馬だろう。</t>
    <phoneticPr fontId="3"/>
  </si>
  <si>
    <t>阪神ダートは日曜も雨の影響が残って高速馬場。そんな馬場にしてもかなりのハイペースになり、最後は差し追い込み馬が上位独占の結果に。</t>
    <phoneticPr fontId="12"/>
  </si>
  <si>
    <t>揉まれ弱いところがある馬で、今回は外枠で縦長隊列で展開も向いていた。さすがに準オープンとなると置かれて展開待ちになりそうだが。</t>
    <phoneticPr fontId="12"/>
  </si>
  <si>
    <t>リシャールケリー</t>
    <phoneticPr fontId="3"/>
  </si>
  <si>
    <t>サンライズパスカル</t>
    <phoneticPr fontId="12"/>
  </si>
  <si>
    <t>レディフォース</t>
    <phoneticPr fontId="12"/>
  </si>
  <si>
    <t>ミッキーロケット</t>
    <phoneticPr fontId="12"/>
  </si>
  <si>
    <t>ヴァレンティヌス</t>
    <phoneticPr fontId="12"/>
  </si>
  <si>
    <t>ドンアチェカ</t>
    <phoneticPr fontId="3"/>
  </si>
  <si>
    <t>ビーチパトロール</t>
    <phoneticPr fontId="3"/>
  </si>
  <si>
    <t>システムリブート</t>
    <phoneticPr fontId="12"/>
  </si>
  <si>
    <t>タガノシャーンス</t>
    <phoneticPr fontId="12"/>
  </si>
  <si>
    <t>シュガーコルト</t>
    <phoneticPr fontId="12"/>
  </si>
  <si>
    <t>キミノナハマリア</t>
    <phoneticPr fontId="12"/>
  </si>
  <si>
    <t>レベレンシア</t>
    <phoneticPr fontId="12"/>
  </si>
  <si>
    <t>シーズンリッチ</t>
    <phoneticPr fontId="12"/>
  </si>
  <si>
    <t>グランアプロウソ</t>
    <phoneticPr fontId="12"/>
  </si>
  <si>
    <t>ガンランナー</t>
    <phoneticPr fontId="12"/>
  </si>
  <si>
    <t>サンライズグルーヴ</t>
    <phoneticPr fontId="12"/>
  </si>
  <si>
    <t>レッツゴーローズ</t>
    <phoneticPr fontId="12"/>
  </si>
  <si>
    <t>レンダリング</t>
    <phoneticPr fontId="12"/>
  </si>
  <si>
    <t>ネロ</t>
    <phoneticPr fontId="12"/>
  </si>
  <si>
    <t>バトルプラン</t>
    <phoneticPr fontId="12"/>
  </si>
  <si>
    <t>コパノリッキー</t>
    <phoneticPr fontId="3"/>
  </si>
  <si>
    <t>リミットバスター</t>
    <phoneticPr fontId="12"/>
  </si>
  <si>
    <t>タカネノハナコサン</t>
    <phoneticPr fontId="12"/>
  </si>
  <si>
    <t>ミツルハピネス</t>
    <phoneticPr fontId="12"/>
  </si>
  <si>
    <t>ワンダフルトゥデイ</t>
    <phoneticPr fontId="12"/>
  </si>
  <si>
    <t>ジュリアバローズ</t>
    <phoneticPr fontId="12"/>
  </si>
  <si>
    <t>ゼッフィーロ</t>
    <phoneticPr fontId="12"/>
  </si>
  <si>
    <t>サヴァ</t>
    <phoneticPr fontId="12"/>
  </si>
  <si>
    <t>アイルハヴアナザー</t>
    <phoneticPr fontId="12"/>
  </si>
  <si>
    <t>サトノテンペスト</t>
    <phoneticPr fontId="12"/>
  </si>
  <si>
    <t>阪神ダートは雨の影響で時計の出る馬場。そんな馬場にしては未勝利レベルにしてもスローだった感じで、好位追走のレディフォースが圧巻のワンサイドゲームを見せた。</t>
    <phoneticPr fontId="12"/>
  </si>
  <si>
    <t>今回がデビュー戦だったがスピード性能が違いすぎた。揉まれた時にどうかなどの課題は残るが、なかなかに素質は高い馬か。</t>
    <phoneticPr fontId="12"/>
  </si>
  <si>
    <t>阪神ダートは雨の影響で時計の出る馬場。低調なメンバーレベルでペースが速くなったことで、最後は重馬場にしてはかなり上がりが掛かる消耗戦に。</t>
    <phoneticPr fontId="12"/>
  </si>
  <si>
    <t>低調なメンバー同士の消耗戦で相対的に勝てた感じ。かなり上がりの掛かるレースでしたし、上のクラスでやれるイメージはあまりない。</t>
    <phoneticPr fontId="12"/>
  </si>
  <si>
    <t>阪神ダートは雨の影響で時計の出る馬場。スムーズに先行した馬たちがそんままなだれ込むような結果になった。</t>
    <phoneticPr fontId="3"/>
  </si>
  <si>
    <t>今回で位置を押し上げてパフォーマンスが上向いた。じりじり伸びるので高速馬場が向いた感じはしませんし、上のクラスでもやれて良さそう。</t>
    <phoneticPr fontId="3"/>
  </si>
  <si>
    <t>阪神ダートは雨の影響で時計の出る馬場。グランデサラスが暴走気味にぶっ飛ばす展開になったが、慌てずにスムーズに運んだ人気２頭のワンツー決着に。</t>
    <phoneticPr fontId="12"/>
  </si>
  <si>
    <t>母父クロフネらしい持続力が売りの馬。今回はグランデサラスがぶっ飛ばしてくれたおかげでおあつらえ向きの絶好の展開になった。時計は優秀なので上でも。</t>
    <phoneticPr fontId="12"/>
  </si>
  <si>
    <t>想定していたよりも雨が降った影響かタフさはそれなりに問われる馬場。外を回した馬は全くダメな立ち回り勝負になったか。</t>
    <phoneticPr fontId="12"/>
  </si>
  <si>
    <t>距離短縮で逃げる競馬でパフォーマンス一変。色々と噛み合ったにしても時計も優秀で普通に強い競馬。</t>
    <phoneticPr fontId="12"/>
  </si>
  <si>
    <t>想定していたよりも雨が降った影響かタフさはそれなりに問われる馬場。そんな馬場にしても超スローペースになり、インをロスなく立ち回った馬が上位独占。</t>
    <phoneticPr fontId="12"/>
  </si>
  <si>
    <t>初の芝で距離延長だったがセンス良く立ちまわって差し切り勝ち。芝もダートもどちらも行けそうで、なかなかに素質は高い馬か。</t>
    <phoneticPr fontId="12"/>
  </si>
  <si>
    <t>阪神ダートは雨の影響で時計の出る馬場。それにしても低レベルなメンバーだった感じで、走破時計は未勝利より遅いレベル。全く評価できない。</t>
    <phoneticPr fontId="12"/>
  </si>
  <si>
    <t>馬群を縫ってあっさりと差し切って圧勝。最後は流す余裕もあったが、今回は途方もないぐらいに相手が弱かった。</t>
    <phoneticPr fontId="12"/>
  </si>
  <si>
    <t>想定していたよりも雨が降った影響かタフさはそれなりに問われる馬場。基本的には行ったもん勝ちのレースだった感じで、先行した２頭がワンツー決着。</t>
    <phoneticPr fontId="12"/>
  </si>
  <si>
    <t>牝馬同士の体力勝負では上位だった。そこまでキレる馬ではないので、次走のフローラSは東京コース適性がポイントになる。</t>
    <phoneticPr fontId="12"/>
  </si>
  <si>
    <t>想定していたよりも雨が降った影響かタフさはそれなりに問われる馬場。大逃げのテーオーアマゾンを離れた番手で進めたレベレンシアが捕えて勝利。</t>
    <phoneticPr fontId="12"/>
  </si>
  <si>
    <t>レースセンスが抜群の馬でとにかく展開に恵まれやすい。どこかで限界が来そうだが、準オープンでも恵まれることが多そうだ。</t>
    <phoneticPr fontId="12"/>
  </si>
  <si>
    <t>阪神ダートは雨の影響で時計の出る馬場。今回が初ダートだったグランアプロウソが人気に応えて素晴らしい走りを見せた。</t>
    <phoneticPr fontId="12"/>
  </si>
  <si>
    <t>前走は古川奈穂騎手が全く御せず。今回はダートというよりは鞍上強化が良かったんだろう。芝でもダートでもオープンに行ける馬に見えます。</t>
    <phoneticPr fontId="12"/>
  </si>
  <si>
    <t>阪神競馬場は大雨で水が浮くダートで超高速馬場まではいかず。かなり早めに動いたレッツゴーローズが人気に応えて順当勝ち。</t>
    <phoneticPr fontId="12"/>
  </si>
  <si>
    <t>かなり早めに動く競馬で力を出し切った。シニスターミニスター産駒なので使いつつどんどん良くなりそう。</t>
    <phoneticPr fontId="12"/>
  </si>
  <si>
    <t>阪神競馬場は大雨で水が浮くダートで超高速馬場まではいかず。前付けしたレンダリングとディアドコスが３着以下を突き離してワンツー。</t>
    <phoneticPr fontId="12"/>
  </si>
  <si>
    <t>ブリンカー着用で行きっぷりが一変。不良馬場を好位からスムーズな競馬ができた。時計はまずまずだが特殊馬場なので評価が難しい。</t>
    <phoneticPr fontId="12"/>
  </si>
  <si>
    <t>阪神競馬場は大雨で水が浮くダートで超高速馬場まではいかず。このレースも前に行った馬がそのまま粘り込む結果になった。</t>
    <phoneticPr fontId="12"/>
  </si>
  <si>
    <t>前走はスタートで出遅れ。今回はスタートを決めて高速馬場で理想的な先行策が取れた。上のクラスでは使いつつ良くなっていけば。</t>
    <phoneticPr fontId="12"/>
  </si>
  <si>
    <t>阪神競馬場は大雨で水が浮くダートで超高速馬場まではいかず。先手を奪い切ったリシャールケリーが人気に応えて順当勝ち。</t>
    <phoneticPr fontId="3"/>
  </si>
  <si>
    <t>ハイペースで逃げて４コーナーではセーフティリードに見えたが最後は詰め寄られた。行きっぷり抜群ですし、この内容からも1200mの方がいいかも。</t>
    <phoneticPr fontId="3"/>
  </si>
  <si>
    <t>阪神競馬場も大雨の影響で時計のかかる道悪馬場。スローからのロンスパ戦をリミットバスターが逃げ切って勝利。</t>
    <phoneticPr fontId="12"/>
  </si>
  <si>
    <t>初戦は経験馬相手の初出走で走り切れず。今回は２戦目でガラリ一変となった。特殊な馬場での逃げ切り勝ちなので評価が難しい。</t>
    <phoneticPr fontId="12"/>
  </si>
  <si>
    <t>阪神競馬場は大雨で水が浮くダートで超高速馬場まではいかず。スピードを活かした先行馬が順番通りになだれ込む結果になった。</t>
    <phoneticPr fontId="12"/>
  </si>
  <si>
    <t>初戦以来の逃げる競馬で圧巻のパフォーマンスを見せた。カレンブラックヒル産駒なのでこういう競馬が合いそう。スピード性能なら世代トップクラス。</t>
    <phoneticPr fontId="12"/>
  </si>
  <si>
    <t>阪神競馬場も大雨の影響で時計のかかる道悪馬場。久々にまともな競馬ができたミツルハピネスが後続を突き離して勝利。</t>
    <phoneticPr fontId="12"/>
  </si>
  <si>
    <t>これまで泉谷騎手の酷い騎乗や肝心な時に出遅れてまともな競馬ができていなかった。今回は酒井騎手にスムーズにエスコートされて一変した。</t>
    <phoneticPr fontId="12"/>
  </si>
  <si>
    <t>阪神競馬場は大雨で水が浮くダートで超高速馬場まではいかず。キングリスティアが早めに動いてロンスパ戦になり、前目にいた馬で上位独占の結果に。</t>
    <phoneticPr fontId="12"/>
  </si>
  <si>
    <t>好位外目追走からあっさりと突き抜けた。レースレベルに疑問は残るが、慣れれば上のクラスでも通用しそうな勝ちっぷりだった。</t>
    <phoneticPr fontId="12"/>
  </si>
  <si>
    <t>阪神競馬場も大雨の影響で時計のかかる道悪馬場。モカフラワーが向こう正面で動いてロンスパ戦になったが、上手く我慢して脚を溜めた馬が上位に来た。</t>
    <phoneticPr fontId="12"/>
  </si>
  <si>
    <t>これまでよりも折り合いついて自在性を活かす競馬ができた。優等生のディープ産駒に見えますし、軌道に乗ってきた今ならすぐにオープンに行けていいはず。</t>
    <phoneticPr fontId="12"/>
  </si>
  <si>
    <t>母系がドイツ血統のディープ産駒。こういうタフな末脚比べは合いそうで、晩成で大きいところに出てきそうな馬に見えます。</t>
    <phoneticPr fontId="12"/>
  </si>
  <si>
    <t>阪神競馬場も大雨の影響で時計のかかる道悪馬場。飛ばす馬が出て最後は差しも決まる展開。人気のゼッフィーロがタフ馬場でも末脚を繰り出して順当勝ち。</t>
    <phoneticPr fontId="12"/>
  </si>
  <si>
    <t>阪神競馬場も大雨の影響で時計のかかる道悪馬場。馬場をこなせるかどうかでほとんどが決まった感じで、ずっとダートを走っていたサヴァが芝でオープン勝ち。</t>
    <phoneticPr fontId="12"/>
  </si>
  <si>
    <t>大雨の影響でダートを走れるような馬が有利な馬場になったのが良かった。今回が芝では一世一代の走りだった可能性が高い。</t>
    <phoneticPr fontId="12"/>
  </si>
  <si>
    <t>ドリームジャーニー</t>
    <phoneticPr fontId="12"/>
  </si>
  <si>
    <t>阪神競馬場は大雨で水が浮くダートで超高速馬場まではいかず。カフジオクタゴンがスイスイと逃げ粘っていたが、人気のサトノテンペストが捕えて勝利。</t>
  </si>
  <si>
    <t>不良馬場で外を回して２連勝。完璧な競馬をしたカフジオクタゴンを制しての勝利なので評価は高い。強くなっているのですぐにオープンに行きそうだ。</t>
    <phoneticPr fontId="12"/>
  </si>
  <si>
    <t>マテンロウガイ</t>
    <phoneticPr fontId="12"/>
  </si>
  <si>
    <t>ウラヤ</t>
    <phoneticPr fontId="3"/>
  </si>
  <si>
    <t>ヒビキ</t>
    <phoneticPr fontId="12"/>
  </si>
  <si>
    <t>モンネトワ</t>
    <phoneticPr fontId="3"/>
  </si>
  <si>
    <t>キズナ</t>
    <phoneticPr fontId="3"/>
  </si>
  <si>
    <t>リアルスティール</t>
    <phoneticPr fontId="3"/>
  </si>
  <si>
    <t>フリーウィーリング</t>
    <phoneticPr fontId="12"/>
  </si>
  <si>
    <t>ウォーフロント</t>
    <phoneticPr fontId="12"/>
  </si>
  <si>
    <t>リヤンドファミユ</t>
    <phoneticPr fontId="12"/>
  </si>
  <si>
    <t>イトカワサクラ</t>
    <phoneticPr fontId="12"/>
  </si>
  <si>
    <t>ビーチパトロール</t>
    <phoneticPr fontId="12"/>
  </si>
  <si>
    <t>サンライズエース</t>
    <phoneticPr fontId="12"/>
  </si>
  <si>
    <t>リンドラゴ</t>
    <phoneticPr fontId="3"/>
  </si>
  <si>
    <t>サヴォーナ</t>
    <phoneticPr fontId="12"/>
  </si>
  <si>
    <t>マルブツプライド</t>
    <phoneticPr fontId="12"/>
  </si>
  <si>
    <t>メイショウソラフネ</t>
    <phoneticPr fontId="12"/>
  </si>
  <si>
    <t>オメガレインボー</t>
    <phoneticPr fontId="3"/>
  </si>
  <si>
    <t>ダイヤグラフ</t>
    <phoneticPr fontId="12"/>
  </si>
  <si>
    <t>フリオーソ</t>
    <phoneticPr fontId="12"/>
  </si>
  <si>
    <t>ヘンリー</t>
    <phoneticPr fontId="3"/>
  </si>
  <si>
    <t>ジョータルマエ</t>
    <phoneticPr fontId="12"/>
  </si>
  <si>
    <t>ファームツエンティ</t>
    <phoneticPr fontId="12"/>
  </si>
  <si>
    <t>マラキナイア</t>
    <phoneticPr fontId="12"/>
  </si>
  <si>
    <t>テイエムシニスター</t>
    <phoneticPr fontId="12"/>
  </si>
  <si>
    <t>オルフェーヴル</t>
    <phoneticPr fontId="3"/>
  </si>
  <si>
    <t>エルソール</t>
    <phoneticPr fontId="12"/>
  </si>
  <si>
    <t>テーオーソラネル</t>
    <phoneticPr fontId="12"/>
  </si>
  <si>
    <t>メイショウホシアイ</t>
    <phoneticPr fontId="12"/>
  </si>
  <si>
    <t>ジャックドール</t>
    <phoneticPr fontId="12"/>
  </si>
  <si>
    <t>サンライズアムール</t>
    <phoneticPr fontId="12"/>
  </si>
  <si>
    <t>モンネトワが先手を奪って平均的なペース。後続はついていけずで、モンネトワが逃げ切り圧勝となった。</t>
    <phoneticPr fontId="3"/>
  </si>
  <si>
    <t>スタートを決めて危なげなく逃げ切り勝ち。どうも揉まれ弱さがあるようで、自分の競馬ができるかでパフォーマンスが変わりそう。</t>
    <phoneticPr fontId="3"/>
  </si>
  <si>
    <t>フリーウィーリングが先手を奪って淀みない流れ。最後は人気２頭が差し込んできたが、フリーウィーリングがそのまま押し切って勝利。</t>
    <phoneticPr fontId="12"/>
  </si>
  <si>
    <t>初戦はレースをわかっていない感じで走れず。今回は２戦目でハナを奪って押し切り勝ち。大型馬なので揉まれない競馬が合いそうな感じがします。</t>
    <phoneticPr fontId="12"/>
  </si>
  <si>
    <t>先行色が薄かったメンバー構成。先行した２頭が３着以下を大きく突き放してワンツー決着となった。</t>
    <phoneticPr fontId="12"/>
  </si>
  <si>
    <t>先手を奪う競馬でそのまま押し切り勝ち。１２００mの条件自体は良さそうだが、今回はかなり楽な先行策が打てている。</t>
    <phoneticPr fontId="12"/>
  </si>
  <si>
    <t>この週の阪神芝は前有利な高速馬場。ペースが流れたといってもこの日の馬場で外枠から差し切るあたり、単純に初出走のイトカワサクラの能力が抜けていたか。</t>
    <phoneticPr fontId="12"/>
  </si>
  <si>
    <t>初出走で大外枠からずっと外を通って良く差し切った。いかにも長く脚を使って良さそうなゴールドシップ産駒で素質は高そう。オークスにはさすがに間に合わないか。</t>
    <phoneticPr fontId="12"/>
  </si>
  <si>
    <t>ネイロンの逃げを外めからマテンロウガイが早めに仕掛けて地力ははっきり問われたか。マテンロウガイとプラーヴィの２頭が３着以下を突き離してワンツー。</t>
    <phoneticPr fontId="12"/>
  </si>
  <si>
    <t>揉まれ弱いがスタミナ豊富なタイプ。今回は少頭数で早めに動く形で良さを活かし切れた。能力は高いが脆さもありそうな馬です。</t>
    <phoneticPr fontId="12"/>
  </si>
  <si>
    <t>阪神芝は雨の影響を受けずで高速設定の前残り馬場。このレースもサンライズエースが先手を奪ってそのまま押し切り勝ち。</t>
    <phoneticPr fontId="12"/>
  </si>
  <si>
    <t>キレない馬だけにこういう積極的な競馬が合っていた感じ。今回は先行有利馬場にも恵まれたが、先行競馬で徐々に良くなっていきそう。</t>
    <phoneticPr fontId="12"/>
  </si>
  <si>
    <t>淀みないペースで流れて最後は差しが決まる展開。リンドラゴが混戦を断って勝利となった。</t>
    <phoneticPr fontId="3"/>
  </si>
  <si>
    <t>ここに来て差す競馬で安定してきた。昇級しても相手なりに走れそうなタイプには見えます。</t>
    <phoneticPr fontId="3"/>
  </si>
  <si>
    <t>少頭数で恐ろしいほどの超スローペースに。ラスト３ハロンだけの瞬発戦でキレる脚が使えた馬が上位独占。</t>
    <phoneticPr fontId="12"/>
  </si>
  <si>
    <t>今回のメンバーに入れば能力は上位だった。安定して長距離で差し込んでこれる馬で、今年の低レベルな世代ならダービートライアルで走れても良さそう。</t>
    <phoneticPr fontId="12"/>
  </si>
  <si>
    <t>少頭数だったがメイショウソラフネとブッシュガーデンが競り合って速い流れ。最後はメイショウ２頭が後続を突き離してワンツーとなった。</t>
    <phoneticPr fontId="12"/>
  </si>
  <si>
    <t>少し強引にハナを取りに行ったが最後まで止まらず。道悪不問でスタミナは相当にありそうな馬で、いずれオープンまでは行ける馬だろう。</t>
    <phoneticPr fontId="12"/>
  </si>
  <si>
    <t>シゲルホサヤクが先手を奪ってオープンにしては速くない流れ。最後は人気の上位馬が順当に走ってきた。</t>
    <phoneticPr fontId="3"/>
  </si>
  <si>
    <t>ある程度の位置を取って藤岡騎手が完璧に乗ってきた。そもそもオープンでは５９キロを背負っても能力上位だった感じか。</t>
    <phoneticPr fontId="3"/>
  </si>
  <si>
    <t>２勝クラスにしては低調なメンバー。その中では相対的に上位だった２頭が３着以下を突き離してワンツー。</t>
    <phoneticPr fontId="12"/>
  </si>
  <si>
    <t>コメントを見ていると右回りは微妙に見えるが、今回は低調なメンバー相手に積極的な競馬ができたことで走れた印象。準オープンでいきなりは厳しい。</t>
    <phoneticPr fontId="12"/>
  </si>
  <si>
    <t>前半スローペースで勝負所では捲ってくる馬が多数。初ダートながら好位でスムーズな競馬ができたダイヤグラフが差し切り勝ち。</t>
    <phoneticPr fontId="12"/>
  </si>
  <si>
    <t>若干行きたがる感じだったが初ダートでも好位でスムーズな競馬ができた。ダートに慣れていってどこまで上げていけるか。</t>
    <phoneticPr fontId="12"/>
  </si>
  <si>
    <t>かなりのハイペースで上がりが掛かる展開。人気のヘンリーが先行してあっさりと抜け出して完勝となった。</t>
    <phoneticPr fontId="3"/>
  </si>
  <si>
    <t>久々だったが好位追走からあっさりと抜け出して完勝。この条件ならかなり強そうで、１勝クラスならまず即通用でしょう。</t>
    <phoneticPr fontId="3"/>
  </si>
  <si>
    <t>ウォーターハウスがスピードを活かして警戒に粘り込みを図る展開。そのまま逃げ切るかに見えたが、最後にジョータルマエが捕えて勝利となった。</t>
    <phoneticPr fontId="12"/>
  </si>
  <si>
    <t>今回は位置が取れたことで血統由来の渋とさを活かすことができた。使いつつ良くなっていきそうな馬に見えます。</t>
    <phoneticPr fontId="12"/>
  </si>
  <si>
    <t>淀みないペースで流れてしっかりとスタミナが問われる展開。後方待機勢に展開が向いた感じで、最後は差し追い込み勢で上位独占の結果に。</t>
    <phoneticPr fontId="12"/>
  </si>
  <si>
    <t>ハイレベルだったスマートファントムの未勝利で上位ならもう順番だった。距離も大丈夫そうですし、普通に上のクラスでも通用するでしょう。</t>
    <phoneticPr fontId="12"/>
  </si>
  <si>
    <t>高速馬場への意識が強くなったかなかなかのハイペース戦に。最後はキレよりも総合力が問われてマラキナイアがしっかり伸びて差し切り勝ち。</t>
    <phoneticPr fontId="12"/>
  </si>
  <si>
    <t>ハイペースで極端な上がり勝負にならなかったのが良かった感じ。どう見ても距離が伸びてこその馬に見えるが果たして。</t>
    <phoneticPr fontId="12"/>
  </si>
  <si>
    <t>先行馬が絶妙なロンスパペースを作って差し馬は基本的に厳しい展開。２着のウィングヘブンはここでは力が違う感じで差し込んで惜しい結果。</t>
    <phoneticPr fontId="12"/>
  </si>
  <si>
    <t>間隔を空けたことで馬が良くなっていたか。スムーズな先行策が叶っているので、上のクラスで通用するイメージはあんまりない。</t>
    <phoneticPr fontId="12"/>
  </si>
  <si>
    <t>少頭数だったが先行馬が競り合ってかなりのハイペースに。こうなると外枠の差し馬が有利な結果になったのも当然。</t>
    <phoneticPr fontId="3"/>
  </si>
  <si>
    <t>ハイペースで展開が向いたにしても鮮やかな勝ちっぷり。ここに来て本格化してきており、近いうちにオープンまで行けるんじゃないだろうか。</t>
    <phoneticPr fontId="3"/>
  </si>
  <si>
    <t>超スローペースからのロンスパ戦になって決め手も問われる展開に。ディープインパクト産駒のエルソールは流れが向いた感じがします。</t>
    <phoneticPr fontId="12"/>
  </si>
  <si>
    <t>スローペースから決め手が活きる展開でディープ産駒の良さが出せた。この低指数戦となると評価はできない。</t>
    <phoneticPr fontId="12"/>
  </si>
  <si>
    <t>日曜の阪神芝はなかなかの先行有利な高速馬場。このレースもテーオーソラネルが逃げてあっさりと押し切り勝ち。</t>
    <phoneticPr fontId="12"/>
  </si>
  <si>
    <t>先行有利馬場で理想的なスローペース逃げが打てた。これぐらいの距離で先行力を活かせばオープンまで行ける馬だろう。</t>
    <phoneticPr fontId="12"/>
  </si>
  <si>
    <t>日曜の阪神芝はなかなかの先行有利な高速馬場。このレースもある程度の位置を取った伏兵が上位独占の結果に。</t>
    <phoneticPr fontId="12"/>
  </si>
  <si>
    <t>ベスト条件の1400mで久々にスムーズな競馬ができた。高速馬場だったにしても時計はまずまずですし、どこかでオープンで穴をあけることもありそう。</t>
    <phoneticPr fontId="12"/>
  </si>
  <si>
    <t>速いペースで流れて差し馬有利の展開に。前走は若干スムーズさを欠いていたサンライズアムールが人気に応えて順当勝ち。</t>
    <phoneticPr fontId="12"/>
  </si>
  <si>
    <t>ハイペースで展開が向いたとはいえ最後は素晴らしい末脚。見た目通りにオープンでも通用していい馬だろう。</t>
    <phoneticPr fontId="12"/>
  </si>
  <si>
    <t>マホロバ</t>
    <phoneticPr fontId="3"/>
  </si>
  <si>
    <t>テイエムベンチャー</t>
    <phoneticPr fontId="12"/>
  </si>
  <si>
    <t>シャンバラ</t>
    <phoneticPr fontId="12"/>
  </si>
  <si>
    <t>ゼットカレン</t>
    <phoneticPr fontId="12"/>
  </si>
  <si>
    <t>レッドラグラス</t>
    <phoneticPr fontId="12"/>
  </si>
  <si>
    <t>ハクサンパイオニア</t>
    <phoneticPr fontId="3"/>
  </si>
  <si>
    <t>トラストエムシー</t>
    <phoneticPr fontId="12"/>
  </si>
  <si>
    <t>カンチェンジュンガ</t>
    <phoneticPr fontId="12"/>
  </si>
  <si>
    <t>ワンアンドオンリー</t>
    <phoneticPr fontId="12"/>
  </si>
  <si>
    <t>メイショウサムソン</t>
    <phoneticPr fontId="12"/>
  </si>
  <si>
    <t>フォーランマリア</t>
    <phoneticPr fontId="12"/>
  </si>
  <si>
    <t>ウインバリアシオン</t>
    <phoneticPr fontId="12"/>
  </si>
  <si>
    <t>シホノスペランツァ</t>
    <phoneticPr fontId="12"/>
  </si>
  <si>
    <t>アーティット</t>
    <phoneticPr fontId="12"/>
  </si>
  <si>
    <t>サウンドビバーチェ</t>
    <phoneticPr fontId="12"/>
  </si>
  <si>
    <t>イン先行</t>
  </si>
  <si>
    <t>クリーンジーニアス</t>
    <phoneticPr fontId="12"/>
  </si>
  <si>
    <t>フォートラーンド</t>
    <phoneticPr fontId="12"/>
  </si>
  <si>
    <t>スマートカリス</t>
    <phoneticPr fontId="12"/>
  </si>
  <si>
    <t>ディキシーガンナー</t>
    <phoneticPr fontId="12"/>
  </si>
  <si>
    <t>ガンランアー</t>
    <phoneticPr fontId="12"/>
  </si>
  <si>
    <t>マスタークラフツマン</t>
    <phoneticPr fontId="12"/>
  </si>
  <si>
    <t>ショーケン</t>
    <phoneticPr fontId="12"/>
  </si>
  <si>
    <t>アクートゥス</t>
    <phoneticPr fontId="12"/>
  </si>
  <si>
    <t>パドトロワ</t>
    <phoneticPr fontId="3"/>
  </si>
  <si>
    <t>エバニスタ</t>
    <phoneticPr fontId="12"/>
  </si>
  <si>
    <t>カネヒキリ</t>
    <phoneticPr fontId="12"/>
  </si>
  <si>
    <t>トランキリテ</t>
    <phoneticPr fontId="12"/>
  </si>
  <si>
    <t>トゥザグローリー</t>
    <phoneticPr fontId="12"/>
  </si>
  <si>
    <t>シゲルバクハツ</t>
    <phoneticPr fontId="12"/>
  </si>
  <si>
    <t>グランベルナデット</t>
    <phoneticPr fontId="12"/>
  </si>
  <si>
    <t>セイウンハーデス</t>
    <phoneticPr fontId="12"/>
  </si>
  <si>
    <t>リバティアイランド</t>
    <phoneticPr fontId="12"/>
  </si>
  <si>
    <t>ダノンレジェンド</t>
    <phoneticPr fontId="12"/>
  </si>
  <si>
    <t>阪神ダートは前日の大雨の影響で不良馬場スタート。ここも前に行った馬たちが上位独占の結果になった。</t>
    <phoneticPr fontId="12"/>
  </si>
  <si>
    <t>テンにかなり押して行ってスピードを活かした競馬ができた。クラス編成後の１勝クラスなら普通に上位の馬でしょう。</t>
    <phoneticPr fontId="12"/>
  </si>
  <si>
    <t>阪神ダートは前日の大雨の影響で不良馬場スタート。人気３頭が４着以下を大きく突き放して順当な結果に終わった。</t>
    <phoneticPr fontId="12"/>
  </si>
  <si>
    <t>前走は上位２頭が強すぎた印象。今回は１枠から川田騎手が見切ったような完璧なエスコートで導いた。成長を感じる内容だ。</t>
    <phoneticPr fontId="12"/>
  </si>
  <si>
    <t>阪神ダートは前日の大雨の影響で不良馬場スタート。ハイペースで地力がはっきり問われたが、人気のハクサンパイオニアが素晴らしい走りを見せて圧勝となった。</t>
    <phoneticPr fontId="3"/>
  </si>
  <si>
    <t>ハイペースを好位追走から素晴らしい競馬を見せた。時計も非常に優秀ですし、上のクラスでもすぐに通用するだろう。</t>
    <phoneticPr fontId="3"/>
  </si>
  <si>
    <t>阪神芝は前日の大雨の影響で標準レベルの馬場に。とにかく内枠先行有利なバイアスで、ここも内枠の先行馬のワンツー決着に。</t>
    <phoneticPr fontId="12"/>
  </si>
  <si>
    <t>イン先行有利馬場で１枠から完璧な競馬ができていた。立ち回りは上手いタイプだが、今回は馬場に恵まれている。</t>
    <phoneticPr fontId="12"/>
  </si>
  <si>
    <t>阪神ダートは前日の大雨の影響で不良馬場スタート。ハイペースで逃げたアウトレンジがそのまま押し切って勝利となった。</t>
    <phoneticPr fontId="12"/>
  </si>
  <si>
    <t>先手を奪ってハイペースの逃げを打って完勝。後続の脚を潰しての勝利なので価値は高いが、逃げずにどれくらいの競馬ができるかが今後のポイント。</t>
    <phoneticPr fontId="12"/>
  </si>
  <si>
    <t>阪神芝は前日の大雨の影響で標準レベルの馬場に。とにかく内枠先行有利なバイアスで、インを通った馬が上位独占の結果に。</t>
    <phoneticPr fontId="12"/>
  </si>
  <si>
    <t>前走はスローでキレ負けした印象。今回はスタート一息もインを通る競馬で見事な差し切り勝ち。なかなか素質は高い馬に見えます。</t>
    <phoneticPr fontId="12"/>
  </si>
  <si>
    <t>阪神ダートは前日の大雨の影響で不良馬場スタート。ナムラスワガーが早めに仕掛けたことで差しが決まる展開になり、断然人気のシャンバラがあっさりと突き抜けた。</t>
    <phoneticPr fontId="12"/>
  </si>
  <si>
    <t>さすがに今回のメンバーでは力が抜けきっていた。勝ち味に遅かっただけなので昇級しても通用しそう。</t>
    <phoneticPr fontId="12"/>
  </si>
  <si>
    <t>阪神ダートは前日の大雨の影響で不良馬場スタート。低調なメンバーレベルで、相対的にフォーランマリアが差し切ったという感じ。</t>
    <phoneticPr fontId="12"/>
  </si>
  <si>
    <t>今回のメンバー相手では能力上位だった。かなり相手に恵まれた感じなので評価は難しい。</t>
    <phoneticPr fontId="12"/>
  </si>
  <si>
    <t>阪神芝は前日の大雨の影響で標準レベルの馬場に。ハギノピリナが故障したことで不利を受けた馬がいた感じで、相対的にスムーズな競馬ができたシホノスペランツァが順当勝ち。</t>
    <phoneticPr fontId="12"/>
  </si>
  <si>
    <t>上手く故障馬の不利も避けてスムーズな競馬ができた。菊花賞５着の結果からもスタミナ勝負ならオープンまで行ける馬だろう。</t>
    <phoneticPr fontId="12"/>
  </si>
  <si>
    <t>阪神芝は前日の大雨の影響で標準レベルの馬場に。とにかく内枠先行有利なバイアスで、前付けしたアーティットが早め先頭で押し切り勝ち。</t>
    <phoneticPr fontId="12"/>
  </si>
  <si>
    <t>母父ガリレオのディープ産駒で友道厩舎育成。いかにもな晩成のステイヤーでここに来て良くなってきたか。長距離戦でそこそこ走りそうな感じがします。</t>
    <phoneticPr fontId="12"/>
  </si>
  <si>
    <t>阪神ダートは前日の大雨の影響で時計の速い馬場。そんな馬場を考慮するとペースも時計も遅い感じがします。</t>
    <phoneticPr fontId="12"/>
  </si>
  <si>
    <t>断然人気のスマートカリスが逃げて淀みない流れ。ついていける馬はいなかった感じで、そのままスマートカリスが圧勝となった。</t>
    <phoneticPr fontId="12"/>
  </si>
  <si>
    <t>前走指数を考えてもここは確勝級だった。昇級してもやれそうだが、エピファネイア産駒だけに揉まれる競馬になるとどうだろう。</t>
    <phoneticPr fontId="12"/>
  </si>
  <si>
    <t>控える競馬が板について連勝。今回は他馬がどん詰まりで相対的に勝てた感じがします。</t>
    <phoneticPr fontId="12"/>
  </si>
  <si>
    <t>平均ペースで流れて地力ははっきり問われたか。断然人気のディキシーガンナーが圧巻のパフォーマンスを見せて後続を突き離して勝利。</t>
    <phoneticPr fontId="12"/>
  </si>
  <si>
    <t>大外枠で終始外々を回りながら圧巻の競馬。1200mが良かった感じで、この距離ならオープンまで行ける馬に見えます。</t>
    <phoneticPr fontId="12"/>
  </si>
  <si>
    <t>低調なメンバーレベル。今回で行き足つけて逃げの戦法を取れたショーケンがそのまま押し切って勝利。時計は遅いので評価しにくい。</t>
    <phoneticPr fontId="12"/>
  </si>
  <si>
    <t>押してハナを奪って逃げ切り勝ち。今回は低調なメンバー相手で時計も遅い。</t>
    <phoneticPr fontId="12"/>
  </si>
  <si>
    <t>阪神芝はコース替わりでイン先行有利な馬場。内枠から先手を奪ったアクートゥスがそのまま逃げ切って勝利。</t>
    <phoneticPr fontId="12"/>
  </si>
  <si>
    <t>イン先行有利馬場で内枠からスムーズに逃げられた。時計は優秀だが今回は色々と向いている。</t>
    <phoneticPr fontId="12"/>
  </si>
  <si>
    <t>マホロバとシャープソーンが競り合い気味の展開。先手を奪ったマホロバが後続を全く寄せ付けずに押し切り圧勝となった。</t>
    <phoneticPr fontId="3"/>
  </si>
  <si>
    <t>前走はあまりにチグハグな競馬。今回は最初から先手を奪いに行く競馬で力の違いを見せた。</t>
    <phoneticPr fontId="3"/>
  </si>
  <si>
    <t>低調なメンバー構成で平均ペースでも先行馬がだらしなかった。揉まれずに先行できたエバニスタがなんとか押し切って勝利。</t>
    <phoneticPr fontId="12"/>
  </si>
  <si>
    <t>揉まれるとダメな馬とはいえ終始外を通ってカクカクの追い方で良く押し切った。古川奈穂騎手でも勝てるぐらいに馬の力が上だった感じあり。</t>
    <phoneticPr fontId="12"/>
  </si>
  <si>
    <t>阪神芝はコース替わりでイン先行有利な馬場。内枠から先手を奪ったトランキリテがそのまま逃げ切って勝利。</t>
    <phoneticPr fontId="12"/>
  </si>
  <si>
    <t>ワンダーブレットが逃げて超のつくスローペース。途中で捲りが入って差しも決まるレースになり、シゲルバクハツが見事な末脚で差し切った。</t>
    <phoneticPr fontId="12"/>
  </si>
  <si>
    <t>ここ２戦は休み明けや馬場で負けていただけ。まともに脚力を活かせばこれぐらいはやれる。今回はスローで外を回して突き抜けましたし、昇級しても通用する。</t>
    <phoneticPr fontId="12"/>
  </si>
  <si>
    <t>阪神芝はコース替わりでイン先行有利な馬場。このレースも前に行った３頭がそのまま粘り込む結果になった。</t>
    <phoneticPr fontId="12"/>
  </si>
  <si>
    <t>スタートを決めてイン伸び馬場で完璧な先行策を打てた。キズナ産駒の小回り向きの持続力タイプに見えますし、オークスは適性が合わなそうだ。</t>
    <phoneticPr fontId="12"/>
  </si>
  <si>
    <t>阪神芝はコース替わりでイン先行有利な馬場。途中で捲りが入ってかなりのロンスパ戦になり、長く良い脚が問われるレースに。</t>
    <phoneticPr fontId="12"/>
  </si>
  <si>
    <t>イン先行有利馬場で外枠から終始外を通って非常に強い競馬。セントライト記念４着はさすがで、いきなりGIIIぐらいに出ても通用していいはず。</t>
    <phoneticPr fontId="12"/>
  </si>
  <si>
    <t>テイエムベンチャーが逃げてそこまで速くない平均ペース。前に行った３頭が４着以下を突き離す結果になった。</t>
    <phoneticPr fontId="12"/>
  </si>
  <si>
    <t>跳びが大きくてとにかく不器用だがバテない馬。今回は積極的な競馬でスタミナを活かし切れたのが良かった。</t>
    <phoneticPr fontId="12"/>
  </si>
  <si>
    <t>低調なメンバー相手にイン先行有利馬場で完璧な競馬ができていた。色々と恵まれているが、昇級しても通用する素質はあるか。</t>
    <phoneticPr fontId="12"/>
  </si>
  <si>
    <t>フランコイメル</t>
    <phoneticPr fontId="12"/>
  </si>
  <si>
    <t>アロットドリーム</t>
    <phoneticPr fontId="3"/>
  </si>
  <si>
    <t>ディスクリートキャット</t>
    <phoneticPr fontId="3"/>
  </si>
  <si>
    <t>ラップスター</t>
    <phoneticPr fontId="12"/>
  </si>
  <si>
    <t>平坦</t>
    <rPh sb="0" eb="2">
      <t xml:space="preserve">ヘイタン </t>
    </rPh>
    <phoneticPr fontId="12"/>
  </si>
  <si>
    <t>ランハッピー</t>
    <phoneticPr fontId="12"/>
  </si>
  <si>
    <t>ボナンザ</t>
    <phoneticPr fontId="12"/>
  </si>
  <si>
    <t>バゴ</t>
    <phoneticPr fontId="12"/>
  </si>
  <si>
    <t>ロードトラスト</t>
    <phoneticPr fontId="12"/>
  </si>
  <si>
    <t>ナムララジベラ</t>
    <phoneticPr fontId="12"/>
  </si>
  <si>
    <t>メイショウピース</t>
    <phoneticPr fontId="12"/>
  </si>
  <si>
    <t>リチュアル</t>
    <phoneticPr fontId="12"/>
  </si>
  <si>
    <t>タガノクリステル</t>
    <phoneticPr fontId="3"/>
  </si>
  <si>
    <t>オオバンブルマイ</t>
    <phoneticPr fontId="12"/>
  </si>
  <si>
    <t>メイショウドウドウ</t>
    <phoneticPr fontId="12"/>
  </si>
  <si>
    <t>アスクドゥラメンテ</t>
    <phoneticPr fontId="12"/>
  </si>
  <si>
    <t>ライジングラパス</t>
    <phoneticPr fontId="12"/>
  </si>
  <si>
    <t>エナジーポコアポコ</t>
    <phoneticPr fontId="3"/>
  </si>
  <si>
    <t>エルトンバローズ</t>
    <phoneticPr fontId="12"/>
  </si>
  <si>
    <t>マコトヴェリーキー</t>
    <phoneticPr fontId="3"/>
  </si>
  <si>
    <t>ロペデベガ</t>
    <phoneticPr fontId="3"/>
  </si>
  <si>
    <t>ドゥラメンテ</t>
    <phoneticPr fontId="3"/>
  </si>
  <si>
    <t>メイショウオーロラ</t>
    <phoneticPr fontId="12"/>
  </si>
  <si>
    <t>リビアングラス</t>
    <phoneticPr fontId="12"/>
  </si>
  <si>
    <t>グランデッツァ</t>
    <phoneticPr fontId="12"/>
  </si>
  <si>
    <t>ルシャリーブル</t>
    <phoneticPr fontId="12"/>
  </si>
  <si>
    <t>クリノクラール</t>
    <phoneticPr fontId="3"/>
  </si>
  <si>
    <t>タートルボウル</t>
    <phoneticPr fontId="3"/>
  </si>
  <si>
    <t>キタサンブラック</t>
    <phoneticPr fontId="3"/>
  </si>
  <si>
    <t>シェイリーン</t>
    <phoneticPr fontId="12"/>
  </si>
  <si>
    <t>アナゴサン</t>
    <phoneticPr fontId="12"/>
  </si>
  <si>
    <t>プロミストウォリア</t>
    <phoneticPr fontId="12"/>
  </si>
  <si>
    <t>タートルボウル</t>
    <phoneticPr fontId="12"/>
  </si>
  <si>
    <t>スペクトログラム</t>
    <phoneticPr fontId="3"/>
  </si>
  <si>
    <t>エイシンヒカリ</t>
    <phoneticPr fontId="3"/>
  </si>
  <si>
    <t>阪神ダートは水が浮く不良馬場。そんな馬場のイメージ通りで先行した馬がそのままなだれ込んでワンツースリー決着となった。</t>
    <phoneticPr fontId="3"/>
  </si>
  <si>
    <t>超高速馬場で前付けして粘り込んだ。初出走でいきなり勝ち切ったのは素晴らしいですが、普通の馬場で逃げられなかった時にどうなるか。</t>
  </si>
  <si>
    <t>阪神ダートは水が浮く不良馬場。番手追走のラップスターが人気薄シゲルソロソロを制して勝利。超高速馬場を考えると時計はどうなのか。</t>
    <phoneticPr fontId="12"/>
  </si>
  <si>
    <t>高速馬場で先行して渋とく伸びて押し切り勝ち。時計自体は速いが、かなり特殊な馬場なので評価は難しいところ。</t>
    <phoneticPr fontId="12"/>
  </si>
  <si>
    <t>阪神ダートは水が浮く不良馬場。そんな馬場のイメージ通りで先行した馬がそのままなだれ込んでワンツースリー決着となった。</t>
    <phoneticPr fontId="12"/>
  </si>
  <si>
    <t>ここに入ればもう未勝利では上位だった。今回は超高速馬場のスローペース戦でスムーズに先行できているので評価が難しい。</t>
    <phoneticPr fontId="12"/>
  </si>
  <si>
    <t>阪神ダートは水が浮く不良馬場。中盤が極端に緩んだことで、芝のような瞬発ラップ戦になった。この馬場でこの展開では前の馬しかどうしようもない。</t>
    <phoneticPr fontId="12"/>
  </si>
  <si>
    <t>外枠で位置を取ったことで一気にパフォーマンスを上げてきた。圧巻の走破時計とレース内容ですし、いずれオープンまで行けるような馬だろう。</t>
    <phoneticPr fontId="12"/>
  </si>
  <si>
    <t>阪神ダートは水が浮く不良馬場。そんな馬場を考えればそこまで速いペースではなく、どうも決着時計もあまり速くはならなかった。</t>
    <phoneticPr fontId="12"/>
  </si>
  <si>
    <t>水が浮く馬場でインの好位からスムーズな競馬ができていた。今回に関しては上手く行き過ぎた感じがします。</t>
    <phoneticPr fontId="12"/>
  </si>
  <si>
    <t>阪神芝は大雨の影響で時計のかかる馬場。少頭数で能力差がはっきり開いていたレースだったが、かなり楽な逃げが打てたフランコイメルがそのまま押し切って勝利。</t>
    <phoneticPr fontId="12"/>
  </si>
  <si>
    <t>雨の影響で時計がかかる馬場で超スローペースで逃げられたのが全て。さすがに今回は恵まれすぎている。</t>
    <phoneticPr fontId="12"/>
  </si>
  <si>
    <t>阪神ダートは水が浮く不良馬場。少頭数でかなりのスローペースになり、前に行った２頭がそのままなだれ込んでのワンツー決着に。</t>
    <phoneticPr fontId="12"/>
  </si>
  <si>
    <t>少頭数の低調なメンバーレベルで超高速馬場のスローペース戦ですべてがハマった。準オープンではまず厳しいだろう。</t>
    <phoneticPr fontId="12"/>
  </si>
  <si>
    <t>阪神芝は大雨の影響で時計のかかる馬場。そんな馬場にしてはペースも流れた感じで、この走破時計は普通に優秀なんじゃないだろうか。</t>
    <phoneticPr fontId="12"/>
  </si>
  <si>
    <t>前走は外枠に泣いた感じ。今回は雨の影響を受けた馬場で内枠から完璧な競馬ができていた。８歳馬で準オープンでどこまでやれるか。</t>
    <phoneticPr fontId="12"/>
  </si>
  <si>
    <t>阪神ダートは水が浮く不良馬場。そんな馬場ではこのペースでも速くなかった感じで、前に行った馬がそのままワンツーを決めた。</t>
    <phoneticPr fontId="3"/>
  </si>
  <si>
    <t>超高速馬場の前残りレースで２番手から完璧な競馬ができていた。オープンはクラス慣れに何戦か要しそうなイメージ。</t>
    <phoneticPr fontId="3"/>
  </si>
  <si>
    <t>阪神ダートは水が浮く不良馬場。この時期の１勝クラスらしく低調なメンバーだったが、長期休養明けのアスクドゥラメンテが素材の違いを見せつけた。</t>
    <phoneticPr fontId="12"/>
  </si>
  <si>
    <t>１年以上の休み明けだったがこの相手ならさすがに上位だった。ハピの２着に走れているような馬ですし、まともならいずれオープンまで行くだろう。</t>
    <phoneticPr fontId="12"/>
  </si>
  <si>
    <t>日曜も阪神ダートは不良馬場で超高速設定。そんな馬場にしてはスローの流れになり、早めに抜け出したライジングラパスが押し切り勝ち。</t>
    <phoneticPr fontId="12"/>
  </si>
  <si>
    <t>小柄な馬だけに超高速馬場は合っていたか。今回は馬場も展開も恵まれている感じがします。</t>
    <phoneticPr fontId="12"/>
  </si>
  <si>
    <t>日曜も阪神ダートは不良馬場で超高速設定。そんな馬場らしく前に行った馬が上位独占の結果になった。</t>
    <phoneticPr fontId="3"/>
  </si>
  <si>
    <t>激しい先行争いを制して逃げ切り勝ち。馬場の恩恵を受けたのは確かだが、アイオブザストームの未勝利の指数からも昇級して通用するはず。</t>
    <phoneticPr fontId="3"/>
  </si>
  <si>
    <t>まだこの時間は馬場が乾ききらずでそこまで高速馬場ではなかったはず。そんな馬場にしてはかなり時計が速く、ハイレベル戦だった可能性が高い。</t>
    <phoneticPr fontId="12"/>
  </si>
  <si>
    <t>マイルに距離を詰めてパフォーマンスを上げた。フットワークや血統からも1400mベストのパワー兼備タイプに見える。この時計なら当然昇級通用。</t>
    <phoneticPr fontId="12"/>
  </si>
  <si>
    <t>まだこの時間は馬場が乾ききらずでそこまで高速馬場ではなかったはず。リリーバローズが大逃げを打ってスタミナがはっきり問われるレースになったか。</t>
    <phoneticPr fontId="3"/>
  </si>
  <si>
    <t>２着馬に一気に交わされそうなところを凄まじい粘りを見せた。母マコトブリジャールの良さが出ていそうで、渋とさを活かして活躍していきそう。</t>
    <phoneticPr fontId="3"/>
  </si>
  <si>
    <t>日曜も阪神ダートは不良馬場で超高速設定。速いペースで先行したメイショウオーロラが早め先頭で押し切り勝ち。</t>
    <phoneticPr fontId="12"/>
  </si>
  <si>
    <t>今回は２番手から早め先頭で押し切り勝ち。速いペースで強い競馬でしたし、ホッコータルマエ産駒なのでどんどん強くなりそう。</t>
    <phoneticPr fontId="12"/>
  </si>
  <si>
    <t>この時間ぐらいに阪神芝はワンランク乾いた印象。先手を奪ったリビアングラスがそのまま押し切って勝利となった。</t>
    <phoneticPr fontId="12"/>
  </si>
  <si>
    <t>いかにも父キズナ×母父カーリンの持続力タイプ。今回のような積極策が合いそうで、矢作厩舎が時間をかけてスタミナタイプの一線級に育て上げそうなイメージ。</t>
    <phoneticPr fontId="12"/>
  </si>
  <si>
    <t>阪神芝は大雨の影響で時計のかかる馬場。そんな馬場にしてはペースも流れた感じで、はっきりとスタミナが問われるレースになったか。</t>
    <phoneticPr fontId="12"/>
  </si>
  <si>
    <t>距離延長でタフな馬場でしっかり走り切れた。コメントを見る限りこういう馬場が得意ではないんだろうが、上がりが掛かる事自体は良かったか。</t>
    <phoneticPr fontId="12"/>
  </si>
  <si>
    <t>この時間ぐらいになると阪神ダートはワンランク馬場が乾いたか。ハイペースでも先行馬が粘っていたが、最後はルシャリーブルの末脚がさく裂した。</t>
    <phoneticPr fontId="12"/>
  </si>
  <si>
    <t>この時間ぐらいになると阪神ダートはワンランク馬場が乾いたか。少頭数だったことでいつもと違う競馬ができた馬が多く、いつもとは違う逃げの競馬でクリノクラールが勝利。</t>
    <phoneticPr fontId="3"/>
  </si>
  <si>
    <t>スタートを決めてマイペースの逃げに持ち込めた。差し返した根性は立派だが、今回はメンバーや馬場など色々恵まれている。</t>
    <phoneticPr fontId="3"/>
  </si>
  <si>
    <t>初芝のシェイリーンが逃げてスローペースからの瞬発戦に。逃げ馬に上がり33.9を使われる展開では差し勢はどうしようもなかった。</t>
    <phoneticPr fontId="12"/>
  </si>
  <si>
    <t>スローペースで逃げられたとはいえ芝でここまでやれるとは。今回は少し雨の影響が残った馬場やスローペースなどに恵まれている。</t>
    <phoneticPr fontId="12"/>
  </si>
  <si>
    <t>少頭数で逃げ馬が全くいなかったメンバー構成。マイペースの超スロー逃げが打てたアナゴサンがそのまま押し切り勝ち。</t>
    <phoneticPr fontId="12"/>
  </si>
  <si>
    <t>超スローペースの逃げで恵まれた印象。ただ、ミッキーアイル産駒なので本質的にマイル以下の条件に適性がある可能性も。</t>
    <phoneticPr fontId="12"/>
  </si>
  <si>
    <t>この時間ぐらいになると阪神ダートはワンランク馬場が乾いたか。高速馬場にしても速いペースになり、最後は差しが決まる結果に。</t>
    <phoneticPr fontId="3"/>
  </si>
  <si>
    <t>今回で距離を短くしてパフォーマンス一変。素晴らしい末脚で差し込んできましたし、普通に昇級して通用する馬だろう。</t>
    <phoneticPr fontId="3"/>
  </si>
  <si>
    <t>毎回最速上がりが使えている馬で、今回は少頭数でキレが活きやすい馬場コンディションが良かった。力は上でも通用するが展開待ちになりそう。</t>
    <phoneticPr fontId="12"/>
  </si>
  <si>
    <t>1勝</t>
    <rPh sb="1" eb="2">
      <t xml:space="preserve">ショウリ </t>
    </rPh>
    <phoneticPr fontId="3"/>
  </si>
  <si>
    <t>2新馬</t>
    <rPh sb="1" eb="3">
      <t xml:space="preserve">シンバ </t>
    </rPh>
    <phoneticPr fontId="12"/>
  </si>
  <si>
    <t>2新馬</t>
    <rPh sb="1" eb="3">
      <t>シンバ</t>
    </rPh>
    <phoneticPr fontId="12"/>
  </si>
  <si>
    <t>ブレイヴロッカー</t>
    <phoneticPr fontId="12"/>
  </si>
  <si>
    <t>ガンウルフ</t>
    <phoneticPr fontId="3"/>
  </si>
  <si>
    <t>ガンランナー</t>
    <phoneticPr fontId="3"/>
  </si>
  <si>
    <t>ウォーターハウス</t>
    <phoneticPr fontId="12"/>
  </si>
  <si>
    <t>メイショウナナクサ</t>
    <phoneticPr fontId="12"/>
  </si>
  <si>
    <t>シルキーバローズ</t>
    <phoneticPr fontId="12"/>
  </si>
  <si>
    <t>テラメリタ</t>
    <phoneticPr fontId="12"/>
  </si>
  <si>
    <t>ﾌﾞﾘｯｸｽｱﾝﾄﾞﾓﾙﾀﾙ</t>
    <phoneticPr fontId="12"/>
  </si>
  <si>
    <t>フルメタルボディー</t>
    <phoneticPr fontId="12"/>
  </si>
  <si>
    <t>コパノハンプトン</t>
    <phoneticPr fontId="12"/>
  </si>
  <si>
    <t>ケイアイセナ</t>
    <phoneticPr fontId="12"/>
  </si>
  <si>
    <t>ブッシュガーデン</t>
    <phoneticPr fontId="12"/>
  </si>
  <si>
    <t>ボッケリーニ</t>
    <phoneticPr fontId="12"/>
  </si>
  <si>
    <t>オンザダブル</t>
    <phoneticPr fontId="12"/>
  </si>
  <si>
    <t>コロンビアテソーロ</t>
    <phoneticPr fontId="12"/>
  </si>
  <si>
    <t>ロードマンハイム</t>
    <phoneticPr fontId="12"/>
  </si>
  <si>
    <t>ワンダーエッジ</t>
    <phoneticPr fontId="12"/>
  </si>
  <si>
    <t>トゥザワールド</t>
    <phoneticPr fontId="12"/>
  </si>
  <si>
    <t>タガノエリザベス</t>
    <phoneticPr fontId="12"/>
  </si>
  <si>
    <t>アトロルーベンス</t>
    <phoneticPr fontId="12"/>
  </si>
  <si>
    <t>サンガネーブ</t>
    <phoneticPr fontId="12"/>
  </si>
  <si>
    <t>スマートアイ</t>
    <phoneticPr fontId="3"/>
  </si>
  <si>
    <t>ザファクター</t>
    <phoneticPr fontId="3"/>
  </si>
  <si>
    <t>サトノクラウン</t>
    <phoneticPr fontId="12"/>
  </si>
  <si>
    <t>サクソンウォリアー</t>
    <phoneticPr fontId="12"/>
  </si>
  <si>
    <t>ラインオブソウル</t>
    <phoneticPr fontId="12"/>
  </si>
  <si>
    <t>オーロラテソーロ</t>
    <phoneticPr fontId="12"/>
  </si>
  <si>
    <t>マリブムーン</t>
    <phoneticPr fontId="12"/>
  </si>
  <si>
    <t>イラーレ</t>
    <phoneticPr fontId="12"/>
  </si>
  <si>
    <t>この日の阪神競馬場は終日北北西向きの強風。前日の大雨の影響でダートは超高速馬場になり、このレースも前に行った馬で上位独占。</t>
    <phoneticPr fontId="3"/>
  </si>
  <si>
    <t>今回は距離短縮でも先行してスムーズな競馬ができた。素質は高そうだが、ガンランナー産駒なので揉まれる競馬になるとどうだろう。</t>
    <phoneticPr fontId="3"/>
  </si>
  <si>
    <t>この日の阪神競馬場は終日北北西向きの強風。前日の大雨の影響でダートは超高速馬場になり、スロー瞬発戦で前に行かないとどうにもならなかった。</t>
    <phoneticPr fontId="12"/>
  </si>
  <si>
    <t>もう未勝利レベルではスピード上位だった。血統的に今回は高速馬場でスピードを活かす競馬が向いていた感じがします。</t>
    <phoneticPr fontId="12"/>
  </si>
  <si>
    <t>この日の阪神競馬場は終日北北西向きの強風。前日の大雨の影響でダートは超高速馬場になり、このレースは速くなった展開をメイショウナナクサが差し切り勝ち。</t>
    <phoneticPr fontId="12"/>
  </si>
  <si>
    <t>高速馬場がどうかと思ったが最後は素晴らしい脚で差し切り勝ち。今回で馬が変わったのか、それとも馬場が向いていたのか難しいところ。</t>
    <phoneticPr fontId="12"/>
  </si>
  <si>
    <t>この日の阪神競馬場は終日北北西向きの強風。前日の大雨の影響で開幕週にしては時計がかかる馬場。初出走のシルキーバローズが絶妙なペースで逃げ切り勝ち。</t>
    <phoneticPr fontId="12"/>
  </si>
  <si>
    <t>初出走でスピードを活かす競馬で押し切り勝ち。良血馬にしては人気がなさ過ぎたか。今回はマイペースの逃げが打てた感じがします。</t>
    <phoneticPr fontId="12"/>
  </si>
  <si>
    <t>この日の阪神競馬場は終日北北西向きの強風。少頭数の超スロー戦になり、先手を奪ったテラメリタがあっさりと押し切って勝利。</t>
    <phoneticPr fontId="12"/>
  </si>
  <si>
    <t>ゲート入りをゴネたがレースに行ってからはスピードが違った。次走で人気しそうな勝ち方だが、超スローに恵まれているので評価は次走で判断。</t>
    <phoneticPr fontId="12"/>
  </si>
  <si>
    <t>この日の阪神競馬場は終日北北西向きの強風。前日の大雨の影響でダートは超高速馬場になり、ハイペースで差し有利な競馬だったか。</t>
    <phoneticPr fontId="12"/>
  </si>
  <si>
    <t>今回はクラス再編成直後にしてはメンバーレベルが低く、なおかつハイペースで展開が恵まれた。いきなり２勝クラスではどうだろうか。</t>
    <phoneticPr fontId="12"/>
  </si>
  <si>
    <t>この日の阪神競馬場は終日北北西向きの強風。この頃には馬場もかなり乾いてきた感じで、逃げたフルメタルボディーが１分３２秒台の時計で勝利。</t>
    <phoneticPr fontId="12"/>
  </si>
  <si>
    <t>血統イメージ通りにスピードの持続力を活かす競馬で強い内容。こういう競馬ができれば上のクラスでも通用するだろう。</t>
    <phoneticPr fontId="12"/>
  </si>
  <si>
    <t>この日の阪神競馬場は終日北北西向きの強風。前日の大雨の影響でダートは超高速馬場になり、人気の３歳馬たちのスピードが抜けていたようだ。</t>
    <phoneticPr fontId="12"/>
  </si>
  <si>
    <t>上手く立ちまわることはできたが、もうここでも上位だった感じ。接戦だった２頭も強そうですし、普通に上のクラスでも通用しそう。</t>
    <phoneticPr fontId="12"/>
  </si>
  <si>
    <t>この日の阪神競馬場は終日北北西向きの強風。もう芝は完全に乾いたようで、ミドルペースの逃げを打ったケイアイセナが素晴らしい時計で押し切り勝ち。</t>
    <phoneticPr fontId="12"/>
  </si>
  <si>
    <t>スピードを活かす競馬で本格化気配。足元がようやくしっかりしてきた感じで、すぐにオープンまで行ける馬じゃないだろうか。</t>
    <phoneticPr fontId="12"/>
  </si>
  <si>
    <t>この日の阪神競馬場は終日北北西向きの強風。もう芝は完全に乾いたようで、開幕週らしい超高速決着になった。</t>
    <phoneticPr fontId="12"/>
  </si>
  <si>
    <t>強力な３歳馬相手に正攻法で強い競馬を見せた。ここ数戦は足踏みしていたが、本来はオープンまで行ける馬だろう。</t>
    <phoneticPr fontId="12"/>
  </si>
  <si>
    <t>この日の阪神競馬場は終日北北西向きの強風。前日の大雨の影響でダートは超高速馬場になり、差してきた３頭が４着以下を突き離す結果になった。</t>
    <phoneticPr fontId="12"/>
  </si>
  <si>
    <t>高速馬場で差しが決まる展開で外から差し切り勝ち。今回は馬場などが上手くハマった感じがします。</t>
    <phoneticPr fontId="12"/>
  </si>
  <si>
    <t>阪神芝は金曜の雨が完全に乾いて超高速馬場。そんな馬場にしてはかなりのスローだった感じで、ある程度の位置を取らないと厳しいレースに。</t>
    <phoneticPr fontId="12"/>
  </si>
  <si>
    <t>高速馬場のスローペース戦で好位から完璧な競馬ができていた。今回はメンバーレベルにも恵まれた感じで、ちょっと評価は難しいところ。</t>
    <phoneticPr fontId="12"/>
  </si>
  <si>
    <t>ワンダーエッジが逃げたが途中で捲りも入って速い流れ。かなり厳しい展開だったが、そのままワンダーエッジが逃げ切り勝ち。</t>
    <phoneticPr fontId="12"/>
  </si>
  <si>
    <t>ハイペースで途中で捲りを食らうかなり厳しい展開だったが、逃げてそのまま押し切った。スタミナは相当にありそうだ。</t>
    <phoneticPr fontId="12"/>
  </si>
  <si>
    <t>平均ペースで流れて地力ははっきり問われたか。最後は２頭の一騎打ちになり、人気のタガノエリザベスが抜け出して順当勝ち。</t>
    <phoneticPr fontId="12"/>
  </si>
  <si>
    <t>出負け気味だったが位置を取りに行って正攻法の競馬ができた。まだキャリア２戦目なので使いつつ上向いていきそう。</t>
    <phoneticPr fontId="12"/>
  </si>
  <si>
    <t>阪神芝は金曜の雨が完全に乾いて超高速馬場。スローからの加速ラップ戦になったが、人気のアトロルーベンスが外から力の違いを見せて差し切り勝ち。</t>
    <phoneticPr fontId="12"/>
  </si>
  <si>
    <t>慌てずに溜めて外からあっさりと突き抜けた。今回のメンバーでは能力抜けていた感じだが、超スローでメンバーレベルも微妙そうで今回だけでの評価は難しい。</t>
    <phoneticPr fontId="12"/>
  </si>
  <si>
    <t>サンガネーブが先手を奪って平均ペース。人気のレヴィアタンだけは差し込んできたが、基本的には前が残る結果になった。</t>
    <phoneticPr fontId="12"/>
  </si>
  <si>
    <t>積極策を取ってガラリ一変。こういう揉まれずにスムーズな競馬ができてこその馬という感じか。</t>
    <phoneticPr fontId="12"/>
  </si>
  <si>
    <t>逃げ馬は早々に失速したが番手につけた馬で上位独占。人気のスマートアイが強さを見せて順当勝ち。</t>
    <phoneticPr fontId="3"/>
  </si>
  <si>
    <t>２着馬との壮絶な追い比べを制して最後は完勝。時計も優秀ですし、上のクラスでも通用していい馬でしょう。</t>
    <phoneticPr fontId="3"/>
  </si>
  <si>
    <t>阪神芝は金曜の雨が完全に乾いて超高速馬場。ロフティースマイルが大逃げを打ったが、離れた番手につけていた馬たちが上位独占の結果に。</t>
    <phoneticPr fontId="12"/>
  </si>
  <si>
    <t>毎回外枠を引く馬だが、今回は少頭数で外枠からでもスムーズな競馬ができた。これまで戦ってきた相手を考えると２勝クラスでも通用していい。</t>
    <phoneticPr fontId="12"/>
  </si>
  <si>
    <t>淀みないペースで流れて地力ははっきり問われた感じ。見た目通りにラインオブソウルとクールミラボーの２頭が抜けて強かったか。</t>
    <phoneticPr fontId="12"/>
  </si>
  <si>
    <t>シニスターミニスター産駒らしく使いつつ強くなってきている。今回は倒した相手も優秀ですし、普通に準オープンで通用する馬だろう。</t>
    <phoneticPr fontId="12"/>
  </si>
  <si>
    <t>阪神芝は金曜の雨が完全に乾いて超高速馬場。前半スローからのロンスパ戦になり、今回は位置が取れなかったテーオーソラネルが差し切り勝ち。</t>
    <phoneticPr fontId="12"/>
  </si>
  <si>
    <t>いつもの競馬ができなかったが差す戦法にも対応。力をつけてきているようで、小回りコースでこれからオープン重賞で活躍する馬になりそう。</t>
    <phoneticPr fontId="12"/>
  </si>
  <si>
    <t>外枠に揉まれたくない先行馬が揃っていた一戦。内枠で包まれた馬は厳しかった感じで、外枠の馬たちが上位独占の結果に。</t>
    <phoneticPr fontId="12"/>
  </si>
  <si>
    <t>揉まれ弱い馬だけに今回は外枠が引けたのが良かった。58.5kgを背負っての勝利ですし、やはり交流重賞で活躍している馬だけある。</t>
    <phoneticPr fontId="12"/>
  </si>
  <si>
    <t>阪神芝は金曜の雨が完全に乾いて超高速馬場。そんな馬場ではかなりのスローだった感じで、ある程度の位置にいないと厳しいレースだったか。</t>
    <phoneticPr fontId="12"/>
  </si>
  <si>
    <t>何とかスタートを決めて好位からスムーズな競馬ができた。今回は実力上位の３歳馬たちが自滅したのに助けられたか。</t>
    <phoneticPr fontId="12"/>
  </si>
  <si>
    <t>2新馬</t>
    <rPh sb="1" eb="2">
      <t>シンバ</t>
    </rPh>
    <phoneticPr fontId="12"/>
  </si>
  <si>
    <t>マスクトディーヴァ</t>
    <phoneticPr fontId="12"/>
  </si>
  <si>
    <t>ライオットガール</t>
    <phoneticPr fontId="12"/>
  </si>
  <si>
    <t>ロードアウォード</t>
    <phoneticPr fontId="3"/>
  </si>
  <si>
    <t>ミヤジレガリア</t>
    <phoneticPr fontId="12"/>
  </si>
  <si>
    <t>ニシノコウダイ</t>
    <phoneticPr fontId="12"/>
  </si>
  <si>
    <t>テーオーレガシー</t>
    <phoneticPr fontId="12"/>
  </si>
  <si>
    <t>ヒヒーン</t>
    <phoneticPr fontId="12"/>
  </si>
  <si>
    <t>セレスティアリティ</t>
    <phoneticPr fontId="12"/>
  </si>
  <si>
    <t>ゴールドアクター</t>
    <phoneticPr fontId="12"/>
  </si>
  <si>
    <t>サンライズフレイム</t>
    <phoneticPr fontId="3"/>
  </si>
  <si>
    <t>ゴールドプリンセス</t>
    <phoneticPr fontId="12"/>
  </si>
  <si>
    <t>タガノペカ</t>
    <phoneticPr fontId="3"/>
  </si>
  <si>
    <t>オーサムリザルト</t>
    <phoneticPr fontId="12"/>
  </si>
  <si>
    <t>レースデイ</t>
    <phoneticPr fontId="12"/>
  </si>
  <si>
    <t>ポンテニオ</t>
    <phoneticPr fontId="3"/>
  </si>
  <si>
    <t>ゴールドシップ</t>
    <phoneticPr fontId="3"/>
  </si>
  <si>
    <t>サトノダイヤモンド</t>
    <phoneticPr fontId="3"/>
  </si>
  <si>
    <t>ブラーヴ</t>
    <phoneticPr fontId="12"/>
  </si>
  <si>
    <t>バンドワゴン</t>
    <phoneticPr fontId="12"/>
  </si>
  <si>
    <t>フランケル</t>
    <phoneticPr fontId="12"/>
  </si>
  <si>
    <t>ミルテンベルク</t>
    <phoneticPr fontId="12"/>
  </si>
  <si>
    <t>スワーヴリチャード</t>
    <phoneticPr fontId="12"/>
  </si>
  <si>
    <t>ハレアカラフラ</t>
    <phoneticPr fontId="12"/>
  </si>
  <si>
    <t>イヤサカ</t>
    <phoneticPr fontId="12"/>
  </si>
  <si>
    <t>ファーンヒル</t>
    <phoneticPr fontId="12"/>
  </si>
  <si>
    <t>マチカゼ</t>
    <phoneticPr fontId="12"/>
  </si>
  <si>
    <t>阪神ダートは前日雨の影響で高速馬場。ハイペースで流れたが前付けした先行馬が粘り込む結果に。</t>
    <phoneticPr fontId="3"/>
  </si>
  <si>
    <t>距離を伸ばして先行してパフォーマンスを上げてきた。３着以下は突き離していますし、普通に強い競馬だったんじゃないだろうか。</t>
    <phoneticPr fontId="3"/>
  </si>
  <si>
    <t>阪神ダートは前日雨の影響で高速馬場。積極的に運んだミヤジレガリアがそのまま押し切って勝利となった。</t>
    <phoneticPr fontId="12"/>
  </si>
  <si>
    <t>もう未勝利は順番だった感じ。使いつつ良くなってきた馬なので、これからも徐々に良くなっていきそう。</t>
    <phoneticPr fontId="12"/>
  </si>
  <si>
    <t>この条件にしては先行馬の数が少なかった一戦。蓋を開けてみても、前に行った馬で上位独占の結果に。</t>
    <phoneticPr fontId="12"/>
  </si>
  <si>
    <t>久々の1200m戦でスピードを活かし切れた。今回は先行タイプの馬が少なくて恵まれた部分もある。</t>
    <phoneticPr fontId="12"/>
  </si>
  <si>
    <t>阪神ダートは前日雨の影響で高速馬場。ここは淀みないペースで流れて人気馬が順当に実力を発揮した感じ。</t>
    <phoneticPr fontId="12"/>
  </si>
  <si>
    <t>２番手から早めに仕掛けて押し切り勝ち。使いつつ良くなってきていますし、上のクラスでもやれていい馬だろう。</t>
    <phoneticPr fontId="12"/>
  </si>
  <si>
    <t>新馬戦らしく超スローからの瞬発戦に。断然人気のフェンダーがさっぱり走れず、相対的に前付けできた馬が上位独占。</t>
    <phoneticPr fontId="12"/>
  </si>
  <si>
    <t>今回はスローを先行してスムーズな競馬ができていた。次走でペースが流れてどれだけ抵抗できるかという感じ。</t>
    <phoneticPr fontId="12"/>
  </si>
  <si>
    <t>ハイペースで流れてスタミナがはっきり問われる展開。人気のセレスティアリティが外を回してあっさりと差し切り勝ち。</t>
    <phoneticPr fontId="12"/>
  </si>
  <si>
    <t>４コーナーで外を回ってここでは力が違った。キレはあんまりなさそうだが、素質的に上のクラスでも通用するだろう。</t>
    <phoneticPr fontId="12"/>
  </si>
  <si>
    <t>阪神ダートは前日雨の影響で高速馬場。ハイペースで流れて最後は好位から中団の差し勢に展開は向いたか。</t>
    <phoneticPr fontId="3"/>
  </si>
  <si>
    <t>中団追走から素晴らしい脚を見せて差し切り勝ち。展開に恵まれたにしても強い内容で、上のクラスでも即通用と見ていい。</t>
    <phoneticPr fontId="3"/>
  </si>
  <si>
    <t>阪神ダートは前日雨の影響で高速馬場。かなりのスローペースになって差し馬は厳しい展開だったか。</t>
    <phoneticPr fontId="12"/>
  </si>
  <si>
    <t>ここでは能力上位だった。順当勝ちではあるが今回はスローペースで展開には恵まれている。</t>
    <phoneticPr fontId="12"/>
  </si>
  <si>
    <t>前半スローペースからのロンスパ戦に。人気の３歳馬は良さを出せず、一方で距離を伸ばしたゴールドプリンセスが素晴らしい末脚で差し切り勝ち。</t>
    <phoneticPr fontId="12"/>
  </si>
  <si>
    <t>前走は小回りコースのスロー瞬発戦で良さが出ず。手応えよくあっさりと突き抜けましたし、ゴールドアクターが走りそうな条件なら普通に強いかも。</t>
    <phoneticPr fontId="12"/>
  </si>
  <si>
    <t>阪神ダートは前日雨の影響で高速馬場。３頭が競り合うような形でハイペース戦になり、上手く展開が向いたタガノペカが差し切って勝利。</t>
    <phoneticPr fontId="3"/>
  </si>
  <si>
    <t>ハイペースで好位からの差しが上手くハマった。今回は色々と恵まれた感じがします。</t>
    <phoneticPr fontId="3"/>
  </si>
  <si>
    <t>メイショウゲンセンが逃げてなかなかのハイペース戦に。最後までメイショウゲンセンが粘っていたが、スリーパーダが素晴らしい脚で差し切って勝利。</t>
    <phoneticPr fontId="12"/>
  </si>
  <si>
    <t>スリーパーダ</t>
    <phoneticPr fontId="12"/>
  </si>
  <si>
    <t>もともと小倉２歳Sで２着に走っていたような馬。今回は立て直してきたようで、本来の能力をきっちりと発揮できた。</t>
    <phoneticPr fontId="12"/>
  </si>
  <si>
    <t>阪神ダートは前日雨の影響で高速馬場。淀みないペースで流れたが前に行った馬で上位独占の結果に。</t>
    <phoneticPr fontId="12"/>
  </si>
  <si>
    <t>淀みない流れを好位追走からあっさりと差し切った。走破時計も優秀で普通に強い内容。レパードSでも勝負になる馬か。</t>
    <phoneticPr fontId="12"/>
  </si>
  <si>
    <t>カーリン</t>
    <phoneticPr fontId="12"/>
  </si>
  <si>
    <t>阪神芝は雨の影響で時計のかかる馬場。先手を奪ったポンテニオがそのまま押し切って勝利となった。</t>
    <phoneticPr fontId="3"/>
  </si>
  <si>
    <t>距離延長で積極歴な競馬で押し切り勝ち。ゴールドシップ産駒ですしスタミナを活かす競馬が合っていたんだろう。</t>
    <phoneticPr fontId="3"/>
  </si>
  <si>
    <t>阪神ダートは日曜も高速馬場。この条件らしく前に行った２頭がそのまま粘り込んでワンツーとなった。</t>
    <phoneticPr fontId="12"/>
  </si>
  <si>
    <t>高速馬場で先行して押し切り勝ち。こういう競馬ができればやれる馬なのかもしれない。</t>
    <phoneticPr fontId="12"/>
  </si>
  <si>
    <t>阪神ダートは日曜も高速馬場。かなり速いペースで流れて最後は上がりが掛かる決着になった。</t>
    <phoneticPr fontId="12"/>
  </si>
  <si>
    <t>ジョウショーパワー</t>
    <phoneticPr fontId="12"/>
  </si>
  <si>
    <t>ハイペースを好位追走から押し切って勝利。この馬以外の上位馬が全て差し勢だったことを考えても、走破時計以上に評価できるんじゃないだろうか。</t>
    <phoneticPr fontId="12"/>
  </si>
  <si>
    <t>阪神芝は雨の影響で時計のかかる馬場。そんな馬場にしてもスローではあった感じで、前に行けた馬が上位独占の結果に。</t>
    <phoneticPr fontId="12"/>
  </si>
  <si>
    <t>センス良く２番手から抜け出して完勝。次走はおそらく小倉２歳Sだろうが、一気に速いペースになってどこまで対応できるか。</t>
    <phoneticPr fontId="12"/>
  </si>
  <si>
    <t>阪神芝は雨の影響で時計のかかる馬場。先手を奪ったハレアカラフラが後続を突き離して完勝となった。</t>
    <phoneticPr fontId="12"/>
  </si>
  <si>
    <t>積極策で渋とさを活かす競馬でパフォーマンスを上げてきた。ラブリーデイ産駒だけにスタミナを活かす競馬が合っているんだろう。</t>
    <phoneticPr fontId="12"/>
  </si>
  <si>
    <t>ラブリーデイ</t>
    <phoneticPr fontId="12"/>
  </si>
  <si>
    <t>阪神ダートは日曜も高速馬場。速い流れになったが、２番手追走のレッドプロフェシーが早めに抜け出して圧巻の競馬を見せた。</t>
    <phoneticPr fontId="12"/>
  </si>
  <si>
    <t>ハイペースを先行して圧巻の競馬を見せた。時計も非常に優秀だが、今後はこの条件以外でどこまで走れるかがポイントになる。</t>
    <phoneticPr fontId="12"/>
  </si>
  <si>
    <t>阪神芝は雨の影響で時計のかかる馬場。地力と決め手がしっかり問われた感じで、人気の３歳馬２頭が順当にワンツー決着。</t>
    <phoneticPr fontId="12"/>
  </si>
  <si>
    <t>初戦のレースぶりからしてもこのクラスでは上位だった。素質は相当に高そうで、いずれオープンまで行く馬だろう。</t>
    <phoneticPr fontId="12"/>
  </si>
  <si>
    <t>阪神芝は雨の影響で時計のかかる馬場。ファジェスが途中で捲ったことでかなりのスタミナ戦になり、なかなか見ないぐらいに上がりが掛かった。</t>
    <phoneticPr fontId="12"/>
  </si>
  <si>
    <t>アイルハヴアナザー産駒らしいスタミナが売りの馬。今回はかなり特殊な展開で向いた感じがします。</t>
    <phoneticPr fontId="12"/>
  </si>
  <si>
    <t>阪神ダートは日曜も高速馬場。カフジエニアゴンがスピードを活かして粘っていたが、最後は人気のファーンヒルが差し切って勝利。</t>
    <phoneticPr fontId="12"/>
  </si>
  <si>
    <t>もうクラス上位になってきていた。クラス慣れは必要なタイプに見えるので、オープンでも何戦か経験は必要か。</t>
    <phoneticPr fontId="12"/>
  </si>
  <si>
    <t>阪神ダートは日曜も高速馬場。平均ペースで上がりもかなり速くなり、能力と立ち回りの上手さが問われるレースになったか。</t>
    <phoneticPr fontId="12"/>
  </si>
  <si>
    <t>アンタレスSで３着ならここでは上位だった。まだまだ成長していきそうですし、いずれ重賞も勝てるような馬だろう。</t>
    <phoneticPr fontId="12"/>
  </si>
  <si>
    <t>阪神芝は雨の影響で時計のかかる馬場。ウォータールグランが暴走気味のハイペースで飛ばす展開。好位に付けたマチカゼが抜け出して勝利となった。</t>
    <phoneticPr fontId="12"/>
  </si>
  <si>
    <t>大逃げ馬を見る好位のポジションからスムーズな競馬ができた。素質的に２勝クラスぐらいなら十分にやれていい馬じゃないだろうか。</t>
    <phoneticPr fontId="12"/>
  </si>
  <si>
    <t>ダイメイセブン</t>
    <phoneticPr fontId="12"/>
  </si>
  <si>
    <t>トウセツ</t>
    <phoneticPr fontId="12"/>
  </si>
  <si>
    <t>フォーチュンコード</t>
    <phoneticPr fontId="12"/>
  </si>
  <si>
    <t>スピルバーグ</t>
    <phoneticPr fontId="12"/>
  </si>
  <si>
    <t>ヴォードヴィル</t>
    <phoneticPr fontId="12"/>
  </si>
  <si>
    <t>サトノフェニックス</t>
    <phoneticPr fontId="12"/>
  </si>
  <si>
    <t>ニューイヤーズデイ</t>
    <phoneticPr fontId="12"/>
  </si>
  <si>
    <t>ケイアイアニラ</t>
    <phoneticPr fontId="3"/>
  </si>
  <si>
    <t>アドマイヤムーン</t>
    <phoneticPr fontId="3"/>
  </si>
  <si>
    <t>ラブリーデイ</t>
    <phoneticPr fontId="3"/>
  </si>
  <si>
    <t>マンドローネ</t>
    <phoneticPr fontId="12"/>
  </si>
  <si>
    <t>プラーヴィ</t>
    <phoneticPr fontId="12"/>
  </si>
  <si>
    <t>ラリュエル</t>
    <phoneticPr fontId="12"/>
  </si>
  <si>
    <t>アルナシーム</t>
    <phoneticPr fontId="12"/>
  </si>
  <si>
    <t>ハクアイアテナ</t>
    <phoneticPr fontId="3"/>
  </si>
  <si>
    <t>エスポワールシチー</t>
    <phoneticPr fontId="3"/>
  </si>
  <si>
    <t>グランデサラス</t>
    <phoneticPr fontId="12"/>
  </si>
  <si>
    <t>ｱﾒﾘｶﾝﾍﾟﾄﾘｵｯﾄ</t>
    <phoneticPr fontId="12"/>
  </si>
  <si>
    <t>サイモンザナドゥ</t>
    <phoneticPr fontId="12"/>
  </si>
  <si>
    <t>エリカグロリア</t>
    <phoneticPr fontId="12"/>
  </si>
  <si>
    <t>レディントン</t>
    <phoneticPr fontId="12"/>
  </si>
  <si>
    <t>シュヴァルグラン</t>
    <phoneticPr fontId="12"/>
  </si>
  <si>
    <t>テーオーグランビル</t>
    <phoneticPr fontId="12"/>
  </si>
  <si>
    <t>リー</t>
    <phoneticPr fontId="12"/>
  </si>
  <si>
    <t>カネフラ</t>
    <phoneticPr fontId="12"/>
  </si>
  <si>
    <t>ベルクレスタ</t>
    <phoneticPr fontId="12"/>
  </si>
  <si>
    <t>ビッグリボン</t>
    <phoneticPr fontId="12"/>
  </si>
  <si>
    <t>テーオーリカード</t>
    <phoneticPr fontId="12"/>
  </si>
  <si>
    <t>低調なメンバーレベル。淀みないペースで上がりが掛かる展開になり、フォーチュンコードが大外一気で突き抜けて勝利。</t>
    <phoneticPr fontId="12"/>
  </si>
  <si>
    <t>テンに行き足つかなかったが最後は大外一気で差し切り勝ち。今回は低調なメンバー相手に展開も向いた感じがします。</t>
    <phoneticPr fontId="12"/>
  </si>
  <si>
    <t>ヴォードヴィルが先手を奪ってそのまま押し切ってのワンサイドゲームに。同日の古馬条件戦の時計と比較してもレベルは高いかも。</t>
    <phoneticPr fontId="12"/>
  </si>
  <si>
    <t>スタートを決めて逃げる競馬でガラリ一変。後続を突き離して時計も優秀ですし、こういう競馬なら強い馬かもしれない。</t>
    <phoneticPr fontId="12"/>
  </si>
  <si>
    <t>新馬戦らしく前半スローペースの展開。好位に付けたサトノフェニックスがあっさりと突き抜けて完勝となった。</t>
    <phoneticPr fontId="12"/>
  </si>
  <si>
    <t>初戦で揉まれる競馬にも対応してあっさりと突き抜けた。素質は相当に高そうで、あとは速いペースにさえ対応できれば期待できるはず。</t>
    <phoneticPr fontId="12"/>
  </si>
  <si>
    <t>人気のドウフォルスが逃げたが早々に失速。２番手を追走していたケイアイアニラがあっさりと抜け出して完勝となった。</t>
    <phoneticPr fontId="3"/>
  </si>
  <si>
    <t>距離を短くして一気にパフォーマンスを上げてきた。今回は外枠も良かった感じで、今後は揉まれてどれだけやれるかがポイント。</t>
    <phoneticPr fontId="3"/>
  </si>
  <si>
    <t>ハイペースで流れてスムーズに捌くことができた差し馬が有利な展開に。好位で脚を溜めたマンドローネが差し切り勝ち。</t>
    <phoneticPr fontId="12"/>
  </si>
  <si>
    <t>ハイペースを好位で上手く溜めて差し切り勝ち。今回は展開や騎乗がドンピシャにハマった感じはします。</t>
    <phoneticPr fontId="12"/>
  </si>
  <si>
    <t>人気のエルゲルージが逃げて速い流れ。それでもエルゲルージが粘っていたが、最後にプラーヴィが伸びてきて差し切り勝ち。</t>
    <phoneticPr fontId="12"/>
  </si>
  <si>
    <t>このクラスのこのメンバーでは上位だった。これから強くなりそうですし、２勝クラスなら通用して良さそう。</t>
    <phoneticPr fontId="12"/>
  </si>
  <si>
    <t>低調なメンバーレベル。このメンバーに入れば能力上位だったラリュエルが長期休養明けながらそのまま逃げ切り勝ち。</t>
    <phoneticPr fontId="12"/>
  </si>
  <si>
    <t>長期休養明けでもしっかり走り切れた。今回はメンバーに恵まれたので、準オープンは試金石だと思います。</t>
    <phoneticPr fontId="12"/>
  </si>
  <si>
    <t>メンバーの割に先行争いが激しくなったが、アルナシームが先手を奪う展開。前に行った馬がそのまま粘り込むような結果になった。</t>
    <phoneticPr fontId="12"/>
  </si>
  <si>
    <t>朝日杯FSの結果を見ても素質は相当。折り合い難で出世が遅れているが今回はギリギリ折り合いがついた。ただこういう競馬をしてしまうと今後が心配。</t>
    <phoneticPr fontId="12"/>
  </si>
  <si>
    <t>先行馬が多くて競り合ってハイペースの展開。差し馬に展開が向いた感じで、最後は人気薄のメイショウシンタケが勢い良く差し切って勝利。</t>
    <phoneticPr fontId="12"/>
  </si>
  <si>
    <t>掛かるところがあるので折り合いが重要な馬。今回はマイルのハイペース戦で折り合いついて展開が向いた感じ。それでも1:31:7の走破時計は優秀。</t>
    <phoneticPr fontId="12"/>
  </si>
  <si>
    <t>３歳馬の中でもスムーズな競馬ができたかで命運が分かれた。スムーズに先手を奪い切ったボナンザがそのまま押し切って勝利。</t>
    <phoneticPr fontId="12"/>
  </si>
  <si>
    <t>１枠からでもハナを奪い切って逃げることができたのが勝因。こういう競馬ができなかった場合にどれだけ対応できるか。</t>
    <phoneticPr fontId="12"/>
  </si>
  <si>
    <t>平均ペースで流れて外枠からスムーズな競馬ができた馬が上位独占。インを通った馬は力を発揮できなかったか。</t>
    <phoneticPr fontId="3"/>
  </si>
  <si>
    <t>初戦は揉まれて力を出せず。今回は外枠でスムーズな競馬ができてパフォーマンスを上げてきた。それなりに素質はありそうだ。</t>
    <phoneticPr fontId="3"/>
  </si>
  <si>
    <t>平均ペースで流れて前に行った馬しか来れないようなレースに。距離を短くしたグランデサラスが２番手から抜け出して勝利となった。</t>
    <phoneticPr fontId="12"/>
  </si>
  <si>
    <t>プラダリアは青葉賞を勝ったがもともと母系は短距離タイプ。この馬は短い距離に適性があったという事だろう。</t>
    <phoneticPr fontId="12"/>
  </si>
  <si>
    <t>途中でタイセイマイティが動いてスタミナがはっきり問われる展開に。２頭が３着以下を突き離してワンツー決着となった。</t>
    <phoneticPr fontId="12"/>
  </si>
  <si>
    <t>アジアエクスプレス産駒で距離がどうかと見ていたが、２０００メートルのスタミナ勝負に対応できたのは収穫。渋とさが売りのタイプに見えます。</t>
    <phoneticPr fontId="12"/>
  </si>
  <si>
    <t>先行争いが激しくなってペースははっきり流れた。外目からスムーズに先行できたエリカグロリアがこの距離で強さを見せて完勝。</t>
    <phoneticPr fontId="12"/>
  </si>
  <si>
    <t>ダート１２００ｍで先行する競馬でガラリ一変。血統的にもこういう条件が合っていたんだろう。</t>
    <phoneticPr fontId="12"/>
  </si>
  <si>
    <t>新馬戦にしては淀みないペースで流れる展開。逃げたダイメイイチョウが粘っていたが、最後は外からレディントンがあっさりと差し切って勝利。</t>
    <phoneticPr fontId="12"/>
  </si>
  <si>
    <t>しっかりとペース流れて地力が問われる展開をあっさりと突き抜けた。最後まで余裕十分でしたし、早い時期の完成度が問われる上級戦ならやれていい。</t>
    <phoneticPr fontId="12"/>
  </si>
  <si>
    <t>先行馬の数は多かったがダイメイセブンが先手を奪う展開。ミドルペースでスタミナははっきり問われた感じで、驚異の粘り腰を見せたダイメイセブンが逃げ切り勝ち。</t>
    <phoneticPr fontId="12"/>
  </si>
  <si>
    <t>休養を挟んで力をつけてきている。こういうスタミナを活かす競馬が合うタイプだと思います。</t>
    <phoneticPr fontId="12"/>
  </si>
  <si>
    <t>システムリブートが逃げて淀みない流れ。先行した２頭がそのまま止まらずで、行った行ったの結果になった。</t>
    <phoneticPr fontId="12"/>
  </si>
  <si>
    <t>２番手追走から渋とく伸びて押し切り勝ち。血統イメージ通りにスピードの持続力を活かしてこその馬か。２勝クラスまでは通用していい。</t>
    <phoneticPr fontId="12"/>
  </si>
  <si>
    <t>マイネルカーライルが飛ばし気味に逃げたがそれでもスロー。４コーナーで早めに後続が進出してきて結局は３歳馬が上位独占の結果に。</t>
    <phoneticPr fontId="12"/>
  </si>
  <si>
    <t>折り合い重視の競馬であっさりと抜け出して勝利。１勝クラスでは決め手上位だったが、本質的には長く脚を使って良いタイプだろう。</t>
    <phoneticPr fontId="12"/>
  </si>
  <si>
    <t>超スローペースになって前に行った馬しかどうしようもない展開に。先行した２頭がそのまま順当にワンツーを決めた。</t>
    <phoneticPr fontId="12"/>
  </si>
  <si>
    <t>なかなか乗り難しい馬だが今回は力を発揮できた。超スローに恵まれているが、素質的にはオープンまで行ける馬だろう。</t>
    <phoneticPr fontId="12"/>
  </si>
  <si>
    <t>メイショウオキビが早めに動いてスタミナが問われる展開。直線で大外に出したトウセツがフルに能力を発揮して差し切り勝ち。</t>
    <phoneticPr fontId="12"/>
  </si>
  <si>
    <t>凄まじくエンジンの掛かりが遅い馬なので大外に出した判断は正解。スタミナは相当にあるが弱点もあるタイプなのでオープンではピンかパーの競馬になりそう。</t>
    <phoneticPr fontId="12"/>
  </si>
  <si>
    <t>スタートを決めたテーオーリカードがミドルペースで逃げる展開。最後は人気のゼットリアンが迫ったが、そのままテーオーリカードが押し切り勝ち。</t>
    <phoneticPr fontId="12"/>
  </si>
  <si>
    <t>スタートを決めて自分の競馬ができたのが全て。自分の形に持ち込めれば強い馬に見えます。</t>
    <phoneticPr fontId="12"/>
  </si>
  <si>
    <t>2未勝利</t>
    <rPh sb="1" eb="4">
      <t>ミショウリ</t>
    </rPh>
    <phoneticPr fontId="12"/>
  </si>
  <si>
    <t>ロスティチェーレ</t>
    <phoneticPr fontId="12"/>
  </si>
  <si>
    <t>フェンダー</t>
    <phoneticPr fontId="12"/>
  </si>
  <si>
    <t>カネトシフラム</t>
    <phoneticPr fontId="12"/>
  </si>
  <si>
    <t>カズキ</t>
    <phoneticPr fontId="12"/>
  </si>
  <si>
    <t>アヘッド</t>
    <phoneticPr fontId="12"/>
  </si>
  <si>
    <t>ｶﾘﾌｫﾙﾆｱｸﾛｰﾑ</t>
    <phoneticPr fontId="12"/>
  </si>
  <si>
    <t>チークタイム</t>
    <phoneticPr fontId="12"/>
  </si>
  <si>
    <t>コパノパサディナ</t>
    <phoneticPr fontId="3"/>
  </si>
  <si>
    <t>アスクビギンアゲン</t>
    <phoneticPr fontId="12"/>
  </si>
  <si>
    <t>シナモンスティック</t>
    <phoneticPr fontId="12"/>
  </si>
  <si>
    <t>ジョーカプチーノ</t>
    <phoneticPr fontId="12"/>
  </si>
  <si>
    <t>メイショウダジン</t>
    <phoneticPr fontId="3"/>
  </si>
  <si>
    <t>タマモネモフィラ</t>
    <phoneticPr fontId="12"/>
  </si>
  <si>
    <t>アルタビスタ</t>
    <phoneticPr fontId="12"/>
  </si>
  <si>
    <t>ハクサンムーン</t>
    <phoneticPr fontId="12"/>
  </si>
  <si>
    <t>バックトゥザライト</t>
    <phoneticPr fontId="12"/>
  </si>
  <si>
    <t>トモジャケーア</t>
    <phoneticPr fontId="3"/>
  </si>
  <si>
    <t>ギャンブルルーム</t>
    <phoneticPr fontId="12"/>
  </si>
  <si>
    <t>レイデオロ</t>
    <phoneticPr fontId="12"/>
  </si>
  <si>
    <t>ノボリクレバー</t>
    <phoneticPr fontId="12"/>
  </si>
  <si>
    <t>プリマヴィータ</t>
    <phoneticPr fontId="3"/>
  </si>
  <si>
    <t>ショウナンアレクサ</t>
    <phoneticPr fontId="12"/>
  </si>
  <si>
    <t>イティネラートル</t>
    <phoneticPr fontId="12"/>
  </si>
  <si>
    <t>カレンブラックヒル</t>
    <phoneticPr fontId="3"/>
  </si>
  <si>
    <t>イクイノックス</t>
    <phoneticPr fontId="3"/>
  </si>
  <si>
    <t>ドリームジャーニー</t>
    <phoneticPr fontId="3"/>
  </si>
  <si>
    <t>フェンダーがスタートを決めて飛ばして逃げる展開。全馬がバテてしまった感じで、フェンダーがそのまま逃げ切り勝ち。</t>
    <phoneticPr fontId="12"/>
  </si>
  <si>
    <t>２戦目でスタートを決めて強気の逃げで押し切り勝ち。こういう競馬を早い時期にしてしまうと溜めて差す競馬ができなくなってしまいそう。</t>
    <phoneticPr fontId="12"/>
  </si>
  <si>
    <t>未勝利レベルでは速いペースで流れて地力ははっきり問われたか。好位追走のカネトシフラムがラピッドベルを制して勝利となった。</t>
    <phoneticPr fontId="12"/>
  </si>
  <si>
    <t>前走は特殊馬場がダメだったか。もともと未勝利は順番の馬でしたし、ここも順当勝ち。上のクラスでも戦えていいでしょう。</t>
    <phoneticPr fontId="12"/>
  </si>
  <si>
    <t>しっかりと位置を取ってスタミナ勝負を制した。キレがないので上のクラスではどこまでやれるか。</t>
    <phoneticPr fontId="12"/>
  </si>
  <si>
    <t>先行争いが激しくなってハイペースの展開。最後は差し追い込み馬が上位独占の結果になった。</t>
    <phoneticPr fontId="12"/>
  </si>
  <si>
    <t>ハイペースで展開が向いて差し切り勝ち。今回は時計指数が低いので上でどこまでやれるだろうか。</t>
    <phoneticPr fontId="12"/>
  </si>
  <si>
    <t>好位からスムーズな競馬で伸びて勝利。今回はスローペースで完璧な競馬ができた感じがします。</t>
    <phoneticPr fontId="12"/>
  </si>
  <si>
    <t>この週の阪神芝はタフな前残り馬場。２頭が競り合うような展開になりペースはしっかりと流れて、好位からスタミナを活かしたカズキが押し切り勝ち。</t>
    <phoneticPr fontId="12"/>
  </si>
  <si>
    <t>この週の阪神芝はタフな前残り馬場。新馬戦らしくスローペースの展開で、前に行った３頭が上位独占の結果になった。</t>
    <phoneticPr fontId="12"/>
  </si>
  <si>
    <t>この週の阪神芝はタフな前残り馬場。速いペースでもルナビスが逃げ粘っていたが、最後にロスティチェーレが差し切って勝利。</t>
    <phoneticPr fontId="12"/>
  </si>
  <si>
    <t>前走は外を回りすぎて厳しい競馬。今回はスムーズに末脚を出し切ることができた。キタサンブラック産駒らしい長く良い脚を使ってこその馬か。</t>
    <phoneticPr fontId="12"/>
  </si>
  <si>
    <t>ハイペースで流れたがそれでも先行した馬が上位独占。決着時計もかなり速いですし、単純に先行した３歳馬が強かったか。</t>
    <phoneticPr fontId="3"/>
  </si>
  <si>
    <t>青竜ステークスで２着に走れていればここでは上位だった。強い競馬でしたしオープンまで行ける馬でしょう。</t>
    <phoneticPr fontId="3"/>
  </si>
  <si>
    <t>この週の阪神芝はタフな前残り馬場。このレースも前に行った馬が上位独占の結果になった。</t>
    <phoneticPr fontId="12"/>
  </si>
  <si>
    <t>血統やレースぶりからもこれまで使われてきた距離が長かった。今回は前残り馬場に恵まれているが、この距離に慣れてくれば上積みもあるか。</t>
    <phoneticPr fontId="12"/>
  </si>
  <si>
    <t>先行馬が多く案の定速いペースに。前に行った馬は全て潰れてしまった感じで、差し追い込み勢が上位独占の結果に。</t>
    <phoneticPr fontId="12"/>
  </si>
  <si>
    <t>ハイペースで展開が向いたとはいえ凄まじいパフォーマンス。準オープンでは展開待ちになりそうだが、素質は相当なものがある</t>
    <phoneticPr fontId="12"/>
  </si>
  <si>
    <t>揉まれたくない馬が多数いたことでペースはしっかりと流れた。スムーズに馬群を割れたメイショウダジンが差し切り勝ち。</t>
    <phoneticPr fontId="3"/>
  </si>
  <si>
    <t>今回はハイペースで展開がドンピシャに向いた。叩き２戦目で柴田大知リターンもかかっていましたし、今回は恵まれたでしょう。</t>
    <phoneticPr fontId="3"/>
  </si>
  <si>
    <t>淀みないペースで流れて地力ははっきり問われたか。人気の３歳馬が順当に上位を独占する結果になった。</t>
    <phoneticPr fontId="12"/>
  </si>
  <si>
    <t>テンに位置は取れなかったが早めに押し上げて順当勝ち。素質はかなり高そうなので、あとは今後どれだけ成長していけるか。</t>
    <phoneticPr fontId="12"/>
  </si>
  <si>
    <t>平均ペースで流れてしっかりとスタミナが問われる展開。タマモネモフィラが圧勝となったが、この走破時計はちょっと遅い。</t>
    <phoneticPr fontId="12"/>
  </si>
  <si>
    <t>上がりが掛かってスタミナが問われるレースでパフォーマンスを上げた。ただ、かなり時計は遅いのでどこまで評価できるか。</t>
    <phoneticPr fontId="12"/>
  </si>
  <si>
    <t>この週の阪神芝はタフな前残り馬場。このレースも逃げたアルタビスタがそのまま押し切って勝利。</t>
    <phoneticPr fontId="12"/>
  </si>
  <si>
    <t>ここ２戦は道悪馬場に泣かされていた。今回は良馬場で順当に結果を出したが、前残り馬場のスローペース戦に恵まれている。</t>
    <phoneticPr fontId="12"/>
  </si>
  <si>
    <t>人気馬が早めに進出していく展開。バックトゥザライトが今回で一気にパフォーマンスを上げて圧勝となった。</t>
    <phoneticPr fontId="12"/>
  </si>
  <si>
    <t>シニスターミニスター産駒が使いつつ本格化してきた感じ。あっさり抜け出して完勝でしたし、まだまだこれから強くなっていきそう。</t>
    <phoneticPr fontId="12"/>
  </si>
  <si>
    <t>上のクラスでも通用するような人気２頭の能力が抜けていた一戦。その中でもトモジャケーアは頭３つぐらい能力抜けていたか。</t>
    <phoneticPr fontId="3"/>
  </si>
  <si>
    <t>使うごとにパフォーマンスを上げて今回はタイムランクAで圧勝。１勝クラスはまず通過点と見ていい馬だろう。</t>
    <phoneticPr fontId="3"/>
  </si>
  <si>
    <t>この週の阪神芝はタフな前残り馬。少頭数だがまずまずメンバーは揃っており、そんな中でもギャンブルルームが圧巻のパフォーマンスを見せた。</t>
    <phoneticPr fontId="12"/>
  </si>
  <si>
    <t>見た目はかなり強い競馬でそれなりに素質はありそう。ただ、キズナ産駒で母父ヴァーミリアンの牡馬なので、本質的にはキレタイプではないはず。</t>
    <phoneticPr fontId="12"/>
  </si>
  <si>
    <t>レッツゴーローズが直前除外、断然人気のウィングヘヴンがアクシデント発生で自滅したためかなりの低レベル戦に。時計を見ても未勝利レベルでしょう。</t>
    <phoneticPr fontId="12"/>
  </si>
  <si>
    <t>今回は低指数戦でペースにも相手にも恵まれている。２勝クラスは相手が強そうな感じがします。</t>
    <phoneticPr fontId="12"/>
  </si>
  <si>
    <t>この週の阪神芝はタフな前残り馬場。新人騎手が無謀ともいえるオーバーペース逃げを打ったが、それでも前が止まらずの逃げ切り勝ちに。</t>
    <phoneticPr fontId="3"/>
  </si>
  <si>
    <t>河原田騎手の無謀なペースでも押し切れるぐらいの反則馬場だった。ただこのペースに耐えられるあたりスタミナはかなりのものがありそう。</t>
    <phoneticPr fontId="3"/>
  </si>
  <si>
    <t>この週の阪神芝はタフな前残り馬場。このレースも前に行った馬しかほとんど勝負にならなかった。このあたりから騎手の意識が明らかに前がかりに。</t>
    <phoneticPr fontId="12"/>
  </si>
  <si>
    <t>キレはないがタフ馬場不問でじりじり伸びるキズナ産駒。今回は前が止まらない特殊馬場は合っていたはずだ。ラジオNIKKEI賞に出れていたら面白かったはず。</t>
    <phoneticPr fontId="12"/>
  </si>
  <si>
    <t>戦績を見ても他馬を気にするので逃げてこその馬。今回は特殊な前残り馬場でスローペース逃げで恵まれた感じがします。</t>
    <phoneticPr fontId="12"/>
  </si>
  <si>
    <t>夏時期しか走らない完全な夏馬。調子が良いのは間違いないが、今回は前残り馬場で完全に恵まれた感じがします。</t>
    <phoneticPr fontId="12"/>
  </si>
  <si>
    <t>１，２番人気馬がどちらも揉まれる競馬や距離で自滅。相対的に３，４，５番人気の馬が上位を占めた感じのレースに。</t>
    <phoneticPr fontId="3"/>
  </si>
  <si>
    <t>イフティファール</t>
    <phoneticPr fontId="3"/>
  </si>
  <si>
    <t>好位からスムーズな競馬ができていた。どうも一流騎手の技術によってオープンまで来たような感じで、あんまりオープンで通用するイメージはない。</t>
    <phoneticPr fontId="3"/>
  </si>
  <si>
    <t>人気の３歳勢が内枠で厳しい競馬になった感じ。相対的に外枠からスムーズな競馬ができた２頭でワンツー決着。</t>
    <phoneticPr fontId="12"/>
  </si>
  <si>
    <t>内枠の人気馬が苦しい競馬になる中で相対的にスムーズな競馬ができた。準オープンでは展開待ちになる可能性はある。</t>
    <phoneticPr fontId="12"/>
  </si>
  <si>
    <t>2未勝利</t>
    <rPh sb="1" eb="4">
      <t>ミショウリ</t>
    </rPh>
    <phoneticPr fontId="3"/>
  </si>
  <si>
    <t>2未勝利</t>
    <rPh sb="1" eb="2">
      <t>ミショウリ</t>
    </rPh>
    <phoneticPr fontId="12"/>
  </si>
  <si>
    <t>エルゲルージ</t>
    <phoneticPr fontId="12"/>
  </si>
  <si>
    <t>コートリーバウ</t>
    <phoneticPr fontId="12"/>
  </si>
  <si>
    <t>オーケーカルメン</t>
    <phoneticPr fontId="3"/>
  </si>
  <si>
    <t>バウンシーステップ</t>
    <phoneticPr fontId="12"/>
  </si>
  <si>
    <t>インテロ</t>
    <phoneticPr fontId="12"/>
  </si>
  <si>
    <t>アクアヴァーナル</t>
    <phoneticPr fontId="12"/>
  </si>
  <si>
    <t>メイショウキルギス</t>
    <phoneticPr fontId="12"/>
  </si>
  <si>
    <t>メイショウサチダケ</t>
    <phoneticPr fontId="12"/>
  </si>
  <si>
    <t>アドミラブル</t>
    <phoneticPr fontId="12"/>
  </si>
  <si>
    <t>アースクロニクル</t>
    <phoneticPr fontId="12"/>
  </si>
  <si>
    <t>スカーズ</t>
    <phoneticPr fontId="12"/>
  </si>
  <si>
    <t>グーテンドラーク</t>
    <phoneticPr fontId="12"/>
  </si>
  <si>
    <t>レッドバリエンテ</t>
    <phoneticPr fontId="3"/>
  </si>
  <si>
    <t>ベルダーイメル</t>
    <phoneticPr fontId="3"/>
  </si>
  <si>
    <t>メイショウクリフト</t>
    <phoneticPr fontId="12"/>
  </si>
  <si>
    <t>アンデスビエント</t>
    <phoneticPr fontId="12"/>
  </si>
  <si>
    <t>ビーグラッド</t>
    <phoneticPr fontId="12"/>
  </si>
  <si>
    <t>外差し</t>
  </si>
  <si>
    <t>サークルオブジョイ</t>
    <phoneticPr fontId="12"/>
  </si>
  <si>
    <t>ｺﾝｽﾃｨﾃｭｰｼｮﾝ</t>
    <phoneticPr fontId="12"/>
  </si>
  <si>
    <t>アイファーリンクス</t>
    <phoneticPr fontId="12"/>
  </si>
  <si>
    <t>ルカン</t>
    <phoneticPr fontId="12"/>
  </si>
  <si>
    <t>アレグロモデラート</t>
    <phoneticPr fontId="12"/>
  </si>
  <si>
    <t>メイショウミツヤス</t>
    <phoneticPr fontId="12"/>
  </si>
  <si>
    <t>テイエムスパーダ</t>
    <phoneticPr fontId="12"/>
  </si>
  <si>
    <t>レッドスパーダ</t>
    <phoneticPr fontId="12"/>
  </si>
  <si>
    <t>カラヴァッジョ</t>
    <phoneticPr fontId="12"/>
  </si>
  <si>
    <t>ナイトアクアリウム</t>
    <phoneticPr fontId="3"/>
  </si>
  <si>
    <t>スマートファルコン</t>
    <phoneticPr fontId="3"/>
  </si>
  <si>
    <t>この週の阪神ダートは含水率低く外差しが効きやすいタフ馬場。未勝利レベルなら前有利なのは当然で、外枠の先行馬が上位独占の結果に。</t>
    <phoneticPr fontId="3"/>
  </si>
  <si>
    <t>ハイペースを先行して力強く押し切り勝ち。揉まれてどうかはわからないが、ダート適性はかなり高い馬に見えます。</t>
    <phoneticPr fontId="3"/>
  </si>
  <si>
    <t>阪神芝は開幕週で超高速馬場。ある程度の位置でスムーズな競馬ができた馬が上位独占の結果になった。</t>
    <phoneticPr fontId="12"/>
  </si>
  <si>
    <t>好位追走から素晴らしい末脚を見せた。1400mの距離は合いそうですし、ファンタジーSあたりは十分にチャンスがある馬に見えます。</t>
    <phoneticPr fontId="12"/>
  </si>
  <si>
    <t>この週の阪神ダートは含水率低く外差しが効きやすいタフ馬場。２歳新馬にとっては過酷な馬場だったはずで、かなり時計が掛かる決着になった。</t>
    <phoneticPr fontId="12"/>
  </si>
  <si>
    <t>マイペースの逃げを打って押し切り勝ち。ダート馬なのでこれからの成長次第だが、今回の時計指数自体は評価できない。</t>
  </si>
  <si>
    <t>阪神芝は開幕週で超高速馬場。途中でアクアヴァーナルが一気に捲ったことで、後半1000m=59.5のロンスパ戦になった。地力ははっきり問われたはず。</t>
    <phoneticPr fontId="12"/>
  </si>
  <si>
    <t>今回もスタートで出遅れ。それでも向こう正面で一気に動く競馬で体力を活かし切れた。長く脚を使える馬だが、このスタート難を改善しないと難しい。</t>
    <phoneticPr fontId="12"/>
  </si>
  <si>
    <t>阪神芝は開幕週で超高速馬場。少頭数でかなりのスローペース戦になり、前に行かないと勝負にならないレースに。</t>
    <phoneticPr fontId="12"/>
  </si>
  <si>
    <t>開幕週でスローペースの逃げを打てて恵まれた。母父アイルハヴアナザーで渋とさはありそうだが、次走でペース流れてどれだけやれるだろうか。</t>
    <phoneticPr fontId="12"/>
  </si>
  <si>
    <t>この週の阪神ダートは含水率低く外差しが効きやすいタフ馬場。エルゲルージが早めに動いてロンスパ戦になり、それについてこれる馬が少なかった。</t>
    <phoneticPr fontId="12"/>
  </si>
  <si>
    <t>手ごたえ抜群で早めに先頭に立ってここでは力が違った。このクラスでは力が抜けていたので上のクラスでも通用する。</t>
    <phoneticPr fontId="12"/>
  </si>
  <si>
    <t>阪神芝は開幕週で超高速馬場。後半1000m=57.2で走破時計も速いですし、それでいて上位があまり差がないとなると単純にハイレベル戦だったかも。</t>
    <phoneticPr fontId="12"/>
  </si>
  <si>
    <t>前走でハミを噛んだので今回は折り合い重視の競馬。開幕週の馬場で大外一気の差し切り勝ちですし、クロノジェネシスの半妹らしく素質は相当に高い。</t>
    <phoneticPr fontId="12"/>
  </si>
  <si>
    <t>阪神芝は開幕週で超高速馬場。開幕週にしては外差しが決まる馬場だった感じで、このレースもスカーズが外から差し切って勝利。</t>
    <phoneticPr fontId="12"/>
  </si>
  <si>
    <t>前走はレースレベルがどうかと見ていたが、今回は開幕週の馬場で外から差し切り勝ちで普通に強い内容。やはり芝のほうが良さそうだ。</t>
    <phoneticPr fontId="12"/>
  </si>
  <si>
    <t>この週の阪神ダートは含水率低く外差しが効きやすいタフ馬場。少頭数にしては速いペースで流れたが、揉まれずに先行できたグーテンドラークが圧巻の競馬を見せた。</t>
    <phoneticPr fontId="12"/>
  </si>
  <si>
    <t>ここ数戦は出遅れて揉まれこんで競馬になっていなかったが、今回は少頭数の外枠でスタートも決まって完璧な競馬。素質は高いが好走には注文がつくタイプ。</t>
    <phoneticPr fontId="12"/>
  </si>
  <si>
    <t>阪神芝は開幕週で超高速馬場。開幕週にしては外差しが決まる馬場だった感じで、このレースもレッドバリエンテが外から差し切って勝利。</t>
    <phoneticPr fontId="3"/>
  </si>
  <si>
    <t>開幕週の馬場で外々を通って良く差し切った。今回はメンバーに恵まれた感じがあるので、オープンは試金石な感じがします。</t>
    <phoneticPr fontId="3"/>
  </si>
  <si>
    <t>この週の阪神ダートは含水率低く外差しが効きやすいタフ馬場。奇策の先行戦法を打つ馬が出てきて案外ペースは速くなり、最後は馬場バイアス通りに外差しが決まった。</t>
    <phoneticPr fontId="3"/>
  </si>
  <si>
    <t>外差しのトラックバイアスだった上に少頭数で前がやり合うという最高の展開。藤岡騎手の後方ポツン騎乗が見事にハマった感じがします。</t>
    <phoneticPr fontId="3"/>
  </si>
  <si>
    <t>この週の阪神ダートは含水率低く外差しが効きやすいタフ馬場。アルムラトゥールが逃げて粘っていたが、最後は馬場バイアス通りにメイショウクリフトが差し切り勝ち。</t>
    <phoneticPr fontId="12"/>
  </si>
  <si>
    <t>ロスなく運んで直線だけ外に持ち出す岩田望騎手の神騎乗。それでも馬の力も抜けていた感じで、これだけ差をつけるんだから上でも通用する。</t>
    <phoneticPr fontId="12"/>
  </si>
  <si>
    <t>阪神芝は開幕週で超高速馬場。そんな馬場で超スローペースからの瞬発戦になれば前に行った馬以外はどうしようもなかった。</t>
    <phoneticPr fontId="12"/>
  </si>
  <si>
    <t>ブルーミンデザインの未勝利の内容からもマイルなら順番は近かった。今回はスローに恵まれたが持続力勝負の方が合いそう。</t>
    <phoneticPr fontId="12"/>
  </si>
  <si>
    <t>この週の阪神ダートは含水率低く外差しが効きやすいタフ馬場。未勝利レベルではそこまで関係なく、逃げたアンデスビエントがそのまま押し切り勝ち。</t>
    <phoneticPr fontId="12"/>
  </si>
  <si>
    <t>先行して危なげなく押し切り勝ち。今回は時計的には微妙なのでどれだけ評価できるだろうか。</t>
    <phoneticPr fontId="12"/>
  </si>
  <si>
    <t>阪神芝は開幕週で超高速馬場。人気のビーグラッドが逃げて全く危なげなく押し切って勝利となった。</t>
    <phoneticPr fontId="12"/>
  </si>
  <si>
    <t>スローペースの逃げを打って危なげなく逃げ切り勝ち。フットワークがいかにも大物感ある馬ですし、素質は高いんじゃないだろうか。</t>
    <phoneticPr fontId="12"/>
  </si>
  <si>
    <t>阪神芝は開幕週で超高速馬場。好位から早めに抜け出したサークルオブジョイが人気のブラーヴイストワルの追撃を凌いで押し切り勝ち。</t>
    <phoneticPr fontId="12"/>
  </si>
  <si>
    <t>好位からスムーズな競馬で差し切り勝ち。瞬発力勝負にも対応したが、血統的にはダートなので芝でどこまでやれるか。</t>
    <phoneticPr fontId="12"/>
  </si>
  <si>
    <t>この週の阪神ダートは含水率低く外差しが効きやすいタフ馬場。このレースも外から差し込んできた馬のワンツー決着となった。</t>
    <phoneticPr fontId="12"/>
  </si>
  <si>
    <t>休養を挟んだことでリフレッシュされていたか。今回は外伸びのトラックバイアスで大外枠を引けた事も良かった。</t>
    <phoneticPr fontId="12"/>
  </si>
  <si>
    <t>この週の阪神ダートは含水率低く外差しが効きやすいタフ馬場。そんな馬場でスタミナを活かし切ったアオイイーグルが人気に応えて順当勝ち。</t>
    <phoneticPr fontId="12"/>
  </si>
  <si>
    <t>早めに動く競馬でここでは力が違った。体力を活かしてこその馬で、上のクラスではスピード不足で展開待ちになりそうな感じがします。</t>
    <phoneticPr fontId="12"/>
  </si>
  <si>
    <t>阪神芝は開幕週で超高速馬場。内枠からスムーズに先行できた馬が上位独占の結果になった。</t>
    <phoneticPr fontId="12"/>
  </si>
  <si>
    <t>開幕週の馬場で内枠からスムーズな逃げが打てた。チューリップ賞５着なのでこれぐらいは走れて当然だろう。</t>
    <phoneticPr fontId="12"/>
  </si>
  <si>
    <t>阪神芝は開幕週で超高速馬場。前半スローからの後半1000m=57.9のロンスパ戦になり、先行策で渋とく伸びたアレグロモデラートが僅差押し切り勝ち。</t>
    <phoneticPr fontId="12"/>
  </si>
  <si>
    <t>これまでとは違う先行策で持ち前のスタミナを存分に活かし切った。下にハーツコンチェルトがいる血統ですし、まだ成長力はあるかもしれない。</t>
    <phoneticPr fontId="12"/>
  </si>
  <si>
    <t>この週の阪神ダートは含水率低く外差しが効きやすいタフ馬場。このレースも外枠の馬が上位独占の結果になった。</t>
    <phoneticPr fontId="12"/>
  </si>
  <si>
    <t>昇級初戦だったが素晴らしい末脚を見せて連勝。あまり人気にならないタイプだが、相手なりに差し込んでこれるタイプに見えます。</t>
    <phoneticPr fontId="12"/>
  </si>
  <si>
    <t>この週の阪神ダートは含水率低く外差しが効きやすいタフ馬場。そんな馬場にしてもスローペースの展開になり、基本は前有利のレースだったか。</t>
    <phoneticPr fontId="3"/>
  </si>
  <si>
    <t>トラックバイアスを考えると外伸び馬場のスロー戦で内枠は最悪。ただ、ここでは力が抜けすぎていた。昇級即通用だろう。</t>
    <phoneticPr fontId="3"/>
  </si>
  <si>
    <t>1勝</t>
    <rPh sb="1" eb="2">
      <t>ショウリ</t>
    </rPh>
    <phoneticPr fontId="12"/>
  </si>
  <si>
    <t>2未勝利</t>
    <rPh sb="1" eb="2">
      <t>ミショウリ</t>
    </rPh>
    <phoneticPr fontId="3"/>
  </si>
  <si>
    <t>1勝</t>
    <rPh sb="1" eb="2">
      <t>ショウリ</t>
    </rPh>
    <phoneticPr fontId="3"/>
  </si>
  <si>
    <t>2勝</t>
    <rPh sb="1" eb="2">
      <t>ショウリ</t>
    </rPh>
    <phoneticPr fontId="3"/>
  </si>
  <si>
    <t>2新馬</t>
    <rPh sb="1" eb="3">
      <t>シンバ</t>
    </rPh>
    <phoneticPr fontId="3"/>
  </si>
  <si>
    <t>2勝</t>
    <rPh sb="1" eb="2">
      <t>ショウリ</t>
    </rPh>
    <phoneticPr fontId="12"/>
  </si>
  <si>
    <t>3勝</t>
    <rPh sb="1" eb="2">
      <t>ショウリ</t>
    </rPh>
    <phoneticPr fontId="12"/>
  </si>
  <si>
    <t>2OP</t>
    <phoneticPr fontId="12"/>
  </si>
  <si>
    <t>バロッサヴァレー</t>
    <phoneticPr fontId="12"/>
  </si>
  <si>
    <t>ジャスパーロブスト</t>
    <phoneticPr fontId="12"/>
  </si>
  <si>
    <t>コーザン</t>
    <phoneticPr fontId="12"/>
  </si>
  <si>
    <t>リジル</t>
    <phoneticPr fontId="3"/>
  </si>
  <si>
    <t>アメリカンファラオ</t>
    <phoneticPr fontId="3"/>
  </si>
  <si>
    <t>アニマルキングダム</t>
    <phoneticPr fontId="3"/>
  </si>
  <si>
    <t>ナムラフッカー</t>
    <phoneticPr fontId="12"/>
  </si>
  <si>
    <t>マイネルラッシュ</t>
    <phoneticPr fontId="12"/>
  </si>
  <si>
    <t>デルシエロ</t>
    <phoneticPr fontId="12"/>
  </si>
  <si>
    <t>ダディーズウォリア</t>
    <phoneticPr fontId="12"/>
  </si>
  <si>
    <t>ダイリュウホマレ</t>
    <phoneticPr fontId="12"/>
  </si>
  <si>
    <t>クイックバイオ</t>
    <phoneticPr fontId="12"/>
  </si>
  <si>
    <t>スマートサニー</t>
    <phoneticPr fontId="12"/>
  </si>
  <si>
    <t>エピファニー</t>
    <phoneticPr fontId="12"/>
  </si>
  <si>
    <t>レースデイ</t>
    <phoneticPr fontId="3"/>
  </si>
  <si>
    <t>エフエイト</t>
    <phoneticPr fontId="12"/>
  </si>
  <si>
    <t>ゴールデンバローズ</t>
    <phoneticPr fontId="12"/>
  </si>
  <si>
    <t>バーナーディニ</t>
    <phoneticPr fontId="12"/>
  </si>
  <si>
    <t>サンダースノー</t>
    <phoneticPr fontId="12"/>
  </si>
  <si>
    <t>,消耗</t>
    <rPh sb="1" eb="3">
      <t>ショウモウ</t>
    </rPh>
    <phoneticPr fontId="12"/>
  </si>
  <si>
    <t>イツモニコニコ</t>
    <phoneticPr fontId="12"/>
  </si>
  <si>
    <t>エストレヤデベレン</t>
    <phoneticPr fontId="12"/>
  </si>
  <si>
    <t>ザパリスマッチ</t>
    <phoneticPr fontId="12"/>
  </si>
  <si>
    <t>ディアサクセサー</t>
    <phoneticPr fontId="3"/>
  </si>
  <si>
    <t>ラニ</t>
    <phoneticPr fontId="3"/>
  </si>
  <si>
    <t>プロスペリダード</t>
    <phoneticPr fontId="12"/>
  </si>
  <si>
    <t>オラヴェリタス</t>
    <phoneticPr fontId="12"/>
  </si>
  <si>
    <t>ライリッズ</t>
    <phoneticPr fontId="12"/>
  </si>
  <si>
    <t>セッション</t>
    <phoneticPr fontId="12"/>
  </si>
  <si>
    <t>オプティマイザー</t>
    <phoneticPr fontId="12"/>
  </si>
  <si>
    <t>ヴィクトワールピサ</t>
    <phoneticPr fontId="3"/>
  </si>
  <si>
    <t>スノーライトニング</t>
    <phoneticPr fontId="12"/>
  </si>
  <si>
    <t>フルレゾン</t>
    <phoneticPr fontId="12"/>
  </si>
  <si>
    <t>ディスペランツァ</t>
    <phoneticPr fontId="12"/>
  </si>
  <si>
    <t>ストームバンガード</t>
    <phoneticPr fontId="3"/>
  </si>
  <si>
    <t>ジョーカプチーノ</t>
    <phoneticPr fontId="3"/>
  </si>
  <si>
    <t>ニューイヤーズデイ</t>
    <phoneticPr fontId="3"/>
  </si>
  <si>
    <t>ベネメレンティ</t>
    <phoneticPr fontId="12"/>
  </si>
  <si>
    <t>ラスマドレス</t>
    <phoneticPr fontId="12"/>
  </si>
  <si>
    <t>タイガースパーク</t>
    <phoneticPr fontId="12"/>
  </si>
  <si>
    <t>ジュンブロッサム</t>
    <phoneticPr fontId="12"/>
  </si>
  <si>
    <t>ケープブランコ</t>
    <phoneticPr fontId="12"/>
  </si>
  <si>
    <t>グランデフィオーレ</t>
    <phoneticPr fontId="12"/>
  </si>
  <si>
    <t>断然人気のジャスパーロブストが逃げて速い流れ。ついてきた馬は潰れてしまった感じで、そのままジャスパーロブストが逃げ切り勝ち。</t>
    <phoneticPr fontId="12"/>
  </si>
  <si>
    <t>ハイペースの逃げを打ってそのまま押し切り勝ち。時計も非常に優秀ですし、ダート中距離路線では上を目指せる馬でしょう。</t>
    <phoneticPr fontId="12"/>
  </si>
  <si>
    <t>阪神ダートはパサパサでかなりタフな馬場。人気のリジルがハイペースの逃げを打ったところ誰もついてこれなかった。</t>
    <phoneticPr fontId="3"/>
  </si>
  <si>
    <t>ハイペースの逃げを打ってそのまま押し切り勝ち。ダート短距離ではかなり強そうで、次走がエーデルワイス賞のような重賞でもチャンスがあるでしょう。</t>
    <phoneticPr fontId="3"/>
  </si>
  <si>
    <t>この週の阪神芝は史上最高レベルの超高速馬場。超スローの逃げが打てたナムラフッカーがまんまと逃げ切り勝ち。</t>
    <phoneticPr fontId="12"/>
  </si>
  <si>
    <t>２戦目で超スローペースの逃げを打って一変。展開には恵まれそうだが、今回に関してはスローペースに恵まれたという評価。</t>
    <phoneticPr fontId="12"/>
  </si>
  <si>
    <t>この週の阪神芝は史上最高レベルの超高速馬場。河原田騎手のアラメダが特攻騎乗をしたことでハイペースの持続力勝負になった。</t>
    <phoneticPr fontId="12"/>
  </si>
  <si>
    <t>もともと未勝利では明らかに上位だった馬。今回はハイペースで展開がハマったのもあるが、好メンバー相手の勝利ですし次走もこのクラスなら有力。</t>
    <phoneticPr fontId="12"/>
  </si>
  <si>
    <t>この週の阪神芝は史上最高レベルの超高速馬場。スローペースからの瞬発戦になり、２頭が３着以下を突き離してワンツー決着。</t>
    <phoneticPr fontId="12"/>
  </si>
  <si>
    <t>母父ディープインパクトでまずまずの良血馬。上質な決め手を発揮したが、馬格が400キロしかないので今後は成長が課題。</t>
    <phoneticPr fontId="12"/>
  </si>
  <si>
    <t>阪神ダートはパサパサでかなりタフな馬場。そんな馬場であまりにも仕掛けが早いレースになったことで上がりが掛かる消耗戦になった。</t>
    <phoneticPr fontId="12"/>
  </si>
  <si>
    <t>一切スピードはないがスタミナは相当にある馬。今回はテンに位置が取りやすい条件で乗り慣れた浜中騎手も良かった感じ。条件や騎乗を選ぶタイプに見えます。</t>
    <phoneticPr fontId="12"/>
  </si>
  <si>
    <t>阪神ダートはパサパサでかなりタフな馬場。ここは能力上位の馬がスッと先行してそのまま前残りで決まった。</t>
    <phoneticPr fontId="12"/>
  </si>
  <si>
    <t>出足は微妙だったが二の足で位置を取って押し切り勝ち。まだキャリア２戦目でこれだけ馬体を増やしていましたし、これから成長していきそう。</t>
    <phoneticPr fontId="12"/>
  </si>
  <si>
    <t>この週の阪神芝は史上最高レベルの超高速馬場。そんな馬場を考えると時計は平凡で、少頭数なのでレースレベルも難しいところ。</t>
    <phoneticPr fontId="12"/>
  </si>
  <si>
    <t>超高速馬場で早めに抜け出す競馬で押し切り勝ち。次走はファンタジーSあたりを使いそうだが、強いメンバー相手にどこまでやれるか。</t>
    <phoneticPr fontId="12"/>
  </si>
  <si>
    <t>阪神ダートはパサパサでかなりタフな馬場。淀みないペースで２頭が先行したが、その２頭が止まらずにそのままワンツー決着。</t>
    <phoneticPr fontId="12"/>
  </si>
  <si>
    <t>自分の競馬に徹して押し切り勝ち。今回はリースタルに一旦は前に出られましたし、少し底を見せたか。準オープンでは展開次第。</t>
    <phoneticPr fontId="12"/>
  </si>
  <si>
    <t>この週の阪神芝は史上最高レベルの超高速馬場。横山典弘騎乗のマテンロウスカイでオーバーペースでぶっ飛ばしたことで完全に差し有利のレースに。</t>
    <phoneticPr fontId="12"/>
  </si>
  <si>
    <t>折り合い重視で溜める競馬を選んだらハイペースがドンピシャでハマった。走破時計が速いので次走は重賞でも人気しそうだが、基本的に2000mは長い馬だろう。</t>
    <phoneticPr fontId="12"/>
  </si>
  <si>
    <t>阪神ダートはパサパサでかなりタフな馬場。リシャールケリーが特攻気味の逃げを打ったが、そんな展開で先行して残した上位馬は普通に強い。ハイレベル戦か。</t>
    <phoneticPr fontId="3"/>
  </si>
  <si>
    <t>上手く川田騎手がプレッシャーを受けない位置にエスコートして完璧な競馬。それでも今回はハイレベル戦でしたし、昇級しても普通に通用しそう。</t>
    <phoneticPr fontId="3"/>
  </si>
  <si>
    <t>阪神ダートはパサパサでかなりタフな馬場。平均ペースで流れたが、最後はかなり上がりが掛かる結果に。</t>
    <phoneticPr fontId="12"/>
  </si>
  <si>
    <t>中団追走からスムーズに抜け出して勝利。タフな馬場とはいえ時計は平凡なのでどこまで評価できるか。</t>
    <phoneticPr fontId="12"/>
  </si>
  <si>
    <t>この週の阪神芝は史上最高レベルの超高速馬場。先行争いがかなり激しくなってハイペースだったが、逃げたイツモニコニコがそのまま押し切り勝ち。</t>
    <phoneticPr fontId="12"/>
  </si>
  <si>
    <t>ハイペースで競りかけられながらも逃げて押し切り勝ち。1000m通過=1:08:9ですし、ビッグアーサー産駒の素質十分のスプリンターか。</t>
    <phoneticPr fontId="12"/>
  </si>
  <si>
    <t>阪神ダートはパサパサでかなりタフな馬場。少頭数で早めに動く馬が出たことではっきりとスタミナが問われるレースになった。</t>
    <phoneticPr fontId="12"/>
  </si>
  <si>
    <t>スタートはイマイチだったが途中で捲る競馬でスタミナの違いを見せた。スタミナはありそうだが、多頭数のレースではテンに後手を踏みそうな感じがします。</t>
    <phoneticPr fontId="12"/>
  </si>
  <si>
    <t>先手を奪って持続力を活かし切った感じ。使いつつ良くなりそうで展開も向きそうだが、強い相手に対してどこまで戦えるか。</t>
    <phoneticPr fontId="12"/>
  </si>
  <si>
    <t>この週の阪神芝は史上最高レベルの超高速馬場。新馬戦にしてはそこまでスローペースにはならず、しっかりとスタミナは問われたんじゃないだろうか。</t>
    <phoneticPr fontId="12"/>
  </si>
  <si>
    <t>阪神ダートはパサパサでかなりタフな馬場。そんな馬場にしてはかなりのハイペースで差し有利だったはずだが、逃げたディアサクセサーがそのまま押し切った。</t>
    <phoneticPr fontId="3"/>
  </si>
  <si>
    <t>どう考えても厳しい展開だったが、ハイペースで逃げてそのまま押し切り勝ち。同型次第にはなるが上のクラスでも通用するでしょう。</t>
    <phoneticPr fontId="3"/>
  </si>
  <si>
    <t>この週の阪神芝は史上最高レベルの超高速馬場。２頭がスピードの違いで先行して隊列はすぐに落ち着き、そのまま行った行ったで決着した。</t>
    <phoneticPr fontId="12"/>
  </si>
  <si>
    <t>このクラスではスピードが明らかに違った。今回はタイムランクDだが、未勝利勝ちの指数から見ても上で通用していい。</t>
    <phoneticPr fontId="12"/>
  </si>
  <si>
    <t>阪神ダートはパサパサでかなりタフな馬場。そんな馬場にしてはかなりのハイペースになり、信じられないぐらいに上がりが掛かった。</t>
    <phoneticPr fontId="12"/>
  </si>
  <si>
    <t>初めて使われたダート中距離で鮮やかな変わり身を見せた。先行馬が総崩れのハイペースで早め先頭の勝利ですし、時計指数以上に評価していいか。</t>
    <phoneticPr fontId="12"/>
  </si>
  <si>
    <t>この週の阪神芝は史上最高レベルの超高速馬場。前半スローからのロンスパ戦になり、前に行った馬がそのまま粘り込むような結果になった。</t>
    <phoneticPr fontId="12"/>
  </si>
  <si>
    <t>良血馬が使いつつここに来て本格化してきた。長く脚は使えるが、スパッとキレるタイプではないので条件や鞍上は選びそう。</t>
    <phoneticPr fontId="12"/>
  </si>
  <si>
    <t>この週の阪神芝は史上最高レベルの超高速馬場。かなり速いペースで流れたが、ロスなくインを通った馬しか基本は勝負にならなかった。</t>
    <phoneticPr fontId="12"/>
  </si>
  <si>
    <t>超高速馬場で好位からスムーズな競馬ができていた。ワンペースでキレない馬ではあるが、条件や展開が合えばオープン重賞でも戦えそう。</t>
    <phoneticPr fontId="12"/>
  </si>
  <si>
    <t>阪神ダートはパサパサでかなりタフな馬場。そんな馬場にしては超ハイペースだった感じで、これで前付けした馬が残るんだからハイレベル戦。</t>
    <phoneticPr fontId="3"/>
  </si>
  <si>
    <t>ハイペースを早めに仕掛けて完勝。この日の馬場を考えれば時計も速いですし、今回はメンバーも揃っていた。いずれ重賞を勝てる馬だろう。</t>
    <phoneticPr fontId="3"/>
  </si>
  <si>
    <t>阪神ダートはパサパサでかなりタフな馬場。そんな馬場で早めに捲りが入る展開になり、凄まじく上がりが掛かる結果に。</t>
    <phoneticPr fontId="12"/>
  </si>
  <si>
    <t>初ダートで途中で動く競馬で完勝。大跳びでワンペースな馬で、こういうスタミナ勝負は合っていたか。</t>
    <phoneticPr fontId="12"/>
  </si>
  <si>
    <t>この週の阪神芝は史上最高レベルの超高速馬場。なかなかメンバーも揃っており、それなりにレベルは高かったんじゃないだろうか。</t>
    <phoneticPr fontId="12"/>
  </si>
  <si>
    <t>この日の超高速馬場で大外ぶん回しで追い込むんだから単純に能力が違った。相当に強い勝ち方でしたし、サークルオブライフのように活躍するかも。</t>
    <phoneticPr fontId="12"/>
  </si>
  <si>
    <t>この週の阪神芝は史上最高レベルの超高速馬場。スローペースの流れを途中で動いたディスペランツァが押し切り勝ち。</t>
    <phoneticPr fontId="12"/>
  </si>
  <si>
    <t>勝負所から外を一気に動いて早め先頭。初戦は動けなかったが２戦目で一変した。今回はレースレベル的にどうだったかという感じがします。</t>
    <phoneticPr fontId="12"/>
  </si>
  <si>
    <t>阪神ダートはパサパサでかなりタフな馬場。新馬戦にしては速いペースになり、最後は上がりがかなり掛かる結果に。</t>
    <phoneticPr fontId="3"/>
  </si>
  <si>
    <t>好位で脚を溜める競馬で差し切り勝ち。ハイペースで展開向いたが、最後は余裕十分に差し切ったので上積みはありそう。</t>
    <phoneticPr fontId="3"/>
  </si>
  <si>
    <t>この週の阪神芝は史上最高レベルの超高速馬場。そんな馬場のスプリント戦という事で前に行ったもん勝ちのレースになった。</t>
    <phoneticPr fontId="12"/>
  </si>
  <si>
    <t>好スタートから影も踏ませずに逃げ切り勝ち。ここではスピードの絶対値が違った感じがします。</t>
    <phoneticPr fontId="12"/>
  </si>
  <si>
    <t>阪神ダートはパサパサでかなりタフな馬場。平均ペースで流れて前残りの決着になった。</t>
    <phoneticPr fontId="12"/>
  </si>
  <si>
    <t>今回は逃げられなかったが、揉まれない先行策から押し切った。僅差で時計も平凡ですし、２勝クラスが試金石になりそうだ。</t>
    <phoneticPr fontId="12"/>
  </si>
  <si>
    <t>この週の阪神芝は史上最高レベルの超高速馬場。前半スローから後半1000m=57.7のロンスパ戦になり、４コーナーで前にいた馬しか勝負にならなかった。</t>
    <phoneticPr fontId="12"/>
  </si>
  <si>
    <t>ここに来て馬が復調していたか。新馬戦もこんな感じのロンスパ戦を完勝。こういう流れが得意なのかもしれない。</t>
    <phoneticPr fontId="12"/>
  </si>
  <si>
    <t>阪神ダートはパサパサでかなりタフな馬場。淀みないペースで地力ははっきり問われた感じで、タイガースパークが素晴らしい競馬で連勝を決めた。</t>
    <phoneticPr fontId="12"/>
  </si>
  <si>
    <t>休み明けだったが、逃げ馬を自分で潰しに行って完勝。どんどん強くなっていきそうで、いずれオープンまで行くような馬かも。</t>
    <phoneticPr fontId="12"/>
  </si>
  <si>
    <t>この週の阪神芝は史上最高レベルの超高速馬場。ベッピンサンが飛ばして逃げたが結果的にスローだった感じで、前目でスムーズに運ばないと厳しかった。</t>
    <phoneticPr fontId="12"/>
  </si>
  <si>
    <t>これまで馬場や展開に恵まれていなかった。今回は馬場も展開も枠も恵まれたが、良血馬なのでこれから成長があっていい。</t>
    <phoneticPr fontId="12"/>
  </si>
  <si>
    <t>この週の阪神芝は史上最高レベルの超高速馬場。トゥードジボンが完璧な競馬で抜け出しを狙ったが、断然人気のジュンブロッサムが素晴らしい脚で差し切った。</t>
    <phoneticPr fontId="12"/>
  </si>
  <si>
    <t>マイペースで先行するトゥードジボンを楽々と差し切って勝利。もともと重賞でも活躍していた馬ですし、早くオープンに行かなければいけない馬でしょう。</t>
    <phoneticPr fontId="12"/>
  </si>
  <si>
    <t>阪神ダートはパサパサでかなりタフな馬場。先行馬の数は少なかったが、奇策で先行する馬が出て淀みない流れに。差し追い込み勢が上位独占の結果になった。</t>
    <phoneticPr fontId="12"/>
  </si>
  <si>
    <t>破竹の４連勝だが今回は展開が向いた。基本スタートが遅い馬なので、いきなりシリウスSあたりを使ってきて人気になると怪しそう。</t>
    <phoneticPr fontId="12"/>
  </si>
  <si>
    <t>阪神ダートはパサパサでかなりタフな馬場。人気のグランデフィオーレがタイガークリスエスとの一騎打ちを制して勝利。</t>
    <phoneticPr fontId="12"/>
  </si>
  <si>
    <t>素質はあるが折り合い難に泣いていた馬がようやく適性条件を見つけたか。３着以下は突き離していますし、上のクラスでもやれて良さそう。</t>
    <phoneticPr fontId="12"/>
  </si>
  <si>
    <t>2新馬</t>
    <rPh sb="1" eb="2">
      <t>シンバ</t>
    </rPh>
    <phoneticPr fontId="3"/>
  </si>
  <si>
    <t>サンライズジパング</t>
    <phoneticPr fontId="12"/>
  </si>
  <si>
    <t>エトヴプレ</t>
    <phoneticPr fontId="12"/>
  </si>
  <si>
    <t>トゥーダーンホット</t>
    <phoneticPr fontId="12"/>
  </si>
  <si>
    <t>グレーターロンドン</t>
    <phoneticPr fontId="12"/>
  </si>
  <si>
    <t>スパイツタウン</t>
    <phoneticPr fontId="12"/>
  </si>
  <si>
    <t>ミラキュラスライト</t>
    <phoneticPr fontId="12"/>
  </si>
  <si>
    <t>ヤマカツエース</t>
    <phoneticPr fontId="12"/>
  </si>
  <si>
    <t>クリノファンタジア</t>
    <phoneticPr fontId="3"/>
  </si>
  <si>
    <t>トビーズコーナー</t>
    <phoneticPr fontId="3"/>
  </si>
  <si>
    <t>ゴールデンセンツ</t>
    <phoneticPr fontId="3"/>
  </si>
  <si>
    <t>アルバニー</t>
    <phoneticPr fontId="12"/>
  </si>
  <si>
    <t>ホウオウカブキ</t>
    <phoneticPr fontId="12"/>
  </si>
  <si>
    <t>ドクタードリトル</t>
    <phoneticPr fontId="12"/>
  </si>
  <si>
    <t>ヴェロキラプトル</t>
    <phoneticPr fontId="12"/>
  </si>
  <si>
    <t>バースクライ</t>
    <phoneticPr fontId="12"/>
  </si>
  <si>
    <t>ナムラエイハブ</t>
    <phoneticPr fontId="12"/>
  </si>
  <si>
    <t>オコタンペ</t>
    <phoneticPr fontId="3"/>
  </si>
  <si>
    <t>レイデオロ</t>
    <phoneticPr fontId="3"/>
  </si>
  <si>
    <t>ソニックスター</t>
    <phoneticPr fontId="12"/>
  </si>
  <si>
    <t>ショウナンラプンタ</t>
    <phoneticPr fontId="12"/>
  </si>
  <si>
    <t>シンプリーオーサム</t>
    <phoneticPr fontId="12"/>
  </si>
  <si>
    <t>バリアントバイオ</t>
    <phoneticPr fontId="12"/>
  </si>
  <si>
    <t>グロリアスノア</t>
    <phoneticPr fontId="12"/>
  </si>
  <si>
    <t>ミッキーゴージャス</t>
    <phoneticPr fontId="12"/>
  </si>
  <si>
    <t>グレイトゲイナー</t>
    <phoneticPr fontId="12"/>
  </si>
  <si>
    <t>パラシュラーマ</t>
    <phoneticPr fontId="12"/>
  </si>
  <si>
    <t>先行タイプの馬が多くハイペースの消耗戦に。最後は差し馬が上位独占の結果になった。</t>
    <phoneticPr fontId="12"/>
  </si>
  <si>
    <t>初ダートで内枠で揉まれる競馬になったが、それも問題なくここでは力が違った。最後は突き離しましたし、普通に能力は高そうに見えます。</t>
    <phoneticPr fontId="12"/>
  </si>
  <si>
    <t>阪神芝は今週も過去最高レベルの超高速馬場。そんな馬場のスプリント戦という事で、前に行った馬しか勝負にならなかった。</t>
    <phoneticPr fontId="12"/>
  </si>
  <si>
    <t>番手追走から最後は後続を突き離す強い競馬。普通に評価できる内容だったか。</t>
    <phoneticPr fontId="12"/>
  </si>
  <si>
    <t>阪神芝は今週も過去最高レベルの超高速馬場。途中で捲りが入ったことでロンスパ戦になり、はっきりとスタミナが問われた感じ。</t>
    <phoneticPr fontId="12"/>
  </si>
  <si>
    <t>もうこのメンバー相手では能力上位だった。折り合いをつけて自在に競馬ができるようになってきているが、今回は特に走破時計に見所はない。</t>
    <phoneticPr fontId="12"/>
  </si>
  <si>
    <t>減量の女性騎手同士が競り合って新馬戦にしては速いペース。競り合っていたクリノファンタジアがここではスピードが違った感じだ。</t>
    <phoneticPr fontId="3"/>
  </si>
  <si>
    <t>かなり無理矢理な騎乗で綺麗な乗り方ではなかった能力が違った。ハイペースを先行して圧勝ですしそれなりに力はあるはず。</t>
    <phoneticPr fontId="3"/>
  </si>
  <si>
    <t>阪神芝は今週も過去最高レベルの超高速馬場。スローからの瞬発戦になり、父ロードカナロア×母父ウォーフロントの配合馬がワンツーを決めた。</t>
    <phoneticPr fontId="12"/>
  </si>
  <si>
    <t>セイバートゥースが逃げてかなりのスローからのロンスパ戦に。もう前にいないとどうしようもないレースだったか。</t>
    <phoneticPr fontId="12"/>
  </si>
  <si>
    <t>休み明けだったがここでは力が抜けていた。今回はスローで展開に恵まれたが、休み明けでしっかり勝ち切ったあたり上でもやれそう。</t>
    <phoneticPr fontId="12"/>
  </si>
  <si>
    <t>阪神芝は今週も過去最高レベルの超高速馬場。先行馬がマイペースで運んで粘り込みを狙ったが、人気のドクタードリトルが地力の違いで差し切った。</t>
    <phoneticPr fontId="12"/>
  </si>
  <si>
    <t>先行勢が完璧な競馬をする中で大外一気で楽に差し切った。素質は高そうで、上のクラスでも即通用でしょう。</t>
    <phoneticPr fontId="12"/>
  </si>
  <si>
    <t>阪神芝は今週も過去最高レベルの超高速馬場。この条件にしてはペース流れて持続力が問われる競馬になり、ヴェロキラプトルが好位から抜け出して勝利。</t>
    <phoneticPr fontId="12"/>
  </si>
  <si>
    <t>先行争いが激しくなってかなり速いペースに。スタートで出遅れた断然人気のディキシーガンナーが最後の最後に差し切って順当勝ち。</t>
    <phoneticPr fontId="12"/>
  </si>
  <si>
    <t>スタートで躓いたが最後は脚力の違いを見せた。上のクラスでも通用する馬だが、色々と課題も多そうだ。</t>
    <phoneticPr fontId="12"/>
  </si>
  <si>
    <t>阪神芝は今週も過去最高レベルの超高速馬場。ロスなく立ち回った人気の２頭が順というにワンツーで走ってきた。</t>
    <phoneticPr fontId="12"/>
  </si>
  <si>
    <t>使える脚が短いのでこの条件が合っている感じ。いずれオープンまでは行けそうな馬に見えます。</t>
    <phoneticPr fontId="12"/>
  </si>
  <si>
    <t>先行争いが激しくなり、最後は上がりが掛かっての我慢比べに。明確に外枠が有利なレースになった感じがします。</t>
    <phoneticPr fontId="3"/>
  </si>
  <si>
    <t>行き足つかずで終始後手後手の競馬だったが最後は差し切り勝ち。まだ底を見せていないが、次走のオープンあたりが試金石に見えます。</t>
    <phoneticPr fontId="3"/>
  </si>
  <si>
    <t>中盤ペースが緩まずでスタミナが問われる展開に。最後は差し馬が台頭してきたが、単勝1.3倍で断然人気に推されたオーサムリザルトが順当勝ち。</t>
    <phoneticPr fontId="12"/>
  </si>
  <si>
    <t>スタートで煽って終始外々を通る厳しい競馬。それでもほぼ危なげない完勝だった。素質は相当に高そうで、今後が楽しみな馬という事は間違いない。</t>
    <phoneticPr fontId="12"/>
  </si>
  <si>
    <t>阪神芝は今週も過去最高レベルの超高速馬場。ナムラエイハブが早めに抜け出して後続を完全に完封して勝利。</t>
    <phoneticPr fontId="12"/>
  </si>
  <si>
    <t>前走はハイペースで脚が溜まらず。普通の流れならこれぐらいは走れた。最後も流していたので、地味ながらそこそこやれる馬かも。</t>
    <phoneticPr fontId="12"/>
  </si>
  <si>
    <t>スローペースで展開が全く向かない中、大外からあっさりと差し切った。素質はかなり高そうで、次走次第で桜花賞戦線も見えてくる。</t>
    <phoneticPr fontId="12"/>
  </si>
  <si>
    <t>２歳未勝利にしてはハイペースで厳しい展開。最後は上がりがかなり掛かったが、人気のオコタンペが初ダートであっさり勝ち切りを決めた。</t>
    <phoneticPr fontId="3"/>
  </si>
  <si>
    <t>スタート微妙だったが二の足で好位に。揉まれる競馬も克服してここは完勝だった。ダートではなかなか面白そうな馬だ。</t>
    <phoneticPr fontId="3"/>
  </si>
  <si>
    <t>新馬戦にしてもスローペースの展開で上がりの速さが問われた感じ。人気に推されたソニックスターがここでは素質が違ったか。</t>
    <phoneticPr fontId="12"/>
  </si>
  <si>
    <t>１枠ながら早めに外を出したのを見ても、川田騎手は最初から勝利を確信していたか。今回はスローで強さがはっきりしないので次走で真価を判断。</t>
    <phoneticPr fontId="12"/>
  </si>
  <si>
    <t>平均ペースで流れて地力ははっきりと問われたか。人気のシモズルが番手から抜け出して順当に勝利となった。</t>
    <phoneticPr fontId="3"/>
  </si>
  <si>
    <t>長期休養明けだったがここでは力が違った。今回は大幅馬体増でしたし、使った上積みも見込めば昇級即通用。</t>
    <phoneticPr fontId="3"/>
  </si>
  <si>
    <t>阪神芝は今週も過去最高レベルの超高速馬場。そんな馬場にしても後半1000m=58.5は優秀で、この上位３頭は普通に強そうな感じがします.</t>
    <phoneticPr fontId="12"/>
  </si>
  <si>
    <t>テンに行き足つかず終始外を通って後半1000m=58.5のレースを勝利。ロンスパ性能は相当に高そうなキズナ産駒で、これは重賞でも走れる馬かもしれない。</t>
    <phoneticPr fontId="12"/>
  </si>
  <si>
    <t>阪神芝は今週も過去最高レベルの超高速馬場。強気な騎手２人が競り合ってハイペースになり、前崩れの差し決着になった。</t>
    <phoneticPr fontId="12"/>
  </si>
  <si>
    <t>大外枠だったが川田騎手が位置を取って完璧なエスコートを見せた。時計もまずまず優秀ですし、上のクラスでも通用しそうです。</t>
    <phoneticPr fontId="12"/>
  </si>
  <si>
    <t>前半スローからのロンスパ戦に。断然人気のバリアントバイオがインの好位からあっさりと抜け出して完勝となった。</t>
    <phoneticPr fontId="12"/>
  </si>
  <si>
    <t>これまで戦ってきた相手との比較でもこのクラスでは抜けていた。勝ちっぷりも見事でしたし、昇級即通用なはずです。</t>
    <phoneticPr fontId="12"/>
  </si>
  <si>
    <t>阪神芝は今週も過去最高レベルの超高速馬場。逃げ馬不在でヘネラルカレーラが絶妙なマイペース逃げを打ったが、人気のミッキーゴージャスが測ったように差し切った。</t>
    <phoneticPr fontId="12"/>
  </si>
  <si>
    <t>叩き２戦目で順当勝ち。あんまりこういう高速決着は得意ではなさそうで、今回は川田騎手の剛腕に助けられたか。</t>
    <phoneticPr fontId="12"/>
  </si>
  <si>
    <t>阪神芝は今週も過去最高レベルの超高速馬場。そんな馬場にしてはスローペースだった感じで、前残りの大波乱の結果になった。</t>
    <phoneticPr fontId="12"/>
  </si>
  <si>
    <t>揉まれるとダメな馬で、今回はスローの前残りの展開を２番手から完璧な競馬ができていた。かなり恵まれた感じがします。</t>
    <phoneticPr fontId="12"/>
  </si>
  <si>
    <t>大外枠に徹底先行タイプが揃っていたが１頭出遅れたために大して速いペースにならず。完全な前残りの結果になった。</t>
    <phoneticPr fontId="12"/>
  </si>
  <si>
    <t>揉まれるとダメな馬だが、上手く２番手で揉まれずにスローペースで恵まれた。素質的には上のクラスでも通用していいか。</t>
    <phoneticPr fontId="12"/>
  </si>
  <si>
    <t>いかにもワンペースでキレなそうな馬。今回はメンバーレベルもそこまででもなく、展開にも恵まれた印象。距離はもう少し長くていいか。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</si>
</sst>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7">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1" xfId="0" applyFont="1" applyFill="1" applyBorder="1" applyAlignment="1">
      <alignment vertical="center" wrapText="1"/>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21" fontId="0" fillId="0" borderId="0" xfId="0" applyNumberFormat="1"/>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49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dimension ref="A1:AG2"/>
  <sheetViews>
    <sheetView workbookViewId="0">
      <selection activeCell="E25" sqref="E25"/>
    </sheetView>
  </sheetViews>
  <sheetFormatPr baseColWidth="10" defaultColWidth="8.83203125" defaultRowHeight="14"/>
  <cols>
    <col min="1" max="1" width="9.1640625" style="34" bestFit="1" customWidth="1"/>
    <col min="2" max="2" width="8.1640625" style="34" customWidth="1"/>
    <col min="3" max="3" width="8.83203125" style="34"/>
    <col min="4" max="4" width="9" style="34" bestFit="1" customWidth="1"/>
    <col min="5" max="5" width="18.33203125" style="34" customWidth="1"/>
    <col min="6" max="17" width="8.83203125" style="34"/>
    <col min="18" max="20" width="16.6640625" style="34" customWidth="1"/>
    <col min="21" max="21" width="5.83203125" style="34" customWidth="1"/>
    <col min="22" max="24" width="8.83203125" style="34" customWidth="1"/>
    <col min="25" max="25" width="8.83203125" style="34"/>
    <col min="26" max="26" width="5.5" style="34" customWidth="1"/>
    <col min="27" max="31" width="8.83203125" style="34"/>
    <col min="32" max="32" width="9.1640625" style="34" customWidth="1"/>
    <col min="33" max="33" width="150.83203125" style="34" customWidth="1"/>
    <col min="34" max="16384" width="8.83203125" style="34"/>
  </cols>
  <sheetData>
    <row r="1" spans="1:33">
      <c r="A1" s="31" t="s">
        <v>41</v>
      </c>
      <c r="B1" s="31" t="s">
        <v>42</v>
      </c>
      <c r="C1" s="31" t="s">
        <v>43</v>
      </c>
      <c r="D1" s="31" t="s">
        <v>44</v>
      </c>
      <c r="E1" s="31" t="s">
        <v>45</v>
      </c>
      <c r="F1" s="31" t="s">
        <v>61</v>
      </c>
      <c r="G1" s="31" t="s">
        <v>62</v>
      </c>
      <c r="H1" s="31" t="s">
        <v>63</v>
      </c>
      <c r="I1" s="31" t="s">
        <v>64</v>
      </c>
      <c r="J1" s="31" t="s">
        <v>65</v>
      </c>
      <c r="K1" s="31" t="s">
        <v>66</v>
      </c>
      <c r="L1" s="31" t="s">
        <v>46</v>
      </c>
      <c r="M1" s="31" t="s">
        <v>47</v>
      </c>
      <c r="N1" s="31" t="s">
        <v>48</v>
      </c>
      <c r="O1" s="31" t="s">
        <v>170</v>
      </c>
      <c r="P1" s="31" t="s">
        <v>49</v>
      </c>
      <c r="Q1" s="31" t="s">
        <v>50</v>
      </c>
      <c r="R1" s="32" t="s">
        <v>51</v>
      </c>
      <c r="S1" s="32" t="s">
        <v>52</v>
      </c>
      <c r="T1" s="32" t="s">
        <v>53</v>
      </c>
      <c r="U1" s="32" t="s">
        <v>90</v>
      </c>
      <c r="V1" s="32" t="s">
        <v>171</v>
      </c>
      <c r="W1" s="32" t="s">
        <v>172</v>
      </c>
      <c r="X1" s="32" t="s">
        <v>173</v>
      </c>
      <c r="Y1" s="32" t="s">
        <v>9</v>
      </c>
      <c r="Z1" s="32" t="s">
        <v>91</v>
      </c>
      <c r="AA1" s="32" t="s">
        <v>10</v>
      </c>
      <c r="AB1" s="32" t="s">
        <v>11</v>
      </c>
      <c r="AC1" s="32" t="s">
        <v>12</v>
      </c>
      <c r="AD1" s="32" t="s">
        <v>13</v>
      </c>
      <c r="AE1" s="32" t="s">
        <v>54</v>
      </c>
      <c r="AF1" s="32" t="s">
        <v>55</v>
      </c>
      <c r="AG1" s="33" t="s">
        <v>70</v>
      </c>
    </row>
    <row r="2" spans="1:33">
      <c r="A2" s="35" t="s">
        <v>34</v>
      </c>
      <c r="B2" s="35" t="s">
        <v>94</v>
      </c>
      <c r="C2" s="36" t="s">
        <v>35</v>
      </c>
      <c r="D2" s="36" t="s">
        <v>36</v>
      </c>
      <c r="E2" s="36" t="s">
        <v>37</v>
      </c>
      <c r="F2" s="42" t="s">
        <v>95</v>
      </c>
      <c r="G2" s="43"/>
      <c r="H2" s="43"/>
      <c r="I2" s="43"/>
      <c r="J2" s="43"/>
      <c r="K2" s="44"/>
      <c r="L2" s="36" t="s">
        <v>38</v>
      </c>
      <c r="M2" s="36" t="s">
        <v>39</v>
      </c>
      <c r="N2" s="36" t="s">
        <v>56</v>
      </c>
      <c r="O2" s="36" t="s">
        <v>174</v>
      </c>
      <c r="P2" s="36"/>
      <c r="Q2" s="36"/>
      <c r="R2" s="42" t="s">
        <v>40</v>
      </c>
      <c r="S2" s="43"/>
      <c r="T2" s="44"/>
      <c r="U2" s="37" t="s">
        <v>96</v>
      </c>
      <c r="V2" s="37" t="s">
        <v>175</v>
      </c>
      <c r="W2" s="37" t="s">
        <v>176</v>
      </c>
      <c r="X2" s="37" t="s">
        <v>177</v>
      </c>
      <c r="Y2" s="36"/>
      <c r="Z2" s="38" t="s">
        <v>97</v>
      </c>
      <c r="AA2" s="36"/>
      <c r="AB2" s="36"/>
      <c r="AC2" s="35" t="s">
        <v>98</v>
      </c>
      <c r="AD2" s="39" t="s">
        <v>99</v>
      </c>
      <c r="AE2" s="40" t="s">
        <v>57</v>
      </c>
      <c r="AF2" s="40" t="s">
        <v>58</v>
      </c>
      <c r="AG2" s="36"/>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6"/>
  <sheetViews>
    <sheetView workbookViewId="0">
      <pane xSplit="5" ySplit="1" topLeftCell="P2" activePane="bottomRight" state="frozen"/>
      <selection activeCell="E15" sqref="E15"/>
      <selection pane="topRight" activeCell="E15" sqref="E15"/>
      <selection pane="bottomLeft" activeCell="E15" sqref="E15"/>
      <selection pane="bottomRight" activeCell="U3" sqref="U3:Y3"/>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170</v>
      </c>
      <c r="Z1" s="2" t="s">
        <v>17</v>
      </c>
      <c r="AA1" s="2" t="s">
        <v>5</v>
      </c>
      <c r="AB1" s="3" t="s">
        <v>6</v>
      </c>
      <c r="AC1" s="3" t="s">
        <v>7</v>
      </c>
      <c r="AD1" s="3" t="s">
        <v>8</v>
      </c>
      <c r="AE1" s="3" t="s">
        <v>111</v>
      </c>
      <c r="AF1" s="4" t="s">
        <v>152</v>
      </c>
      <c r="AG1" s="4" t="s">
        <v>153</v>
      </c>
      <c r="AH1" s="4" t="s">
        <v>168</v>
      </c>
      <c r="AI1" s="4" t="s">
        <v>173</v>
      </c>
      <c r="AJ1" s="4" t="s">
        <v>9</v>
      </c>
      <c r="AK1" s="4" t="s">
        <v>100</v>
      </c>
      <c r="AL1" s="4" t="s">
        <v>10</v>
      </c>
      <c r="AM1" s="4" t="s">
        <v>11</v>
      </c>
      <c r="AN1" s="4"/>
      <c r="AO1" s="4" t="s">
        <v>12</v>
      </c>
      <c r="AP1" s="4" t="s">
        <v>13</v>
      </c>
      <c r="AQ1" s="4" t="s">
        <v>54</v>
      </c>
      <c r="AR1" s="4" t="s">
        <v>55</v>
      </c>
      <c r="AS1" s="1" t="s">
        <v>70</v>
      </c>
      <c r="AT1" s="14" t="s">
        <v>154</v>
      </c>
    </row>
    <row r="2" spans="1:46" s="5" customFormat="1">
      <c r="A2" s="6">
        <v>44983</v>
      </c>
      <c r="B2" s="7" t="s">
        <v>332</v>
      </c>
      <c r="C2" s="8" t="s">
        <v>213</v>
      </c>
      <c r="D2" s="9">
        <v>0.12924768518518517</v>
      </c>
      <c r="E2" s="8" t="s">
        <v>494</v>
      </c>
      <c r="F2" s="10">
        <v>12.9</v>
      </c>
      <c r="G2" s="10">
        <v>11.2</v>
      </c>
      <c r="H2" s="10">
        <v>12</v>
      </c>
      <c r="I2" s="10">
        <v>12.4</v>
      </c>
      <c r="J2" s="10">
        <v>12.9</v>
      </c>
      <c r="K2" s="10">
        <v>13</v>
      </c>
      <c r="L2" s="10">
        <v>13.3</v>
      </c>
      <c r="M2" s="10">
        <v>14.2</v>
      </c>
      <c r="N2" s="10">
        <v>13.1</v>
      </c>
      <c r="O2" s="10">
        <v>12.6</v>
      </c>
      <c r="P2" s="10">
        <v>12.1</v>
      </c>
      <c r="Q2" s="10">
        <v>11.6</v>
      </c>
      <c r="R2" s="10">
        <v>11.3</v>
      </c>
      <c r="S2" s="10">
        <v>11.7</v>
      </c>
      <c r="T2" s="10">
        <v>12.4</v>
      </c>
      <c r="U2" s="22">
        <f>SUM(F2:H2)</f>
        <v>36.1</v>
      </c>
      <c r="V2" s="22">
        <f>SUM(I2:Q2)</f>
        <v>115.19999999999997</v>
      </c>
      <c r="W2" s="22">
        <f>SUM(R2:T2)</f>
        <v>35.4</v>
      </c>
      <c r="X2" s="23">
        <f>SUM(F2:J2)</f>
        <v>61.4</v>
      </c>
      <c r="Y2" s="23">
        <f>SUM(P2:T2)</f>
        <v>59.1</v>
      </c>
      <c r="Z2" s="11" t="s">
        <v>493</v>
      </c>
      <c r="AA2" s="11" t="s">
        <v>211</v>
      </c>
      <c r="AB2" s="13" t="s">
        <v>238</v>
      </c>
      <c r="AC2" s="13" t="s">
        <v>238</v>
      </c>
      <c r="AD2" s="13" t="s">
        <v>495</v>
      </c>
      <c r="AE2" s="13" t="s">
        <v>151</v>
      </c>
      <c r="AF2" s="12">
        <v>9.1999999999999993</v>
      </c>
      <c r="AG2" s="12">
        <v>11.3</v>
      </c>
      <c r="AH2" s="12">
        <v>9.5</v>
      </c>
      <c r="AI2" s="11" t="s">
        <v>448</v>
      </c>
      <c r="AJ2" s="12">
        <v>0.8</v>
      </c>
      <c r="AK2" s="12">
        <v>-0.8</v>
      </c>
      <c r="AL2" s="12">
        <v>0.3</v>
      </c>
      <c r="AM2" s="12">
        <v>-0.3</v>
      </c>
      <c r="AN2" s="12"/>
      <c r="AO2" s="11" t="s">
        <v>301</v>
      </c>
      <c r="AP2" s="11" t="s">
        <v>302</v>
      </c>
      <c r="AQ2" s="11" t="s">
        <v>185</v>
      </c>
      <c r="AR2" s="8"/>
      <c r="AS2" s="8" t="s">
        <v>543</v>
      </c>
      <c r="AT2" s="28" t="s">
        <v>544</v>
      </c>
    </row>
    <row r="3" spans="1:46" s="5" customFormat="1">
      <c r="A3" s="6">
        <v>45004</v>
      </c>
      <c r="B3" s="7" t="s">
        <v>166</v>
      </c>
      <c r="C3" s="8" t="s">
        <v>213</v>
      </c>
      <c r="D3" s="9">
        <v>0.12917824074074075</v>
      </c>
      <c r="E3" s="8" t="s">
        <v>735</v>
      </c>
      <c r="F3" s="10">
        <v>13</v>
      </c>
      <c r="G3" s="10">
        <v>12.3</v>
      </c>
      <c r="H3" s="10">
        <v>13.3</v>
      </c>
      <c r="I3" s="10">
        <v>13.3</v>
      </c>
      <c r="J3" s="10">
        <v>13</v>
      </c>
      <c r="K3" s="10">
        <v>12.8</v>
      </c>
      <c r="L3" s="10">
        <v>12.5</v>
      </c>
      <c r="M3" s="10">
        <v>13.2</v>
      </c>
      <c r="N3" s="10">
        <v>12.6</v>
      </c>
      <c r="O3" s="10">
        <v>12.2</v>
      </c>
      <c r="P3" s="10">
        <v>11.9</v>
      </c>
      <c r="Q3" s="10">
        <v>11.6</v>
      </c>
      <c r="R3" s="10">
        <v>11.4</v>
      </c>
      <c r="S3" s="10">
        <v>11.3</v>
      </c>
      <c r="T3" s="10">
        <v>11.7</v>
      </c>
      <c r="U3" s="22">
        <f>SUM(F3:H3)</f>
        <v>38.6</v>
      </c>
      <c r="V3" s="22">
        <f>SUM(I3:Q3)</f>
        <v>113.1</v>
      </c>
      <c r="W3" s="22">
        <f>SUM(R3:T3)</f>
        <v>34.400000000000006</v>
      </c>
      <c r="X3" s="23">
        <f>SUM(F3:J3)</f>
        <v>64.900000000000006</v>
      </c>
      <c r="Y3" s="23">
        <f>SUM(P3:T3)</f>
        <v>57.900000000000006</v>
      </c>
      <c r="Z3" s="11" t="s">
        <v>469</v>
      </c>
      <c r="AA3" s="11" t="s">
        <v>470</v>
      </c>
      <c r="AB3" s="13" t="s">
        <v>238</v>
      </c>
      <c r="AC3" s="13" t="s">
        <v>729</v>
      </c>
      <c r="AD3" s="13" t="s">
        <v>573</v>
      </c>
      <c r="AE3" s="13" t="s">
        <v>151</v>
      </c>
      <c r="AF3" s="12">
        <v>10</v>
      </c>
      <c r="AG3" s="12">
        <v>12.2</v>
      </c>
      <c r="AH3" s="12">
        <v>9.1999999999999993</v>
      </c>
      <c r="AI3" s="11" t="s">
        <v>448</v>
      </c>
      <c r="AJ3" s="12">
        <v>1.2</v>
      </c>
      <c r="AK3" s="12">
        <v>-1.1000000000000001</v>
      </c>
      <c r="AL3" s="12">
        <v>1.8</v>
      </c>
      <c r="AM3" s="12">
        <v>-1.7</v>
      </c>
      <c r="AN3" s="12"/>
      <c r="AO3" s="11" t="s">
        <v>306</v>
      </c>
      <c r="AP3" s="11" t="s">
        <v>301</v>
      </c>
      <c r="AQ3" s="11" t="s">
        <v>182</v>
      </c>
      <c r="AR3" s="8"/>
      <c r="AS3" s="8"/>
      <c r="AT3" s="28"/>
    </row>
    <row r="4" spans="1:46">
      <c r="I4" s="26"/>
      <c r="J4" s="26"/>
      <c r="K4" s="26"/>
      <c r="L4" s="26"/>
      <c r="M4" s="26"/>
      <c r="N4" s="26"/>
      <c r="O4" s="26"/>
      <c r="P4" s="26"/>
      <c r="Q4" s="26"/>
      <c r="R4" s="26"/>
      <c r="S4" s="26"/>
      <c r="T4" s="26"/>
      <c r="U4" s="26"/>
      <c r="V4" s="26"/>
      <c r="W4" s="26"/>
      <c r="X4" s="26"/>
      <c r="Y4" s="26"/>
    </row>
    <row r="5" spans="1:46">
      <c r="I5" s="26"/>
      <c r="J5" s="26"/>
      <c r="K5" s="26"/>
      <c r="L5" s="26"/>
      <c r="M5" s="26"/>
      <c r="N5" s="26"/>
      <c r="O5" s="26"/>
      <c r="P5" s="26"/>
      <c r="Q5" s="26"/>
      <c r="R5" s="26"/>
      <c r="S5" s="26"/>
      <c r="T5" s="26"/>
      <c r="U5" s="26"/>
      <c r="V5" s="26"/>
      <c r="W5" s="26"/>
      <c r="X5" s="26"/>
      <c r="Y5" s="26"/>
    </row>
    <row r="6" spans="1:46">
      <c r="I6" s="26"/>
      <c r="J6" s="26"/>
      <c r="K6" s="26"/>
      <c r="L6" s="26"/>
      <c r="M6" s="26"/>
      <c r="N6" s="26"/>
      <c r="O6" s="26"/>
      <c r="P6" s="26"/>
      <c r="Q6" s="26"/>
      <c r="R6" s="26"/>
      <c r="S6" s="26"/>
      <c r="T6" s="26"/>
      <c r="U6" s="26"/>
      <c r="V6" s="26"/>
      <c r="W6" s="26"/>
      <c r="X6" s="26"/>
      <c r="Y6" s="26"/>
    </row>
  </sheetData>
  <autoFilter ref="A1:AS2" xr:uid="{00000000-0009-0000-0000-000009000000}"/>
  <phoneticPr fontId="3"/>
  <conditionalFormatting sqref="F2:Q2">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F3:Q3">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conditionalFormatting sqref="F2:T2">
    <cfRule type="colorScale" priority="34">
      <colorScale>
        <cfvo type="min"/>
        <cfvo type="percentile" val="50"/>
        <cfvo type="max"/>
        <color rgb="FFF8696B"/>
        <color rgb="FFFFEB84"/>
        <color rgb="FF63BE7B"/>
      </colorScale>
    </cfRule>
  </conditionalFormatting>
  <conditionalFormatting sqref="F3:T3">
    <cfRule type="colorScale" priority="1">
      <colorScale>
        <cfvo type="min"/>
        <cfvo type="percentile" val="50"/>
        <cfvo type="max"/>
        <color rgb="FFF8696B"/>
        <color rgb="FFFFEB84"/>
        <color rgb="FF63BE7B"/>
      </colorScale>
    </cfRule>
  </conditionalFormatting>
  <conditionalFormatting sqref="R2:T2">
    <cfRule type="colorScale" priority="50">
      <colorScale>
        <cfvo type="min"/>
        <cfvo type="percentile" val="50"/>
        <cfvo type="max"/>
        <color rgb="FFF8696B"/>
        <color rgb="FFFFEB84"/>
        <color rgb="FF63BE7B"/>
      </colorScale>
    </cfRule>
  </conditionalFormatting>
  <conditionalFormatting sqref="R3:T3">
    <cfRule type="colorScale" priority="4">
      <colorScale>
        <cfvo type="min"/>
        <cfvo type="percentile" val="50"/>
        <cfvo type="max"/>
        <color rgb="FFF8696B"/>
        <color rgb="FFFFEB84"/>
        <color rgb="FF63BE7B"/>
      </colorScale>
    </cfRule>
  </conditionalFormatting>
  <conditionalFormatting sqref="AI2:AI3">
    <cfRule type="containsText" dxfId="226" priority="22" operator="containsText" text="D">
      <formula>NOT(ISERROR(SEARCH("D",AI2)))</formula>
    </cfRule>
    <cfRule type="containsText" dxfId="225" priority="23" operator="containsText" text="S">
      <formula>NOT(ISERROR(SEARCH("S",AI2)))</formula>
    </cfRule>
    <cfRule type="containsText" dxfId="224" priority="24" operator="containsText" text="F">
      <formula>NOT(ISERROR(SEARCH("F",AI2)))</formula>
    </cfRule>
    <cfRule type="containsText" dxfId="223" priority="25" operator="containsText" text="E">
      <formula>NOT(ISERROR(SEARCH("E",AI2)))</formula>
    </cfRule>
    <cfRule type="containsText" dxfId="222" priority="26" operator="containsText" text="B">
      <formula>NOT(ISERROR(SEARCH("B",AI2)))</formula>
    </cfRule>
    <cfRule type="containsText" dxfId="221" priority="27" operator="containsText" text="A">
      <formula>NOT(ISERROR(SEARCH("A",AI2)))</formula>
    </cfRule>
  </conditionalFormatting>
  <conditionalFormatting sqref="AO2:AR3">
    <cfRule type="containsText" dxfId="220" priority="5" operator="containsText" text="E">
      <formula>NOT(ISERROR(SEARCH("E",AO2)))</formula>
    </cfRule>
    <cfRule type="containsText" dxfId="219" priority="6" operator="containsText" text="B">
      <formula>NOT(ISERROR(SEARCH("B",AO2)))</formula>
    </cfRule>
    <cfRule type="containsText" dxfId="218" priority="7" operator="containsText" text="A">
      <formula>NOT(ISERROR(SEARCH("A",AO2)))</formula>
    </cfRule>
  </conditionalFormatting>
  <dataValidations count="1">
    <dataValidation type="list" allowBlank="1" showInputMessage="1" showErrorMessage="1" sqref="AR2:AR3"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U3:Y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AU2" sqref="AA2:AU11"/>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180</v>
      </c>
      <c r="V1" s="1" t="s">
        <v>3</v>
      </c>
      <c r="W1" s="1" t="s">
        <v>181</v>
      </c>
      <c r="X1" s="1" t="s">
        <v>4</v>
      </c>
      <c r="Y1" s="1" t="s">
        <v>48</v>
      </c>
      <c r="Z1" s="1" t="s">
        <v>170</v>
      </c>
      <c r="AA1" s="2" t="s">
        <v>17</v>
      </c>
      <c r="AB1" s="2" t="s">
        <v>5</v>
      </c>
      <c r="AC1" s="3" t="s">
        <v>6</v>
      </c>
      <c r="AD1" s="3" t="s">
        <v>7</v>
      </c>
      <c r="AE1" s="3" t="s">
        <v>8</v>
      </c>
      <c r="AF1" s="3" t="s">
        <v>111</v>
      </c>
      <c r="AG1" s="4" t="s">
        <v>152</v>
      </c>
      <c r="AH1" s="4" t="s">
        <v>153</v>
      </c>
      <c r="AI1" s="4" t="s">
        <v>168</v>
      </c>
      <c r="AJ1" s="4" t="s">
        <v>173</v>
      </c>
      <c r="AK1" s="4" t="s">
        <v>9</v>
      </c>
      <c r="AL1" s="4" t="s">
        <v>100</v>
      </c>
      <c r="AM1" s="4" t="s">
        <v>10</v>
      </c>
      <c r="AN1" s="4" t="s">
        <v>11</v>
      </c>
      <c r="AO1" s="4"/>
      <c r="AP1" s="4" t="s">
        <v>12</v>
      </c>
      <c r="AQ1" s="4" t="s">
        <v>13</v>
      </c>
      <c r="AR1" s="4" t="s">
        <v>54</v>
      </c>
      <c r="AS1" s="4" t="s">
        <v>55</v>
      </c>
      <c r="AT1" s="1" t="s">
        <v>70</v>
      </c>
      <c r="AU1" s="14" t="s">
        <v>154</v>
      </c>
    </row>
    <row r="2" spans="1:47" s="5" customFormat="1">
      <c r="A2" s="6"/>
      <c r="B2" s="7"/>
      <c r="C2" s="8"/>
      <c r="D2" s="9"/>
      <c r="E2" s="8"/>
      <c r="F2" s="10"/>
      <c r="G2" s="10"/>
      <c r="H2" s="10"/>
      <c r="I2" s="10"/>
      <c r="J2" s="10"/>
      <c r="K2" s="10"/>
      <c r="L2" s="10"/>
      <c r="M2" s="10"/>
      <c r="N2" s="10"/>
      <c r="O2" s="10"/>
      <c r="P2" s="10"/>
      <c r="Q2" s="10"/>
      <c r="R2" s="10"/>
      <c r="S2" s="10"/>
      <c r="T2" s="10"/>
      <c r="U2" s="10"/>
      <c r="V2" s="22">
        <f>SUM(F2:H2)</f>
        <v>0</v>
      </c>
      <c r="W2" s="22">
        <f>SUM(I2:R2)</f>
        <v>0</v>
      </c>
      <c r="X2" s="22">
        <f>SUM(S2:U2)</f>
        <v>0</v>
      </c>
      <c r="Y2" s="23">
        <f>SUM(F2:J2)</f>
        <v>0</v>
      </c>
      <c r="Z2" s="23">
        <f>SUM(Q2:U2)</f>
        <v>0</v>
      </c>
      <c r="AA2" s="11"/>
      <c r="AB2" s="11"/>
      <c r="AC2" s="13"/>
      <c r="AD2" s="13"/>
      <c r="AE2" s="13"/>
      <c r="AF2" s="13"/>
      <c r="AG2" s="12"/>
      <c r="AH2" s="12"/>
      <c r="AI2" s="12"/>
      <c r="AJ2" s="11"/>
      <c r="AK2" s="12"/>
      <c r="AL2" s="12"/>
      <c r="AM2" s="12"/>
      <c r="AN2" s="12"/>
      <c r="AO2" s="12"/>
      <c r="AP2" s="11"/>
      <c r="AQ2" s="11"/>
      <c r="AR2" s="11"/>
      <c r="AS2" s="8"/>
      <c r="AT2" s="8"/>
      <c r="AU2" s="28"/>
    </row>
    <row r="3" spans="1:47">
      <c r="F3" s="25"/>
      <c r="G3" s="25"/>
      <c r="H3" s="25"/>
      <c r="I3" s="25"/>
      <c r="J3" s="25"/>
      <c r="K3" s="25"/>
      <c r="L3" s="25"/>
      <c r="M3" s="25"/>
      <c r="N3" s="25"/>
      <c r="O3" s="25"/>
      <c r="P3" s="25"/>
      <c r="Q3" s="25"/>
      <c r="R3" s="25"/>
      <c r="S3" s="25"/>
      <c r="T3" s="25"/>
      <c r="U3" s="25"/>
      <c r="V3" s="27"/>
      <c r="W3" s="27"/>
      <c r="X3" s="27"/>
      <c r="Y3" s="27"/>
      <c r="Z3" s="27"/>
    </row>
    <row r="4" spans="1:47">
      <c r="F4" s="25"/>
      <c r="G4" s="25"/>
      <c r="H4" s="25"/>
      <c r="I4" s="25"/>
      <c r="J4" s="25"/>
      <c r="K4" s="25"/>
      <c r="L4" s="25"/>
      <c r="M4" s="25"/>
      <c r="N4" s="25"/>
      <c r="O4" s="25"/>
      <c r="P4" s="25"/>
      <c r="Q4" s="25"/>
      <c r="R4" s="25"/>
      <c r="S4" s="25"/>
      <c r="T4" s="25"/>
      <c r="U4" s="25"/>
      <c r="V4" s="27"/>
      <c r="W4" s="27"/>
      <c r="X4" s="27"/>
      <c r="Y4" s="27"/>
      <c r="Z4" s="27"/>
    </row>
    <row r="5" spans="1:47">
      <c r="F5" s="25"/>
      <c r="G5" s="25"/>
      <c r="H5" s="25"/>
      <c r="I5" s="25"/>
      <c r="J5" s="25"/>
      <c r="K5" s="25"/>
      <c r="L5" s="25"/>
      <c r="M5" s="25"/>
      <c r="N5" s="25"/>
      <c r="O5" s="25"/>
      <c r="P5" s="25"/>
      <c r="Q5" s="25"/>
      <c r="R5" s="25"/>
      <c r="S5" s="25"/>
      <c r="T5" s="25"/>
      <c r="U5" s="25"/>
      <c r="V5" s="27"/>
      <c r="W5" s="27"/>
      <c r="X5" s="27"/>
      <c r="Y5" s="27"/>
      <c r="Z5" s="27"/>
    </row>
    <row r="6" spans="1:47">
      <c r="F6" s="25"/>
      <c r="G6" s="25"/>
      <c r="H6" s="25"/>
      <c r="I6" s="25"/>
      <c r="J6" s="25"/>
      <c r="K6" s="25"/>
      <c r="L6" s="25"/>
      <c r="M6" s="25"/>
      <c r="N6" s="25"/>
      <c r="O6" s="25"/>
      <c r="P6" s="25"/>
      <c r="Q6" s="25"/>
      <c r="R6" s="25"/>
      <c r="S6" s="25"/>
      <c r="T6" s="25"/>
      <c r="U6" s="25"/>
      <c r="V6" s="27"/>
      <c r="W6" s="27"/>
      <c r="X6" s="27"/>
      <c r="Y6" s="27"/>
      <c r="Z6" s="27"/>
    </row>
    <row r="7" spans="1:47">
      <c r="I7" s="26"/>
      <c r="J7" s="26"/>
      <c r="K7" s="26"/>
      <c r="L7" s="26"/>
      <c r="M7" s="26"/>
      <c r="N7" s="26"/>
      <c r="O7" s="26"/>
      <c r="P7" s="26"/>
      <c r="Q7" s="26"/>
      <c r="R7" s="26"/>
      <c r="S7" s="26"/>
      <c r="T7" s="26"/>
      <c r="U7" s="26"/>
      <c r="V7" s="26"/>
      <c r="W7" s="26"/>
      <c r="X7" s="26"/>
      <c r="Y7" s="26"/>
      <c r="Z7" s="26"/>
    </row>
    <row r="8" spans="1:47">
      <c r="I8" s="26"/>
      <c r="J8" s="26"/>
      <c r="K8" s="26"/>
      <c r="L8" s="26"/>
      <c r="M8" s="26"/>
      <c r="N8" s="26"/>
      <c r="O8" s="26"/>
      <c r="P8" s="26"/>
      <c r="Q8" s="26"/>
      <c r="R8" s="26"/>
      <c r="S8" s="26"/>
      <c r="T8" s="26"/>
      <c r="U8" s="26"/>
      <c r="V8" s="26"/>
      <c r="W8" s="26"/>
      <c r="X8" s="26"/>
      <c r="Y8" s="26"/>
      <c r="Z8" s="26"/>
    </row>
    <row r="9" spans="1:47">
      <c r="I9" s="26"/>
      <c r="J9" s="26"/>
      <c r="K9" s="26"/>
      <c r="L9" s="26"/>
      <c r="M9" s="26"/>
      <c r="N9" s="26"/>
      <c r="O9" s="26"/>
      <c r="P9" s="26"/>
      <c r="Q9" s="26"/>
      <c r="R9" s="26"/>
      <c r="S9" s="26"/>
      <c r="T9" s="26"/>
      <c r="U9" s="26"/>
      <c r="V9" s="26"/>
      <c r="W9" s="26"/>
      <c r="X9" s="26"/>
      <c r="Y9" s="26"/>
      <c r="Z9" s="26"/>
    </row>
    <row r="10" spans="1:47">
      <c r="I10" s="26"/>
      <c r="J10" s="26"/>
      <c r="K10" s="26"/>
      <c r="L10" s="26"/>
      <c r="M10" s="26"/>
      <c r="N10" s="26"/>
      <c r="O10" s="26"/>
      <c r="P10" s="26"/>
      <c r="Q10" s="26"/>
      <c r="R10" s="26"/>
      <c r="S10" s="26"/>
      <c r="T10" s="26"/>
      <c r="U10" s="26"/>
      <c r="V10" s="26"/>
      <c r="W10" s="26"/>
      <c r="X10" s="26"/>
      <c r="Y10" s="26"/>
      <c r="Z10" s="26"/>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217" priority="29" operator="containsText" text="D">
      <formula>NOT(ISERROR(SEARCH("D",AJ2)))</formula>
    </cfRule>
    <cfRule type="containsText" dxfId="216" priority="30" operator="containsText" text="S">
      <formula>NOT(ISERROR(SEARCH("S",AJ2)))</formula>
    </cfRule>
    <cfRule type="containsText" dxfId="215" priority="31" operator="containsText" text="F">
      <formula>NOT(ISERROR(SEARCH("F",AJ2)))</formula>
    </cfRule>
    <cfRule type="containsText" dxfId="214" priority="32" operator="containsText" text="E">
      <formula>NOT(ISERROR(SEARCH("E",AJ2)))</formula>
    </cfRule>
    <cfRule type="containsText" dxfId="213" priority="33" operator="containsText" text="B">
      <formula>NOT(ISERROR(SEARCH("B",AJ2)))</formula>
    </cfRule>
    <cfRule type="containsText" dxfId="212" priority="34" operator="containsText" text="A">
      <formula>NOT(ISERROR(SEARCH("A",AJ2)))</formula>
    </cfRule>
  </conditionalFormatting>
  <conditionalFormatting sqref="AP2:AS2">
    <cfRule type="containsText" dxfId="211" priority="35" operator="containsText" text="E">
      <formula>NOT(ISERROR(SEARCH("E",AP2)))</formula>
    </cfRule>
    <cfRule type="containsText" dxfId="210" priority="36" operator="containsText" text="B">
      <formula>NOT(ISERROR(SEARCH("B",AP2)))</formula>
    </cfRule>
    <cfRule type="containsText" dxfId="209"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56"/>
  <sheetViews>
    <sheetView zoomScaleNormal="100" workbookViewId="0">
      <pane xSplit="5" ySplit="1" topLeftCell="X28" activePane="bottomRight" state="frozen"/>
      <selection activeCell="E24" sqref="E24"/>
      <selection pane="topRight" activeCell="E24" sqref="E24"/>
      <selection pane="bottomLeft" activeCell="E24" sqref="E24"/>
      <selection pane="bottomRight" activeCell="AG61" sqref="AG6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152</v>
      </c>
      <c r="U1" s="4" t="s">
        <v>153</v>
      </c>
      <c r="V1" s="4" t="s">
        <v>173</v>
      </c>
      <c r="W1" s="4" t="s">
        <v>9</v>
      </c>
      <c r="X1" s="4" t="s">
        <v>91</v>
      </c>
      <c r="Y1" s="4" t="s">
        <v>10</v>
      </c>
      <c r="Z1" s="4" t="s">
        <v>11</v>
      </c>
      <c r="AA1" s="4"/>
      <c r="AB1" s="4" t="s">
        <v>12</v>
      </c>
      <c r="AC1" s="4" t="s">
        <v>13</v>
      </c>
      <c r="AD1" s="4" t="s">
        <v>54</v>
      </c>
      <c r="AE1" s="4" t="s">
        <v>92</v>
      </c>
      <c r="AF1" s="14" t="s">
        <v>93</v>
      </c>
      <c r="AG1" s="14" t="s">
        <v>154</v>
      </c>
    </row>
    <row r="2" spans="1:33" s="5" customFormat="1">
      <c r="A2" s="6">
        <v>44968</v>
      </c>
      <c r="B2" s="7" t="s">
        <v>164</v>
      </c>
      <c r="C2" s="8" t="s">
        <v>187</v>
      </c>
      <c r="D2" s="9">
        <v>5.0729166666666665E-2</v>
      </c>
      <c r="E2" s="8" t="s">
        <v>194</v>
      </c>
      <c r="F2" s="10">
        <v>12.4</v>
      </c>
      <c r="G2" s="10">
        <v>11.3</v>
      </c>
      <c r="H2" s="10">
        <v>11.8</v>
      </c>
      <c r="I2" s="10">
        <v>12.2</v>
      </c>
      <c r="J2" s="10">
        <v>12.3</v>
      </c>
      <c r="K2" s="10">
        <v>13.3</v>
      </c>
      <c r="L2" s="22">
        <f t="shared" ref="L2:L9" si="0">SUM(F2:H2)</f>
        <v>35.5</v>
      </c>
      <c r="M2" s="22">
        <f t="shared" ref="M2:M9" si="1">SUM(I2:K2)</f>
        <v>37.799999999999997</v>
      </c>
      <c r="N2" s="23">
        <f t="shared" ref="N2:N9" si="2">SUM(F2:J2)</f>
        <v>60</v>
      </c>
      <c r="O2" s="11" t="s">
        <v>188</v>
      </c>
      <c r="P2" s="11" t="s">
        <v>193</v>
      </c>
      <c r="Q2" s="13" t="s">
        <v>195</v>
      </c>
      <c r="R2" s="13" t="s">
        <v>196</v>
      </c>
      <c r="S2" s="13" t="s">
        <v>195</v>
      </c>
      <c r="T2" s="12">
        <v>6.7</v>
      </c>
      <c r="U2" s="12">
        <v>6.9</v>
      </c>
      <c r="V2" s="11" t="s">
        <v>184</v>
      </c>
      <c r="W2" s="12">
        <v>0.2</v>
      </c>
      <c r="X2" s="12" t="s">
        <v>300</v>
      </c>
      <c r="Y2" s="12">
        <v>0.1</v>
      </c>
      <c r="Z2" s="8">
        <v>0.1</v>
      </c>
      <c r="AA2" s="8"/>
      <c r="AB2" s="11" t="s">
        <v>301</v>
      </c>
      <c r="AC2" s="11" t="s">
        <v>302</v>
      </c>
      <c r="AD2" s="11" t="s">
        <v>183</v>
      </c>
      <c r="AE2" s="8"/>
      <c r="AF2" s="8" t="s">
        <v>278</v>
      </c>
      <c r="AG2" s="28" t="s">
        <v>279</v>
      </c>
    </row>
    <row r="3" spans="1:33" s="5" customFormat="1">
      <c r="A3" s="6">
        <v>44968</v>
      </c>
      <c r="B3" s="7" t="s">
        <v>157</v>
      </c>
      <c r="C3" s="8" t="s">
        <v>187</v>
      </c>
      <c r="D3" s="9">
        <v>5.1458333333333328E-2</v>
      </c>
      <c r="E3" s="8" t="s">
        <v>203</v>
      </c>
      <c r="F3" s="10">
        <v>13</v>
      </c>
      <c r="G3" s="10">
        <v>11.3</v>
      </c>
      <c r="H3" s="10">
        <v>12.7</v>
      </c>
      <c r="I3" s="10">
        <v>12.3</v>
      </c>
      <c r="J3" s="10">
        <v>12.3</v>
      </c>
      <c r="K3" s="10">
        <v>13</v>
      </c>
      <c r="L3" s="22">
        <f t="shared" si="0"/>
        <v>37</v>
      </c>
      <c r="M3" s="22">
        <f t="shared" si="1"/>
        <v>37.6</v>
      </c>
      <c r="N3" s="23">
        <f t="shared" si="2"/>
        <v>61.599999999999994</v>
      </c>
      <c r="O3" s="11" t="s">
        <v>201</v>
      </c>
      <c r="P3" s="11" t="s">
        <v>202</v>
      </c>
      <c r="Q3" s="13" t="s">
        <v>204</v>
      </c>
      <c r="R3" s="13" t="s">
        <v>205</v>
      </c>
      <c r="S3" s="13" t="s">
        <v>206</v>
      </c>
      <c r="T3" s="12">
        <v>6.7</v>
      </c>
      <c r="U3" s="12">
        <v>6.9</v>
      </c>
      <c r="V3" s="11" t="s">
        <v>184</v>
      </c>
      <c r="W3" s="12">
        <v>1.3</v>
      </c>
      <c r="X3" s="12" t="s">
        <v>300</v>
      </c>
      <c r="Y3" s="12">
        <v>1.2</v>
      </c>
      <c r="Z3" s="8">
        <v>0.1</v>
      </c>
      <c r="AA3" s="8"/>
      <c r="AB3" s="11" t="s">
        <v>303</v>
      </c>
      <c r="AC3" s="11" t="s">
        <v>302</v>
      </c>
      <c r="AD3" s="11" t="s">
        <v>183</v>
      </c>
      <c r="AE3" s="8"/>
      <c r="AF3" s="8" t="s">
        <v>282</v>
      </c>
      <c r="AG3" s="28" t="s">
        <v>283</v>
      </c>
    </row>
    <row r="4" spans="1:33" s="5" customFormat="1">
      <c r="A4" s="6">
        <v>44968</v>
      </c>
      <c r="B4" s="17" t="s">
        <v>160</v>
      </c>
      <c r="C4" s="8" t="s">
        <v>187</v>
      </c>
      <c r="D4" s="9">
        <v>5.0694444444444452E-2</v>
      </c>
      <c r="E4" s="8" t="s">
        <v>221</v>
      </c>
      <c r="F4" s="10">
        <v>12.3</v>
      </c>
      <c r="G4" s="10">
        <v>11.3</v>
      </c>
      <c r="H4" s="10">
        <v>11.9</v>
      </c>
      <c r="I4" s="10">
        <v>11.9</v>
      </c>
      <c r="J4" s="10">
        <v>12.3</v>
      </c>
      <c r="K4" s="10">
        <v>13.3</v>
      </c>
      <c r="L4" s="22">
        <f t="shared" si="0"/>
        <v>35.5</v>
      </c>
      <c r="M4" s="22">
        <f t="shared" si="1"/>
        <v>37.5</v>
      </c>
      <c r="N4" s="23">
        <f t="shared" si="2"/>
        <v>59.7</v>
      </c>
      <c r="O4" s="11" t="s">
        <v>188</v>
      </c>
      <c r="P4" s="11" t="s">
        <v>193</v>
      </c>
      <c r="Q4" s="13" t="s">
        <v>222</v>
      </c>
      <c r="R4" s="13" t="s">
        <v>223</v>
      </c>
      <c r="S4" s="13" t="s">
        <v>224</v>
      </c>
      <c r="T4" s="12">
        <v>6.7</v>
      </c>
      <c r="U4" s="12">
        <v>6.9</v>
      </c>
      <c r="V4" s="11" t="s">
        <v>184</v>
      </c>
      <c r="W4" s="12">
        <v>0.7</v>
      </c>
      <c r="X4" s="12" t="s">
        <v>300</v>
      </c>
      <c r="Y4" s="12">
        <v>0.6</v>
      </c>
      <c r="Z4" s="8">
        <v>0.1</v>
      </c>
      <c r="AA4" s="8"/>
      <c r="AB4" s="11" t="s">
        <v>302</v>
      </c>
      <c r="AC4" s="11" t="s">
        <v>302</v>
      </c>
      <c r="AD4" s="11" t="s">
        <v>184</v>
      </c>
      <c r="AE4" s="8"/>
      <c r="AF4" s="8" t="s">
        <v>290</v>
      </c>
      <c r="AG4" s="28" t="s">
        <v>291</v>
      </c>
    </row>
    <row r="5" spans="1:33" s="5" customFormat="1">
      <c r="A5" s="6">
        <v>44969</v>
      </c>
      <c r="B5" s="17" t="s">
        <v>159</v>
      </c>
      <c r="C5" s="8" t="s">
        <v>187</v>
      </c>
      <c r="D5" s="9">
        <v>5.077546296296296E-2</v>
      </c>
      <c r="E5" s="8" t="s">
        <v>240</v>
      </c>
      <c r="F5" s="10">
        <v>12.6</v>
      </c>
      <c r="G5" s="10">
        <v>11.1</v>
      </c>
      <c r="H5" s="10">
        <v>12</v>
      </c>
      <c r="I5" s="10">
        <v>12.3</v>
      </c>
      <c r="J5" s="10">
        <v>12.2</v>
      </c>
      <c r="K5" s="10">
        <v>13.5</v>
      </c>
      <c r="L5" s="22">
        <f t="shared" si="0"/>
        <v>35.700000000000003</v>
      </c>
      <c r="M5" s="22">
        <f t="shared" si="1"/>
        <v>38</v>
      </c>
      <c r="N5" s="23">
        <f t="shared" si="2"/>
        <v>60.2</v>
      </c>
      <c r="O5" s="11" t="s">
        <v>188</v>
      </c>
      <c r="P5" s="11" t="s">
        <v>189</v>
      </c>
      <c r="Q5" s="13" t="s">
        <v>241</v>
      </c>
      <c r="R5" s="13" t="s">
        <v>242</v>
      </c>
      <c r="S5" s="13" t="s">
        <v>243</v>
      </c>
      <c r="T5" s="12">
        <v>5.2</v>
      </c>
      <c r="U5" s="12">
        <v>6.2</v>
      </c>
      <c r="V5" s="11" t="s">
        <v>184</v>
      </c>
      <c r="W5" s="12">
        <v>0.6</v>
      </c>
      <c r="X5" s="12" t="s">
        <v>300</v>
      </c>
      <c r="Y5" s="12">
        <v>0.4</v>
      </c>
      <c r="Z5" s="8">
        <v>0.2</v>
      </c>
      <c r="AA5" s="8"/>
      <c r="AB5" s="11" t="s">
        <v>302</v>
      </c>
      <c r="AC5" s="11" t="s">
        <v>302</v>
      </c>
      <c r="AD5" s="11" t="s">
        <v>184</v>
      </c>
      <c r="AE5" s="8"/>
      <c r="AF5" s="8" t="s">
        <v>308</v>
      </c>
      <c r="AG5" s="28" t="s">
        <v>309</v>
      </c>
    </row>
    <row r="6" spans="1:33" s="5" customFormat="1">
      <c r="A6" s="6">
        <v>44969</v>
      </c>
      <c r="B6" s="7" t="s">
        <v>161</v>
      </c>
      <c r="C6" s="8" t="s">
        <v>187</v>
      </c>
      <c r="D6" s="9">
        <v>5.0034722222222223E-2</v>
      </c>
      <c r="E6" s="8" t="s">
        <v>272</v>
      </c>
      <c r="F6" s="10">
        <v>12.2</v>
      </c>
      <c r="G6" s="10">
        <v>11.2</v>
      </c>
      <c r="H6" s="10">
        <v>11.7</v>
      </c>
      <c r="I6" s="10">
        <v>12.1</v>
      </c>
      <c r="J6" s="10">
        <v>12.1</v>
      </c>
      <c r="K6" s="10">
        <v>13</v>
      </c>
      <c r="L6" s="22">
        <f t="shared" si="0"/>
        <v>35.099999999999994</v>
      </c>
      <c r="M6" s="22">
        <f t="shared" si="1"/>
        <v>37.200000000000003</v>
      </c>
      <c r="N6" s="23">
        <f t="shared" si="2"/>
        <v>59.3</v>
      </c>
      <c r="O6" s="11" t="s">
        <v>188</v>
      </c>
      <c r="P6" s="11" t="s">
        <v>193</v>
      </c>
      <c r="Q6" s="13" t="s">
        <v>273</v>
      </c>
      <c r="R6" s="13" t="s">
        <v>274</v>
      </c>
      <c r="S6" s="13" t="s">
        <v>275</v>
      </c>
      <c r="T6" s="12">
        <v>5.2</v>
      </c>
      <c r="U6" s="12">
        <v>6.2</v>
      </c>
      <c r="V6" s="11" t="s">
        <v>184</v>
      </c>
      <c r="W6" s="12">
        <v>0.6</v>
      </c>
      <c r="X6" s="12" t="s">
        <v>300</v>
      </c>
      <c r="Y6" s="12">
        <v>0.4</v>
      </c>
      <c r="Z6" s="8">
        <v>0.2</v>
      </c>
      <c r="AA6" s="8"/>
      <c r="AB6" s="11" t="s">
        <v>302</v>
      </c>
      <c r="AC6" s="11" t="s">
        <v>302</v>
      </c>
      <c r="AD6" s="11" t="s">
        <v>183</v>
      </c>
      <c r="AE6" s="8"/>
      <c r="AF6" s="8" t="s">
        <v>328</v>
      </c>
      <c r="AG6" s="28" t="s">
        <v>329</v>
      </c>
    </row>
    <row r="7" spans="1:33" s="5" customFormat="1">
      <c r="A7" s="6">
        <v>44975</v>
      </c>
      <c r="B7" s="7" t="s">
        <v>159</v>
      </c>
      <c r="C7" s="8" t="s">
        <v>187</v>
      </c>
      <c r="D7" s="9">
        <v>4.9409722222222223E-2</v>
      </c>
      <c r="E7" s="8" t="s">
        <v>338</v>
      </c>
      <c r="F7" s="10">
        <v>12.6</v>
      </c>
      <c r="G7" s="10">
        <v>11.4</v>
      </c>
      <c r="H7" s="10">
        <v>11.8</v>
      </c>
      <c r="I7" s="10">
        <v>11.9</v>
      </c>
      <c r="J7" s="10">
        <v>11.6</v>
      </c>
      <c r="K7" s="10">
        <v>12.6</v>
      </c>
      <c r="L7" s="22">
        <f t="shared" si="0"/>
        <v>35.799999999999997</v>
      </c>
      <c r="M7" s="22">
        <f t="shared" si="1"/>
        <v>36.1</v>
      </c>
      <c r="N7" s="23">
        <f t="shared" si="2"/>
        <v>59.3</v>
      </c>
      <c r="O7" s="11" t="s">
        <v>188</v>
      </c>
      <c r="P7" s="11" t="s">
        <v>193</v>
      </c>
      <c r="Q7" s="13" t="s">
        <v>255</v>
      </c>
      <c r="R7" s="13" t="s">
        <v>242</v>
      </c>
      <c r="S7" s="13" t="s">
        <v>209</v>
      </c>
      <c r="T7" s="12">
        <v>5.0999999999999996</v>
      </c>
      <c r="U7" s="12">
        <v>5.0999999999999996</v>
      </c>
      <c r="V7" s="11" t="s">
        <v>184</v>
      </c>
      <c r="W7" s="12">
        <v>-1.2</v>
      </c>
      <c r="X7" s="12" t="s">
        <v>300</v>
      </c>
      <c r="Y7" s="12">
        <v>-1.2</v>
      </c>
      <c r="Z7" s="8" t="s">
        <v>307</v>
      </c>
      <c r="AA7" s="8" t="s">
        <v>305</v>
      </c>
      <c r="AB7" s="11" t="s">
        <v>406</v>
      </c>
      <c r="AC7" s="11" t="s">
        <v>302</v>
      </c>
      <c r="AD7" s="11" t="s">
        <v>184</v>
      </c>
      <c r="AE7" s="8"/>
      <c r="AF7" s="8" t="s">
        <v>400</v>
      </c>
      <c r="AG7" s="28" t="s">
        <v>401</v>
      </c>
    </row>
    <row r="8" spans="1:33" s="5" customFormat="1">
      <c r="A8" s="6">
        <v>44976</v>
      </c>
      <c r="B8" s="7" t="s">
        <v>160</v>
      </c>
      <c r="C8" s="8" t="s">
        <v>366</v>
      </c>
      <c r="D8" s="9">
        <v>5.002314814814815E-2</v>
      </c>
      <c r="E8" s="8" t="s">
        <v>387</v>
      </c>
      <c r="F8" s="10">
        <v>12.2</v>
      </c>
      <c r="G8" s="10">
        <v>10.6</v>
      </c>
      <c r="H8" s="10">
        <v>11.5</v>
      </c>
      <c r="I8" s="10">
        <v>12.3</v>
      </c>
      <c r="J8" s="10">
        <v>12.7</v>
      </c>
      <c r="K8" s="10">
        <v>12.9</v>
      </c>
      <c r="L8" s="22">
        <f t="shared" si="0"/>
        <v>34.299999999999997</v>
      </c>
      <c r="M8" s="22">
        <f t="shared" si="1"/>
        <v>37.9</v>
      </c>
      <c r="N8" s="23">
        <f t="shared" si="2"/>
        <v>59.3</v>
      </c>
      <c r="O8" s="11" t="s">
        <v>386</v>
      </c>
      <c r="P8" s="11" t="s">
        <v>217</v>
      </c>
      <c r="Q8" s="13" t="s">
        <v>269</v>
      </c>
      <c r="R8" s="13" t="s">
        <v>388</v>
      </c>
      <c r="S8" s="13" t="s">
        <v>267</v>
      </c>
      <c r="T8" s="12">
        <v>7.5</v>
      </c>
      <c r="U8" s="12">
        <v>7.6</v>
      </c>
      <c r="V8" s="11" t="s">
        <v>183</v>
      </c>
      <c r="W8" s="12">
        <v>-0.1</v>
      </c>
      <c r="X8" s="12" t="s">
        <v>300</v>
      </c>
      <c r="Y8" s="12" t="s">
        <v>307</v>
      </c>
      <c r="Z8" s="8">
        <v>-0.1</v>
      </c>
      <c r="AA8" s="8"/>
      <c r="AB8" s="11" t="s">
        <v>301</v>
      </c>
      <c r="AC8" s="11" t="s">
        <v>302</v>
      </c>
      <c r="AD8" s="11" t="s">
        <v>184</v>
      </c>
      <c r="AE8" s="8"/>
      <c r="AF8" s="8" t="s">
        <v>435</v>
      </c>
      <c r="AG8" s="28" t="s">
        <v>436</v>
      </c>
    </row>
    <row r="9" spans="1:33" s="5" customFormat="1">
      <c r="A9" s="6">
        <v>44976</v>
      </c>
      <c r="B9" s="7" t="s">
        <v>155</v>
      </c>
      <c r="C9" s="8" t="s">
        <v>383</v>
      </c>
      <c r="D9" s="9">
        <v>4.9328703703703701E-2</v>
      </c>
      <c r="E9" s="8" t="s">
        <v>392</v>
      </c>
      <c r="F9" s="10">
        <v>12.3</v>
      </c>
      <c r="G9" s="10">
        <v>11</v>
      </c>
      <c r="H9" s="10">
        <v>11.7</v>
      </c>
      <c r="I9" s="10">
        <v>12.3</v>
      </c>
      <c r="J9" s="10">
        <v>11.8</v>
      </c>
      <c r="K9" s="10">
        <v>12.1</v>
      </c>
      <c r="L9" s="22">
        <f t="shared" si="0"/>
        <v>35</v>
      </c>
      <c r="M9" s="22">
        <f t="shared" si="1"/>
        <v>36.200000000000003</v>
      </c>
      <c r="N9" s="23">
        <f t="shared" si="2"/>
        <v>59.099999999999994</v>
      </c>
      <c r="O9" s="11" t="s">
        <v>201</v>
      </c>
      <c r="P9" s="11" t="s">
        <v>193</v>
      </c>
      <c r="Q9" s="13" t="s">
        <v>393</v>
      </c>
      <c r="R9" s="13" t="s">
        <v>394</v>
      </c>
      <c r="S9" s="13" t="s">
        <v>395</v>
      </c>
      <c r="T9" s="12">
        <v>7.5</v>
      </c>
      <c r="U9" s="12">
        <v>7.6</v>
      </c>
      <c r="V9" s="11" t="s">
        <v>183</v>
      </c>
      <c r="W9" s="12">
        <v>0.5</v>
      </c>
      <c r="X9" s="12" t="s">
        <v>300</v>
      </c>
      <c r="Y9" s="12">
        <v>0.6</v>
      </c>
      <c r="Z9" s="8">
        <v>-0.1</v>
      </c>
      <c r="AA9" s="8"/>
      <c r="AB9" s="11" t="s">
        <v>302</v>
      </c>
      <c r="AC9" s="11" t="s">
        <v>302</v>
      </c>
      <c r="AD9" s="11" t="s">
        <v>184</v>
      </c>
      <c r="AE9" s="8"/>
      <c r="AF9" s="8" t="s">
        <v>441</v>
      </c>
      <c r="AG9" s="28" t="s">
        <v>442</v>
      </c>
    </row>
    <row r="10" spans="1:33" s="5" customFormat="1">
      <c r="A10" s="6">
        <v>44982</v>
      </c>
      <c r="B10" s="7" t="s">
        <v>159</v>
      </c>
      <c r="C10" s="8" t="s">
        <v>366</v>
      </c>
      <c r="D10" s="9">
        <v>5.0104166666666672E-2</v>
      </c>
      <c r="E10" s="8" t="s">
        <v>452</v>
      </c>
      <c r="F10" s="10">
        <v>12.3</v>
      </c>
      <c r="G10" s="10">
        <v>10.7</v>
      </c>
      <c r="H10" s="10">
        <v>11.7</v>
      </c>
      <c r="I10" s="10">
        <v>12.2</v>
      </c>
      <c r="J10" s="10">
        <v>12.8</v>
      </c>
      <c r="K10" s="10">
        <v>13.2</v>
      </c>
      <c r="L10" s="22">
        <f t="shared" ref="L10:L46" si="3">SUM(F10:H10)</f>
        <v>34.700000000000003</v>
      </c>
      <c r="M10" s="22">
        <f t="shared" ref="M10:M46" si="4">SUM(I10:K10)</f>
        <v>38.200000000000003</v>
      </c>
      <c r="N10" s="23">
        <f t="shared" ref="N10:N46" si="5">SUM(F10:J10)</f>
        <v>59.7</v>
      </c>
      <c r="O10" s="11" t="s">
        <v>386</v>
      </c>
      <c r="P10" s="11" t="s">
        <v>217</v>
      </c>
      <c r="Q10" s="13" t="s">
        <v>190</v>
      </c>
      <c r="R10" s="13" t="s">
        <v>453</v>
      </c>
      <c r="S10" s="13" t="s">
        <v>454</v>
      </c>
      <c r="T10" s="12">
        <v>11.6</v>
      </c>
      <c r="U10" s="12">
        <v>11.4</v>
      </c>
      <c r="V10" s="11" t="s">
        <v>183</v>
      </c>
      <c r="W10" s="12">
        <v>-0.2</v>
      </c>
      <c r="X10" s="12" t="s">
        <v>300</v>
      </c>
      <c r="Y10" s="12">
        <v>0.1</v>
      </c>
      <c r="Z10" s="8">
        <v>-0.3</v>
      </c>
      <c r="AA10" s="8"/>
      <c r="AB10" s="11" t="s">
        <v>301</v>
      </c>
      <c r="AC10" s="11" t="s">
        <v>302</v>
      </c>
      <c r="AD10" s="11" t="s">
        <v>184</v>
      </c>
      <c r="AE10" s="8"/>
      <c r="AF10" s="8" t="s">
        <v>502</v>
      </c>
      <c r="AG10" s="28" t="s">
        <v>507</v>
      </c>
    </row>
    <row r="11" spans="1:33" s="5" customFormat="1">
      <c r="A11" s="6">
        <v>44982</v>
      </c>
      <c r="B11" s="7" t="s">
        <v>158</v>
      </c>
      <c r="C11" s="8" t="s">
        <v>366</v>
      </c>
      <c r="D11" s="9">
        <v>4.9363425925925929E-2</v>
      </c>
      <c r="E11" s="8" t="s">
        <v>460</v>
      </c>
      <c r="F11" s="10">
        <v>12.2</v>
      </c>
      <c r="G11" s="10">
        <v>11</v>
      </c>
      <c r="H11" s="10">
        <v>11.7</v>
      </c>
      <c r="I11" s="10">
        <v>11.9</v>
      </c>
      <c r="J11" s="10">
        <v>12.2</v>
      </c>
      <c r="K11" s="10">
        <v>12.5</v>
      </c>
      <c r="L11" s="22">
        <f t="shared" si="3"/>
        <v>34.9</v>
      </c>
      <c r="M11" s="22">
        <f t="shared" si="4"/>
        <v>36.6</v>
      </c>
      <c r="N11" s="23">
        <f t="shared" si="5"/>
        <v>59</v>
      </c>
      <c r="O11" s="11" t="s">
        <v>188</v>
      </c>
      <c r="P11" s="11" t="s">
        <v>193</v>
      </c>
      <c r="Q11" s="13" t="s">
        <v>255</v>
      </c>
      <c r="R11" s="13" t="s">
        <v>461</v>
      </c>
      <c r="S11" s="13" t="s">
        <v>462</v>
      </c>
      <c r="T11" s="12">
        <v>11.6</v>
      </c>
      <c r="U11" s="12">
        <v>11.4</v>
      </c>
      <c r="V11" s="11" t="s">
        <v>183</v>
      </c>
      <c r="W11" s="12">
        <v>-0.9</v>
      </c>
      <c r="X11" s="12" t="s">
        <v>300</v>
      </c>
      <c r="Y11" s="12">
        <v>-0.6</v>
      </c>
      <c r="Z11" s="8">
        <v>-0.3</v>
      </c>
      <c r="AA11" s="8"/>
      <c r="AB11" s="11" t="s">
        <v>304</v>
      </c>
      <c r="AC11" s="11" t="s">
        <v>301</v>
      </c>
      <c r="AD11" s="11" t="s">
        <v>183</v>
      </c>
      <c r="AE11" s="8" t="s">
        <v>508</v>
      </c>
      <c r="AF11" s="8" t="s">
        <v>510</v>
      </c>
      <c r="AG11" s="28" t="s">
        <v>506</v>
      </c>
    </row>
    <row r="12" spans="1:33" s="5" customFormat="1">
      <c r="A12" s="6">
        <v>44983</v>
      </c>
      <c r="B12" s="17" t="s">
        <v>159</v>
      </c>
      <c r="C12" s="8" t="s">
        <v>366</v>
      </c>
      <c r="D12" s="9">
        <v>5.0092592592592598E-2</v>
      </c>
      <c r="E12" s="8" t="s">
        <v>479</v>
      </c>
      <c r="F12" s="10">
        <v>12.4</v>
      </c>
      <c r="G12" s="10">
        <v>11.6</v>
      </c>
      <c r="H12" s="10">
        <v>11.7</v>
      </c>
      <c r="I12" s="10">
        <v>12</v>
      </c>
      <c r="J12" s="10">
        <v>12</v>
      </c>
      <c r="K12" s="10">
        <v>13.1</v>
      </c>
      <c r="L12" s="22">
        <f t="shared" si="3"/>
        <v>35.700000000000003</v>
      </c>
      <c r="M12" s="22">
        <f t="shared" si="4"/>
        <v>37.1</v>
      </c>
      <c r="N12" s="23">
        <f t="shared" si="5"/>
        <v>59.7</v>
      </c>
      <c r="O12" s="11" t="s">
        <v>188</v>
      </c>
      <c r="P12" s="11" t="s">
        <v>193</v>
      </c>
      <c r="Q12" s="13" t="s">
        <v>256</v>
      </c>
      <c r="R12" s="13" t="s">
        <v>205</v>
      </c>
      <c r="S12" s="13" t="s">
        <v>480</v>
      </c>
      <c r="T12" s="12">
        <v>10.8</v>
      </c>
      <c r="U12" s="12">
        <v>10.6</v>
      </c>
      <c r="V12" s="11" t="s">
        <v>183</v>
      </c>
      <c r="W12" s="12">
        <v>-0.3</v>
      </c>
      <c r="X12" s="12" t="s">
        <v>300</v>
      </c>
      <c r="Y12" s="12" t="s">
        <v>307</v>
      </c>
      <c r="Z12" s="8">
        <v>-0.3</v>
      </c>
      <c r="AA12" s="8"/>
      <c r="AB12" s="11" t="s">
        <v>301</v>
      </c>
      <c r="AC12" s="11" t="s">
        <v>302</v>
      </c>
      <c r="AD12" s="11" t="s">
        <v>184</v>
      </c>
      <c r="AE12" s="8"/>
      <c r="AF12" s="8" t="s">
        <v>525</v>
      </c>
      <c r="AG12" s="28" t="s">
        <v>526</v>
      </c>
    </row>
    <row r="13" spans="1:33" s="5" customFormat="1">
      <c r="A13" s="6">
        <v>44983</v>
      </c>
      <c r="B13" s="7" t="s">
        <v>160</v>
      </c>
      <c r="C13" s="8" t="s">
        <v>366</v>
      </c>
      <c r="D13" s="9">
        <v>5.0706018518518518E-2</v>
      </c>
      <c r="E13" s="8" t="s">
        <v>489</v>
      </c>
      <c r="F13" s="10">
        <v>12.3</v>
      </c>
      <c r="G13" s="10">
        <v>10.8</v>
      </c>
      <c r="H13" s="10">
        <v>11.5</v>
      </c>
      <c r="I13" s="10">
        <v>12.2</v>
      </c>
      <c r="J13" s="10">
        <v>12.8</v>
      </c>
      <c r="K13" s="10">
        <v>13.5</v>
      </c>
      <c r="L13" s="22">
        <f t="shared" si="3"/>
        <v>34.6</v>
      </c>
      <c r="M13" s="22">
        <f t="shared" si="4"/>
        <v>38.5</v>
      </c>
      <c r="N13" s="23">
        <f t="shared" si="5"/>
        <v>59.599999999999994</v>
      </c>
      <c r="O13" s="11" t="s">
        <v>386</v>
      </c>
      <c r="P13" s="11" t="s">
        <v>189</v>
      </c>
      <c r="Q13" s="13" t="s">
        <v>269</v>
      </c>
      <c r="R13" s="13" t="s">
        <v>490</v>
      </c>
      <c r="S13" s="13" t="s">
        <v>491</v>
      </c>
      <c r="T13" s="12">
        <v>10.8</v>
      </c>
      <c r="U13" s="12">
        <v>10.6</v>
      </c>
      <c r="V13" s="11" t="s">
        <v>183</v>
      </c>
      <c r="W13" s="12">
        <v>0.8</v>
      </c>
      <c r="X13" s="12" t="s">
        <v>300</v>
      </c>
      <c r="Y13" s="12">
        <v>1.1000000000000001</v>
      </c>
      <c r="Z13" s="8">
        <v>-0.3</v>
      </c>
      <c r="AA13" s="8"/>
      <c r="AB13" s="11" t="s">
        <v>303</v>
      </c>
      <c r="AC13" s="11" t="s">
        <v>302</v>
      </c>
      <c r="AD13" s="11" t="s">
        <v>184</v>
      </c>
      <c r="AE13" s="8"/>
      <c r="AF13" s="8" t="s">
        <v>539</v>
      </c>
      <c r="AG13" s="28" t="s">
        <v>540</v>
      </c>
    </row>
    <row r="14" spans="1:33" s="5" customFormat="1">
      <c r="A14" s="6">
        <v>44983</v>
      </c>
      <c r="B14" s="7" t="s">
        <v>161</v>
      </c>
      <c r="C14" s="8" t="s">
        <v>366</v>
      </c>
      <c r="D14" s="9">
        <v>4.9375000000000002E-2</v>
      </c>
      <c r="E14" s="8" t="s">
        <v>499</v>
      </c>
      <c r="F14" s="10">
        <v>12.3</v>
      </c>
      <c r="G14" s="10">
        <v>11.1</v>
      </c>
      <c r="H14" s="10">
        <v>11.6</v>
      </c>
      <c r="I14" s="10">
        <v>11.8</v>
      </c>
      <c r="J14" s="10">
        <v>12.1</v>
      </c>
      <c r="K14" s="10">
        <v>12.7</v>
      </c>
      <c r="L14" s="22">
        <f t="shared" si="3"/>
        <v>35</v>
      </c>
      <c r="M14" s="22">
        <f t="shared" si="4"/>
        <v>36.599999999999994</v>
      </c>
      <c r="N14" s="23">
        <f t="shared" si="5"/>
        <v>58.9</v>
      </c>
      <c r="O14" s="11" t="s">
        <v>188</v>
      </c>
      <c r="P14" s="11" t="s">
        <v>193</v>
      </c>
      <c r="Q14" s="13" t="s">
        <v>454</v>
      </c>
      <c r="R14" s="13" t="s">
        <v>474</v>
      </c>
      <c r="S14" s="13" t="s">
        <v>267</v>
      </c>
      <c r="T14" s="12">
        <v>10.8</v>
      </c>
      <c r="U14" s="12">
        <v>10.6</v>
      </c>
      <c r="V14" s="11" t="s">
        <v>183</v>
      </c>
      <c r="W14" s="12">
        <v>-0.1</v>
      </c>
      <c r="X14" s="12" t="s">
        <v>300</v>
      </c>
      <c r="Y14" s="12">
        <v>0.2</v>
      </c>
      <c r="Z14" s="8">
        <v>-0.3</v>
      </c>
      <c r="AA14" s="8"/>
      <c r="AB14" s="11" t="s">
        <v>301</v>
      </c>
      <c r="AC14" s="11" t="s">
        <v>302</v>
      </c>
      <c r="AD14" s="11" t="s">
        <v>184</v>
      </c>
      <c r="AE14" s="8"/>
      <c r="AF14" s="8" t="s">
        <v>545</v>
      </c>
      <c r="AG14" s="28" t="s">
        <v>546</v>
      </c>
    </row>
    <row r="15" spans="1:33" s="5" customFormat="1">
      <c r="A15" s="6">
        <v>44989</v>
      </c>
      <c r="B15" s="7" t="s">
        <v>160</v>
      </c>
      <c r="C15" s="8" t="s">
        <v>187</v>
      </c>
      <c r="D15" s="9">
        <v>5.0729166666666665E-2</v>
      </c>
      <c r="E15" s="8" t="s">
        <v>560</v>
      </c>
      <c r="F15" s="10">
        <v>12.2</v>
      </c>
      <c r="G15" s="10">
        <v>11</v>
      </c>
      <c r="H15" s="10">
        <v>12</v>
      </c>
      <c r="I15" s="10">
        <v>12.6</v>
      </c>
      <c r="J15" s="10">
        <v>12.4</v>
      </c>
      <c r="K15" s="10">
        <v>13.1</v>
      </c>
      <c r="L15" s="22">
        <f t="shared" si="3"/>
        <v>35.200000000000003</v>
      </c>
      <c r="M15" s="22">
        <f t="shared" si="4"/>
        <v>38.1</v>
      </c>
      <c r="N15" s="23">
        <f t="shared" si="5"/>
        <v>60.2</v>
      </c>
      <c r="O15" s="11" t="s">
        <v>188</v>
      </c>
      <c r="P15" s="11" t="s">
        <v>189</v>
      </c>
      <c r="Q15" s="13" t="s">
        <v>558</v>
      </c>
      <c r="R15" s="13" t="s">
        <v>561</v>
      </c>
      <c r="S15" s="13" t="s">
        <v>562</v>
      </c>
      <c r="T15" s="12">
        <v>5.4</v>
      </c>
      <c r="U15" s="12">
        <v>6.4</v>
      </c>
      <c r="V15" s="11" t="s">
        <v>184</v>
      </c>
      <c r="W15" s="12">
        <v>1</v>
      </c>
      <c r="X15" s="12" t="s">
        <v>300</v>
      </c>
      <c r="Y15" s="12">
        <v>0.9</v>
      </c>
      <c r="Z15" s="8">
        <v>0.1</v>
      </c>
      <c r="AA15" s="8"/>
      <c r="AB15" s="11" t="s">
        <v>303</v>
      </c>
      <c r="AC15" s="11" t="s">
        <v>302</v>
      </c>
      <c r="AD15" s="11" t="s">
        <v>184</v>
      </c>
      <c r="AE15" s="8"/>
      <c r="AF15" s="8" t="s">
        <v>596</v>
      </c>
      <c r="AG15" s="28" t="s">
        <v>597</v>
      </c>
    </row>
    <row r="16" spans="1:33" s="5" customFormat="1">
      <c r="A16" s="6">
        <v>44989</v>
      </c>
      <c r="B16" s="7" t="s">
        <v>165</v>
      </c>
      <c r="C16" s="8" t="s">
        <v>187</v>
      </c>
      <c r="D16" s="9">
        <v>5.0034722222222223E-2</v>
      </c>
      <c r="E16" s="8" t="s">
        <v>567</v>
      </c>
      <c r="F16" s="10">
        <v>12.5</v>
      </c>
      <c r="G16" s="10">
        <v>10.9</v>
      </c>
      <c r="H16" s="10">
        <v>11.8</v>
      </c>
      <c r="I16" s="10">
        <v>12.5</v>
      </c>
      <c r="J16" s="10">
        <v>12.1</v>
      </c>
      <c r="K16" s="10">
        <v>12.5</v>
      </c>
      <c r="L16" s="22">
        <f t="shared" si="3"/>
        <v>35.200000000000003</v>
      </c>
      <c r="M16" s="22">
        <f t="shared" si="4"/>
        <v>37.1</v>
      </c>
      <c r="N16" s="23">
        <f t="shared" si="5"/>
        <v>59.800000000000004</v>
      </c>
      <c r="O16" s="11" t="s">
        <v>201</v>
      </c>
      <c r="P16" s="11" t="s">
        <v>193</v>
      </c>
      <c r="Q16" s="13" t="s">
        <v>565</v>
      </c>
      <c r="R16" s="13" t="s">
        <v>566</v>
      </c>
      <c r="S16" s="13" t="s">
        <v>395</v>
      </c>
      <c r="T16" s="12">
        <v>5.4</v>
      </c>
      <c r="U16" s="12">
        <v>6.4</v>
      </c>
      <c r="V16" s="11" t="s">
        <v>184</v>
      </c>
      <c r="W16" s="12">
        <v>1.2</v>
      </c>
      <c r="X16" s="12" t="s">
        <v>300</v>
      </c>
      <c r="Y16" s="12">
        <v>1.1000000000000001</v>
      </c>
      <c r="Z16" s="8">
        <v>0.1</v>
      </c>
      <c r="AA16" s="8"/>
      <c r="AB16" s="11" t="s">
        <v>303</v>
      </c>
      <c r="AC16" s="11" t="s">
        <v>302</v>
      </c>
      <c r="AD16" s="11" t="s">
        <v>184</v>
      </c>
      <c r="AE16" s="8"/>
      <c r="AF16" s="8" t="s">
        <v>600</v>
      </c>
      <c r="AG16" s="28" t="s">
        <v>601</v>
      </c>
    </row>
    <row r="17" spans="1:33" s="5" customFormat="1">
      <c r="A17" s="6">
        <v>44990</v>
      </c>
      <c r="B17" s="7" t="s">
        <v>159</v>
      </c>
      <c r="C17" s="8" t="s">
        <v>187</v>
      </c>
      <c r="D17" s="9">
        <v>5.0798611111111114E-2</v>
      </c>
      <c r="E17" s="8" t="s">
        <v>569</v>
      </c>
      <c r="F17" s="10">
        <v>12.8</v>
      </c>
      <c r="G17" s="10">
        <v>11.1</v>
      </c>
      <c r="H17" s="10">
        <v>12</v>
      </c>
      <c r="I17" s="10">
        <v>12.2</v>
      </c>
      <c r="J17" s="10">
        <v>12.3</v>
      </c>
      <c r="K17" s="10">
        <v>13.5</v>
      </c>
      <c r="L17" s="22">
        <f t="shared" si="3"/>
        <v>35.9</v>
      </c>
      <c r="M17" s="22">
        <f t="shared" si="4"/>
        <v>38</v>
      </c>
      <c r="N17" s="23">
        <f t="shared" si="5"/>
        <v>60.399999999999991</v>
      </c>
      <c r="O17" s="11" t="s">
        <v>188</v>
      </c>
      <c r="P17" s="11" t="s">
        <v>189</v>
      </c>
      <c r="Q17" s="13" t="s">
        <v>358</v>
      </c>
      <c r="R17" s="13" t="s">
        <v>195</v>
      </c>
      <c r="S17" s="13" t="s">
        <v>570</v>
      </c>
      <c r="T17" s="12">
        <v>3.3</v>
      </c>
      <c r="U17" s="12">
        <v>4.0999999999999996</v>
      </c>
      <c r="V17" s="11" t="s">
        <v>184</v>
      </c>
      <c r="W17" s="12">
        <v>0.8</v>
      </c>
      <c r="X17" s="12" t="s">
        <v>300</v>
      </c>
      <c r="Y17" s="12">
        <v>0.5</v>
      </c>
      <c r="Z17" s="8">
        <v>0.3</v>
      </c>
      <c r="AA17" s="8"/>
      <c r="AB17" s="11" t="s">
        <v>302</v>
      </c>
      <c r="AC17" s="11" t="s">
        <v>302</v>
      </c>
      <c r="AD17" s="11" t="s">
        <v>184</v>
      </c>
      <c r="AE17" s="8"/>
      <c r="AF17" s="8" t="s">
        <v>607</v>
      </c>
      <c r="AG17" s="28" t="s">
        <v>608</v>
      </c>
    </row>
    <row r="18" spans="1:33" s="5" customFormat="1">
      <c r="A18" s="6">
        <v>44996</v>
      </c>
      <c r="B18" s="17" t="s">
        <v>159</v>
      </c>
      <c r="C18" s="8" t="s">
        <v>187</v>
      </c>
      <c r="D18" s="9">
        <v>5.078703703703704E-2</v>
      </c>
      <c r="E18" s="8" t="s">
        <v>631</v>
      </c>
      <c r="F18" s="10">
        <v>12.5</v>
      </c>
      <c r="G18" s="10">
        <v>11.6</v>
      </c>
      <c r="H18" s="10">
        <v>11.9</v>
      </c>
      <c r="I18" s="10">
        <v>12.3</v>
      </c>
      <c r="J18" s="10">
        <v>12.5</v>
      </c>
      <c r="K18" s="10">
        <v>13</v>
      </c>
      <c r="L18" s="22">
        <f t="shared" si="3"/>
        <v>36</v>
      </c>
      <c r="M18" s="22">
        <f t="shared" si="4"/>
        <v>37.799999999999997</v>
      </c>
      <c r="N18" s="23">
        <f t="shared" si="5"/>
        <v>60.8</v>
      </c>
      <c r="O18" s="11" t="s">
        <v>201</v>
      </c>
      <c r="P18" s="11" t="s">
        <v>193</v>
      </c>
      <c r="Q18" s="13" t="s">
        <v>196</v>
      </c>
      <c r="R18" s="13" t="s">
        <v>255</v>
      </c>
      <c r="S18" s="13" t="s">
        <v>205</v>
      </c>
      <c r="T18" s="12">
        <v>1.9</v>
      </c>
      <c r="U18" s="12">
        <v>2.2999999999999998</v>
      </c>
      <c r="V18" s="11" t="s">
        <v>184</v>
      </c>
      <c r="W18" s="12">
        <v>0.7</v>
      </c>
      <c r="X18" s="12" t="s">
        <v>300</v>
      </c>
      <c r="Y18" s="12">
        <v>0.5</v>
      </c>
      <c r="Z18" s="8">
        <v>0.2</v>
      </c>
      <c r="AA18" s="8"/>
      <c r="AB18" s="11" t="s">
        <v>302</v>
      </c>
      <c r="AC18" s="11" t="s">
        <v>302</v>
      </c>
      <c r="AD18" s="11" t="s">
        <v>184</v>
      </c>
      <c r="AE18" s="8"/>
      <c r="AF18" s="8" t="s">
        <v>666</v>
      </c>
      <c r="AG18" s="28" t="s">
        <v>667</v>
      </c>
    </row>
    <row r="19" spans="1:33" s="5" customFormat="1">
      <c r="A19" s="6">
        <v>44997</v>
      </c>
      <c r="B19" s="7" t="s">
        <v>159</v>
      </c>
      <c r="C19" s="8" t="s">
        <v>187</v>
      </c>
      <c r="D19" s="9">
        <v>5.1400462962962967E-2</v>
      </c>
      <c r="E19" s="8" t="s">
        <v>649</v>
      </c>
      <c r="F19" s="10">
        <v>12.6</v>
      </c>
      <c r="G19" s="10">
        <v>11.3</v>
      </c>
      <c r="H19" s="10">
        <v>12.1</v>
      </c>
      <c r="I19" s="10">
        <v>12.6</v>
      </c>
      <c r="J19" s="10">
        <v>12.3</v>
      </c>
      <c r="K19" s="10">
        <v>13.2</v>
      </c>
      <c r="L19" s="22">
        <f t="shared" si="3"/>
        <v>36</v>
      </c>
      <c r="M19" s="22">
        <f t="shared" si="4"/>
        <v>38.099999999999994</v>
      </c>
      <c r="N19" s="23">
        <f t="shared" si="5"/>
        <v>60.900000000000006</v>
      </c>
      <c r="O19" s="11" t="s">
        <v>201</v>
      </c>
      <c r="P19" s="11" t="s">
        <v>189</v>
      </c>
      <c r="Q19" s="13" t="s">
        <v>650</v>
      </c>
      <c r="R19" s="13" t="s">
        <v>255</v>
      </c>
      <c r="S19" s="13" t="s">
        <v>269</v>
      </c>
      <c r="T19" s="12">
        <v>1.6</v>
      </c>
      <c r="U19" s="12">
        <v>1.9</v>
      </c>
      <c r="V19" s="11" t="s">
        <v>184</v>
      </c>
      <c r="W19" s="12">
        <v>1</v>
      </c>
      <c r="X19" s="12" t="s">
        <v>300</v>
      </c>
      <c r="Y19" s="12">
        <v>0.7</v>
      </c>
      <c r="Z19" s="8">
        <v>0.3</v>
      </c>
      <c r="AA19" s="8"/>
      <c r="AB19" s="11" t="s">
        <v>302</v>
      </c>
      <c r="AC19" s="11" t="s">
        <v>302</v>
      </c>
      <c r="AD19" s="11" t="s">
        <v>184</v>
      </c>
      <c r="AE19" s="8"/>
      <c r="AF19" s="8" t="s">
        <v>690</v>
      </c>
      <c r="AG19" s="28" t="s">
        <v>691</v>
      </c>
    </row>
    <row r="20" spans="1:33" s="5" customFormat="1">
      <c r="A20" s="6">
        <v>44997</v>
      </c>
      <c r="B20" s="17" t="s">
        <v>161</v>
      </c>
      <c r="C20" s="8" t="s">
        <v>187</v>
      </c>
      <c r="D20" s="9">
        <v>5.0069444444444444E-2</v>
      </c>
      <c r="E20" s="8" t="s">
        <v>665</v>
      </c>
      <c r="F20" s="10">
        <v>12</v>
      </c>
      <c r="G20" s="10">
        <v>11</v>
      </c>
      <c r="H20" s="10">
        <v>11.8</v>
      </c>
      <c r="I20" s="10">
        <v>12.4</v>
      </c>
      <c r="J20" s="10">
        <v>12.3</v>
      </c>
      <c r="K20" s="10">
        <v>13.1</v>
      </c>
      <c r="L20" s="22">
        <f t="shared" si="3"/>
        <v>34.799999999999997</v>
      </c>
      <c r="M20" s="22">
        <f t="shared" si="4"/>
        <v>37.800000000000004</v>
      </c>
      <c r="N20" s="23">
        <f t="shared" si="5"/>
        <v>59.5</v>
      </c>
      <c r="O20" s="11" t="s">
        <v>188</v>
      </c>
      <c r="P20" s="11" t="s">
        <v>193</v>
      </c>
      <c r="Q20" s="13" t="s">
        <v>664</v>
      </c>
      <c r="R20" s="13" t="s">
        <v>267</v>
      </c>
      <c r="S20" s="13" t="s">
        <v>274</v>
      </c>
      <c r="T20" s="12">
        <v>1.6</v>
      </c>
      <c r="U20" s="12">
        <v>1.9</v>
      </c>
      <c r="V20" s="11" t="s">
        <v>184</v>
      </c>
      <c r="W20" s="12">
        <v>0.9</v>
      </c>
      <c r="X20" s="12" t="s">
        <v>300</v>
      </c>
      <c r="Y20" s="12">
        <v>0.6</v>
      </c>
      <c r="Z20" s="8">
        <v>0.3</v>
      </c>
      <c r="AA20" s="8"/>
      <c r="AB20" s="11" t="s">
        <v>302</v>
      </c>
      <c r="AC20" s="11" t="s">
        <v>302</v>
      </c>
      <c r="AD20" s="11" t="s">
        <v>184</v>
      </c>
      <c r="AE20" s="8"/>
      <c r="AF20" s="8" t="s">
        <v>707</v>
      </c>
      <c r="AG20" s="28" t="s">
        <v>708</v>
      </c>
    </row>
    <row r="21" spans="1:33" s="5" customFormat="1">
      <c r="A21" s="6">
        <v>45003</v>
      </c>
      <c r="B21" s="7" t="s">
        <v>159</v>
      </c>
      <c r="C21" s="8" t="s">
        <v>716</v>
      </c>
      <c r="D21" s="9">
        <v>4.9409722222222223E-2</v>
      </c>
      <c r="E21" s="8" t="s">
        <v>718</v>
      </c>
      <c r="F21" s="10">
        <v>12.3</v>
      </c>
      <c r="G21" s="10">
        <v>11.3</v>
      </c>
      <c r="H21" s="10">
        <v>11.7</v>
      </c>
      <c r="I21" s="10">
        <v>12.1</v>
      </c>
      <c r="J21" s="10">
        <v>12.1</v>
      </c>
      <c r="K21" s="10">
        <v>12.4</v>
      </c>
      <c r="L21" s="22">
        <f t="shared" si="3"/>
        <v>35.299999999999997</v>
      </c>
      <c r="M21" s="22">
        <f t="shared" si="4"/>
        <v>36.6</v>
      </c>
      <c r="N21" s="23">
        <f t="shared" si="5"/>
        <v>59.5</v>
      </c>
      <c r="O21" s="11" t="s">
        <v>188</v>
      </c>
      <c r="P21" s="11" t="s">
        <v>193</v>
      </c>
      <c r="Q21" s="13" t="s">
        <v>453</v>
      </c>
      <c r="R21" s="13" t="s">
        <v>381</v>
      </c>
      <c r="S21" s="13" t="s">
        <v>267</v>
      </c>
      <c r="T21" s="12">
        <v>14.4</v>
      </c>
      <c r="U21" s="12">
        <v>14.9</v>
      </c>
      <c r="V21" s="11" t="s">
        <v>156</v>
      </c>
      <c r="W21" s="12">
        <v>-1.2</v>
      </c>
      <c r="X21" s="12" t="s">
        <v>300</v>
      </c>
      <c r="Y21" s="12" t="s">
        <v>307</v>
      </c>
      <c r="Z21" s="8">
        <v>-1.2</v>
      </c>
      <c r="AA21" s="8"/>
      <c r="AB21" s="11" t="s">
        <v>301</v>
      </c>
      <c r="AC21" s="11" t="s">
        <v>302</v>
      </c>
      <c r="AD21" s="11" t="s">
        <v>183</v>
      </c>
      <c r="AE21" s="8"/>
      <c r="AF21" s="8" t="s">
        <v>753</v>
      </c>
      <c r="AG21" s="28" t="s">
        <v>754</v>
      </c>
    </row>
    <row r="22" spans="1:33" s="5" customFormat="1">
      <c r="A22" s="6">
        <v>45004</v>
      </c>
      <c r="B22" s="7" t="s">
        <v>160</v>
      </c>
      <c r="C22" s="8" t="s">
        <v>721</v>
      </c>
      <c r="D22" s="9">
        <v>4.9999999999999996E-2</v>
      </c>
      <c r="E22" s="8" t="s">
        <v>744</v>
      </c>
      <c r="F22" s="10">
        <v>12.4</v>
      </c>
      <c r="G22" s="10">
        <v>11.6</v>
      </c>
      <c r="H22" s="10">
        <v>12</v>
      </c>
      <c r="I22" s="10">
        <v>12.2</v>
      </c>
      <c r="J22" s="10">
        <v>11.6</v>
      </c>
      <c r="K22" s="10">
        <v>12.2</v>
      </c>
      <c r="L22" s="22">
        <f t="shared" si="3"/>
        <v>36</v>
      </c>
      <c r="M22" s="22">
        <f t="shared" si="4"/>
        <v>36</v>
      </c>
      <c r="N22" s="23">
        <f t="shared" si="5"/>
        <v>59.800000000000004</v>
      </c>
      <c r="O22" s="11" t="s">
        <v>201</v>
      </c>
      <c r="P22" s="11" t="s">
        <v>225</v>
      </c>
      <c r="Q22" s="13" t="s">
        <v>242</v>
      </c>
      <c r="R22" s="13" t="s">
        <v>267</v>
      </c>
      <c r="S22" s="13" t="s">
        <v>192</v>
      </c>
      <c r="T22" s="12">
        <v>13.9</v>
      </c>
      <c r="U22" s="12">
        <v>13.9</v>
      </c>
      <c r="V22" s="11" t="s">
        <v>335</v>
      </c>
      <c r="W22" s="12">
        <v>-0.3</v>
      </c>
      <c r="X22" s="12" t="s">
        <v>300</v>
      </c>
      <c r="Y22" s="12">
        <v>0.4</v>
      </c>
      <c r="Z22" s="8">
        <v>-0.7</v>
      </c>
      <c r="AA22" s="8"/>
      <c r="AB22" s="11" t="s">
        <v>302</v>
      </c>
      <c r="AC22" s="11" t="s">
        <v>302</v>
      </c>
      <c r="AD22" s="11" t="s">
        <v>183</v>
      </c>
      <c r="AE22" s="8"/>
      <c r="AF22" s="8" t="s">
        <v>785</v>
      </c>
      <c r="AG22" s="28" t="s">
        <v>786</v>
      </c>
    </row>
    <row r="23" spans="1:33" s="5" customFormat="1">
      <c r="A23" s="6">
        <v>45010</v>
      </c>
      <c r="B23" s="17" t="s">
        <v>159</v>
      </c>
      <c r="C23" s="8" t="s">
        <v>721</v>
      </c>
      <c r="D23" s="9">
        <v>5.004629629629629E-2</v>
      </c>
      <c r="E23" s="8" t="s">
        <v>795</v>
      </c>
      <c r="F23" s="10">
        <v>12.6</v>
      </c>
      <c r="G23" s="10">
        <v>11.3</v>
      </c>
      <c r="H23" s="10">
        <v>12.2</v>
      </c>
      <c r="I23" s="10">
        <v>12</v>
      </c>
      <c r="J23" s="10">
        <v>11.9</v>
      </c>
      <c r="K23" s="10">
        <v>12.4</v>
      </c>
      <c r="L23" s="22">
        <f t="shared" si="3"/>
        <v>36.099999999999994</v>
      </c>
      <c r="M23" s="22">
        <f t="shared" si="4"/>
        <v>36.299999999999997</v>
      </c>
      <c r="N23" s="23">
        <f t="shared" si="5"/>
        <v>59.999999999999993</v>
      </c>
      <c r="O23" s="11" t="s">
        <v>201</v>
      </c>
      <c r="P23" s="11" t="s">
        <v>193</v>
      </c>
      <c r="Q23" s="13" t="s">
        <v>190</v>
      </c>
      <c r="R23" s="13" t="s">
        <v>205</v>
      </c>
      <c r="S23" s="13" t="s">
        <v>796</v>
      </c>
      <c r="T23" s="12">
        <v>9.9</v>
      </c>
      <c r="U23" s="12">
        <v>12.8</v>
      </c>
      <c r="V23" s="11" t="s">
        <v>156</v>
      </c>
      <c r="W23" s="12">
        <v>-0.6</v>
      </c>
      <c r="X23" s="12" t="s">
        <v>300</v>
      </c>
      <c r="Y23" s="12">
        <v>0.5</v>
      </c>
      <c r="Z23" s="8">
        <v>-1.1000000000000001</v>
      </c>
      <c r="AA23" s="8"/>
      <c r="AB23" s="11" t="s">
        <v>302</v>
      </c>
      <c r="AC23" s="11" t="s">
        <v>302</v>
      </c>
      <c r="AD23" s="11" t="s">
        <v>184</v>
      </c>
      <c r="AE23" s="8"/>
      <c r="AF23" s="8" t="s">
        <v>823</v>
      </c>
      <c r="AG23" s="28" t="s">
        <v>824</v>
      </c>
    </row>
    <row r="24" spans="1:33" s="5" customFormat="1">
      <c r="A24" s="6">
        <v>45010</v>
      </c>
      <c r="B24" s="7" t="s">
        <v>160</v>
      </c>
      <c r="C24" s="8" t="s">
        <v>366</v>
      </c>
      <c r="D24" s="9">
        <v>4.9317129629629634E-2</v>
      </c>
      <c r="E24" s="8" t="s">
        <v>806</v>
      </c>
      <c r="F24" s="10">
        <v>12.4</v>
      </c>
      <c r="G24" s="10">
        <v>11.2</v>
      </c>
      <c r="H24" s="10">
        <v>11.5</v>
      </c>
      <c r="I24" s="10">
        <v>11.4</v>
      </c>
      <c r="J24" s="10">
        <v>12</v>
      </c>
      <c r="K24" s="10">
        <v>12.6</v>
      </c>
      <c r="L24" s="22">
        <f t="shared" si="3"/>
        <v>35.1</v>
      </c>
      <c r="M24" s="22">
        <f t="shared" si="4"/>
        <v>36</v>
      </c>
      <c r="N24" s="23">
        <f t="shared" si="5"/>
        <v>58.5</v>
      </c>
      <c r="O24" s="11" t="s">
        <v>188</v>
      </c>
      <c r="P24" s="11" t="s">
        <v>193</v>
      </c>
      <c r="Q24" s="13" t="s">
        <v>807</v>
      </c>
      <c r="R24" s="13" t="s">
        <v>255</v>
      </c>
      <c r="S24" s="13" t="s">
        <v>561</v>
      </c>
      <c r="T24" s="12">
        <v>9.9</v>
      </c>
      <c r="U24" s="12">
        <v>12.8</v>
      </c>
      <c r="V24" s="11" t="s">
        <v>335</v>
      </c>
      <c r="W24" s="12">
        <v>-1.2</v>
      </c>
      <c r="X24" s="12" t="s">
        <v>300</v>
      </c>
      <c r="Y24" s="12">
        <v>-0.5</v>
      </c>
      <c r="Z24" s="8">
        <v>-0.7</v>
      </c>
      <c r="AA24" s="8"/>
      <c r="AB24" s="11" t="s">
        <v>304</v>
      </c>
      <c r="AC24" s="11" t="s">
        <v>302</v>
      </c>
      <c r="AD24" s="11" t="s">
        <v>184</v>
      </c>
      <c r="AE24" s="8"/>
      <c r="AF24" s="8" t="s">
        <v>841</v>
      </c>
      <c r="AG24" s="28" t="s">
        <v>842</v>
      </c>
    </row>
    <row r="25" spans="1:33" s="5" customFormat="1">
      <c r="A25" s="6">
        <v>45011</v>
      </c>
      <c r="B25" s="7" t="s">
        <v>159</v>
      </c>
      <c r="C25" s="8" t="s">
        <v>723</v>
      </c>
      <c r="D25" s="9">
        <v>5.002314814814815E-2</v>
      </c>
      <c r="E25" s="8" t="s">
        <v>810</v>
      </c>
      <c r="F25" s="10">
        <v>12.3</v>
      </c>
      <c r="G25" s="10">
        <v>10.9</v>
      </c>
      <c r="H25" s="10">
        <v>11.7</v>
      </c>
      <c r="I25" s="10">
        <v>11.8</v>
      </c>
      <c r="J25" s="10">
        <v>12.3</v>
      </c>
      <c r="K25" s="10">
        <v>13.2</v>
      </c>
      <c r="L25" s="22">
        <f t="shared" si="3"/>
        <v>34.900000000000006</v>
      </c>
      <c r="M25" s="22">
        <f t="shared" si="4"/>
        <v>37.299999999999997</v>
      </c>
      <c r="N25" s="23">
        <f t="shared" si="5"/>
        <v>59</v>
      </c>
      <c r="O25" s="11" t="s">
        <v>188</v>
      </c>
      <c r="P25" s="11" t="s">
        <v>193</v>
      </c>
      <c r="Q25" s="13" t="s">
        <v>653</v>
      </c>
      <c r="R25" s="13" t="s">
        <v>811</v>
      </c>
      <c r="S25" s="13" t="s">
        <v>812</v>
      </c>
      <c r="T25" s="12">
        <v>13.8</v>
      </c>
      <c r="U25" s="12">
        <v>13.3</v>
      </c>
      <c r="V25" s="11" t="s">
        <v>156</v>
      </c>
      <c r="W25" s="12">
        <v>-0.8</v>
      </c>
      <c r="X25" s="12" t="s">
        <v>300</v>
      </c>
      <c r="Y25" s="12">
        <v>0.2</v>
      </c>
      <c r="Z25" s="8">
        <v>-1</v>
      </c>
      <c r="AA25" s="8"/>
      <c r="AB25" s="11" t="s">
        <v>301</v>
      </c>
      <c r="AC25" s="11" t="s">
        <v>302</v>
      </c>
      <c r="AD25" s="11" t="s">
        <v>184</v>
      </c>
      <c r="AE25" s="8"/>
      <c r="AF25" s="8" t="s">
        <v>845</v>
      </c>
      <c r="AG25" s="28" t="s">
        <v>846</v>
      </c>
    </row>
    <row r="26" spans="1:33" s="5" customFormat="1">
      <c r="A26" s="6">
        <v>45011</v>
      </c>
      <c r="B26" s="7" t="s">
        <v>158</v>
      </c>
      <c r="C26" s="8" t="s">
        <v>716</v>
      </c>
      <c r="D26" s="9">
        <v>4.8645833333333333E-2</v>
      </c>
      <c r="E26" s="8" t="s">
        <v>815</v>
      </c>
      <c r="F26" s="10">
        <v>12.2</v>
      </c>
      <c r="G26" s="10">
        <v>10.6</v>
      </c>
      <c r="H26" s="10">
        <v>11.3</v>
      </c>
      <c r="I26" s="10">
        <v>11.7</v>
      </c>
      <c r="J26" s="10">
        <v>11.6</v>
      </c>
      <c r="K26" s="10">
        <v>12.9</v>
      </c>
      <c r="L26" s="22">
        <f t="shared" si="3"/>
        <v>34.099999999999994</v>
      </c>
      <c r="M26" s="22">
        <f t="shared" si="4"/>
        <v>36.199999999999996</v>
      </c>
      <c r="N26" s="23">
        <f t="shared" si="5"/>
        <v>57.4</v>
      </c>
      <c r="O26" s="11" t="s">
        <v>386</v>
      </c>
      <c r="P26" s="11" t="s">
        <v>193</v>
      </c>
      <c r="Q26" s="13" t="s">
        <v>490</v>
      </c>
      <c r="R26" s="13" t="s">
        <v>451</v>
      </c>
      <c r="S26" s="13" t="s">
        <v>717</v>
      </c>
      <c r="T26" s="12">
        <v>13.8</v>
      </c>
      <c r="U26" s="12">
        <v>13.3</v>
      </c>
      <c r="V26" s="11" t="s">
        <v>156</v>
      </c>
      <c r="W26" s="12">
        <v>-2</v>
      </c>
      <c r="X26" s="12" t="s">
        <v>300</v>
      </c>
      <c r="Y26" s="12">
        <v>-0.9</v>
      </c>
      <c r="Z26" s="8">
        <v>-1.1000000000000001</v>
      </c>
      <c r="AA26" s="8"/>
      <c r="AB26" s="11" t="s">
        <v>406</v>
      </c>
      <c r="AC26" s="11" t="s">
        <v>304</v>
      </c>
      <c r="AD26" s="11" t="s">
        <v>335</v>
      </c>
      <c r="AE26" s="8"/>
      <c r="AF26" s="8" t="s">
        <v>853</v>
      </c>
      <c r="AG26" s="28" t="s">
        <v>854</v>
      </c>
    </row>
    <row r="27" spans="1:33" s="5" customFormat="1">
      <c r="A27" s="6">
        <v>45011</v>
      </c>
      <c r="B27" s="7" t="s">
        <v>161</v>
      </c>
      <c r="C27" s="8" t="s">
        <v>716</v>
      </c>
      <c r="D27" s="9">
        <v>4.9305555555555554E-2</v>
      </c>
      <c r="E27" s="8" t="s">
        <v>822</v>
      </c>
      <c r="F27" s="10">
        <v>12.2</v>
      </c>
      <c r="G27" s="10">
        <v>11.2</v>
      </c>
      <c r="H27" s="10">
        <v>11.8</v>
      </c>
      <c r="I27" s="10">
        <v>11.8</v>
      </c>
      <c r="J27" s="10">
        <v>11.5</v>
      </c>
      <c r="K27" s="10">
        <v>12.5</v>
      </c>
      <c r="L27" s="22">
        <f t="shared" si="3"/>
        <v>35.200000000000003</v>
      </c>
      <c r="M27" s="22">
        <f t="shared" si="4"/>
        <v>35.799999999999997</v>
      </c>
      <c r="N27" s="23">
        <f t="shared" si="5"/>
        <v>58.5</v>
      </c>
      <c r="O27" s="11" t="s">
        <v>188</v>
      </c>
      <c r="P27" s="11" t="s">
        <v>193</v>
      </c>
      <c r="Q27" s="13" t="s">
        <v>222</v>
      </c>
      <c r="R27" s="13" t="s">
        <v>274</v>
      </c>
      <c r="S27" s="13" t="s">
        <v>812</v>
      </c>
      <c r="T27" s="12">
        <v>13.8</v>
      </c>
      <c r="U27" s="12">
        <v>13.3</v>
      </c>
      <c r="V27" s="11" t="s">
        <v>156</v>
      </c>
      <c r="W27" s="12">
        <v>-0.7</v>
      </c>
      <c r="X27" s="12" t="s">
        <v>300</v>
      </c>
      <c r="Y27" s="12">
        <v>0.3</v>
      </c>
      <c r="Z27" s="8">
        <v>-1</v>
      </c>
      <c r="AA27" s="8"/>
      <c r="AB27" s="11" t="s">
        <v>302</v>
      </c>
      <c r="AC27" s="11" t="s">
        <v>302</v>
      </c>
      <c r="AD27" s="11" t="s">
        <v>184</v>
      </c>
      <c r="AE27" s="8"/>
      <c r="AF27" s="8" t="s">
        <v>866</v>
      </c>
      <c r="AG27" s="28" t="s">
        <v>867</v>
      </c>
    </row>
    <row r="28" spans="1:33" s="5" customFormat="1">
      <c r="A28" s="6">
        <v>45017</v>
      </c>
      <c r="B28" s="7" t="s">
        <v>159</v>
      </c>
      <c r="C28" s="8" t="s">
        <v>187</v>
      </c>
      <c r="D28" s="9">
        <v>5.0694444444444452E-2</v>
      </c>
      <c r="E28" s="8" t="s">
        <v>870</v>
      </c>
      <c r="F28" s="10">
        <v>12.7</v>
      </c>
      <c r="G28" s="10">
        <v>11.5</v>
      </c>
      <c r="H28" s="10">
        <v>11.9</v>
      </c>
      <c r="I28" s="10">
        <v>12.2</v>
      </c>
      <c r="J28" s="10">
        <v>11.7</v>
      </c>
      <c r="K28" s="10">
        <v>13</v>
      </c>
      <c r="L28" s="22">
        <f t="shared" si="3"/>
        <v>36.1</v>
      </c>
      <c r="M28" s="22">
        <f t="shared" si="4"/>
        <v>36.9</v>
      </c>
      <c r="N28" s="23">
        <f t="shared" si="5"/>
        <v>60</v>
      </c>
      <c r="O28" s="11" t="s">
        <v>201</v>
      </c>
      <c r="P28" s="11" t="s">
        <v>193</v>
      </c>
      <c r="Q28" s="13" t="s">
        <v>465</v>
      </c>
      <c r="R28" s="13" t="s">
        <v>275</v>
      </c>
      <c r="S28" s="13" t="s">
        <v>876</v>
      </c>
      <c r="T28" s="12">
        <v>9.3000000000000007</v>
      </c>
      <c r="U28" s="12">
        <v>8.1999999999999993</v>
      </c>
      <c r="V28" s="11" t="s">
        <v>184</v>
      </c>
      <c r="W28" s="12" t="s">
        <v>307</v>
      </c>
      <c r="X28" s="12" t="s">
        <v>300</v>
      </c>
      <c r="Y28" s="12">
        <v>-0.1</v>
      </c>
      <c r="Z28" s="8">
        <v>0.1</v>
      </c>
      <c r="AA28" s="8"/>
      <c r="AB28" s="11" t="s">
        <v>301</v>
      </c>
      <c r="AC28" s="11" t="s">
        <v>302</v>
      </c>
      <c r="AD28" s="11" t="s">
        <v>184</v>
      </c>
      <c r="AE28" s="8"/>
      <c r="AF28" s="8" t="s">
        <v>902</v>
      </c>
      <c r="AG28" s="28" t="s">
        <v>903</v>
      </c>
    </row>
    <row r="29" spans="1:33" s="5" customFormat="1">
      <c r="A29" s="6">
        <v>45018</v>
      </c>
      <c r="B29" s="7" t="s">
        <v>165</v>
      </c>
      <c r="C29" s="8" t="s">
        <v>187</v>
      </c>
      <c r="D29" s="9">
        <v>4.9363425925925929E-2</v>
      </c>
      <c r="E29" s="8" t="s">
        <v>897</v>
      </c>
      <c r="F29" s="10">
        <v>12.2</v>
      </c>
      <c r="G29" s="10">
        <v>10.7</v>
      </c>
      <c r="H29" s="10">
        <v>11.5</v>
      </c>
      <c r="I29" s="10">
        <v>12.1</v>
      </c>
      <c r="J29" s="10">
        <v>12.1</v>
      </c>
      <c r="K29" s="10">
        <v>12.9</v>
      </c>
      <c r="L29" s="22">
        <f t="shared" si="3"/>
        <v>34.4</v>
      </c>
      <c r="M29" s="22">
        <f t="shared" si="4"/>
        <v>37.1</v>
      </c>
      <c r="N29" s="23">
        <f t="shared" si="5"/>
        <v>58.6</v>
      </c>
      <c r="O29" s="11" t="s">
        <v>188</v>
      </c>
      <c r="P29" s="11" t="s">
        <v>193</v>
      </c>
      <c r="Q29" s="13" t="s">
        <v>208</v>
      </c>
      <c r="R29" s="13" t="s">
        <v>395</v>
      </c>
      <c r="S29" s="13" t="s">
        <v>490</v>
      </c>
      <c r="T29" s="12">
        <v>6.2</v>
      </c>
      <c r="U29" s="12">
        <v>6.7</v>
      </c>
      <c r="V29" s="11" t="s">
        <v>184</v>
      </c>
      <c r="W29" s="12">
        <v>0.4</v>
      </c>
      <c r="X29" s="12" t="s">
        <v>300</v>
      </c>
      <c r="Y29" s="12">
        <v>0.1</v>
      </c>
      <c r="Z29" s="8">
        <v>0.3</v>
      </c>
      <c r="AA29" s="8"/>
      <c r="AB29" s="11" t="s">
        <v>301</v>
      </c>
      <c r="AC29" s="11" t="s">
        <v>301</v>
      </c>
      <c r="AD29" s="11" t="s">
        <v>183</v>
      </c>
      <c r="AE29" s="8"/>
      <c r="AF29" s="8" t="s">
        <v>940</v>
      </c>
      <c r="AG29" s="28" t="s">
        <v>941</v>
      </c>
    </row>
    <row r="30" spans="1:33" s="5" customFormat="1">
      <c r="A30" s="6">
        <v>45024</v>
      </c>
      <c r="B30" s="17" t="s">
        <v>159</v>
      </c>
      <c r="C30" s="8" t="s">
        <v>716</v>
      </c>
      <c r="D30" s="9">
        <v>4.9398148148148142E-2</v>
      </c>
      <c r="E30" s="8" t="s">
        <v>945</v>
      </c>
      <c r="F30" s="10">
        <v>12.3</v>
      </c>
      <c r="G30" s="10">
        <v>11</v>
      </c>
      <c r="H30" s="10">
        <v>11.6</v>
      </c>
      <c r="I30" s="10">
        <v>11.8</v>
      </c>
      <c r="J30" s="10">
        <v>12</v>
      </c>
      <c r="K30" s="10">
        <v>13.1</v>
      </c>
      <c r="L30" s="22">
        <f t="shared" si="3"/>
        <v>34.9</v>
      </c>
      <c r="M30" s="22">
        <f t="shared" si="4"/>
        <v>36.9</v>
      </c>
      <c r="N30" s="23">
        <f t="shared" si="5"/>
        <v>58.7</v>
      </c>
      <c r="O30" s="11" t="s">
        <v>188</v>
      </c>
      <c r="P30" s="11" t="s">
        <v>193</v>
      </c>
      <c r="Q30" s="13" t="s">
        <v>480</v>
      </c>
      <c r="R30" s="13" t="s">
        <v>255</v>
      </c>
      <c r="S30" s="13" t="s">
        <v>205</v>
      </c>
      <c r="T30" s="12">
        <v>15.4</v>
      </c>
      <c r="U30" s="12">
        <v>15</v>
      </c>
      <c r="V30" s="11" t="s">
        <v>156</v>
      </c>
      <c r="W30" s="12">
        <v>-1.2</v>
      </c>
      <c r="X30" s="12" t="s">
        <v>300</v>
      </c>
      <c r="Y30" s="12">
        <v>-0.1</v>
      </c>
      <c r="Z30" s="8">
        <v>-1.1000000000000001</v>
      </c>
      <c r="AA30" s="8"/>
      <c r="AB30" s="11" t="s">
        <v>301</v>
      </c>
      <c r="AC30" s="11" t="s">
        <v>302</v>
      </c>
      <c r="AD30" s="11" t="s">
        <v>183</v>
      </c>
      <c r="AE30" s="8"/>
      <c r="AF30" s="8" t="s">
        <v>976</v>
      </c>
      <c r="AG30" s="28" t="s">
        <v>977</v>
      </c>
    </row>
    <row r="31" spans="1:33" s="5" customFormat="1">
      <c r="A31" s="6">
        <v>45024</v>
      </c>
      <c r="B31" s="7" t="s">
        <v>161</v>
      </c>
      <c r="C31" s="8" t="s">
        <v>721</v>
      </c>
      <c r="D31" s="9">
        <v>4.9409722222222223E-2</v>
      </c>
      <c r="E31" s="8" t="s">
        <v>958</v>
      </c>
      <c r="F31" s="10">
        <v>12.1</v>
      </c>
      <c r="G31" s="10">
        <v>11.7</v>
      </c>
      <c r="H31" s="10">
        <v>11.8</v>
      </c>
      <c r="I31" s="10">
        <v>11.8</v>
      </c>
      <c r="J31" s="10">
        <v>11.8</v>
      </c>
      <c r="K31" s="10">
        <v>12.7</v>
      </c>
      <c r="L31" s="22">
        <f t="shared" si="3"/>
        <v>35.599999999999994</v>
      </c>
      <c r="M31" s="22">
        <f t="shared" si="4"/>
        <v>36.299999999999997</v>
      </c>
      <c r="N31" s="23">
        <f t="shared" si="5"/>
        <v>59.199999999999989</v>
      </c>
      <c r="O31" s="11" t="s">
        <v>188</v>
      </c>
      <c r="P31" s="11" t="s">
        <v>193</v>
      </c>
      <c r="Q31" s="13" t="s">
        <v>454</v>
      </c>
      <c r="R31" s="13" t="s">
        <v>381</v>
      </c>
      <c r="S31" s="13" t="s">
        <v>959</v>
      </c>
      <c r="T31" s="12">
        <v>15.4</v>
      </c>
      <c r="U31" s="12">
        <v>15</v>
      </c>
      <c r="V31" s="11" t="s">
        <v>156</v>
      </c>
      <c r="W31" s="12">
        <v>0.2</v>
      </c>
      <c r="X31" s="12" t="s">
        <v>300</v>
      </c>
      <c r="Y31" s="12">
        <v>1.2</v>
      </c>
      <c r="Z31" s="8">
        <v>-1</v>
      </c>
      <c r="AA31" s="8"/>
      <c r="AB31" s="11" t="s">
        <v>303</v>
      </c>
      <c r="AC31" s="11" t="s">
        <v>302</v>
      </c>
      <c r="AD31" s="11" t="s">
        <v>183</v>
      </c>
      <c r="AE31" s="8"/>
      <c r="AF31" s="8" t="s">
        <v>996</v>
      </c>
      <c r="AG31" s="28" t="s">
        <v>999</v>
      </c>
    </row>
    <row r="32" spans="1:33" s="5" customFormat="1">
      <c r="A32" s="6">
        <v>45025</v>
      </c>
      <c r="B32" s="7" t="s">
        <v>159</v>
      </c>
      <c r="C32" s="8" t="s">
        <v>366</v>
      </c>
      <c r="D32" s="9">
        <v>4.9386574074074076E-2</v>
      </c>
      <c r="E32" s="8" t="s">
        <v>961</v>
      </c>
      <c r="F32" s="10">
        <v>12.6</v>
      </c>
      <c r="G32" s="10">
        <v>10.9</v>
      </c>
      <c r="H32" s="10">
        <v>11.6</v>
      </c>
      <c r="I32" s="10">
        <v>12</v>
      </c>
      <c r="J32" s="10">
        <v>12.2</v>
      </c>
      <c r="K32" s="10">
        <v>12.4</v>
      </c>
      <c r="L32" s="22">
        <f t="shared" si="3"/>
        <v>35.1</v>
      </c>
      <c r="M32" s="22">
        <f t="shared" si="4"/>
        <v>36.6</v>
      </c>
      <c r="N32" s="23">
        <f t="shared" si="5"/>
        <v>59.3</v>
      </c>
      <c r="O32" s="11" t="s">
        <v>188</v>
      </c>
      <c r="P32" s="11" t="s">
        <v>193</v>
      </c>
      <c r="Q32" s="13" t="s">
        <v>962</v>
      </c>
      <c r="R32" s="13" t="s">
        <v>963</v>
      </c>
      <c r="S32" s="13" t="s">
        <v>258</v>
      </c>
      <c r="T32" s="12">
        <v>9.9</v>
      </c>
      <c r="U32" s="12">
        <v>10.6</v>
      </c>
      <c r="V32" s="11" t="s">
        <v>335</v>
      </c>
      <c r="W32" s="12">
        <v>-1.3</v>
      </c>
      <c r="X32" s="12" t="s">
        <v>300</v>
      </c>
      <c r="Y32" s="12">
        <v>-0.7</v>
      </c>
      <c r="Z32" s="8">
        <v>-0.6</v>
      </c>
      <c r="AA32" s="8" t="s">
        <v>305</v>
      </c>
      <c r="AB32" s="11" t="s">
        <v>304</v>
      </c>
      <c r="AC32" s="11" t="s">
        <v>301</v>
      </c>
      <c r="AD32" s="11" t="s">
        <v>183</v>
      </c>
      <c r="AE32" s="8"/>
      <c r="AF32" s="8" t="s">
        <v>1000</v>
      </c>
      <c r="AG32" s="28" t="s">
        <v>1001</v>
      </c>
    </row>
    <row r="33" spans="1:33" s="5" customFormat="1">
      <c r="A33" s="6">
        <v>45025</v>
      </c>
      <c r="B33" s="7" t="s">
        <v>160</v>
      </c>
      <c r="C33" s="8" t="s">
        <v>366</v>
      </c>
      <c r="D33" s="9">
        <v>5.0092592592592598E-2</v>
      </c>
      <c r="E33" s="8" t="s">
        <v>967</v>
      </c>
      <c r="F33" s="10">
        <v>12.5</v>
      </c>
      <c r="G33" s="10">
        <v>11</v>
      </c>
      <c r="H33" s="10">
        <v>11.7</v>
      </c>
      <c r="I33" s="10">
        <v>11.8</v>
      </c>
      <c r="J33" s="10">
        <v>12.3</v>
      </c>
      <c r="K33" s="10">
        <v>13.5</v>
      </c>
      <c r="L33" s="22">
        <f t="shared" si="3"/>
        <v>35.200000000000003</v>
      </c>
      <c r="M33" s="22">
        <f t="shared" si="4"/>
        <v>37.6</v>
      </c>
      <c r="N33" s="23">
        <f t="shared" si="5"/>
        <v>59.3</v>
      </c>
      <c r="O33" s="11" t="s">
        <v>188</v>
      </c>
      <c r="P33" s="11" t="s">
        <v>193</v>
      </c>
      <c r="Q33" s="13" t="s">
        <v>192</v>
      </c>
      <c r="R33" s="13" t="s">
        <v>205</v>
      </c>
      <c r="S33" s="13" t="s">
        <v>968</v>
      </c>
      <c r="T33" s="12">
        <v>9.9</v>
      </c>
      <c r="U33" s="12">
        <v>10.6</v>
      </c>
      <c r="V33" s="11" t="s">
        <v>335</v>
      </c>
      <c r="W33" s="12">
        <v>0.5</v>
      </c>
      <c r="X33" s="12" t="s">
        <v>300</v>
      </c>
      <c r="Y33" s="12">
        <v>1</v>
      </c>
      <c r="Z33" s="8">
        <v>-0.5</v>
      </c>
      <c r="AA33" s="8"/>
      <c r="AB33" s="11" t="s">
        <v>303</v>
      </c>
      <c r="AC33" s="11" t="s">
        <v>301</v>
      </c>
      <c r="AD33" s="11" t="s">
        <v>183</v>
      </c>
      <c r="AE33" s="8"/>
      <c r="AF33" s="8" t="s">
        <v>1008</v>
      </c>
      <c r="AG33" s="28" t="s">
        <v>1009</v>
      </c>
    </row>
    <row r="34" spans="1:33" s="5" customFormat="1">
      <c r="A34" s="6">
        <v>45031</v>
      </c>
      <c r="B34" s="7" t="s">
        <v>159</v>
      </c>
      <c r="C34" s="8" t="s">
        <v>716</v>
      </c>
      <c r="D34" s="9">
        <v>4.9386574074074076E-2</v>
      </c>
      <c r="E34" s="8" t="s">
        <v>1026</v>
      </c>
      <c r="F34" s="10">
        <v>12.5</v>
      </c>
      <c r="G34" s="10">
        <v>11.5</v>
      </c>
      <c r="H34" s="10">
        <v>11.9</v>
      </c>
      <c r="I34" s="10">
        <v>11.7</v>
      </c>
      <c r="J34" s="10">
        <v>11.7</v>
      </c>
      <c r="K34" s="10">
        <v>12.3</v>
      </c>
      <c r="L34" s="22">
        <f t="shared" si="3"/>
        <v>35.9</v>
      </c>
      <c r="M34" s="22">
        <f t="shared" si="4"/>
        <v>35.700000000000003</v>
      </c>
      <c r="N34" s="23">
        <f t="shared" si="5"/>
        <v>59.3</v>
      </c>
      <c r="O34" s="11" t="s">
        <v>201</v>
      </c>
      <c r="P34" s="11" t="s">
        <v>193</v>
      </c>
      <c r="Q34" s="13" t="s">
        <v>242</v>
      </c>
      <c r="R34" s="13" t="s">
        <v>1027</v>
      </c>
      <c r="S34" s="13" t="s">
        <v>205</v>
      </c>
      <c r="T34" s="12">
        <v>6.4</v>
      </c>
      <c r="U34" s="12">
        <v>7</v>
      </c>
      <c r="V34" s="11" t="s">
        <v>201</v>
      </c>
      <c r="W34" s="12">
        <v>-1.4</v>
      </c>
      <c r="X34" s="12">
        <v>-0.1</v>
      </c>
      <c r="Y34" s="12" t="s">
        <v>307</v>
      </c>
      <c r="Z34" s="8">
        <v>-1.5</v>
      </c>
      <c r="AA34" s="8"/>
      <c r="AB34" s="11" t="s">
        <v>301</v>
      </c>
      <c r="AC34" s="11" t="s">
        <v>301</v>
      </c>
      <c r="AD34" s="11" t="s">
        <v>183</v>
      </c>
      <c r="AE34" s="8"/>
      <c r="AF34" s="8" t="s">
        <v>1059</v>
      </c>
      <c r="AG34" s="28" t="s">
        <v>1060</v>
      </c>
    </row>
    <row r="35" spans="1:33" s="5" customFormat="1">
      <c r="A35" s="6">
        <v>45031</v>
      </c>
      <c r="B35" s="7" t="s">
        <v>158</v>
      </c>
      <c r="C35" s="8" t="s">
        <v>716</v>
      </c>
      <c r="D35" s="9">
        <v>4.9409722222222223E-2</v>
      </c>
      <c r="E35" s="8" t="s">
        <v>1030</v>
      </c>
      <c r="F35" s="10">
        <v>12.3</v>
      </c>
      <c r="G35" s="10">
        <v>11</v>
      </c>
      <c r="H35" s="10">
        <v>11.6</v>
      </c>
      <c r="I35" s="10">
        <v>11.8</v>
      </c>
      <c r="J35" s="10">
        <v>12.2</v>
      </c>
      <c r="K35" s="10">
        <v>13</v>
      </c>
      <c r="L35" s="22">
        <f t="shared" si="3"/>
        <v>34.9</v>
      </c>
      <c r="M35" s="22">
        <f t="shared" si="4"/>
        <v>37</v>
      </c>
      <c r="N35" s="23">
        <f t="shared" si="5"/>
        <v>58.900000000000006</v>
      </c>
      <c r="O35" s="11" t="s">
        <v>188</v>
      </c>
      <c r="P35" s="11" t="s">
        <v>193</v>
      </c>
      <c r="Q35" s="13" t="s">
        <v>267</v>
      </c>
      <c r="R35" s="13" t="s">
        <v>480</v>
      </c>
      <c r="S35" s="13" t="s">
        <v>208</v>
      </c>
      <c r="T35" s="12">
        <v>6.4</v>
      </c>
      <c r="U35" s="12">
        <v>7</v>
      </c>
      <c r="V35" s="11" t="s">
        <v>201</v>
      </c>
      <c r="W35" s="12">
        <v>-0.4</v>
      </c>
      <c r="X35" s="12" t="s">
        <v>300</v>
      </c>
      <c r="Y35" s="12">
        <v>1</v>
      </c>
      <c r="Z35" s="8">
        <v>-1.4</v>
      </c>
      <c r="AA35" s="8"/>
      <c r="AB35" s="11" t="s">
        <v>303</v>
      </c>
      <c r="AC35" s="11" t="s">
        <v>301</v>
      </c>
      <c r="AD35" s="11" t="s">
        <v>183</v>
      </c>
      <c r="AE35" s="8"/>
      <c r="AF35" s="8" t="s">
        <v>1063</v>
      </c>
      <c r="AG35" s="28" t="s">
        <v>1064</v>
      </c>
    </row>
    <row r="36" spans="1:33" s="5" customFormat="1">
      <c r="A36" s="6">
        <v>45032</v>
      </c>
      <c r="B36" s="17" t="s">
        <v>160</v>
      </c>
      <c r="C36" s="8" t="s">
        <v>716</v>
      </c>
      <c r="D36" s="9">
        <v>4.9328703703703701E-2</v>
      </c>
      <c r="E36" s="8" t="s">
        <v>1045</v>
      </c>
      <c r="F36" s="10">
        <v>12.3</v>
      </c>
      <c r="G36" s="10">
        <v>10.7</v>
      </c>
      <c r="H36" s="10">
        <v>11.5</v>
      </c>
      <c r="I36" s="10">
        <v>11.8</v>
      </c>
      <c r="J36" s="10">
        <v>12.2</v>
      </c>
      <c r="K36" s="10">
        <v>12.7</v>
      </c>
      <c r="L36" s="22">
        <f t="shared" si="3"/>
        <v>34.5</v>
      </c>
      <c r="M36" s="22">
        <f t="shared" si="4"/>
        <v>36.700000000000003</v>
      </c>
      <c r="N36" s="23">
        <f t="shared" si="5"/>
        <v>58.5</v>
      </c>
      <c r="O36" s="11" t="s">
        <v>386</v>
      </c>
      <c r="P36" s="11" t="s">
        <v>193</v>
      </c>
      <c r="Q36" s="13" t="s">
        <v>223</v>
      </c>
      <c r="R36" s="13" t="s">
        <v>208</v>
      </c>
      <c r="S36" s="13" t="s">
        <v>205</v>
      </c>
      <c r="T36" s="12">
        <v>16.899999999999999</v>
      </c>
      <c r="U36" s="12">
        <v>17.899999999999999</v>
      </c>
      <c r="V36" s="11" t="s">
        <v>156</v>
      </c>
      <c r="W36" s="12">
        <v>-1.1000000000000001</v>
      </c>
      <c r="X36" s="12" t="s">
        <v>300</v>
      </c>
      <c r="Y36" s="12" t="s">
        <v>307</v>
      </c>
      <c r="Z36" s="8">
        <v>-1.1000000000000001</v>
      </c>
      <c r="AA36" s="8"/>
      <c r="AB36" s="11" t="s">
        <v>301</v>
      </c>
      <c r="AC36" s="11" t="s">
        <v>302</v>
      </c>
      <c r="AD36" s="11" t="s">
        <v>184</v>
      </c>
      <c r="AE36" s="8"/>
      <c r="AF36" s="8" t="s">
        <v>1089</v>
      </c>
      <c r="AG36" s="28" t="s">
        <v>1098</v>
      </c>
    </row>
    <row r="37" spans="1:33" s="5" customFormat="1">
      <c r="A37" s="6">
        <v>45080</v>
      </c>
      <c r="B37" s="17" t="s">
        <v>159</v>
      </c>
      <c r="C37" s="8" t="s">
        <v>716</v>
      </c>
      <c r="D37" s="9">
        <v>4.8715277777777781E-2</v>
      </c>
      <c r="E37" s="8" t="s">
        <v>1106</v>
      </c>
      <c r="F37" s="10">
        <v>12.3</v>
      </c>
      <c r="G37" s="10">
        <v>10.8</v>
      </c>
      <c r="H37" s="10">
        <v>11.2</v>
      </c>
      <c r="I37" s="10">
        <v>11.2</v>
      </c>
      <c r="J37" s="10">
        <v>12.4</v>
      </c>
      <c r="K37" s="10">
        <v>13</v>
      </c>
      <c r="L37" s="22">
        <f t="shared" si="3"/>
        <v>34.299999999999997</v>
      </c>
      <c r="M37" s="22">
        <f t="shared" si="4"/>
        <v>36.6</v>
      </c>
      <c r="N37" s="23">
        <f t="shared" si="5"/>
        <v>57.9</v>
      </c>
      <c r="O37" s="11" t="s">
        <v>386</v>
      </c>
      <c r="P37" s="11" t="s">
        <v>193</v>
      </c>
      <c r="Q37" s="13" t="s">
        <v>237</v>
      </c>
      <c r="R37" s="13" t="s">
        <v>462</v>
      </c>
      <c r="S37" s="13" t="s">
        <v>558</v>
      </c>
      <c r="T37" s="12">
        <v>14.9</v>
      </c>
      <c r="U37" s="12">
        <v>13.3</v>
      </c>
      <c r="V37" s="11" t="s">
        <v>201</v>
      </c>
      <c r="W37" s="12">
        <v>-2</v>
      </c>
      <c r="X37" s="12" t="s">
        <v>300</v>
      </c>
      <c r="Y37" s="12">
        <v>-0.1</v>
      </c>
      <c r="Z37" s="8">
        <v>-1.9</v>
      </c>
      <c r="AA37" s="8"/>
      <c r="AB37" s="11" t="s">
        <v>301</v>
      </c>
      <c r="AC37" s="11" t="s">
        <v>302</v>
      </c>
      <c r="AD37" s="11" t="s">
        <v>183</v>
      </c>
      <c r="AE37" s="8" t="s">
        <v>508</v>
      </c>
      <c r="AF37" s="8" t="s">
        <v>1135</v>
      </c>
      <c r="AG37" s="28" t="s">
        <v>1136</v>
      </c>
    </row>
    <row r="38" spans="1:33" s="5" customFormat="1">
      <c r="A38" s="6">
        <v>45080</v>
      </c>
      <c r="B38" s="7" t="s">
        <v>160</v>
      </c>
      <c r="C38" s="8" t="s">
        <v>721</v>
      </c>
      <c r="D38" s="9">
        <v>4.8715277777777781E-2</v>
      </c>
      <c r="E38" s="8" t="s">
        <v>1111</v>
      </c>
      <c r="F38" s="10">
        <v>12.3</v>
      </c>
      <c r="G38" s="10">
        <v>11</v>
      </c>
      <c r="H38" s="10">
        <v>11.3</v>
      </c>
      <c r="I38" s="10">
        <v>11.2</v>
      </c>
      <c r="J38" s="10">
        <v>12</v>
      </c>
      <c r="K38" s="10">
        <v>13.1</v>
      </c>
      <c r="L38" s="22">
        <f t="shared" si="3"/>
        <v>34.6</v>
      </c>
      <c r="M38" s="22">
        <f t="shared" si="4"/>
        <v>36.299999999999997</v>
      </c>
      <c r="N38" s="23">
        <f t="shared" si="5"/>
        <v>57.8</v>
      </c>
      <c r="O38" s="11" t="s">
        <v>188</v>
      </c>
      <c r="P38" s="11" t="s">
        <v>193</v>
      </c>
      <c r="Q38" s="13" t="s">
        <v>480</v>
      </c>
      <c r="R38" s="13" t="s">
        <v>255</v>
      </c>
      <c r="S38" s="13" t="s">
        <v>807</v>
      </c>
      <c r="T38" s="12">
        <v>14.9</v>
      </c>
      <c r="U38" s="12">
        <v>13.3</v>
      </c>
      <c r="V38" s="11" t="s">
        <v>156</v>
      </c>
      <c r="W38" s="12">
        <v>-1.4</v>
      </c>
      <c r="X38" s="12" t="s">
        <v>300</v>
      </c>
      <c r="Y38" s="12">
        <v>0.2</v>
      </c>
      <c r="Z38" s="8">
        <v>-1.6</v>
      </c>
      <c r="AA38" s="8"/>
      <c r="AB38" s="11" t="s">
        <v>301</v>
      </c>
      <c r="AC38" s="11" t="s">
        <v>301</v>
      </c>
      <c r="AD38" s="11" t="s">
        <v>335</v>
      </c>
      <c r="AE38" s="8" t="s">
        <v>508</v>
      </c>
      <c r="AF38" s="8" t="s">
        <v>1145</v>
      </c>
      <c r="AG38" s="28" t="s">
        <v>1146</v>
      </c>
    </row>
    <row r="39" spans="1:33" s="5" customFormat="1">
      <c r="A39" s="6">
        <v>45080</v>
      </c>
      <c r="B39" s="7" t="s">
        <v>161</v>
      </c>
      <c r="C39" s="8" t="s">
        <v>721</v>
      </c>
      <c r="D39" s="9">
        <v>4.87037037037037E-2</v>
      </c>
      <c r="E39" s="8" t="s">
        <v>1115</v>
      </c>
      <c r="F39" s="10">
        <v>12.2</v>
      </c>
      <c r="G39" s="10">
        <v>10.6</v>
      </c>
      <c r="H39" s="10">
        <v>11.7</v>
      </c>
      <c r="I39" s="10">
        <v>11.5</v>
      </c>
      <c r="J39" s="10">
        <v>12.1</v>
      </c>
      <c r="K39" s="10">
        <v>12.7</v>
      </c>
      <c r="L39" s="22">
        <f t="shared" si="3"/>
        <v>34.5</v>
      </c>
      <c r="M39" s="22">
        <f t="shared" si="4"/>
        <v>36.299999999999997</v>
      </c>
      <c r="N39" s="23">
        <f t="shared" si="5"/>
        <v>58.1</v>
      </c>
      <c r="O39" s="11" t="s">
        <v>188</v>
      </c>
      <c r="P39" s="11" t="s">
        <v>193</v>
      </c>
      <c r="Q39" s="13" t="s">
        <v>200</v>
      </c>
      <c r="R39" s="13" t="s">
        <v>255</v>
      </c>
      <c r="S39" s="13" t="s">
        <v>490</v>
      </c>
      <c r="T39" s="12">
        <v>14.9</v>
      </c>
      <c r="U39" s="12">
        <v>13.3</v>
      </c>
      <c r="V39" s="11" t="s">
        <v>156</v>
      </c>
      <c r="W39" s="12">
        <v>-0.9</v>
      </c>
      <c r="X39" s="12" t="s">
        <v>300</v>
      </c>
      <c r="Y39" s="12">
        <v>0.6</v>
      </c>
      <c r="Z39" s="8">
        <v>-1.5</v>
      </c>
      <c r="AA39" s="8"/>
      <c r="AB39" s="11" t="s">
        <v>302</v>
      </c>
      <c r="AC39" s="11" t="s">
        <v>302</v>
      </c>
      <c r="AD39" s="11" t="s">
        <v>184</v>
      </c>
      <c r="AE39" s="8" t="s">
        <v>508</v>
      </c>
      <c r="AF39" s="8" t="s">
        <v>1151</v>
      </c>
      <c r="AG39" s="28" t="s">
        <v>1152</v>
      </c>
    </row>
    <row r="40" spans="1:33" s="5" customFormat="1">
      <c r="A40" s="6">
        <v>45081</v>
      </c>
      <c r="B40" s="7" t="s">
        <v>159</v>
      </c>
      <c r="C40" s="8" t="s">
        <v>366</v>
      </c>
      <c r="D40" s="9">
        <v>5.0069444444444444E-2</v>
      </c>
      <c r="E40" s="8" t="s">
        <v>1122</v>
      </c>
      <c r="F40" s="10">
        <v>12.3</v>
      </c>
      <c r="G40" s="10">
        <v>11.2</v>
      </c>
      <c r="H40" s="10">
        <v>11.6</v>
      </c>
      <c r="I40" s="10">
        <v>11.9</v>
      </c>
      <c r="J40" s="10">
        <v>12.4</v>
      </c>
      <c r="K40" s="10">
        <v>13.2</v>
      </c>
      <c r="L40" s="22">
        <f t="shared" si="3"/>
        <v>35.1</v>
      </c>
      <c r="M40" s="22">
        <f t="shared" si="4"/>
        <v>37.5</v>
      </c>
      <c r="N40" s="23">
        <f t="shared" si="5"/>
        <v>59.4</v>
      </c>
      <c r="O40" s="11" t="s">
        <v>188</v>
      </c>
      <c r="P40" s="11" t="s">
        <v>193</v>
      </c>
      <c r="Q40" s="13" t="s">
        <v>199</v>
      </c>
      <c r="R40" s="13" t="s">
        <v>200</v>
      </c>
      <c r="S40" s="13" t="s">
        <v>219</v>
      </c>
      <c r="T40" s="12">
        <v>7.3</v>
      </c>
      <c r="U40" s="12">
        <v>8.6</v>
      </c>
      <c r="V40" s="11" t="s">
        <v>335</v>
      </c>
      <c r="W40" s="12">
        <v>-0.3</v>
      </c>
      <c r="X40" s="12" t="s">
        <v>300</v>
      </c>
      <c r="Y40" s="12">
        <v>0.5</v>
      </c>
      <c r="Z40" s="8">
        <v>-0.8</v>
      </c>
      <c r="AA40" s="8"/>
      <c r="AB40" s="11" t="s">
        <v>302</v>
      </c>
      <c r="AC40" s="11" t="s">
        <v>302</v>
      </c>
      <c r="AD40" s="11" t="s">
        <v>184</v>
      </c>
      <c r="AE40" s="8"/>
      <c r="AF40" s="8" t="s">
        <v>1161</v>
      </c>
      <c r="AG40" s="28" t="s">
        <v>1162</v>
      </c>
    </row>
    <row r="41" spans="1:33" s="5" customFormat="1">
      <c r="A41" s="6">
        <v>45081</v>
      </c>
      <c r="B41" s="7" t="s">
        <v>155</v>
      </c>
      <c r="C41" s="8" t="s">
        <v>187</v>
      </c>
      <c r="D41" s="9">
        <v>4.87037037037037E-2</v>
      </c>
      <c r="E41" s="8" t="s">
        <v>1128</v>
      </c>
      <c r="F41" s="10">
        <v>12.1</v>
      </c>
      <c r="G41" s="10">
        <v>10.8</v>
      </c>
      <c r="H41" s="10">
        <v>11.8</v>
      </c>
      <c r="I41" s="10">
        <v>11.9</v>
      </c>
      <c r="J41" s="10">
        <v>11.9</v>
      </c>
      <c r="K41" s="10">
        <v>12.3</v>
      </c>
      <c r="L41" s="22">
        <f t="shared" si="3"/>
        <v>34.700000000000003</v>
      </c>
      <c r="M41" s="22">
        <f t="shared" si="4"/>
        <v>36.1</v>
      </c>
      <c r="N41" s="23">
        <f t="shared" si="5"/>
        <v>58.5</v>
      </c>
      <c r="O41" s="11" t="s">
        <v>188</v>
      </c>
      <c r="P41" s="11" t="s">
        <v>193</v>
      </c>
      <c r="Q41" s="13" t="s">
        <v>1129</v>
      </c>
      <c r="R41" s="13" t="s">
        <v>395</v>
      </c>
      <c r="S41" s="13" t="s">
        <v>394</v>
      </c>
      <c r="T41" s="12">
        <v>7.3</v>
      </c>
      <c r="U41" s="12">
        <v>8.6</v>
      </c>
      <c r="V41" s="11" t="s">
        <v>335</v>
      </c>
      <c r="W41" s="12">
        <v>0.1</v>
      </c>
      <c r="X41" s="12" t="s">
        <v>300</v>
      </c>
      <c r="Y41" s="12">
        <v>0.9</v>
      </c>
      <c r="Z41" s="8">
        <v>-0.8</v>
      </c>
      <c r="AA41" s="8"/>
      <c r="AB41" s="11" t="s">
        <v>303</v>
      </c>
      <c r="AC41" s="11" t="s">
        <v>302</v>
      </c>
      <c r="AD41" s="11" t="s">
        <v>183</v>
      </c>
      <c r="AE41" s="8"/>
      <c r="AF41" s="8" t="s">
        <v>1171</v>
      </c>
      <c r="AG41" s="28" t="s">
        <v>1172</v>
      </c>
    </row>
    <row r="42" spans="1:33" s="5" customFormat="1">
      <c r="A42" s="6">
        <v>45088</v>
      </c>
      <c r="B42" s="7" t="s">
        <v>159</v>
      </c>
      <c r="C42" s="8" t="s">
        <v>721</v>
      </c>
      <c r="D42" s="9">
        <v>4.9398148148148142E-2</v>
      </c>
      <c r="E42" s="8" t="s">
        <v>1193</v>
      </c>
      <c r="F42" s="10">
        <v>12.3</v>
      </c>
      <c r="G42" s="10">
        <v>11</v>
      </c>
      <c r="H42" s="10">
        <v>11.7</v>
      </c>
      <c r="I42" s="10">
        <v>12.2</v>
      </c>
      <c r="J42" s="10">
        <v>11.6</v>
      </c>
      <c r="K42" s="10">
        <v>13</v>
      </c>
      <c r="L42" s="22">
        <f t="shared" si="3"/>
        <v>35</v>
      </c>
      <c r="M42" s="22">
        <f t="shared" si="4"/>
        <v>36.799999999999997</v>
      </c>
      <c r="N42" s="23">
        <f t="shared" si="5"/>
        <v>58.800000000000004</v>
      </c>
      <c r="O42" s="11" t="s">
        <v>188</v>
      </c>
      <c r="P42" s="11" t="s">
        <v>193</v>
      </c>
      <c r="Q42" s="13" t="s">
        <v>367</v>
      </c>
      <c r="R42" s="13" t="s">
        <v>208</v>
      </c>
      <c r="S42" s="13" t="s">
        <v>256</v>
      </c>
      <c r="T42" s="12">
        <v>11.1</v>
      </c>
      <c r="U42" s="12">
        <v>9.4</v>
      </c>
      <c r="V42" s="11" t="s">
        <v>156</v>
      </c>
      <c r="W42" s="12">
        <v>-1.1000000000000001</v>
      </c>
      <c r="X42" s="12" t="s">
        <v>300</v>
      </c>
      <c r="Y42" s="12">
        <v>0.1</v>
      </c>
      <c r="Z42" s="8">
        <v>-1.2</v>
      </c>
      <c r="AA42" s="8"/>
      <c r="AB42" s="11" t="s">
        <v>301</v>
      </c>
      <c r="AC42" s="11" t="s">
        <v>302</v>
      </c>
      <c r="AD42" s="11" t="s">
        <v>184</v>
      </c>
      <c r="AE42" s="8"/>
      <c r="AF42" s="8" t="s">
        <v>1230</v>
      </c>
      <c r="AG42" s="28" t="s">
        <v>1231</v>
      </c>
    </row>
    <row r="43" spans="1:33" s="5" customFormat="1">
      <c r="A43" s="6">
        <v>45088</v>
      </c>
      <c r="B43" s="7" t="s">
        <v>165</v>
      </c>
      <c r="C43" s="8" t="s">
        <v>721</v>
      </c>
      <c r="D43" s="9">
        <v>4.87037037037037E-2</v>
      </c>
      <c r="E43" s="8" t="s">
        <v>1200</v>
      </c>
      <c r="F43" s="10">
        <v>12</v>
      </c>
      <c r="G43" s="10">
        <v>11.1</v>
      </c>
      <c r="H43" s="10">
        <v>11.6</v>
      </c>
      <c r="I43" s="10">
        <v>11.6</v>
      </c>
      <c r="J43" s="10">
        <v>11.6</v>
      </c>
      <c r="K43" s="10">
        <v>12.9</v>
      </c>
      <c r="L43" s="22">
        <f t="shared" si="3"/>
        <v>34.700000000000003</v>
      </c>
      <c r="M43" s="22">
        <f t="shared" si="4"/>
        <v>36.1</v>
      </c>
      <c r="N43" s="23">
        <f t="shared" si="5"/>
        <v>57.900000000000006</v>
      </c>
      <c r="O43" s="11" t="s">
        <v>188</v>
      </c>
      <c r="P43" s="11" t="s">
        <v>193</v>
      </c>
      <c r="Q43" s="13" t="s">
        <v>395</v>
      </c>
      <c r="R43" s="13" t="s">
        <v>951</v>
      </c>
      <c r="S43" s="13" t="s">
        <v>273</v>
      </c>
      <c r="T43" s="12">
        <v>11.1</v>
      </c>
      <c r="U43" s="12">
        <v>9.4</v>
      </c>
      <c r="V43" s="11" t="s">
        <v>156</v>
      </c>
      <c r="W43" s="12">
        <v>-0.3</v>
      </c>
      <c r="X43" s="12" t="s">
        <v>300</v>
      </c>
      <c r="Y43" s="12">
        <v>0.9</v>
      </c>
      <c r="Z43" s="8">
        <v>-1.2</v>
      </c>
      <c r="AA43" s="8"/>
      <c r="AB43" s="11" t="s">
        <v>303</v>
      </c>
      <c r="AC43" s="11" t="s">
        <v>302</v>
      </c>
      <c r="AD43" s="11" t="s">
        <v>183</v>
      </c>
      <c r="AE43" s="8"/>
      <c r="AF43" s="8" t="s">
        <v>1246</v>
      </c>
      <c r="AG43" s="28" t="s">
        <v>1247</v>
      </c>
    </row>
    <row r="44" spans="1:33" s="5" customFormat="1">
      <c r="A44" s="6">
        <v>45094</v>
      </c>
      <c r="B44" s="7" t="s">
        <v>1101</v>
      </c>
      <c r="C44" s="8" t="s">
        <v>187</v>
      </c>
      <c r="D44" s="9">
        <v>5.0729166666666665E-2</v>
      </c>
      <c r="E44" s="8" t="s">
        <v>1257</v>
      </c>
      <c r="F44" s="10">
        <v>12.5</v>
      </c>
      <c r="G44" s="10">
        <v>11.3</v>
      </c>
      <c r="H44" s="10">
        <v>12.4</v>
      </c>
      <c r="I44" s="10">
        <v>12.2</v>
      </c>
      <c r="J44" s="10">
        <v>12.4</v>
      </c>
      <c r="K44" s="10">
        <v>12.5</v>
      </c>
      <c r="L44" s="22">
        <f t="shared" si="3"/>
        <v>36.200000000000003</v>
      </c>
      <c r="M44" s="22">
        <f t="shared" si="4"/>
        <v>37.1</v>
      </c>
      <c r="N44" s="23">
        <f t="shared" si="5"/>
        <v>60.800000000000004</v>
      </c>
      <c r="O44" s="11" t="s">
        <v>201</v>
      </c>
      <c r="P44" s="11" t="s">
        <v>193</v>
      </c>
      <c r="Q44" s="13" t="s">
        <v>255</v>
      </c>
      <c r="R44" s="13" t="s">
        <v>480</v>
      </c>
      <c r="S44" s="13" t="s">
        <v>1258</v>
      </c>
      <c r="T44" s="12">
        <v>6.3</v>
      </c>
      <c r="U44" s="12">
        <v>5.5</v>
      </c>
      <c r="V44" s="11" t="s">
        <v>183</v>
      </c>
      <c r="W44" s="12">
        <v>-0.4</v>
      </c>
      <c r="X44" s="12" t="s">
        <v>300</v>
      </c>
      <c r="Y44" s="12">
        <v>0.1</v>
      </c>
      <c r="Z44" s="8">
        <v>-0.5</v>
      </c>
      <c r="AA44" s="8"/>
      <c r="AB44" s="11" t="s">
        <v>301</v>
      </c>
      <c r="AC44" s="11" t="s">
        <v>301</v>
      </c>
      <c r="AD44" s="11" t="s">
        <v>183</v>
      </c>
      <c r="AE44" s="8"/>
      <c r="AF44" s="8" t="s">
        <v>1284</v>
      </c>
      <c r="AG44" s="28" t="s">
        <v>1285</v>
      </c>
    </row>
    <row r="45" spans="1:33" s="5" customFormat="1">
      <c r="A45" s="6">
        <v>45094</v>
      </c>
      <c r="B45" s="7" t="s">
        <v>160</v>
      </c>
      <c r="C45" s="8" t="s">
        <v>187</v>
      </c>
      <c r="D45" s="9">
        <v>5.0034722222222223E-2</v>
      </c>
      <c r="E45" s="8" t="s">
        <v>1026</v>
      </c>
      <c r="F45" s="10">
        <v>12.4</v>
      </c>
      <c r="G45" s="10">
        <v>10.8</v>
      </c>
      <c r="H45" s="10">
        <v>11.6</v>
      </c>
      <c r="I45" s="10">
        <v>11.9</v>
      </c>
      <c r="J45" s="10">
        <v>12.3</v>
      </c>
      <c r="K45" s="10">
        <v>13.3</v>
      </c>
      <c r="L45" s="22">
        <f t="shared" si="3"/>
        <v>34.800000000000004</v>
      </c>
      <c r="M45" s="22">
        <f t="shared" si="4"/>
        <v>37.5</v>
      </c>
      <c r="N45" s="23">
        <f t="shared" si="5"/>
        <v>59</v>
      </c>
      <c r="O45" s="11" t="s">
        <v>386</v>
      </c>
      <c r="P45" s="11" t="s">
        <v>193</v>
      </c>
      <c r="Q45" s="13" t="s">
        <v>242</v>
      </c>
      <c r="R45" s="13" t="s">
        <v>465</v>
      </c>
      <c r="S45" s="13" t="s">
        <v>454</v>
      </c>
      <c r="T45" s="12">
        <v>6.3</v>
      </c>
      <c r="U45" s="12">
        <v>5.5</v>
      </c>
      <c r="V45" s="11" t="s">
        <v>183</v>
      </c>
      <c r="W45" s="12" t="s">
        <v>307</v>
      </c>
      <c r="X45" s="12" t="s">
        <v>300</v>
      </c>
      <c r="Y45" s="12">
        <v>0.3</v>
      </c>
      <c r="Z45" s="8">
        <v>-0.3</v>
      </c>
      <c r="AA45" s="8"/>
      <c r="AB45" s="11" t="s">
        <v>302</v>
      </c>
      <c r="AC45" s="11" t="s">
        <v>301</v>
      </c>
      <c r="AD45" s="11" t="s">
        <v>183</v>
      </c>
      <c r="AE45" s="8"/>
      <c r="AF45" s="8" t="s">
        <v>1298</v>
      </c>
      <c r="AG45" s="28" t="s">
        <v>1299</v>
      </c>
    </row>
    <row r="46" spans="1:33" s="5" customFormat="1">
      <c r="A46" s="6">
        <v>45095</v>
      </c>
      <c r="B46" s="7" t="s">
        <v>159</v>
      </c>
      <c r="C46" s="8" t="s">
        <v>187</v>
      </c>
      <c r="D46" s="9">
        <v>5.0069444444444444E-2</v>
      </c>
      <c r="E46" s="8" t="s">
        <v>1271</v>
      </c>
      <c r="F46" s="10">
        <v>12.3</v>
      </c>
      <c r="G46" s="10">
        <v>11</v>
      </c>
      <c r="H46" s="10">
        <v>11.6</v>
      </c>
      <c r="I46" s="10">
        <v>12.1</v>
      </c>
      <c r="J46" s="10">
        <v>12.3</v>
      </c>
      <c r="K46" s="10">
        <v>13.3</v>
      </c>
      <c r="L46" s="22">
        <f t="shared" si="3"/>
        <v>34.9</v>
      </c>
      <c r="M46" s="22">
        <f t="shared" si="4"/>
        <v>37.700000000000003</v>
      </c>
      <c r="N46" s="23">
        <f t="shared" si="5"/>
        <v>59.3</v>
      </c>
      <c r="O46" s="11" t="s">
        <v>188</v>
      </c>
      <c r="P46" s="11" t="s">
        <v>193</v>
      </c>
      <c r="Q46" s="13" t="s">
        <v>205</v>
      </c>
      <c r="R46" s="13" t="s">
        <v>963</v>
      </c>
      <c r="S46" s="13" t="s">
        <v>200</v>
      </c>
      <c r="T46" s="12">
        <v>4.3</v>
      </c>
      <c r="U46" s="12">
        <v>3</v>
      </c>
      <c r="V46" s="11" t="s">
        <v>183</v>
      </c>
      <c r="W46" s="12">
        <v>-0.3</v>
      </c>
      <c r="X46" s="12" t="s">
        <v>300</v>
      </c>
      <c r="Y46" s="12">
        <v>-0.1</v>
      </c>
      <c r="Z46" s="8">
        <v>-0.2</v>
      </c>
      <c r="AA46" s="8"/>
      <c r="AB46" s="11" t="s">
        <v>301</v>
      </c>
      <c r="AC46" s="11" t="s">
        <v>301</v>
      </c>
      <c r="AD46" s="11" t="s">
        <v>183</v>
      </c>
      <c r="AE46" s="8"/>
      <c r="AF46" s="8" t="s">
        <v>1306</v>
      </c>
      <c r="AG46" s="28" t="s">
        <v>1307</v>
      </c>
    </row>
    <row r="47" spans="1:33" s="5" customFormat="1">
      <c r="A47" s="6">
        <v>45101</v>
      </c>
      <c r="B47" s="17" t="s">
        <v>159</v>
      </c>
      <c r="C47" s="8" t="s">
        <v>366</v>
      </c>
      <c r="D47" s="9">
        <v>5.0034722222222223E-2</v>
      </c>
      <c r="E47" s="8" t="s">
        <v>1325</v>
      </c>
      <c r="F47" s="10">
        <v>12.2</v>
      </c>
      <c r="G47" s="10">
        <v>10.6</v>
      </c>
      <c r="H47" s="10">
        <v>11.5</v>
      </c>
      <c r="I47" s="10">
        <v>12.2</v>
      </c>
      <c r="J47" s="10">
        <v>12.5</v>
      </c>
      <c r="K47" s="10">
        <v>13.3</v>
      </c>
      <c r="L47" s="22">
        <f t="shared" ref="L47:L54" si="6">SUM(F47:H47)</f>
        <v>34.299999999999997</v>
      </c>
      <c r="M47" s="22">
        <f t="shared" ref="M47:M54" si="7">SUM(I47:K47)</f>
        <v>38</v>
      </c>
      <c r="N47" s="23">
        <f t="shared" ref="N47:N54" si="8">SUM(F47:J47)</f>
        <v>59</v>
      </c>
      <c r="O47" s="11" t="s">
        <v>386</v>
      </c>
      <c r="P47" s="11" t="s">
        <v>189</v>
      </c>
      <c r="Q47" s="13" t="s">
        <v>219</v>
      </c>
      <c r="R47" s="13" t="s">
        <v>451</v>
      </c>
      <c r="S47" s="13" t="s">
        <v>256</v>
      </c>
      <c r="T47" s="12">
        <v>11.2</v>
      </c>
      <c r="U47" s="12">
        <v>11.1</v>
      </c>
      <c r="V47" s="11" t="s">
        <v>335</v>
      </c>
      <c r="W47" s="12">
        <v>-0.6</v>
      </c>
      <c r="X47" s="12" t="s">
        <v>300</v>
      </c>
      <c r="Y47" s="12" t="s">
        <v>307</v>
      </c>
      <c r="Z47" s="8">
        <v>-0.6</v>
      </c>
      <c r="AA47" s="8"/>
      <c r="AB47" s="11" t="s">
        <v>301</v>
      </c>
      <c r="AC47" s="11" t="s">
        <v>302</v>
      </c>
      <c r="AD47" s="11" t="s">
        <v>183</v>
      </c>
      <c r="AE47" s="8"/>
      <c r="AF47" s="8" t="s">
        <v>1351</v>
      </c>
      <c r="AG47" s="28" t="s">
        <v>1352</v>
      </c>
    </row>
    <row r="48" spans="1:33" s="5" customFormat="1">
      <c r="A48" s="6">
        <v>45102</v>
      </c>
      <c r="B48" s="7" t="s">
        <v>161</v>
      </c>
      <c r="C48" s="8" t="s">
        <v>187</v>
      </c>
      <c r="D48" s="9">
        <v>4.9999999999999996E-2</v>
      </c>
      <c r="E48" s="8" t="s">
        <v>1111</v>
      </c>
      <c r="F48" s="10">
        <v>12.2</v>
      </c>
      <c r="G48" s="10">
        <v>10.7</v>
      </c>
      <c r="H48" s="10">
        <v>11.7</v>
      </c>
      <c r="I48" s="10">
        <v>12.2</v>
      </c>
      <c r="J48" s="10">
        <v>12.2</v>
      </c>
      <c r="K48" s="10">
        <v>13</v>
      </c>
      <c r="L48" s="22">
        <f t="shared" si="6"/>
        <v>34.599999999999994</v>
      </c>
      <c r="M48" s="22">
        <f t="shared" si="7"/>
        <v>37.4</v>
      </c>
      <c r="N48" s="23">
        <f t="shared" si="8"/>
        <v>59</v>
      </c>
      <c r="O48" s="11" t="s">
        <v>188</v>
      </c>
      <c r="P48" s="11" t="s">
        <v>193</v>
      </c>
      <c r="Q48" s="13" t="s">
        <v>480</v>
      </c>
      <c r="R48" s="13" t="s">
        <v>205</v>
      </c>
      <c r="S48" s="13" t="s">
        <v>255</v>
      </c>
      <c r="T48" s="12">
        <v>7.5</v>
      </c>
      <c r="U48" s="12">
        <v>6.2</v>
      </c>
      <c r="V48" s="11" t="s">
        <v>183</v>
      </c>
      <c r="W48" s="12">
        <v>0.3</v>
      </c>
      <c r="X48" s="12" t="s">
        <v>300</v>
      </c>
      <c r="Y48" s="12">
        <v>0.8</v>
      </c>
      <c r="Z48" s="8">
        <v>-0.5</v>
      </c>
      <c r="AA48" s="8"/>
      <c r="AB48" s="11" t="s">
        <v>303</v>
      </c>
      <c r="AC48" s="11" t="s">
        <v>301</v>
      </c>
      <c r="AD48" s="11" t="s">
        <v>335</v>
      </c>
      <c r="AE48" s="8"/>
      <c r="AF48" s="8" t="s">
        <v>1392</v>
      </c>
      <c r="AG48" s="28" t="s">
        <v>1393</v>
      </c>
    </row>
    <row r="49" spans="1:33" s="5" customFormat="1">
      <c r="A49" s="6">
        <v>45178</v>
      </c>
      <c r="B49" s="7" t="s">
        <v>161</v>
      </c>
      <c r="C49" s="8" t="s">
        <v>187</v>
      </c>
      <c r="D49" s="9">
        <v>4.9999999999999996E-2</v>
      </c>
      <c r="E49" s="8" t="s">
        <v>1410</v>
      </c>
      <c r="F49" s="10">
        <v>12.1</v>
      </c>
      <c r="G49" s="10">
        <v>10.9</v>
      </c>
      <c r="H49" s="10">
        <v>11.7</v>
      </c>
      <c r="I49" s="10">
        <v>12.1</v>
      </c>
      <c r="J49" s="10">
        <v>12.4</v>
      </c>
      <c r="K49" s="10">
        <v>12.8</v>
      </c>
      <c r="L49" s="22">
        <f t="shared" si="6"/>
        <v>34.700000000000003</v>
      </c>
      <c r="M49" s="22">
        <f t="shared" si="7"/>
        <v>37.299999999999997</v>
      </c>
      <c r="N49" s="23">
        <f t="shared" si="8"/>
        <v>59.2</v>
      </c>
      <c r="O49" s="11" t="s">
        <v>188</v>
      </c>
      <c r="P49" s="11" t="s">
        <v>193</v>
      </c>
      <c r="Q49" s="13" t="s">
        <v>345</v>
      </c>
      <c r="R49" s="13" t="s">
        <v>558</v>
      </c>
      <c r="S49" s="13" t="s">
        <v>269</v>
      </c>
      <c r="T49" s="12">
        <v>1.5</v>
      </c>
      <c r="U49" s="12">
        <v>2.4</v>
      </c>
      <c r="V49" s="11" t="s">
        <v>184</v>
      </c>
      <c r="W49" s="12">
        <v>0.3</v>
      </c>
      <c r="X49" s="12" t="s">
        <v>300</v>
      </c>
      <c r="Y49" s="12">
        <v>0.1</v>
      </c>
      <c r="Z49" s="8">
        <v>0.2</v>
      </c>
      <c r="AA49" s="8"/>
      <c r="AB49" s="11" t="s">
        <v>301</v>
      </c>
      <c r="AC49" s="11" t="s">
        <v>302</v>
      </c>
      <c r="AD49" s="11" t="s">
        <v>184</v>
      </c>
      <c r="AE49" s="8" t="s">
        <v>1413</v>
      </c>
      <c r="AF49" s="8" t="s">
        <v>1447</v>
      </c>
      <c r="AG49" s="28" t="s">
        <v>1448</v>
      </c>
    </row>
    <row r="50" spans="1:33" s="5" customFormat="1">
      <c r="A50" s="6">
        <v>45179</v>
      </c>
      <c r="B50" s="7" t="s">
        <v>160</v>
      </c>
      <c r="C50" s="8" t="s">
        <v>187</v>
      </c>
      <c r="D50" s="9">
        <v>5.0104166666666672E-2</v>
      </c>
      <c r="E50" s="8" t="s">
        <v>1416</v>
      </c>
      <c r="F50" s="10">
        <v>12.4</v>
      </c>
      <c r="G50" s="10">
        <v>11.2</v>
      </c>
      <c r="H50" s="10">
        <v>11.8</v>
      </c>
      <c r="I50" s="10">
        <v>11.9</v>
      </c>
      <c r="J50" s="10">
        <v>12.3</v>
      </c>
      <c r="K50" s="10">
        <v>13.3</v>
      </c>
      <c r="L50" s="22">
        <f t="shared" si="6"/>
        <v>35.400000000000006</v>
      </c>
      <c r="M50" s="22">
        <f t="shared" si="7"/>
        <v>37.5</v>
      </c>
      <c r="N50" s="23">
        <f t="shared" si="8"/>
        <v>59.600000000000009</v>
      </c>
      <c r="O50" s="11" t="s">
        <v>188</v>
      </c>
      <c r="P50" s="11" t="s">
        <v>193</v>
      </c>
      <c r="Q50" s="13" t="s">
        <v>561</v>
      </c>
      <c r="R50" s="13" t="s">
        <v>192</v>
      </c>
      <c r="S50" s="13" t="s">
        <v>451</v>
      </c>
      <c r="T50" s="12">
        <v>1</v>
      </c>
      <c r="U50" s="12">
        <v>1.1000000000000001</v>
      </c>
      <c r="V50" s="11" t="s">
        <v>184</v>
      </c>
      <c r="W50" s="12">
        <v>0.6</v>
      </c>
      <c r="X50" s="12" t="s">
        <v>300</v>
      </c>
      <c r="Y50" s="12">
        <v>0.3</v>
      </c>
      <c r="Z50" s="8">
        <v>0.3</v>
      </c>
      <c r="AA50" s="8"/>
      <c r="AB50" s="11" t="s">
        <v>302</v>
      </c>
      <c r="AC50" s="11" t="s">
        <v>302</v>
      </c>
      <c r="AD50" s="11" t="s">
        <v>184</v>
      </c>
      <c r="AE50" s="8" t="s">
        <v>1413</v>
      </c>
      <c r="AF50" s="8" t="s">
        <v>1457</v>
      </c>
      <c r="AG50" s="28" t="s">
        <v>1458</v>
      </c>
    </row>
    <row r="51" spans="1:33" s="5" customFormat="1">
      <c r="A51" s="6">
        <v>45179</v>
      </c>
      <c r="B51" s="7" t="s">
        <v>165</v>
      </c>
      <c r="C51" s="8" t="s">
        <v>187</v>
      </c>
      <c r="D51" s="9">
        <v>4.9398148148148142E-2</v>
      </c>
      <c r="E51" s="8" t="s">
        <v>1419</v>
      </c>
      <c r="F51" s="10">
        <v>12.3</v>
      </c>
      <c r="G51" s="10">
        <v>11.2</v>
      </c>
      <c r="H51" s="10">
        <v>11.5</v>
      </c>
      <c r="I51" s="10">
        <v>11.6</v>
      </c>
      <c r="J51" s="10">
        <v>12.1</v>
      </c>
      <c r="K51" s="10">
        <v>13.1</v>
      </c>
      <c r="L51" s="22">
        <f t="shared" si="6"/>
        <v>35</v>
      </c>
      <c r="M51" s="22">
        <f t="shared" si="7"/>
        <v>36.799999999999997</v>
      </c>
      <c r="N51" s="23">
        <f t="shared" si="8"/>
        <v>58.7</v>
      </c>
      <c r="O51" s="11" t="s">
        <v>188</v>
      </c>
      <c r="P51" s="11" t="s">
        <v>193</v>
      </c>
      <c r="Q51" s="13" t="s">
        <v>970</v>
      </c>
      <c r="R51" s="13" t="s">
        <v>206</v>
      </c>
      <c r="S51" s="13" t="s">
        <v>246</v>
      </c>
      <c r="T51" s="12">
        <v>1</v>
      </c>
      <c r="U51" s="12">
        <v>1.1000000000000001</v>
      </c>
      <c r="V51" s="11" t="s">
        <v>184</v>
      </c>
      <c r="W51" s="12">
        <v>0.7</v>
      </c>
      <c r="X51" s="12" t="s">
        <v>300</v>
      </c>
      <c r="Y51" s="12">
        <v>0.4</v>
      </c>
      <c r="Z51" s="8">
        <v>0.3</v>
      </c>
      <c r="AA51" s="8"/>
      <c r="AB51" s="11" t="s">
        <v>302</v>
      </c>
      <c r="AC51" s="11" t="s">
        <v>302</v>
      </c>
      <c r="AD51" s="11" t="s">
        <v>183</v>
      </c>
      <c r="AE51" s="8" t="s">
        <v>1413</v>
      </c>
      <c r="AF51" s="8" t="s">
        <v>1465</v>
      </c>
      <c r="AG51" s="28" t="s">
        <v>1466</v>
      </c>
    </row>
    <row r="52" spans="1:33" s="5" customFormat="1">
      <c r="A52" s="6">
        <v>45185</v>
      </c>
      <c r="B52" s="17" t="s">
        <v>1469</v>
      </c>
      <c r="C52" s="8" t="s">
        <v>187</v>
      </c>
      <c r="D52" s="9">
        <v>5.0069444444444444E-2</v>
      </c>
      <c r="E52" s="8" t="s">
        <v>1487</v>
      </c>
      <c r="F52" s="10">
        <v>12.4</v>
      </c>
      <c r="G52" s="10">
        <v>10.9</v>
      </c>
      <c r="H52" s="10">
        <v>11.8</v>
      </c>
      <c r="I52" s="10">
        <v>11.7</v>
      </c>
      <c r="J52" s="10">
        <v>12.3</v>
      </c>
      <c r="K52" s="10">
        <v>13.5</v>
      </c>
      <c r="L52" s="22">
        <f t="shared" si="6"/>
        <v>35.1</v>
      </c>
      <c r="M52" s="22">
        <f t="shared" si="7"/>
        <v>37.5</v>
      </c>
      <c r="N52" s="23">
        <f t="shared" si="8"/>
        <v>59.099999999999994</v>
      </c>
      <c r="O52" s="11" t="s">
        <v>188</v>
      </c>
      <c r="P52" s="11" t="s">
        <v>193</v>
      </c>
      <c r="Q52" s="13" t="s">
        <v>255</v>
      </c>
      <c r="R52" s="13" t="s">
        <v>267</v>
      </c>
      <c r="S52" s="13" t="s">
        <v>242</v>
      </c>
      <c r="T52" s="12">
        <v>4.8</v>
      </c>
      <c r="U52" s="12">
        <v>4.5999999999999996</v>
      </c>
      <c r="V52" s="11" t="s">
        <v>184</v>
      </c>
      <c r="W52" s="12">
        <v>0.3</v>
      </c>
      <c r="X52" s="12" t="s">
        <v>300</v>
      </c>
      <c r="Y52" s="12">
        <v>0.3</v>
      </c>
      <c r="Z52" s="8" t="s">
        <v>307</v>
      </c>
      <c r="AA52" s="8"/>
      <c r="AB52" s="11" t="s">
        <v>302</v>
      </c>
      <c r="AC52" s="11" t="s">
        <v>302</v>
      </c>
      <c r="AD52" s="11" t="s">
        <v>184</v>
      </c>
      <c r="AE52" s="8"/>
      <c r="AF52" s="8" t="s">
        <v>1532</v>
      </c>
      <c r="AG52" s="28" t="s">
        <v>1533</v>
      </c>
    </row>
    <row r="53" spans="1:33" s="5" customFormat="1">
      <c r="A53" s="6">
        <v>45186</v>
      </c>
      <c r="B53" s="7" t="s">
        <v>1322</v>
      </c>
      <c r="C53" s="8" t="s">
        <v>187</v>
      </c>
      <c r="D53" s="9">
        <v>5.1423611111111107E-2</v>
      </c>
      <c r="E53" s="8" t="s">
        <v>1492</v>
      </c>
      <c r="F53" s="10">
        <v>12.2</v>
      </c>
      <c r="G53" s="10">
        <v>11</v>
      </c>
      <c r="H53" s="10">
        <v>11.9</v>
      </c>
      <c r="I53" s="10">
        <v>12.2</v>
      </c>
      <c r="J53" s="10">
        <v>13</v>
      </c>
      <c r="K53" s="10">
        <v>14</v>
      </c>
      <c r="L53" s="22">
        <f t="shared" si="6"/>
        <v>35.1</v>
      </c>
      <c r="M53" s="22">
        <f t="shared" si="7"/>
        <v>39.200000000000003</v>
      </c>
      <c r="N53" s="23">
        <f t="shared" si="8"/>
        <v>60.3</v>
      </c>
      <c r="O53" s="11" t="s">
        <v>188</v>
      </c>
      <c r="P53" s="11" t="s">
        <v>189</v>
      </c>
      <c r="Q53" s="13" t="s">
        <v>1493</v>
      </c>
      <c r="R53" s="13" t="s">
        <v>1494</v>
      </c>
      <c r="S53" s="13" t="s">
        <v>1495</v>
      </c>
      <c r="T53" s="12">
        <v>2.9</v>
      </c>
      <c r="U53" s="12">
        <v>3.8</v>
      </c>
      <c r="V53" s="11" t="s">
        <v>184</v>
      </c>
      <c r="W53" s="12">
        <v>1.1000000000000001</v>
      </c>
      <c r="X53" s="12" t="s">
        <v>300</v>
      </c>
      <c r="Y53" s="12">
        <v>1</v>
      </c>
      <c r="Z53" s="8">
        <v>0.1</v>
      </c>
      <c r="AA53" s="8"/>
      <c r="AB53" s="11" t="s">
        <v>303</v>
      </c>
      <c r="AC53" s="11" t="s">
        <v>301</v>
      </c>
      <c r="AD53" s="11" t="s">
        <v>183</v>
      </c>
      <c r="AE53" s="8"/>
      <c r="AF53" s="8" t="s">
        <v>1542</v>
      </c>
      <c r="AG53" s="28" t="s">
        <v>1543</v>
      </c>
    </row>
    <row r="54" spans="1:33" s="5" customFormat="1">
      <c r="A54" s="6">
        <v>45187</v>
      </c>
      <c r="B54" s="7" t="s">
        <v>1469</v>
      </c>
      <c r="C54" s="8" t="s">
        <v>187</v>
      </c>
      <c r="D54" s="9">
        <v>5.0092592592592598E-2</v>
      </c>
      <c r="E54" s="8" t="s">
        <v>1519</v>
      </c>
      <c r="F54" s="10">
        <v>12.6</v>
      </c>
      <c r="G54" s="10">
        <v>10.9</v>
      </c>
      <c r="H54" s="10">
        <v>11.6</v>
      </c>
      <c r="I54" s="10">
        <v>12.1</v>
      </c>
      <c r="J54" s="10">
        <v>12.5</v>
      </c>
      <c r="K54" s="10">
        <v>13.1</v>
      </c>
      <c r="L54" s="22">
        <f t="shared" si="6"/>
        <v>35.1</v>
      </c>
      <c r="M54" s="22">
        <f t="shared" si="7"/>
        <v>37.700000000000003</v>
      </c>
      <c r="N54" s="23">
        <f t="shared" si="8"/>
        <v>59.7</v>
      </c>
      <c r="O54" s="11" t="s">
        <v>188</v>
      </c>
      <c r="P54" s="11" t="s">
        <v>193</v>
      </c>
      <c r="Q54" s="13" t="s">
        <v>465</v>
      </c>
      <c r="R54" s="13" t="s">
        <v>1239</v>
      </c>
      <c r="S54" s="13" t="s">
        <v>199</v>
      </c>
      <c r="T54" s="12">
        <v>2.1</v>
      </c>
      <c r="U54" s="12">
        <v>2.5</v>
      </c>
      <c r="V54" s="11" t="s">
        <v>184</v>
      </c>
      <c r="W54" s="12">
        <v>0.5</v>
      </c>
      <c r="X54" s="12" t="s">
        <v>300</v>
      </c>
      <c r="Y54" s="12">
        <v>0.2</v>
      </c>
      <c r="Z54" s="8">
        <v>0.3</v>
      </c>
      <c r="AA54" s="8"/>
      <c r="AB54" s="11" t="s">
        <v>301</v>
      </c>
      <c r="AC54" s="11" t="s">
        <v>302</v>
      </c>
      <c r="AD54" s="11" t="s">
        <v>184</v>
      </c>
      <c r="AE54" s="8"/>
      <c r="AF54" s="8" t="s">
        <v>1584</v>
      </c>
      <c r="AG54" s="28" t="s">
        <v>1585</v>
      </c>
    </row>
    <row r="55" spans="1:33" s="5" customFormat="1">
      <c r="A55" s="6">
        <v>45192</v>
      </c>
      <c r="B55" s="7" t="s">
        <v>160</v>
      </c>
      <c r="C55" s="8" t="s">
        <v>187</v>
      </c>
      <c r="D55" s="9">
        <v>4.9375000000000002E-2</v>
      </c>
      <c r="E55" s="8" t="s">
        <v>961</v>
      </c>
      <c r="F55" s="10">
        <v>12</v>
      </c>
      <c r="G55" s="10">
        <v>10.6</v>
      </c>
      <c r="H55" s="10">
        <v>11.4</v>
      </c>
      <c r="I55" s="10">
        <v>11.7</v>
      </c>
      <c r="J55" s="10">
        <v>12.4</v>
      </c>
      <c r="K55" s="10">
        <v>13.5</v>
      </c>
      <c r="L55" s="22">
        <f>SUM(F55:H55)</f>
        <v>34</v>
      </c>
      <c r="M55" s="22">
        <f>SUM(I55:K55)</f>
        <v>37.6</v>
      </c>
      <c r="N55" s="23">
        <f>SUM(F55:J55)</f>
        <v>58.1</v>
      </c>
      <c r="O55" s="11" t="s">
        <v>386</v>
      </c>
      <c r="P55" s="11" t="s">
        <v>189</v>
      </c>
      <c r="Q55" s="13" t="s">
        <v>807</v>
      </c>
      <c r="R55" s="13" t="s">
        <v>451</v>
      </c>
      <c r="S55" s="13" t="s">
        <v>223</v>
      </c>
      <c r="T55" s="12">
        <v>10.8</v>
      </c>
      <c r="U55" s="12">
        <v>9.9</v>
      </c>
      <c r="V55" s="11" t="s">
        <v>183</v>
      </c>
      <c r="W55" s="12">
        <v>-0.7</v>
      </c>
      <c r="X55" s="12" t="s">
        <v>300</v>
      </c>
      <c r="Y55" s="12">
        <v>-0.2</v>
      </c>
      <c r="Z55" s="8">
        <v>-0.5</v>
      </c>
      <c r="AA55" s="8"/>
      <c r="AB55" s="11" t="s">
        <v>301</v>
      </c>
      <c r="AC55" s="11" t="s">
        <v>301</v>
      </c>
      <c r="AD55" s="11" t="s">
        <v>335</v>
      </c>
      <c r="AE55" s="8"/>
      <c r="AF55" s="8" t="s">
        <v>1627</v>
      </c>
      <c r="AG55" s="28" t="s">
        <v>1628</v>
      </c>
    </row>
    <row r="56" spans="1:33" s="5" customFormat="1">
      <c r="A56" s="6">
        <v>45193</v>
      </c>
      <c r="B56" s="7" t="s">
        <v>161</v>
      </c>
      <c r="C56" s="8" t="s">
        <v>187</v>
      </c>
      <c r="D56" s="9">
        <v>4.9398148148148142E-2</v>
      </c>
      <c r="E56" s="8" t="s">
        <v>1612</v>
      </c>
      <c r="F56" s="10">
        <v>12.5</v>
      </c>
      <c r="G56" s="10">
        <v>11.3</v>
      </c>
      <c r="H56" s="10">
        <v>11.7</v>
      </c>
      <c r="I56" s="10">
        <v>11.7</v>
      </c>
      <c r="J56" s="10">
        <v>11.6</v>
      </c>
      <c r="K56" s="10">
        <v>13</v>
      </c>
      <c r="L56" s="22">
        <f>SUM(F56:H56)</f>
        <v>35.5</v>
      </c>
      <c r="M56" s="22">
        <f>SUM(I56:K56)</f>
        <v>36.299999999999997</v>
      </c>
      <c r="N56" s="23">
        <f>SUM(F56:J56)</f>
        <v>58.800000000000004</v>
      </c>
      <c r="O56" s="11" t="s">
        <v>201</v>
      </c>
      <c r="P56" s="11" t="s">
        <v>193</v>
      </c>
      <c r="Q56" s="13" t="s">
        <v>274</v>
      </c>
      <c r="R56" s="13" t="s">
        <v>558</v>
      </c>
      <c r="S56" s="13" t="s">
        <v>242</v>
      </c>
      <c r="T56" s="12">
        <v>8.1999999999999993</v>
      </c>
      <c r="U56" s="12">
        <v>8.4</v>
      </c>
      <c r="V56" s="11" t="s">
        <v>184</v>
      </c>
      <c r="W56" s="12">
        <v>0.1</v>
      </c>
      <c r="X56" s="12" t="s">
        <v>300</v>
      </c>
      <c r="Y56" s="12">
        <v>0.1</v>
      </c>
      <c r="Z56" s="8" t="s">
        <v>307</v>
      </c>
      <c r="AA56" s="8"/>
      <c r="AB56" s="11" t="s">
        <v>301</v>
      </c>
      <c r="AC56" s="11" t="s">
        <v>302</v>
      </c>
      <c r="AD56" s="11" t="s">
        <v>183</v>
      </c>
      <c r="AE56" s="8"/>
      <c r="AF56" s="8" t="s">
        <v>1654</v>
      </c>
      <c r="AG56" s="28" t="s">
        <v>1655</v>
      </c>
    </row>
  </sheetData>
  <autoFilter ref="A1:AF6" xr:uid="{00000000-0009-0000-0000-00000A000000}"/>
  <phoneticPr fontId="12"/>
  <conditionalFormatting sqref="F2:K4">
    <cfRule type="colorScale" priority="1554">
      <colorScale>
        <cfvo type="min"/>
        <cfvo type="percentile" val="50"/>
        <cfvo type="max"/>
        <color rgb="FFF8696B"/>
        <color rgb="FFFFEB84"/>
        <color rgb="FF63BE7B"/>
      </colorScale>
    </cfRule>
  </conditionalFormatting>
  <conditionalFormatting sqref="F5:K5">
    <cfRule type="colorScale" priority="787">
      <colorScale>
        <cfvo type="min"/>
        <cfvo type="percentile" val="50"/>
        <cfvo type="max"/>
        <color rgb="FFF8696B"/>
        <color rgb="FFFFEB84"/>
        <color rgb="FF63BE7B"/>
      </colorScale>
    </cfRule>
  </conditionalFormatting>
  <conditionalFormatting sqref="F6:K6">
    <cfRule type="colorScale" priority="1965">
      <colorScale>
        <cfvo type="min"/>
        <cfvo type="percentile" val="50"/>
        <cfvo type="max"/>
        <color rgb="FFF8696B"/>
        <color rgb="FFFFEB84"/>
        <color rgb="FF63BE7B"/>
      </colorScale>
    </cfRule>
  </conditionalFormatting>
  <conditionalFormatting sqref="F7:K9">
    <cfRule type="colorScale" priority="94">
      <colorScale>
        <cfvo type="min"/>
        <cfvo type="percentile" val="50"/>
        <cfvo type="max"/>
        <color rgb="FFF8696B"/>
        <color rgb="FFFFEB84"/>
        <color rgb="FF63BE7B"/>
      </colorScale>
    </cfRule>
  </conditionalFormatting>
  <conditionalFormatting sqref="F10:K14">
    <cfRule type="colorScale" priority="90">
      <colorScale>
        <cfvo type="min"/>
        <cfvo type="percentile" val="50"/>
        <cfvo type="max"/>
        <color rgb="FFF8696B"/>
        <color rgb="FFFFEB84"/>
        <color rgb="FF63BE7B"/>
      </colorScale>
    </cfRule>
  </conditionalFormatting>
  <conditionalFormatting sqref="F15:K17">
    <cfRule type="colorScale" priority="1969">
      <colorScale>
        <cfvo type="min"/>
        <cfvo type="percentile" val="50"/>
        <cfvo type="max"/>
        <color rgb="FFF8696B"/>
        <color rgb="FFFFEB84"/>
        <color rgb="FF63BE7B"/>
      </colorScale>
    </cfRule>
  </conditionalFormatting>
  <conditionalFormatting sqref="F18:K20">
    <cfRule type="colorScale" priority="82">
      <colorScale>
        <cfvo type="min"/>
        <cfvo type="percentile" val="50"/>
        <cfvo type="max"/>
        <color rgb="FFF8696B"/>
        <color rgb="FFFFEB84"/>
        <color rgb="FF63BE7B"/>
      </colorScale>
    </cfRule>
  </conditionalFormatting>
  <conditionalFormatting sqref="F21:K22">
    <cfRule type="colorScale" priority="78">
      <colorScale>
        <cfvo type="min"/>
        <cfvo type="percentile" val="50"/>
        <cfvo type="max"/>
        <color rgb="FFF8696B"/>
        <color rgb="FFFFEB84"/>
        <color rgb="FF63BE7B"/>
      </colorScale>
    </cfRule>
  </conditionalFormatting>
  <conditionalFormatting sqref="F23:K27">
    <cfRule type="colorScale" priority="74">
      <colorScale>
        <cfvo type="min"/>
        <cfvo type="percentile" val="50"/>
        <cfvo type="max"/>
        <color rgb="FFF8696B"/>
        <color rgb="FFFFEB84"/>
        <color rgb="FF63BE7B"/>
      </colorScale>
    </cfRule>
  </conditionalFormatting>
  <conditionalFormatting sqref="F28:K29">
    <cfRule type="colorScale" priority="70">
      <colorScale>
        <cfvo type="min"/>
        <cfvo type="percentile" val="50"/>
        <cfvo type="max"/>
        <color rgb="FFF8696B"/>
        <color rgb="FFFFEB84"/>
        <color rgb="FF63BE7B"/>
      </colorScale>
    </cfRule>
  </conditionalFormatting>
  <conditionalFormatting sqref="F30:K33">
    <cfRule type="colorScale" priority="60">
      <colorScale>
        <cfvo type="min"/>
        <cfvo type="percentile" val="50"/>
        <cfvo type="max"/>
        <color rgb="FFF8696B"/>
        <color rgb="FFFFEB84"/>
        <color rgb="FF63BE7B"/>
      </colorScale>
    </cfRule>
  </conditionalFormatting>
  <conditionalFormatting sqref="V2:V46">
    <cfRule type="containsText" dxfId="208" priority="61" operator="containsText" text="D">
      <formula>NOT(ISERROR(SEARCH("D",V2)))</formula>
    </cfRule>
    <cfRule type="containsText" dxfId="207" priority="62" operator="containsText" text="S">
      <formula>NOT(ISERROR(SEARCH("S",V2)))</formula>
    </cfRule>
    <cfRule type="containsText" dxfId="206" priority="63" operator="containsText" text="F">
      <formula>NOT(ISERROR(SEARCH("F",V2)))</formula>
    </cfRule>
  </conditionalFormatting>
  <conditionalFormatting sqref="V2:AE29">
    <cfRule type="containsText" dxfId="205" priority="64" operator="containsText" text="E">
      <formula>NOT(ISERROR(SEARCH("E",V2)))</formula>
    </cfRule>
    <cfRule type="containsText" dxfId="204" priority="65" operator="containsText" text="B">
      <formula>NOT(ISERROR(SEARCH("B",V2)))</formula>
    </cfRule>
    <cfRule type="containsText" dxfId="203" priority="66" operator="containsText" text="A">
      <formula>NOT(ISERROR(SEARCH("A",V2)))</formula>
    </cfRule>
  </conditionalFormatting>
  <conditionalFormatting sqref="V30:AE33">
    <cfRule type="containsText" dxfId="202" priority="57" operator="containsText" text="E">
      <formula>NOT(ISERROR(SEARCH("E",V30)))</formula>
    </cfRule>
    <cfRule type="containsText" dxfId="201" priority="58" operator="containsText" text="B">
      <formula>NOT(ISERROR(SEARCH("B",V30)))</formula>
    </cfRule>
    <cfRule type="containsText" dxfId="200" priority="59" operator="containsText" text="A">
      <formula>NOT(ISERROR(SEARCH("A",V30)))</formula>
    </cfRule>
  </conditionalFormatting>
  <conditionalFormatting sqref="F34:K36">
    <cfRule type="colorScale" priority="56">
      <colorScale>
        <cfvo type="min"/>
        <cfvo type="percentile" val="50"/>
        <cfvo type="max"/>
        <color rgb="FFF8696B"/>
        <color rgb="FFFFEB84"/>
        <color rgb="FF63BE7B"/>
      </colorScale>
    </cfRule>
  </conditionalFormatting>
  <conditionalFormatting sqref="V34:AE36">
    <cfRule type="containsText" dxfId="199" priority="53" operator="containsText" text="E">
      <formula>NOT(ISERROR(SEARCH("E",V34)))</formula>
    </cfRule>
    <cfRule type="containsText" dxfId="198" priority="54" operator="containsText" text="B">
      <formula>NOT(ISERROR(SEARCH("B",V34)))</formula>
    </cfRule>
    <cfRule type="containsText" dxfId="197" priority="55" operator="containsText" text="A">
      <formula>NOT(ISERROR(SEARCH("A",V34)))</formula>
    </cfRule>
  </conditionalFormatting>
  <conditionalFormatting sqref="F37:K41">
    <cfRule type="colorScale" priority="52">
      <colorScale>
        <cfvo type="min"/>
        <cfvo type="percentile" val="50"/>
        <cfvo type="max"/>
        <color rgb="FFF8696B"/>
        <color rgb="FFFFEB84"/>
        <color rgb="FF63BE7B"/>
      </colorScale>
    </cfRule>
  </conditionalFormatting>
  <conditionalFormatting sqref="V40:AE41 V37:AD39">
    <cfRule type="containsText" dxfId="196" priority="49" operator="containsText" text="E">
      <formula>NOT(ISERROR(SEARCH("E",V37)))</formula>
    </cfRule>
    <cfRule type="containsText" dxfId="195" priority="50" operator="containsText" text="B">
      <formula>NOT(ISERROR(SEARCH("B",V37)))</formula>
    </cfRule>
    <cfRule type="containsText" dxfId="194" priority="51" operator="containsText" text="A">
      <formula>NOT(ISERROR(SEARCH("A",V37)))</formula>
    </cfRule>
  </conditionalFormatting>
  <conditionalFormatting sqref="AE37:AE39">
    <cfRule type="containsText" dxfId="193" priority="46" operator="containsText" text="E">
      <formula>NOT(ISERROR(SEARCH("E",AE37)))</formula>
    </cfRule>
    <cfRule type="containsText" dxfId="192" priority="47" operator="containsText" text="B">
      <formula>NOT(ISERROR(SEARCH("B",AE37)))</formula>
    </cfRule>
  </conditionalFormatting>
  <conditionalFormatting sqref="AE37:AE39">
    <cfRule type="containsText" dxfId="191" priority="48" operator="containsText" text="A">
      <formula>NOT(ISERROR(SEARCH("A",AE37)))</formula>
    </cfRule>
  </conditionalFormatting>
  <conditionalFormatting sqref="F42:K43">
    <cfRule type="colorScale" priority="45">
      <colorScale>
        <cfvo type="min"/>
        <cfvo type="percentile" val="50"/>
        <cfvo type="max"/>
        <color rgb="FFF8696B"/>
        <color rgb="FFFFEB84"/>
        <color rgb="FF63BE7B"/>
      </colorScale>
    </cfRule>
  </conditionalFormatting>
  <conditionalFormatting sqref="V42:AE43">
    <cfRule type="containsText" dxfId="190" priority="42" operator="containsText" text="E">
      <formula>NOT(ISERROR(SEARCH("E",V42)))</formula>
    </cfRule>
    <cfRule type="containsText" dxfId="189" priority="43" operator="containsText" text="B">
      <formula>NOT(ISERROR(SEARCH("B",V42)))</formula>
    </cfRule>
    <cfRule type="containsText" dxfId="188" priority="44" operator="containsText" text="A">
      <formula>NOT(ISERROR(SEARCH("A",V42)))</formula>
    </cfRule>
  </conditionalFormatting>
  <conditionalFormatting sqref="F44:K46">
    <cfRule type="colorScale" priority="41">
      <colorScale>
        <cfvo type="min"/>
        <cfvo type="percentile" val="50"/>
        <cfvo type="max"/>
        <color rgb="FFF8696B"/>
        <color rgb="FFFFEB84"/>
        <color rgb="FF63BE7B"/>
      </colorScale>
    </cfRule>
  </conditionalFormatting>
  <conditionalFormatting sqref="V44:AE46">
    <cfRule type="containsText" dxfId="187" priority="38" operator="containsText" text="E">
      <formula>NOT(ISERROR(SEARCH("E",V44)))</formula>
    </cfRule>
    <cfRule type="containsText" dxfId="186" priority="39" operator="containsText" text="B">
      <formula>NOT(ISERROR(SEARCH("B",V44)))</formula>
    </cfRule>
    <cfRule type="containsText" dxfId="185" priority="40" operator="containsText" text="A">
      <formula>NOT(ISERROR(SEARCH("A",V44)))</formula>
    </cfRule>
  </conditionalFormatting>
  <conditionalFormatting sqref="F47:K48">
    <cfRule type="colorScale" priority="37">
      <colorScale>
        <cfvo type="min"/>
        <cfvo type="percentile" val="50"/>
        <cfvo type="max"/>
        <color rgb="FFF8696B"/>
        <color rgb="FFFFEB84"/>
        <color rgb="FF63BE7B"/>
      </colorScale>
    </cfRule>
  </conditionalFormatting>
  <conditionalFormatting sqref="W47:AE48">
    <cfRule type="containsText" dxfId="184" priority="34" operator="containsText" text="E">
      <formula>NOT(ISERROR(SEARCH("E",W47)))</formula>
    </cfRule>
    <cfRule type="containsText" dxfId="183" priority="35" operator="containsText" text="B">
      <formula>NOT(ISERROR(SEARCH("B",W47)))</formula>
    </cfRule>
    <cfRule type="containsText" dxfId="182" priority="36" operator="containsText" text="A">
      <formula>NOT(ISERROR(SEARCH("A",W47)))</formula>
    </cfRule>
  </conditionalFormatting>
  <conditionalFormatting sqref="V47:V54">
    <cfRule type="containsText" dxfId="181" priority="24" operator="containsText" text="D">
      <formula>NOT(ISERROR(SEARCH("D",V47)))</formula>
    </cfRule>
    <cfRule type="containsText" dxfId="180" priority="25" operator="containsText" text="S">
      <formula>NOT(ISERROR(SEARCH("S",V47)))</formula>
    </cfRule>
    <cfRule type="containsText" dxfId="179" priority="26" operator="containsText" text="F">
      <formula>NOT(ISERROR(SEARCH("F",V47)))</formula>
    </cfRule>
    <cfRule type="containsText" dxfId="178" priority="27" operator="containsText" text="A">
      <formula>NOT(ISERROR(SEARCH("A",V47)))</formula>
    </cfRule>
  </conditionalFormatting>
  <conditionalFormatting sqref="V47:V54">
    <cfRule type="containsText" dxfId="177" priority="22" operator="containsText" text="E">
      <formula>NOT(ISERROR(SEARCH("E",V47)))</formula>
    </cfRule>
    <cfRule type="containsText" dxfId="176" priority="23" operator="containsText" text="B">
      <formula>NOT(ISERROR(SEARCH("B",V47)))</formula>
    </cfRule>
  </conditionalFormatting>
  <conditionalFormatting sqref="F49:K51">
    <cfRule type="colorScale" priority="21">
      <colorScale>
        <cfvo type="min"/>
        <cfvo type="percentile" val="50"/>
        <cfvo type="max"/>
        <color rgb="FFF8696B"/>
        <color rgb="FFFFEB84"/>
        <color rgb="FF63BE7B"/>
      </colorScale>
    </cfRule>
  </conditionalFormatting>
  <conditionalFormatting sqref="W49:AD51">
    <cfRule type="containsText" dxfId="175" priority="18" operator="containsText" text="E">
      <formula>NOT(ISERROR(SEARCH("E",W49)))</formula>
    </cfRule>
    <cfRule type="containsText" dxfId="174" priority="19" operator="containsText" text="B">
      <formula>NOT(ISERROR(SEARCH("B",W49)))</formula>
    </cfRule>
    <cfRule type="containsText" dxfId="173" priority="20" operator="containsText" text="A">
      <formula>NOT(ISERROR(SEARCH("A",W49)))</formula>
    </cfRule>
  </conditionalFormatting>
  <conditionalFormatting sqref="AE49:AE56">
    <cfRule type="containsText" dxfId="172" priority="15" operator="containsText" text="E">
      <formula>NOT(ISERROR(SEARCH("E",AE49)))</formula>
    </cfRule>
    <cfRule type="containsText" dxfId="171" priority="16" operator="containsText" text="B">
      <formula>NOT(ISERROR(SEARCH("B",AE49)))</formula>
    </cfRule>
  </conditionalFormatting>
  <conditionalFormatting sqref="AE49:AE56">
    <cfRule type="containsText" dxfId="170" priority="17" operator="containsText" text="A">
      <formula>NOT(ISERROR(SEARCH("A",AE49)))</formula>
    </cfRule>
  </conditionalFormatting>
  <conditionalFormatting sqref="F52:K54">
    <cfRule type="colorScale" priority="14">
      <colorScale>
        <cfvo type="min"/>
        <cfvo type="percentile" val="50"/>
        <cfvo type="max"/>
        <color rgb="FFF8696B"/>
        <color rgb="FFFFEB84"/>
        <color rgb="FF63BE7B"/>
      </colorScale>
    </cfRule>
  </conditionalFormatting>
  <conditionalFormatting sqref="W52:AD54">
    <cfRule type="containsText" dxfId="169" priority="11" operator="containsText" text="E">
      <formula>NOT(ISERROR(SEARCH("E",W52)))</formula>
    </cfRule>
    <cfRule type="containsText" dxfId="168" priority="12" operator="containsText" text="B">
      <formula>NOT(ISERROR(SEARCH("B",W52)))</formula>
    </cfRule>
    <cfRule type="containsText" dxfId="167" priority="13" operator="containsText" text="A">
      <formula>NOT(ISERROR(SEARCH("A",W52)))</formula>
    </cfRule>
  </conditionalFormatting>
  <conditionalFormatting sqref="F55:K56">
    <cfRule type="colorScale" priority="10">
      <colorScale>
        <cfvo type="min"/>
        <cfvo type="percentile" val="50"/>
        <cfvo type="max"/>
        <color rgb="FFF8696B"/>
        <color rgb="FFFFEB84"/>
        <color rgb="FF63BE7B"/>
      </colorScale>
    </cfRule>
  </conditionalFormatting>
  <conditionalFormatting sqref="W55:AD56">
    <cfRule type="containsText" dxfId="166" priority="7" operator="containsText" text="E">
      <formula>NOT(ISERROR(SEARCH("E",W55)))</formula>
    </cfRule>
    <cfRule type="containsText" dxfId="165" priority="8" operator="containsText" text="B">
      <formula>NOT(ISERROR(SEARCH("B",W55)))</formula>
    </cfRule>
    <cfRule type="containsText" dxfId="164" priority="9" operator="containsText" text="A">
      <formula>NOT(ISERROR(SEARCH("A",W55)))</formula>
    </cfRule>
  </conditionalFormatting>
  <conditionalFormatting sqref="V55:V56">
    <cfRule type="containsText" dxfId="163" priority="3" operator="containsText" text="D">
      <formula>NOT(ISERROR(SEARCH("D",V55)))</formula>
    </cfRule>
    <cfRule type="containsText" dxfId="162" priority="4" operator="containsText" text="S">
      <formula>NOT(ISERROR(SEARCH("S",V55)))</formula>
    </cfRule>
    <cfRule type="containsText" dxfId="161" priority="5" operator="containsText" text="F">
      <formula>NOT(ISERROR(SEARCH("F",V55)))</formula>
    </cfRule>
    <cfRule type="containsText" dxfId="160" priority="6" operator="containsText" text="A">
      <formula>NOT(ISERROR(SEARCH("A",V55)))</formula>
    </cfRule>
  </conditionalFormatting>
  <conditionalFormatting sqref="V55:V56">
    <cfRule type="containsText" dxfId="159" priority="1" operator="containsText" text="E">
      <formula>NOT(ISERROR(SEARCH("E",V55)))</formula>
    </cfRule>
    <cfRule type="containsText" dxfId="158" priority="2" operator="containsText" text="B">
      <formula>NOT(ISERROR(SEARCH("B",V55)))</formula>
    </cfRule>
  </conditionalFormatting>
  <dataValidations count="1">
    <dataValidation type="list" allowBlank="1" showInputMessage="1" showErrorMessage="1" sqref="AE2:AE56"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6 L7:N9 L10:N14 L15:N17 L18:N20 L21:N22 L23:N27 L28:N29 L30:N33 L34:N36 L37:N41 L42:N43 L44:N46 L47:N48 L49:N51 L52:N54 L55:N56" formulaRange="1"/>
    <ignoredError sqref="L3 L4:N4"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2"/>
  <sheetViews>
    <sheetView zoomScaleNormal="100" workbookViewId="0">
      <pane xSplit="5" ySplit="1" topLeftCell="R47" activePane="bottomRight" state="frozen"/>
      <selection activeCell="E15" sqref="E15"/>
      <selection pane="topRight" activeCell="E15" sqref="E15"/>
      <selection pane="bottomLeft" activeCell="E15" sqref="E15"/>
      <selection pane="bottomRight" activeCell="AI70" sqref="AI7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152</v>
      </c>
      <c r="W1" s="4" t="s">
        <v>153</v>
      </c>
      <c r="X1" s="4" t="s">
        <v>173</v>
      </c>
      <c r="Y1" s="4" t="s">
        <v>9</v>
      </c>
      <c r="Z1" s="4" t="s">
        <v>100</v>
      </c>
      <c r="AA1" s="4" t="s">
        <v>10</v>
      </c>
      <c r="AB1" s="4" t="s">
        <v>11</v>
      </c>
      <c r="AC1" s="4"/>
      <c r="AD1" s="4" t="s">
        <v>12</v>
      </c>
      <c r="AE1" s="4" t="s">
        <v>13</v>
      </c>
      <c r="AF1" s="4" t="s">
        <v>54</v>
      </c>
      <c r="AG1" s="4" t="s">
        <v>59</v>
      </c>
      <c r="AH1" s="1" t="s">
        <v>29</v>
      </c>
      <c r="AI1" s="14" t="s">
        <v>154</v>
      </c>
    </row>
    <row r="2" spans="1:35" s="5" customFormat="1">
      <c r="A2" s="6">
        <v>44968</v>
      </c>
      <c r="B2" s="7" t="s">
        <v>167</v>
      </c>
      <c r="C2" s="8" t="s">
        <v>213</v>
      </c>
      <c r="D2" s="9">
        <v>5.8414351851851849E-2</v>
      </c>
      <c r="E2" s="8" t="s">
        <v>212</v>
      </c>
      <c r="F2" s="10">
        <v>12.2</v>
      </c>
      <c r="G2" s="10">
        <v>11.1</v>
      </c>
      <c r="H2" s="10">
        <v>11.9</v>
      </c>
      <c r="I2" s="10">
        <v>12.1</v>
      </c>
      <c r="J2" s="10">
        <v>12.1</v>
      </c>
      <c r="K2" s="10">
        <v>12</v>
      </c>
      <c r="L2" s="10">
        <v>13.3</v>
      </c>
      <c r="M2" s="22">
        <f t="shared" ref="M2:M9" si="0">SUM(F2:H2)</f>
        <v>35.199999999999996</v>
      </c>
      <c r="N2" s="22">
        <f t="shared" ref="N2:N9" si="1">I2</f>
        <v>12.1</v>
      </c>
      <c r="O2" s="22">
        <f t="shared" ref="O2:O9" si="2">SUM(J2:L2)</f>
        <v>37.400000000000006</v>
      </c>
      <c r="P2" s="23">
        <f t="shared" ref="P2:P9" si="3">SUM(F2:J2)</f>
        <v>59.4</v>
      </c>
      <c r="Q2" s="11" t="s">
        <v>210</v>
      </c>
      <c r="R2" s="11" t="s">
        <v>211</v>
      </c>
      <c r="S2" s="13" t="s">
        <v>214</v>
      </c>
      <c r="T2" s="13" t="s">
        <v>215</v>
      </c>
      <c r="U2" s="13" t="s">
        <v>216</v>
      </c>
      <c r="V2" s="12">
        <v>6.7</v>
      </c>
      <c r="W2" s="12">
        <v>6.9</v>
      </c>
      <c r="X2" s="11" t="s">
        <v>185</v>
      </c>
      <c r="Y2" s="8">
        <v>-0.4</v>
      </c>
      <c r="Z2" s="11" t="s">
        <v>300</v>
      </c>
      <c r="AA2" s="8">
        <v>-0.6</v>
      </c>
      <c r="AB2" s="8">
        <v>0.2</v>
      </c>
      <c r="AC2" s="11"/>
      <c r="AD2" s="11" t="s">
        <v>304</v>
      </c>
      <c r="AE2" s="11" t="s">
        <v>302</v>
      </c>
      <c r="AF2" s="11" t="s">
        <v>182</v>
      </c>
      <c r="AG2" s="8"/>
      <c r="AH2" s="8" t="s">
        <v>286</v>
      </c>
      <c r="AI2" s="28" t="s">
        <v>287</v>
      </c>
    </row>
    <row r="3" spans="1:35" s="5" customFormat="1">
      <c r="A3" s="6">
        <v>44969</v>
      </c>
      <c r="B3" s="18" t="s">
        <v>162</v>
      </c>
      <c r="C3" s="8" t="s">
        <v>213</v>
      </c>
      <c r="D3" s="9">
        <v>5.9745370370370372E-2</v>
      </c>
      <c r="E3" s="8" t="s">
        <v>250</v>
      </c>
      <c r="F3" s="10">
        <v>12.3</v>
      </c>
      <c r="G3" s="10">
        <v>10.9</v>
      </c>
      <c r="H3" s="10">
        <v>11.7</v>
      </c>
      <c r="I3" s="10">
        <v>12.3</v>
      </c>
      <c r="J3" s="10">
        <v>12.6</v>
      </c>
      <c r="K3" s="10">
        <v>12.7</v>
      </c>
      <c r="L3" s="10">
        <v>13.7</v>
      </c>
      <c r="M3" s="22">
        <f t="shared" si="0"/>
        <v>34.900000000000006</v>
      </c>
      <c r="N3" s="22">
        <f t="shared" si="1"/>
        <v>12.3</v>
      </c>
      <c r="O3" s="22">
        <f t="shared" si="2"/>
        <v>39</v>
      </c>
      <c r="P3" s="23">
        <f t="shared" si="3"/>
        <v>59.800000000000004</v>
      </c>
      <c r="Q3" s="11" t="s">
        <v>248</v>
      </c>
      <c r="R3" s="11" t="s">
        <v>249</v>
      </c>
      <c r="S3" s="13" t="s">
        <v>251</v>
      </c>
      <c r="T3" s="13" t="s">
        <v>252</v>
      </c>
      <c r="U3" s="13" t="s">
        <v>253</v>
      </c>
      <c r="V3" s="12">
        <v>5.2</v>
      </c>
      <c r="W3" s="12">
        <v>6.2</v>
      </c>
      <c r="X3" s="11" t="s">
        <v>185</v>
      </c>
      <c r="Y3" s="8">
        <v>0.3</v>
      </c>
      <c r="Z3" s="11" t="s">
        <v>300</v>
      </c>
      <c r="AA3" s="8">
        <v>0.1</v>
      </c>
      <c r="AB3" s="8">
        <v>0.2</v>
      </c>
      <c r="AC3" s="11"/>
      <c r="AD3" s="11" t="s">
        <v>301</v>
      </c>
      <c r="AE3" s="11" t="s">
        <v>302</v>
      </c>
      <c r="AF3" s="11" t="s">
        <v>185</v>
      </c>
      <c r="AG3" s="8"/>
      <c r="AH3" s="8" t="s">
        <v>312</v>
      </c>
      <c r="AI3" s="28" t="s">
        <v>313</v>
      </c>
    </row>
    <row r="4" spans="1:35" s="5" customFormat="1">
      <c r="A4" s="6">
        <v>44969</v>
      </c>
      <c r="B4" s="18" t="s">
        <v>163</v>
      </c>
      <c r="C4" s="8" t="s">
        <v>213</v>
      </c>
      <c r="D4" s="9">
        <v>5.9097222222222225E-2</v>
      </c>
      <c r="E4" s="8" t="s">
        <v>262</v>
      </c>
      <c r="F4" s="10">
        <v>12.2</v>
      </c>
      <c r="G4" s="10">
        <v>10.9</v>
      </c>
      <c r="H4" s="10">
        <v>11.6</v>
      </c>
      <c r="I4" s="10">
        <v>12.2</v>
      </c>
      <c r="J4" s="10">
        <v>12.7</v>
      </c>
      <c r="K4" s="10">
        <v>12.6</v>
      </c>
      <c r="L4" s="10">
        <v>13.4</v>
      </c>
      <c r="M4" s="22">
        <f t="shared" si="0"/>
        <v>34.700000000000003</v>
      </c>
      <c r="N4" s="22">
        <f t="shared" si="1"/>
        <v>12.2</v>
      </c>
      <c r="O4" s="22">
        <f t="shared" si="2"/>
        <v>38.699999999999996</v>
      </c>
      <c r="P4" s="23">
        <f t="shared" si="3"/>
        <v>59.600000000000009</v>
      </c>
      <c r="Q4" s="11" t="s">
        <v>248</v>
      </c>
      <c r="R4" s="11" t="s">
        <v>249</v>
      </c>
      <c r="S4" s="13" t="s">
        <v>263</v>
      </c>
      <c r="T4" s="13" t="s">
        <v>239</v>
      </c>
      <c r="U4" s="13" t="s">
        <v>264</v>
      </c>
      <c r="V4" s="12">
        <v>5.2</v>
      </c>
      <c r="W4" s="12">
        <v>6.2</v>
      </c>
      <c r="X4" s="11" t="s">
        <v>185</v>
      </c>
      <c r="Y4" s="8">
        <v>0.7</v>
      </c>
      <c r="Z4" s="11" t="s">
        <v>300</v>
      </c>
      <c r="AA4" s="8">
        <v>0.5</v>
      </c>
      <c r="AB4" s="8">
        <v>0.2</v>
      </c>
      <c r="AC4" s="11"/>
      <c r="AD4" s="11" t="s">
        <v>302</v>
      </c>
      <c r="AE4" s="11" t="s">
        <v>302</v>
      </c>
      <c r="AF4" s="11" t="s">
        <v>185</v>
      </c>
      <c r="AG4" s="8"/>
      <c r="AH4" s="8" t="s">
        <v>320</v>
      </c>
      <c r="AI4" s="28" t="s">
        <v>321</v>
      </c>
    </row>
    <row r="5" spans="1:35" s="5" customFormat="1">
      <c r="A5" s="6">
        <v>44975</v>
      </c>
      <c r="B5" s="18" t="s">
        <v>162</v>
      </c>
      <c r="C5" s="8" t="s">
        <v>213</v>
      </c>
      <c r="D5" s="9">
        <v>5.9131944444444445E-2</v>
      </c>
      <c r="E5" s="8" t="s">
        <v>341</v>
      </c>
      <c r="F5" s="10">
        <v>12.1</v>
      </c>
      <c r="G5" s="10">
        <v>11</v>
      </c>
      <c r="H5" s="10">
        <v>12</v>
      </c>
      <c r="I5" s="10">
        <v>12.3</v>
      </c>
      <c r="J5" s="10">
        <v>12.3</v>
      </c>
      <c r="K5" s="10">
        <v>12.8</v>
      </c>
      <c r="L5" s="10">
        <v>13.4</v>
      </c>
      <c r="M5" s="22">
        <f t="shared" si="0"/>
        <v>35.1</v>
      </c>
      <c r="N5" s="22">
        <f t="shared" si="1"/>
        <v>12.3</v>
      </c>
      <c r="O5" s="22">
        <f t="shared" si="2"/>
        <v>38.5</v>
      </c>
      <c r="P5" s="23">
        <f t="shared" si="3"/>
        <v>59.7</v>
      </c>
      <c r="Q5" s="11" t="s">
        <v>248</v>
      </c>
      <c r="R5" s="11" t="s">
        <v>249</v>
      </c>
      <c r="S5" s="13" t="s">
        <v>342</v>
      </c>
      <c r="T5" s="13" t="s">
        <v>216</v>
      </c>
      <c r="U5" s="13" t="s">
        <v>343</v>
      </c>
      <c r="V5" s="12">
        <v>5.0999999999999996</v>
      </c>
      <c r="W5" s="12">
        <v>5.0999999999999996</v>
      </c>
      <c r="X5" s="11" t="s">
        <v>185</v>
      </c>
      <c r="Y5" s="8" t="s">
        <v>307</v>
      </c>
      <c r="Z5" s="11" t="s">
        <v>300</v>
      </c>
      <c r="AA5" s="8" t="s">
        <v>307</v>
      </c>
      <c r="AB5" s="8" t="s">
        <v>307</v>
      </c>
      <c r="AC5" s="11"/>
      <c r="AD5" s="11" t="s">
        <v>301</v>
      </c>
      <c r="AE5" s="11" t="s">
        <v>301</v>
      </c>
      <c r="AF5" s="11" t="s">
        <v>185</v>
      </c>
      <c r="AG5" s="8"/>
      <c r="AH5" s="8" t="s">
        <v>404</v>
      </c>
      <c r="AI5" s="28" t="s">
        <v>405</v>
      </c>
    </row>
    <row r="6" spans="1:35" s="5" customFormat="1">
      <c r="A6" s="6">
        <v>44975</v>
      </c>
      <c r="B6" s="18" t="s">
        <v>332</v>
      </c>
      <c r="C6" s="8" t="s">
        <v>213</v>
      </c>
      <c r="D6" s="9">
        <v>5.8333333333333327E-2</v>
      </c>
      <c r="E6" s="8" t="s">
        <v>353</v>
      </c>
      <c r="F6" s="10">
        <v>12.2</v>
      </c>
      <c r="G6" s="10">
        <v>10.9</v>
      </c>
      <c r="H6" s="10">
        <v>11.3</v>
      </c>
      <c r="I6" s="10">
        <v>11.9</v>
      </c>
      <c r="J6" s="10">
        <v>12.4</v>
      </c>
      <c r="K6" s="10">
        <v>12.4</v>
      </c>
      <c r="L6" s="10">
        <v>12.9</v>
      </c>
      <c r="M6" s="22">
        <f t="shared" si="0"/>
        <v>34.400000000000006</v>
      </c>
      <c r="N6" s="22">
        <f t="shared" si="1"/>
        <v>11.9</v>
      </c>
      <c r="O6" s="22">
        <f t="shared" si="2"/>
        <v>37.700000000000003</v>
      </c>
      <c r="P6" s="23">
        <f t="shared" si="3"/>
        <v>58.7</v>
      </c>
      <c r="Q6" s="11" t="s">
        <v>248</v>
      </c>
      <c r="R6" s="11" t="s">
        <v>211</v>
      </c>
      <c r="S6" s="13" t="s">
        <v>354</v>
      </c>
      <c r="T6" s="13" t="s">
        <v>355</v>
      </c>
      <c r="U6" s="13" t="s">
        <v>356</v>
      </c>
      <c r="V6" s="12">
        <v>5.0999999999999996</v>
      </c>
      <c r="W6" s="12">
        <v>5.0999999999999996</v>
      </c>
      <c r="X6" s="11" t="s">
        <v>185</v>
      </c>
      <c r="Y6" s="8">
        <v>0.5</v>
      </c>
      <c r="Z6" s="11" t="s">
        <v>300</v>
      </c>
      <c r="AA6" s="8">
        <v>0.5</v>
      </c>
      <c r="AB6" s="8" t="s">
        <v>307</v>
      </c>
      <c r="AC6" s="11"/>
      <c r="AD6" s="11" t="s">
        <v>302</v>
      </c>
      <c r="AE6" s="11" t="s">
        <v>302</v>
      </c>
      <c r="AF6" s="11" t="s">
        <v>185</v>
      </c>
      <c r="AG6" s="8"/>
      <c r="AH6" s="8" t="s">
        <v>417</v>
      </c>
      <c r="AI6" s="28" t="s">
        <v>418</v>
      </c>
    </row>
    <row r="7" spans="1:35" s="5" customFormat="1">
      <c r="A7" s="6">
        <v>44975</v>
      </c>
      <c r="B7" s="18" t="s">
        <v>333</v>
      </c>
      <c r="C7" s="8" t="s">
        <v>213</v>
      </c>
      <c r="D7" s="9">
        <v>5.8414351851851849E-2</v>
      </c>
      <c r="E7" s="8" t="s">
        <v>361</v>
      </c>
      <c r="F7" s="10">
        <v>11.9</v>
      </c>
      <c r="G7" s="10">
        <v>10.7</v>
      </c>
      <c r="H7" s="10">
        <v>11.5</v>
      </c>
      <c r="I7" s="10">
        <v>12.3</v>
      </c>
      <c r="J7" s="10">
        <v>12.7</v>
      </c>
      <c r="K7" s="10">
        <v>12.9</v>
      </c>
      <c r="L7" s="10">
        <v>12.7</v>
      </c>
      <c r="M7" s="22">
        <f t="shared" si="0"/>
        <v>34.1</v>
      </c>
      <c r="N7" s="22">
        <f t="shared" si="1"/>
        <v>12.3</v>
      </c>
      <c r="O7" s="22">
        <f t="shared" si="2"/>
        <v>38.299999999999997</v>
      </c>
      <c r="P7" s="23">
        <f t="shared" si="3"/>
        <v>59.100000000000009</v>
      </c>
      <c r="Q7" s="11" t="s">
        <v>248</v>
      </c>
      <c r="R7" s="11" t="s">
        <v>249</v>
      </c>
      <c r="S7" s="13" t="s">
        <v>362</v>
      </c>
      <c r="T7" s="13" t="s">
        <v>363</v>
      </c>
      <c r="U7" s="13" t="s">
        <v>364</v>
      </c>
      <c r="V7" s="12">
        <v>5.0999999999999996</v>
      </c>
      <c r="W7" s="12">
        <v>5.0999999999999996</v>
      </c>
      <c r="X7" s="11" t="s">
        <v>185</v>
      </c>
      <c r="Y7" s="8">
        <v>0.5</v>
      </c>
      <c r="Z7" s="11" t="s">
        <v>300</v>
      </c>
      <c r="AA7" s="8">
        <v>0.5</v>
      </c>
      <c r="AB7" s="8" t="s">
        <v>307</v>
      </c>
      <c r="AC7" s="11"/>
      <c r="AD7" s="11" t="s">
        <v>302</v>
      </c>
      <c r="AE7" s="11" t="s">
        <v>302</v>
      </c>
      <c r="AF7" s="11" t="s">
        <v>185</v>
      </c>
      <c r="AG7" s="8"/>
      <c r="AH7" s="8" t="s">
        <v>419</v>
      </c>
      <c r="AI7" s="28" t="s">
        <v>420</v>
      </c>
    </row>
    <row r="8" spans="1:35" s="5" customFormat="1">
      <c r="A8" s="6">
        <v>44976</v>
      </c>
      <c r="B8" s="17" t="s">
        <v>330</v>
      </c>
      <c r="C8" s="8" t="s">
        <v>368</v>
      </c>
      <c r="D8" s="9">
        <v>5.9108796296296291E-2</v>
      </c>
      <c r="E8" s="8" t="s">
        <v>369</v>
      </c>
      <c r="F8" s="10">
        <v>12.3</v>
      </c>
      <c r="G8" s="10">
        <v>10.8</v>
      </c>
      <c r="H8" s="10">
        <v>11.9</v>
      </c>
      <c r="I8" s="10">
        <v>12.5</v>
      </c>
      <c r="J8" s="10">
        <v>12.7</v>
      </c>
      <c r="K8" s="10">
        <v>12.3</v>
      </c>
      <c r="L8" s="10">
        <v>13.2</v>
      </c>
      <c r="M8" s="22">
        <f t="shared" si="0"/>
        <v>35</v>
      </c>
      <c r="N8" s="22">
        <f t="shared" si="1"/>
        <v>12.5</v>
      </c>
      <c r="O8" s="22">
        <f t="shared" si="2"/>
        <v>38.200000000000003</v>
      </c>
      <c r="P8" s="23">
        <f t="shared" si="3"/>
        <v>60.2</v>
      </c>
      <c r="Q8" s="11" t="s">
        <v>248</v>
      </c>
      <c r="R8" s="11" t="s">
        <v>249</v>
      </c>
      <c r="S8" s="13" t="s">
        <v>370</v>
      </c>
      <c r="T8" s="13" t="s">
        <v>371</v>
      </c>
      <c r="U8" s="13" t="s">
        <v>372</v>
      </c>
      <c r="V8" s="12">
        <v>7.5</v>
      </c>
      <c r="W8" s="12">
        <v>7.6</v>
      </c>
      <c r="X8" s="11" t="s">
        <v>182</v>
      </c>
      <c r="Y8" s="8">
        <v>-0.2</v>
      </c>
      <c r="Z8" s="11" t="s">
        <v>300</v>
      </c>
      <c r="AA8" s="8" t="s">
        <v>307</v>
      </c>
      <c r="AB8" s="8">
        <v>-0.2</v>
      </c>
      <c r="AC8" s="11"/>
      <c r="AD8" s="11" t="s">
        <v>301</v>
      </c>
      <c r="AE8" s="11" t="s">
        <v>302</v>
      </c>
      <c r="AF8" s="11" t="s">
        <v>185</v>
      </c>
      <c r="AG8" s="8"/>
      <c r="AH8" s="8" t="s">
        <v>423</v>
      </c>
      <c r="AI8" s="28" t="s">
        <v>424</v>
      </c>
    </row>
    <row r="9" spans="1:35" s="5" customFormat="1">
      <c r="A9" s="6">
        <v>44976</v>
      </c>
      <c r="B9" s="18" t="s">
        <v>331</v>
      </c>
      <c r="C9" s="8" t="s">
        <v>376</v>
      </c>
      <c r="D9" s="9">
        <v>5.9780092592592593E-2</v>
      </c>
      <c r="E9" s="8" t="s">
        <v>375</v>
      </c>
      <c r="F9" s="10">
        <v>12.2</v>
      </c>
      <c r="G9" s="10">
        <v>10.8</v>
      </c>
      <c r="H9" s="10">
        <v>11.9</v>
      </c>
      <c r="I9" s="10">
        <v>12.4</v>
      </c>
      <c r="J9" s="10">
        <v>12.9</v>
      </c>
      <c r="K9" s="10">
        <v>12.7</v>
      </c>
      <c r="L9" s="10">
        <v>13.6</v>
      </c>
      <c r="M9" s="22">
        <f t="shared" si="0"/>
        <v>34.9</v>
      </c>
      <c r="N9" s="22">
        <f t="shared" si="1"/>
        <v>12.4</v>
      </c>
      <c r="O9" s="22">
        <f t="shared" si="2"/>
        <v>39.200000000000003</v>
      </c>
      <c r="P9" s="23">
        <f t="shared" si="3"/>
        <v>60.199999999999996</v>
      </c>
      <c r="Q9" s="11" t="s">
        <v>248</v>
      </c>
      <c r="R9" s="11" t="s">
        <v>374</v>
      </c>
      <c r="S9" s="13" t="s">
        <v>377</v>
      </c>
      <c r="T9" s="13" t="s">
        <v>378</v>
      </c>
      <c r="U9" s="13" t="s">
        <v>379</v>
      </c>
      <c r="V9" s="12">
        <v>7.5</v>
      </c>
      <c r="W9" s="12">
        <v>7.6</v>
      </c>
      <c r="X9" s="11" t="s">
        <v>182</v>
      </c>
      <c r="Y9" s="8">
        <v>0.4</v>
      </c>
      <c r="Z9" s="11" t="s">
        <v>300</v>
      </c>
      <c r="AA9" s="8">
        <v>0.6</v>
      </c>
      <c r="AB9" s="8">
        <v>-0.2</v>
      </c>
      <c r="AC9" s="11"/>
      <c r="AD9" s="11" t="s">
        <v>302</v>
      </c>
      <c r="AE9" s="11" t="s">
        <v>302</v>
      </c>
      <c r="AF9" s="11" t="s">
        <v>185</v>
      </c>
      <c r="AG9" s="8"/>
      <c r="AH9" s="8" t="s">
        <v>427</v>
      </c>
      <c r="AI9" s="28" t="s">
        <v>428</v>
      </c>
    </row>
    <row r="10" spans="1:35" s="5" customFormat="1">
      <c r="A10" s="6">
        <v>44982</v>
      </c>
      <c r="B10" s="18" t="s">
        <v>162</v>
      </c>
      <c r="C10" s="8" t="s">
        <v>368</v>
      </c>
      <c r="D10" s="9">
        <v>5.8402777777777776E-2</v>
      </c>
      <c r="E10" s="8" t="s">
        <v>455</v>
      </c>
      <c r="F10" s="10">
        <v>12</v>
      </c>
      <c r="G10" s="10">
        <v>10.7</v>
      </c>
      <c r="H10" s="10">
        <v>11.4</v>
      </c>
      <c r="I10" s="10">
        <v>12.4</v>
      </c>
      <c r="J10" s="10">
        <v>12.6</v>
      </c>
      <c r="K10" s="10">
        <v>12.8</v>
      </c>
      <c r="L10" s="10">
        <v>12.7</v>
      </c>
      <c r="M10" s="22">
        <f t="shared" ref="M10:M19" si="4">SUM(F10:H10)</f>
        <v>34.1</v>
      </c>
      <c r="N10" s="22">
        <f t="shared" ref="N10:N19" si="5">I10</f>
        <v>12.4</v>
      </c>
      <c r="O10" s="22">
        <f t="shared" ref="O10:O19" si="6">SUM(J10:L10)</f>
        <v>38.099999999999994</v>
      </c>
      <c r="P10" s="23">
        <f t="shared" ref="P10:P19" si="7">SUM(F10:J10)</f>
        <v>59.1</v>
      </c>
      <c r="Q10" s="11" t="s">
        <v>248</v>
      </c>
      <c r="R10" s="11" t="s">
        <v>374</v>
      </c>
      <c r="S10" s="13" t="s">
        <v>456</v>
      </c>
      <c r="T10" s="13" t="s">
        <v>457</v>
      </c>
      <c r="U10" s="13" t="s">
        <v>458</v>
      </c>
      <c r="V10" s="12">
        <v>11.6</v>
      </c>
      <c r="W10" s="12">
        <v>11.4</v>
      </c>
      <c r="X10" s="11" t="s">
        <v>182</v>
      </c>
      <c r="Y10" s="8">
        <v>-1.3</v>
      </c>
      <c r="Z10" s="11" t="s">
        <v>300</v>
      </c>
      <c r="AA10" s="8">
        <v>-0.9</v>
      </c>
      <c r="AB10" s="8">
        <v>-0.4</v>
      </c>
      <c r="AC10" s="11" t="s">
        <v>305</v>
      </c>
      <c r="AD10" s="11" t="s">
        <v>406</v>
      </c>
      <c r="AE10" s="11" t="s">
        <v>302</v>
      </c>
      <c r="AF10" s="11" t="s">
        <v>185</v>
      </c>
      <c r="AG10" s="8"/>
      <c r="AH10" s="8" t="s">
        <v>503</v>
      </c>
      <c r="AI10" s="28" t="s">
        <v>504</v>
      </c>
    </row>
    <row r="11" spans="1:35" s="5" customFormat="1">
      <c r="A11" s="6">
        <v>44982</v>
      </c>
      <c r="B11" s="18" t="s">
        <v>163</v>
      </c>
      <c r="C11" s="8" t="s">
        <v>368</v>
      </c>
      <c r="D11" s="9">
        <v>5.9027777777777783E-2</v>
      </c>
      <c r="E11" s="8" t="s">
        <v>467</v>
      </c>
      <c r="F11" s="10">
        <v>12.4</v>
      </c>
      <c r="G11" s="10">
        <v>11.2</v>
      </c>
      <c r="H11" s="10">
        <v>11.9</v>
      </c>
      <c r="I11" s="10">
        <v>11.9</v>
      </c>
      <c r="J11" s="10">
        <v>12.1</v>
      </c>
      <c r="K11" s="10">
        <v>12.6</v>
      </c>
      <c r="L11" s="10">
        <v>12.9</v>
      </c>
      <c r="M11" s="22">
        <f t="shared" si="4"/>
        <v>35.5</v>
      </c>
      <c r="N11" s="22">
        <f t="shared" si="5"/>
        <v>11.9</v>
      </c>
      <c r="O11" s="22">
        <f t="shared" si="6"/>
        <v>37.6</v>
      </c>
      <c r="P11" s="23">
        <f t="shared" si="7"/>
        <v>59.5</v>
      </c>
      <c r="Q11" s="11" t="s">
        <v>210</v>
      </c>
      <c r="R11" s="11" t="s">
        <v>466</v>
      </c>
      <c r="S11" s="13" t="s">
        <v>468</v>
      </c>
      <c r="T11" s="13" t="s">
        <v>239</v>
      </c>
      <c r="U11" s="13" t="s">
        <v>264</v>
      </c>
      <c r="V11" s="12">
        <v>11.6</v>
      </c>
      <c r="W11" s="12">
        <v>11.4</v>
      </c>
      <c r="X11" s="11" t="s">
        <v>182</v>
      </c>
      <c r="Y11" s="8">
        <v>0.1</v>
      </c>
      <c r="Z11" s="11" t="s">
        <v>300</v>
      </c>
      <c r="AA11" s="8">
        <v>0.5</v>
      </c>
      <c r="AB11" s="8">
        <v>-0.4</v>
      </c>
      <c r="AC11" s="11"/>
      <c r="AD11" s="11" t="s">
        <v>302</v>
      </c>
      <c r="AE11" s="11" t="s">
        <v>301</v>
      </c>
      <c r="AF11" s="11" t="s">
        <v>182</v>
      </c>
      <c r="AG11" s="8"/>
      <c r="AH11" s="8" t="s">
        <v>515</v>
      </c>
      <c r="AI11" s="28" t="s">
        <v>516</v>
      </c>
    </row>
    <row r="12" spans="1:35" s="5" customFormat="1">
      <c r="A12" s="6">
        <v>44983</v>
      </c>
      <c r="B12" s="18" t="s">
        <v>162</v>
      </c>
      <c r="C12" s="8" t="s">
        <v>368</v>
      </c>
      <c r="D12" s="9">
        <v>5.9745370370370372E-2</v>
      </c>
      <c r="E12" s="8" t="s">
        <v>449</v>
      </c>
      <c r="F12" s="10">
        <v>12.2</v>
      </c>
      <c r="G12" s="10">
        <v>11</v>
      </c>
      <c r="H12" s="10">
        <v>11.9</v>
      </c>
      <c r="I12" s="10">
        <v>12.4</v>
      </c>
      <c r="J12" s="10">
        <v>12.4</v>
      </c>
      <c r="K12" s="10">
        <v>12.9</v>
      </c>
      <c r="L12" s="10">
        <v>13.4</v>
      </c>
      <c r="M12" s="22">
        <f t="shared" si="4"/>
        <v>35.1</v>
      </c>
      <c r="N12" s="22">
        <f t="shared" si="5"/>
        <v>12.4</v>
      </c>
      <c r="O12" s="22">
        <f t="shared" si="6"/>
        <v>38.700000000000003</v>
      </c>
      <c r="P12" s="23">
        <f t="shared" si="7"/>
        <v>59.9</v>
      </c>
      <c r="Q12" s="11" t="s">
        <v>248</v>
      </c>
      <c r="R12" s="11" t="s">
        <v>374</v>
      </c>
      <c r="S12" s="13" t="s">
        <v>482</v>
      </c>
      <c r="T12" s="13" t="s">
        <v>483</v>
      </c>
      <c r="U12" s="13" t="s">
        <v>484</v>
      </c>
      <c r="V12" s="12">
        <v>10.8</v>
      </c>
      <c r="W12" s="12">
        <v>10.6</v>
      </c>
      <c r="X12" s="11" t="s">
        <v>182</v>
      </c>
      <c r="Y12" s="8">
        <v>0.3</v>
      </c>
      <c r="Z12" s="11" t="s">
        <v>300</v>
      </c>
      <c r="AA12" s="8">
        <v>0.6</v>
      </c>
      <c r="AB12" s="8">
        <v>-0.3</v>
      </c>
      <c r="AC12" s="11"/>
      <c r="AD12" s="11" t="s">
        <v>302</v>
      </c>
      <c r="AE12" s="11" t="s">
        <v>302</v>
      </c>
      <c r="AF12" s="11" t="s">
        <v>185</v>
      </c>
      <c r="AG12" s="8"/>
      <c r="AH12" s="8" t="s">
        <v>529</v>
      </c>
      <c r="AI12" s="28" t="s">
        <v>530</v>
      </c>
    </row>
    <row r="13" spans="1:35" s="5" customFormat="1">
      <c r="A13" s="6">
        <v>44989</v>
      </c>
      <c r="B13" s="17" t="s">
        <v>162</v>
      </c>
      <c r="C13" s="8" t="s">
        <v>213</v>
      </c>
      <c r="D13" s="9">
        <v>5.9756944444444439E-2</v>
      </c>
      <c r="E13" s="8" t="s">
        <v>548</v>
      </c>
      <c r="F13" s="10">
        <v>12.5</v>
      </c>
      <c r="G13" s="10">
        <v>11.2</v>
      </c>
      <c r="H13" s="10">
        <v>12.1</v>
      </c>
      <c r="I13" s="10">
        <v>12.5</v>
      </c>
      <c r="J13" s="10">
        <v>12.8</v>
      </c>
      <c r="K13" s="10">
        <v>12.3</v>
      </c>
      <c r="L13" s="10">
        <v>12.9</v>
      </c>
      <c r="M13" s="22">
        <f t="shared" si="4"/>
        <v>35.799999999999997</v>
      </c>
      <c r="N13" s="22">
        <f t="shared" si="5"/>
        <v>12.5</v>
      </c>
      <c r="O13" s="22">
        <f t="shared" si="6"/>
        <v>38</v>
      </c>
      <c r="P13" s="23">
        <f t="shared" si="7"/>
        <v>61.099999999999994</v>
      </c>
      <c r="Q13" s="11" t="s">
        <v>210</v>
      </c>
      <c r="R13" s="11" t="s">
        <v>211</v>
      </c>
      <c r="S13" s="13" t="s">
        <v>371</v>
      </c>
      <c r="T13" s="13" t="s">
        <v>495</v>
      </c>
      <c r="U13" s="13" t="s">
        <v>252</v>
      </c>
      <c r="V13" s="12">
        <v>5.4</v>
      </c>
      <c r="W13" s="12">
        <v>6.4</v>
      </c>
      <c r="X13" s="11" t="s">
        <v>185</v>
      </c>
      <c r="Y13" s="8">
        <v>0.4</v>
      </c>
      <c r="Z13" s="11" t="s">
        <v>300</v>
      </c>
      <c r="AA13" s="8">
        <v>0.2</v>
      </c>
      <c r="AB13" s="8">
        <v>0.2</v>
      </c>
      <c r="AC13" s="11"/>
      <c r="AD13" s="11" t="s">
        <v>301</v>
      </c>
      <c r="AE13" s="11" t="s">
        <v>302</v>
      </c>
      <c r="AF13" s="11" t="s">
        <v>185</v>
      </c>
      <c r="AG13" s="8"/>
      <c r="AH13" s="8" t="s">
        <v>583</v>
      </c>
      <c r="AI13" s="28" t="s">
        <v>584</v>
      </c>
    </row>
    <row r="14" spans="1:35" s="5" customFormat="1">
      <c r="A14" s="6">
        <v>44989</v>
      </c>
      <c r="B14" s="18" t="s">
        <v>162</v>
      </c>
      <c r="C14" s="8" t="s">
        <v>213</v>
      </c>
      <c r="D14" s="9">
        <v>5.9803240740740747E-2</v>
      </c>
      <c r="E14" s="8" t="s">
        <v>549</v>
      </c>
      <c r="F14" s="10">
        <v>12.5</v>
      </c>
      <c r="G14" s="10">
        <v>11.2</v>
      </c>
      <c r="H14" s="10">
        <v>11.8</v>
      </c>
      <c r="I14" s="10">
        <v>12.5</v>
      </c>
      <c r="J14" s="10">
        <v>13</v>
      </c>
      <c r="K14" s="10">
        <v>12.5</v>
      </c>
      <c r="L14" s="10">
        <v>13.2</v>
      </c>
      <c r="M14" s="22">
        <f t="shared" si="4"/>
        <v>35.5</v>
      </c>
      <c r="N14" s="22">
        <f t="shared" si="5"/>
        <v>12.5</v>
      </c>
      <c r="O14" s="22">
        <f t="shared" si="6"/>
        <v>38.700000000000003</v>
      </c>
      <c r="P14" s="23">
        <f t="shared" si="7"/>
        <v>61</v>
      </c>
      <c r="Q14" s="11" t="s">
        <v>210</v>
      </c>
      <c r="R14" s="11" t="s">
        <v>249</v>
      </c>
      <c r="S14" s="13" t="s">
        <v>342</v>
      </c>
      <c r="T14" s="13" t="s">
        <v>484</v>
      </c>
      <c r="U14" s="13" t="s">
        <v>552</v>
      </c>
      <c r="V14" s="12">
        <v>5.4</v>
      </c>
      <c r="W14" s="12">
        <v>6.4</v>
      </c>
      <c r="X14" s="11" t="s">
        <v>185</v>
      </c>
      <c r="Y14" s="8">
        <v>0.8</v>
      </c>
      <c r="Z14" s="11" t="s">
        <v>300</v>
      </c>
      <c r="AA14" s="8">
        <v>0.6</v>
      </c>
      <c r="AB14" s="8">
        <v>0.2</v>
      </c>
      <c r="AC14" s="11"/>
      <c r="AD14" s="11" t="s">
        <v>302</v>
      </c>
      <c r="AE14" s="11" t="s">
        <v>302</v>
      </c>
      <c r="AF14" s="11" t="s">
        <v>185</v>
      </c>
      <c r="AG14" s="8"/>
      <c r="AH14" s="8" t="s">
        <v>587</v>
      </c>
      <c r="AI14" s="28" t="s">
        <v>588</v>
      </c>
    </row>
    <row r="15" spans="1:35" s="5" customFormat="1">
      <c r="A15" s="6">
        <v>44990</v>
      </c>
      <c r="B15" s="18" t="s">
        <v>333</v>
      </c>
      <c r="C15" s="8" t="s">
        <v>213</v>
      </c>
      <c r="D15" s="9">
        <v>5.8437499999999996E-2</v>
      </c>
      <c r="E15" s="8" t="s">
        <v>582</v>
      </c>
      <c r="F15" s="10">
        <v>12.4</v>
      </c>
      <c r="G15" s="10">
        <v>11.1</v>
      </c>
      <c r="H15" s="10">
        <v>11.7</v>
      </c>
      <c r="I15" s="10">
        <v>12.4</v>
      </c>
      <c r="J15" s="10">
        <v>12.4</v>
      </c>
      <c r="K15" s="10">
        <v>11.9</v>
      </c>
      <c r="L15" s="10">
        <v>13</v>
      </c>
      <c r="M15" s="22">
        <f t="shared" si="4"/>
        <v>35.200000000000003</v>
      </c>
      <c r="N15" s="22">
        <f t="shared" si="5"/>
        <v>12.4</v>
      </c>
      <c r="O15" s="22">
        <f t="shared" si="6"/>
        <v>37.299999999999997</v>
      </c>
      <c r="P15" s="23">
        <f t="shared" si="7"/>
        <v>60</v>
      </c>
      <c r="Q15" s="11" t="s">
        <v>210</v>
      </c>
      <c r="R15" s="11" t="s">
        <v>466</v>
      </c>
      <c r="S15" s="13" t="s">
        <v>251</v>
      </c>
      <c r="T15" s="13" t="s">
        <v>364</v>
      </c>
      <c r="U15" s="13" t="s">
        <v>468</v>
      </c>
      <c r="V15" s="12">
        <v>3.3</v>
      </c>
      <c r="W15" s="12">
        <v>4.0999999999999996</v>
      </c>
      <c r="X15" s="11" t="s">
        <v>185</v>
      </c>
      <c r="Y15" s="8">
        <v>0.7</v>
      </c>
      <c r="Z15" s="11" t="s">
        <v>300</v>
      </c>
      <c r="AA15" s="8">
        <v>0.4</v>
      </c>
      <c r="AB15" s="8">
        <v>0.3</v>
      </c>
      <c r="AC15" s="11"/>
      <c r="AD15" s="11" t="s">
        <v>302</v>
      </c>
      <c r="AE15" s="11" t="s">
        <v>301</v>
      </c>
      <c r="AF15" s="11" t="s">
        <v>185</v>
      </c>
      <c r="AG15" s="8"/>
      <c r="AH15" s="8" t="s">
        <v>625</v>
      </c>
      <c r="AI15" s="28" t="s">
        <v>627</v>
      </c>
    </row>
    <row r="16" spans="1:35" s="5" customFormat="1">
      <c r="A16" s="6">
        <v>44996</v>
      </c>
      <c r="B16" s="18" t="s">
        <v>162</v>
      </c>
      <c r="C16" s="8" t="s">
        <v>213</v>
      </c>
      <c r="D16" s="9">
        <v>5.9097222222222225E-2</v>
      </c>
      <c r="E16" s="8" t="s">
        <v>629</v>
      </c>
      <c r="F16" s="10">
        <v>12.5</v>
      </c>
      <c r="G16" s="10">
        <v>11</v>
      </c>
      <c r="H16" s="10">
        <v>12.1</v>
      </c>
      <c r="I16" s="10">
        <v>12.3</v>
      </c>
      <c r="J16" s="10">
        <v>12.7</v>
      </c>
      <c r="K16" s="10">
        <v>12.1</v>
      </c>
      <c r="L16" s="10">
        <v>12.9</v>
      </c>
      <c r="M16" s="22">
        <f t="shared" si="4"/>
        <v>35.6</v>
      </c>
      <c r="N16" s="22">
        <f t="shared" si="5"/>
        <v>12.3</v>
      </c>
      <c r="O16" s="22">
        <f t="shared" si="6"/>
        <v>37.699999999999996</v>
      </c>
      <c r="P16" s="23">
        <f t="shared" si="7"/>
        <v>60.600000000000009</v>
      </c>
      <c r="Q16" s="11" t="s">
        <v>210</v>
      </c>
      <c r="R16" s="11" t="s">
        <v>466</v>
      </c>
      <c r="S16" s="13" t="s">
        <v>639</v>
      </c>
      <c r="T16" s="13" t="s">
        <v>458</v>
      </c>
      <c r="U16" s="13" t="s">
        <v>377</v>
      </c>
      <c r="V16" s="12">
        <v>1.9</v>
      </c>
      <c r="W16" s="12">
        <v>2.2999999999999998</v>
      </c>
      <c r="X16" s="11" t="s">
        <v>185</v>
      </c>
      <c r="Y16" s="8">
        <v>-0.3</v>
      </c>
      <c r="Z16" s="11" t="s">
        <v>300</v>
      </c>
      <c r="AA16" s="8">
        <v>-0.5</v>
      </c>
      <c r="AB16" s="8">
        <v>0.2</v>
      </c>
      <c r="AC16" s="11"/>
      <c r="AD16" s="11" t="s">
        <v>304</v>
      </c>
      <c r="AE16" s="11" t="s">
        <v>301</v>
      </c>
      <c r="AF16" s="11" t="s">
        <v>185</v>
      </c>
      <c r="AG16" s="8"/>
      <c r="AH16" s="8" t="s">
        <v>670</v>
      </c>
      <c r="AI16" s="28" t="s">
        <v>671</v>
      </c>
    </row>
    <row r="17" spans="1:35" s="5" customFormat="1">
      <c r="A17" s="6">
        <v>44996</v>
      </c>
      <c r="B17" s="18" t="s">
        <v>163</v>
      </c>
      <c r="C17" s="8" t="s">
        <v>213</v>
      </c>
      <c r="D17" s="9">
        <v>5.8391203703703702E-2</v>
      </c>
      <c r="E17" s="8" t="s">
        <v>638</v>
      </c>
      <c r="F17" s="10">
        <v>12.4</v>
      </c>
      <c r="G17" s="10">
        <v>11.1</v>
      </c>
      <c r="H17" s="10">
        <v>11.7</v>
      </c>
      <c r="I17" s="10">
        <v>12.1</v>
      </c>
      <c r="J17" s="10">
        <v>12.3</v>
      </c>
      <c r="K17" s="10">
        <v>11.7</v>
      </c>
      <c r="L17" s="10">
        <v>13.2</v>
      </c>
      <c r="M17" s="22">
        <f t="shared" si="4"/>
        <v>35.200000000000003</v>
      </c>
      <c r="N17" s="22">
        <f t="shared" si="5"/>
        <v>12.1</v>
      </c>
      <c r="O17" s="22">
        <f t="shared" si="6"/>
        <v>37.200000000000003</v>
      </c>
      <c r="P17" s="23">
        <f t="shared" si="7"/>
        <v>59.600000000000009</v>
      </c>
      <c r="Q17" s="11" t="s">
        <v>210</v>
      </c>
      <c r="R17" s="11" t="s">
        <v>466</v>
      </c>
      <c r="S17" s="13" t="s">
        <v>640</v>
      </c>
      <c r="T17" s="13" t="s">
        <v>371</v>
      </c>
      <c r="U17" s="13" t="s">
        <v>458</v>
      </c>
      <c r="V17" s="12">
        <v>1.9</v>
      </c>
      <c r="W17" s="12">
        <v>2.2999999999999998</v>
      </c>
      <c r="X17" s="11" t="s">
        <v>185</v>
      </c>
      <c r="Y17" s="8">
        <v>-0.4</v>
      </c>
      <c r="Z17" s="11" t="s">
        <v>300</v>
      </c>
      <c r="AA17" s="8">
        <v>-0.6</v>
      </c>
      <c r="AB17" s="8">
        <v>0.2</v>
      </c>
      <c r="AC17" s="11"/>
      <c r="AD17" s="11" t="s">
        <v>304</v>
      </c>
      <c r="AE17" s="11" t="s">
        <v>302</v>
      </c>
      <c r="AF17" s="11" t="s">
        <v>185</v>
      </c>
      <c r="AG17" s="8"/>
      <c r="AH17" s="8" t="s">
        <v>678</v>
      </c>
      <c r="AI17" s="28" t="s">
        <v>679</v>
      </c>
    </row>
    <row r="18" spans="1:35" s="5" customFormat="1">
      <c r="A18" s="6">
        <v>44996</v>
      </c>
      <c r="B18" s="18" t="s">
        <v>166</v>
      </c>
      <c r="C18" s="8" t="s">
        <v>213</v>
      </c>
      <c r="D18" s="9">
        <v>5.8333333333333327E-2</v>
      </c>
      <c r="E18" s="8" t="s">
        <v>644</v>
      </c>
      <c r="F18" s="10">
        <v>12.3</v>
      </c>
      <c r="G18" s="10">
        <v>10.8</v>
      </c>
      <c r="H18" s="10">
        <v>11.3</v>
      </c>
      <c r="I18" s="10">
        <v>11.9</v>
      </c>
      <c r="J18" s="10">
        <v>12.5</v>
      </c>
      <c r="K18" s="10">
        <v>12</v>
      </c>
      <c r="L18" s="10">
        <v>13.2</v>
      </c>
      <c r="M18" s="22">
        <f t="shared" si="4"/>
        <v>34.400000000000006</v>
      </c>
      <c r="N18" s="22">
        <f t="shared" si="5"/>
        <v>11.9</v>
      </c>
      <c r="O18" s="22">
        <f t="shared" si="6"/>
        <v>37.700000000000003</v>
      </c>
      <c r="P18" s="23">
        <f t="shared" si="7"/>
        <v>58.800000000000004</v>
      </c>
      <c r="Q18" s="11" t="s">
        <v>248</v>
      </c>
      <c r="R18" s="11" t="s">
        <v>643</v>
      </c>
      <c r="S18" s="13" t="s">
        <v>377</v>
      </c>
      <c r="T18" s="13" t="s">
        <v>483</v>
      </c>
      <c r="U18" s="13" t="s">
        <v>645</v>
      </c>
      <c r="V18" s="12">
        <v>1.9</v>
      </c>
      <c r="W18" s="12">
        <v>2.2999999999999998</v>
      </c>
      <c r="X18" s="11" t="s">
        <v>185</v>
      </c>
      <c r="Y18" s="8">
        <v>1</v>
      </c>
      <c r="Z18" s="11" t="s">
        <v>300</v>
      </c>
      <c r="AA18" s="8">
        <v>0.8</v>
      </c>
      <c r="AB18" s="8">
        <v>0.2</v>
      </c>
      <c r="AC18" s="11"/>
      <c r="AD18" s="11" t="s">
        <v>303</v>
      </c>
      <c r="AE18" s="11" t="s">
        <v>301</v>
      </c>
      <c r="AF18" s="11" t="s">
        <v>182</v>
      </c>
      <c r="AG18" s="8"/>
      <c r="AH18" s="8" t="s">
        <v>684</v>
      </c>
      <c r="AI18" s="28" t="s">
        <v>685</v>
      </c>
    </row>
    <row r="19" spans="1:35" s="5" customFormat="1">
      <c r="A19" s="6">
        <v>44997</v>
      </c>
      <c r="B19" s="18" t="s">
        <v>167</v>
      </c>
      <c r="C19" s="8" t="s">
        <v>213</v>
      </c>
      <c r="D19" s="9">
        <v>5.9085648148148151E-2</v>
      </c>
      <c r="E19" s="8" t="s">
        <v>654</v>
      </c>
      <c r="F19" s="10">
        <v>12.1</v>
      </c>
      <c r="G19" s="10">
        <v>10.8</v>
      </c>
      <c r="H19" s="10">
        <v>11.6</v>
      </c>
      <c r="I19" s="10">
        <v>12.6</v>
      </c>
      <c r="J19" s="10">
        <v>12.7</v>
      </c>
      <c r="K19" s="10">
        <v>12.7</v>
      </c>
      <c r="L19" s="10">
        <v>13</v>
      </c>
      <c r="M19" s="22">
        <f t="shared" si="4"/>
        <v>34.5</v>
      </c>
      <c r="N19" s="22">
        <f t="shared" si="5"/>
        <v>12.6</v>
      </c>
      <c r="O19" s="22">
        <f t="shared" si="6"/>
        <v>38.4</v>
      </c>
      <c r="P19" s="23">
        <f t="shared" si="7"/>
        <v>59.8</v>
      </c>
      <c r="Q19" s="11" t="s">
        <v>248</v>
      </c>
      <c r="R19" s="11" t="s">
        <v>643</v>
      </c>
      <c r="S19" s="13" t="s">
        <v>655</v>
      </c>
      <c r="T19" s="13" t="s">
        <v>342</v>
      </c>
      <c r="U19" s="13" t="s">
        <v>457</v>
      </c>
      <c r="V19" s="12">
        <v>1.6</v>
      </c>
      <c r="W19" s="12">
        <v>1.9</v>
      </c>
      <c r="X19" s="11" t="s">
        <v>185</v>
      </c>
      <c r="Y19" s="8">
        <v>0.4</v>
      </c>
      <c r="Z19" s="11" t="s">
        <v>300</v>
      </c>
      <c r="AA19" s="8">
        <v>0.1</v>
      </c>
      <c r="AB19" s="8">
        <v>0.3</v>
      </c>
      <c r="AC19" s="11"/>
      <c r="AD19" s="11" t="s">
        <v>301</v>
      </c>
      <c r="AE19" s="11" t="s">
        <v>301</v>
      </c>
      <c r="AF19" s="11" t="s">
        <v>182</v>
      </c>
      <c r="AG19" s="8"/>
      <c r="AH19" s="8" t="s">
        <v>695</v>
      </c>
      <c r="AI19" s="28" t="s">
        <v>696</v>
      </c>
    </row>
    <row r="20" spans="1:35" s="5" customFormat="1">
      <c r="A20" s="6">
        <v>45003</v>
      </c>
      <c r="B20" s="17" t="s">
        <v>162</v>
      </c>
      <c r="C20" s="8" t="s">
        <v>713</v>
      </c>
      <c r="D20" s="9">
        <v>5.9027777777777783E-2</v>
      </c>
      <c r="E20" s="8" t="s">
        <v>714</v>
      </c>
      <c r="F20" s="10">
        <v>12.6</v>
      </c>
      <c r="G20" s="10">
        <v>11.1</v>
      </c>
      <c r="H20" s="10">
        <v>12.3</v>
      </c>
      <c r="I20" s="10">
        <v>12.2</v>
      </c>
      <c r="J20" s="10">
        <v>12.3</v>
      </c>
      <c r="K20" s="10">
        <v>12</v>
      </c>
      <c r="L20" s="10">
        <v>12.5</v>
      </c>
      <c r="M20" s="22">
        <f t="shared" ref="M20:M25" si="8">SUM(F20:H20)</f>
        <v>36</v>
      </c>
      <c r="N20" s="22">
        <f t="shared" ref="N20:N25" si="9">I20</f>
        <v>12.2</v>
      </c>
      <c r="O20" s="22">
        <f t="shared" ref="O20:O25" si="10">SUM(J20:L20)</f>
        <v>36.799999999999997</v>
      </c>
      <c r="P20" s="23">
        <f t="shared" ref="P20:P25" si="11">SUM(F20:J20)</f>
        <v>60.5</v>
      </c>
      <c r="Q20" s="11" t="s">
        <v>493</v>
      </c>
      <c r="R20" s="11" t="s">
        <v>211</v>
      </c>
      <c r="S20" s="13" t="s">
        <v>342</v>
      </c>
      <c r="T20" s="13" t="s">
        <v>378</v>
      </c>
      <c r="U20" s="13" t="s">
        <v>715</v>
      </c>
      <c r="V20" s="12">
        <v>14.4</v>
      </c>
      <c r="W20" s="12">
        <v>14.9</v>
      </c>
      <c r="X20" s="11" t="s">
        <v>151</v>
      </c>
      <c r="Y20" s="8">
        <v>-0.9</v>
      </c>
      <c r="Z20" s="11" t="s">
        <v>300</v>
      </c>
      <c r="AA20" s="8">
        <v>0.5</v>
      </c>
      <c r="AB20" s="8">
        <v>-1.4</v>
      </c>
      <c r="AC20" s="11"/>
      <c r="AD20" s="11" t="s">
        <v>302</v>
      </c>
      <c r="AE20" s="11" t="s">
        <v>302</v>
      </c>
      <c r="AF20" s="11" t="s">
        <v>185</v>
      </c>
      <c r="AG20" s="8"/>
      <c r="AH20" s="8" t="s">
        <v>748</v>
      </c>
      <c r="AI20" s="28" t="s">
        <v>749</v>
      </c>
    </row>
    <row r="21" spans="1:35" s="5" customFormat="1">
      <c r="A21" s="6">
        <v>45003</v>
      </c>
      <c r="B21" s="17" t="s">
        <v>167</v>
      </c>
      <c r="C21" s="8" t="s">
        <v>713</v>
      </c>
      <c r="D21" s="9">
        <v>5.7743055555555554E-2</v>
      </c>
      <c r="E21" s="8" t="s">
        <v>719</v>
      </c>
      <c r="F21" s="10">
        <v>12.2</v>
      </c>
      <c r="G21" s="10">
        <v>10.9</v>
      </c>
      <c r="H21" s="10">
        <v>11.5</v>
      </c>
      <c r="I21" s="10">
        <v>12</v>
      </c>
      <c r="J21" s="10">
        <v>12</v>
      </c>
      <c r="K21" s="10">
        <v>12.2</v>
      </c>
      <c r="L21" s="10">
        <v>13.1</v>
      </c>
      <c r="M21" s="22">
        <f t="shared" si="8"/>
        <v>34.6</v>
      </c>
      <c r="N21" s="22">
        <f t="shared" si="9"/>
        <v>12</v>
      </c>
      <c r="O21" s="22">
        <f t="shared" si="10"/>
        <v>37.299999999999997</v>
      </c>
      <c r="P21" s="23">
        <f t="shared" si="11"/>
        <v>58.6</v>
      </c>
      <c r="Q21" s="11" t="s">
        <v>248</v>
      </c>
      <c r="R21" s="11" t="s">
        <v>211</v>
      </c>
      <c r="S21" s="13" t="s">
        <v>377</v>
      </c>
      <c r="T21" s="13" t="s">
        <v>720</v>
      </c>
      <c r="U21" s="13" t="s">
        <v>468</v>
      </c>
      <c r="V21" s="12">
        <v>14.4</v>
      </c>
      <c r="W21" s="12">
        <v>14.9</v>
      </c>
      <c r="X21" s="11" t="s">
        <v>151</v>
      </c>
      <c r="Y21" s="8">
        <v>-1.2</v>
      </c>
      <c r="Z21" s="11" t="s">
        <v>300</v>
      </c>
      <c r="AA21" s="8">
        <v>0.2</v>
      </c>
      <c r="AB21" s="8">
        <v>-1.4</v>
      </c>
      <c r="AC21" s="11"/>
      <c r="AD21" s="11" t="s">
        <v>301</v>
      </c>
      <c r="AE21" s="11" t="s">
        <v>301</v>
      </c>
      <c r="AF21" s="11" t="s">
        <v>182</v>
      </c>
      <c r="AG21" s="8"/>
      <c r="AH21" s="8" t="s">
        <v>755</v>
      </c>
      <c r="AI21" s="28" t="s">
        <v>756</v>
      </c>
    </row>
    <row r="22" spans="1:35" s="5" customFormat="1">
      <c r="A22" s="6">
        <v>45003</v>
      </c>
      <c r="B22" s="17" t="s">
        <v>163</v>
      </c>
      <c r="C22" s="8" t="s">
        <v>727</v>
      </c>
      <c r="D22" s="9">
        <v>5.8379629629629635E-2</v>
      </c>
      <c r="E22" s="8" t="s">
        <v>728</v>
      </c>
      <c r="F22" s="10">
        <v>12.1</v>
      </c>
      <c r="G22" s="10">
        <v>10.9</v>
      </c>
      <c r="H22" s="10">
        <v>11.5</v>
      </c>
      <c r="I22" s="10">
        <v>12.1</v>
      </c>
      <c r="J22" s="10">
        <v>12.1</v>
      </c>
      <c r="K22" s="10">
        <v>12.5</v>
      </c>
      <c r="L22" s="10">
        <v>13.2</v>
      </c>
      <c r="M22" s="22">
        <f t="shared" si="8"/>
        <v>34.5</v>
      </c>
      <c r="N22" s="22">
        <f t="shared" si="9"/>
        <v>12.1</v>
      </c>
      <c r="O22" s="22">
        <f t="shared" si="10"/>
        <v>37.799999999999997</v>
      </c>
      <c r="P22" s="23">
        <f t="shared" si="11"/>
        <v>58.7</v>
      </c>
      <c r="Q22" s="11" t="s">
        <v>248</v>
      </c>
      <c r="R22" s="11" t="s">
        <v>643</v>
      </c>
      <c r="S22" s="13" t="s">
        <v>372</v>
      </c>
      <c r="T22" s="13" t="s">
        <v>729</v>
      </c>
      <c r="U22" s="13" t="s">
        <v>730</v>
      </c>
      <c r="V22" s="12">
        <v>14.4</v>
      </c>
      <c r="W22" s="12">
        <v>14.9</v>
      </c>
      <c r="X22" s="11" t="s">
        <v>151</v>
      </c>
      <c r="Y22" s="8">
        <v>-0.5</v>
      </c>
      <c r="Z22" s="11" t="s">
        <v>300</v>
      </c>
      <c r="AA22" s="8">
        <v>0.9</v>
      </c>
      <c r="AB22" s="8">
        <v>-1.4</v>
      </c>
      <c r="AC22" s="11"/>
      <c r="AD22" s="11" t="s">
        <v>303</v>
      </c>
      <c r="AE22" s="11" t="s">
        <v>302</v>
      </c>
      <c r="AF22" s="11" t="s">
        <v>185</v>
      </c>
      <c r="AG22" s="8"/>
      <c r="AH22" s="8" t="s">
        <v>763</v>
      </c>
      <c r="AI22" s="28" t="s">
        <v>764</v>
      </c>
    </row>
    <row r="23" spans="1:35" s="5" customFormat="1">
      <c r="A23" s="6">
        <v>45003</v>
      </c>
      <c r="B23" s="18" t="s">
        <v>333</v>
      </c>
      <c r="C23" s="8" t="s">
        <v>713</v>
      </c>
      <c r="D23" s="9">
        <v>5.768518518518518E-2</v>
      </c>
      <c r="E23" s="8" t="s">
        <v>734</v>
      </c>
      <c r="F23" s="10">
        <v>12.3</v>
      </c>
      <c r="G23" s="10">
        <v>11.2</v>
      </c>
      <c r="H23" s="10">
        <v>11.6</v>
      </c>
      <c r="I23" s="10">
        <v>11.8</v>
      </c>
      <c r="J23" s="10">
        <v>11.8</v>
      </c>
      <c r="K23" s="10">
        <v>12</v>
      </c>
      <c r="L23" s="10">
        <v>12.7</v>
      </c>
      <c r="M23" s="22">
        <f t="shared" si="8"/>
        <v>35.1</v>
      </c>
      <c r="N23" s="22">
        <f t="shared" si="9"/>
        <v>11.8</v>
      </c>
      <c r="O23" s="22">
        <f t="shared" si="10"/>
        <v>36.5</v>
      </c>
      <c r="P23" s="23">
        <f t="shared" si="11"/>
        <v>58.7</v>
      </c>
      <c r="Q23" s="11" t="s">
        <v>210</v>
      </c>
      <c r="R23" s="11" t="s">
        <v>211</v>
      </c>
      <c r="S23" s="13" t="s">
        <v>263</v>
      </c>
      <c r="T23" s="13" t="s">
        <v>216</v>
      </c>
      <c r="U23" s="13" t="s">
        <v>356</v>
      </c>
      <c r="V23" s="12">
        <v>14.4</v>
      </c>
      <c r="W23" s="12">
        <v>14.9</v>
      </c>
      <c r="X23" s="11" t="s">
        <v>151</v>
      </c>
      <c r="Y23" s="8">
        <v>-0.8</v>
      </c>
      <c r="Z23" s="11" t="s">
        <v>300</v>
      </c>
      <c r="AA23" s="8">
        <v>0.4</v>
      </c>
      <c r="AB23" s="8">
        <v>-1.2</v>
      </c>
      <c r="AC23" s="11"/>
      <c r="AD23" s="11" t="s">
        <v>302</v>
      </c>
      <c r="AE23" s="11" t="s">
        <v>302</v>
      </c>
      <c r="AF23" s="11" t="s">
        <v>711</v>
      </c>
      <c r="AG23" s="8"/>
      <c r="AH23" s="8" t="s">
        <v>771</v>
      </c>
      <c r="AI23" s="28" t="s">
        <v>772</v>
      </c>
    </row>
    <row r="24" spans="1:35" s="5" customFormat="1">
      <c r="A24" s="6">
        <v>45004</v>
      </c>
      <c r="B24" s="18" t="s">
        <v>162</v>
      </c>
      <c r="C24" s="8" t="s">
        <v>737</v>
      </c>
      <c r="D24" s="9">
        <v>5.9050925925925923E-2</v>
      </c>
      <c r="E24" s="8" t="s">
        <v>710</v>
      </c>
      <c r="F24" s="10">
        <v>12.4</v>
      </c>
      <c r="G24" s="10">
        <v>10.7</v>
      </c>
      <c r="H24" s="10">
        <v>11.7</v>
      </c>
      <c r="I24" s="10">
        <v>12.4</v>
      </c>
      <c r="J24" s="10">
        <v>12.5</v>
      </c>
      <c r="K24" s="10">
        <v>12.9</v>
      </c>
      <c r="L24" s="10">
        <v>12.6</v>
      </c>
      <c r="M24" s="22">
        <f t="shared" si="8"/>
        <v>34.799999999999997</v>
      </c>
      <c r="N24" s="22">
        <f t="shared" si="9"/>
        <v>12.4</v>
      </c>
      <c r="O24" s="22">
        <f t="shared" si="10"/>
        <v>38</v>
      </c>
      <c r="P24" s="23">
        <f t="shared" si="11"/>
        <v>59.699999999999996</v>
      </c>
      <c r="Q24" s="11" t="s">
        <v>248</v>
      </c>
      <c r="R24" s="11" t="s">
        <v>643</v>
      </c>
      <c r="S24" s="13" t="s">
        <v>457</v>
      </c>
      <c r="T24" s="13" t="s">
        <v>468</v>
      </c>
      <c r="U24" s="13" t="s">
        <v>483</v>
      </c>
      <c r="V24" s="12">
        <v>13.9</v>
      </c>
      <c r="W24" s="12">
        <v>13.9</v>
      </c>
      <c r="X24" s="11" t="s">
        <v>151</v>
      </c>
      <c r="Y24" s="8">
        <v>-0.7</v>
      </c>
      <c r="Z24" s="11" t="s">
        <v>300</v>
      </c>
      <c r="AA24" s="8">
        <v>0.3</v>
      </c>
      <c r="AB24" s="8">
        <v>-1</v>
      </c>
      <c r="AC24" s="11"/>
      <c r="AD24" s="11" t="s">
        <v>302</v>
      </c>
      <c r="AE24" s="11" t="s">
        <v>301</v>
      </c>
      <c r="AF24" s="11" t="s">
        <v>182</v>
      </c>
      <c r="AG24" s="8"/>
      <c r="AH24" s="8" t="s">
        <v>775</v>
      </c>
      <c r="AI24" s="28" t="s">
        <v>776</v>
      </c>
    </row>
    <row r="25" spans="1:35" s="5" customFormat="1">
      <c r="A25" s="6">
        <v>45004</v>
      </c>
      <c r="B25" s="18" t="s">
        <v>332</v>
      </c>
      <c r="C25" s="8" t="s">
        <v>737</v>
      </c>
      <c r="D25" s="9">
        <v>5.768518518518518E-2</v>
      </c>
      <c r="E25" s="8" t="s">
        <v>747</v>
      </c>
      <c r="F25" s="10">
        <v>12.2</v>
      </c>
      <c r="G25" s="10">
        <v>10.7</v>
      </c>
      <c r="H25" s="10">
        <v>11.4</v>
      </c>
      <c r="I25" s="10">
        <v>12.1</v>
      </c>
      <c r="J25" s="10">
        <v>12.4</v>
      </c>
      <c r="K25" s="10">
        <v>12.2</v>
      </c>
      <c r="L25" s="10">
        <v>12.4</v>
      </c>
      <c r="M25" s="22">
        <f t="shared" si="8"/>
        <v>34.299999999999997</v>
      </c>
      <c r="N25" s="22">
        <f t="shared" si="9"/>
        <v>12.1</v>
      </c>
      <c r="O25" s="22">
        <f t="shared" si="10"/>
        <v>37</v>
      </c>
      <c r="P25" s="23">
        <f t="shared" si="11"/>
        <v>58.8</v>
      </c>
      <c r="Q25" s="11" t="s">
        <v>248</v>
      </c>
      <c r="R25" s="11" t="s">
        <v>211</v>
      </c>
      <c r="S25" s="13" t="s">
        <v>377</v>
      </c>
      <c r="T25" s="13" t="s">
        <v>355</v>
      </c>
      <c r="U25" s="13" t="s">
        <v>252</v>
      </c>
      <c r="V25" s="12">
        <v>13.9</v>
      </c>
      <c r="W25" s="12">
        <v>13.9</v>
      </c>
      <c r="X25" s="11" t="s">
        <v>448</v>
      </c>
      <c r="Y25" s="8">
        <v>-0.1</v>
      </c>
      <c r="Z25" s="11" t="s">
        <v>300</v>
      </c>
      <c r="AA25" s="8">
        <v>0.6</v>
      </c>
      <c r="AB25" s="8">
        <v>-0.7</v>
      </c>
      <c r="AC25" s="11"/>
      <c r="AD25" s="11" t="s">
        <v>302</v>
      </c>
      <c r="AE25" s="11" t="s">
        <v>301</v>
      </c>
      <c r="AF25" s="11" t="s">
        <v>182</v>
      </c>
      <c r="AG25" s="8"/>
      <c r="AH25" s="8" t="s">
        <v>789</v>
      </c>
      <c r="AI25" s="28" t="s">
        <v>790</v>
      </c>
    </row>
    <row r="26" spans="1:35" s="5" customFormat="1">
      <c r="A26" s="6">
        <v>45010</v>
      </c>
      <c r="B26" s="18" t="s">
        <v>162</v>
      </c>
      <c r="C26" s="8" t="s">
        <v>737</v>
      </c>
      <c r="D26" s="9">
        <v>5.842592592592593E-2</v>
      </c>
      <c r="E26" s="8" t="s">
        <v>798</v>
      </c>
      <c r="F26" s="10">
        <v>12.3</v>
      </c>
      <c r="G26" s="10">
        <v>10.9</v>
      </c>
      <c r="H26" s="10">
        <v>11.9</v>
      </c>
      <c r="I26" s="10">
        <v>12.1</v>
      </c>
      <c r="J26" s="10">
        <v>12.2</v>
      </c>
      <c r="K26" s="10">
        <v>12</v>
      </c>
      <c r="L26" s="10">
        <v>13.4</v>
      </c>
      <c r="M26" s="22">
        <f t="shared" ref="M26:M46" si="12">SUM(F26:H26)</f>
        <v>35.1</v>
      </c>
      <c r="N26" s="22">
        <f t="shared" ref="N26:N46" si="13">I26</f>
        <v>12.1</v>
      </c>
      <c r="O26" s="22">
        <f t="shared" ref="O26:O46" si="14">SUM(J26:L26)</f>
        <v>37.6</v>
      </c>
      <c r="P26" s="23">
        <f t="shared" ref="P26:P46" si="15">SUM(F26:J26)</f>
        <v>59.400000000000006</v>
      </c>
      <c r="Q26" s="11" t="s">
        <v>248</v>
      </c>
      <c r="R26" s="11" t="s">
        <v>211</v>
      </c>
      <c r="S26" s="13" t="s">
        <v>356</v>
      </c>
      <c r="T26" s="13" t="s">
        <v>252</v>
      </c>
      <c r="U26" s="13" t="s">
        <v>799</v>
      </c>
      <c r="V26" s="12">
        <v>9.9</v>
      </c>
      <c r="W26" s="12">
        <v>12.8</v>
      </c>
      <c r="X26" s="11" t="s">
        <v>151</v>
      </c>
      <c r="Y26" s="8">
        <v>-1</v>
      </c>
      <c r="Z26" s="11" t="s">
        <v>300</v>
      </c>
      <c r="AA26" s="8">
        <v>0.1</v>
      </c>
      <c r="AB26" s="8">
        <v>-1.1000000000000001</v>
      </c>
      <c r="AC26" s="11"/>
      <c r="AD26" s="11" t="s">
        <v>301</v>
      </c>
      <c r="AE26" s="11" t="s">
        <v>302</v>
      </c>
      <c r="AF26" s="11" t="s">
        <v>182</v>
      </c>
      <c r="AG26" s="8"/>
      <c r="AH26" s="8" t="s">
        <v>827</v>
      </c>
      <c r="AI26" s="28" t="s">
        <v>828</v>
      </c>
    </row>
    <row r="27" spans="1:35" s="5" customFormat="1">
      <c r="A27" s="6">
        <v>45011</v>
      </c>
      <c r="B27" s="18" t="s">
        <v>162</v>
      </c>
      <c r="C27" s="8" t="s">
        <v>713</v>
      </c>
      <c r="D27" s="9">
        <v>5.9062499999999997E-2</v>
      </c>
      <c r="E27" s="8" t="s">
        <v>793</v>
      </c>
      <c r="F27" s="10">
        <v>12.6</v>
      </c>
      <c r="G27" s="10">
        <v>10.7</v>
      </c>
      <c r="H27" s="10">
        <v>11.3</v>
      </c>
      <c r="I27" s="10">
        <v>11.9</v>
      </c>
      <c r="J27" s="10">
        <v>12.4</v>
      </c>
      <c r="K27" s="10">
        <v>12.7</v>
      </c>
      <c r="L27" s="10">
        <v>13.7</v>
      </c>
      <c r="M27" s="22">
        <f t="shared" si="12"/>
        <v>34.599999999999994</v>
      </c>
      <c r="N27" s="22">
        <f t="shared" si="13"/>
        <v>11.9</v>
      </c>
      <c r="O27" s="22">
        <f t="shared" si="14"/>
        <v>38.799999999999997</v>
      </c>
      <c r="P27" s="23">
        <f t="shared" si="15"/>
        <v>58.899999999999991</v>
      </c>
      <c r="Q27" s="11" t="s">
        <v>248</v>
      </c>
      <c r="R27" s="11" t="s">
        <v>643</v>
      </c>
      <c r="S27" s="13" t="s">
        <v>379</v>
      </c>
      <c r="T27" s="13" t="s">
        <v>813</v>
      </c>
      <c r="U27" s="13" t="s">
        <v>495</v>
      </c>
      <c r="V27" s="12">
        <v>13.8</v>
      </c>
      <c r="W27" s="12">
        <v>13.3</v>
      </c>
      <c r="X27" s="11" t="s">
        <v>151</v>
      </c>
      <c r="Y27" s="8">
        <v>-0.5</v>
      </c>
      <c r="Z27" s="11" t="s">
        <v>300</v>
      </c>
      <c r="AA27" s="8">
        <v>0.7</v>
      </c>
      <c r="AB27" s="8">
        <v>-1.2</v>
      </c>
      <c r="AC27" s="11"/>
      <c r="AD27" s="11" t="s">
        <v>302</v>
      </c>
      <c r="AE27" s="11" t="s">
        <v>302</v>
      </c>
      <c r="AF27" s="11" t="s">
        <v>185</v>
      </c>
      <c r="AG27" s="8"/>
      <c r="AH27" s="8" t="s">
        <v>849</v>
      </c>
      <c r="AI27" s="28" t="s">
        <v>850</v>
      </c>
    </row>
    <row r="28" spans="1:35" s="5" customFormat="1">
      <c r="A28" s="6">
        <v>45017</v>
      </c>
      <c r="B28" s="17" t="s">
        <v>162</v>
      </c>
      <c r="C28" s="8" t="s">
        <v>213</v>
      </c>
      <c r="D28" s="9">
        <v>5.9733796296296299E-2</v>
      </c>
      <c r="E28" s="8" t="s">
        <v>871</v>
      </c>
      <c r="F28" s="10">
        <v>12.6</v>
      </c>
      <c r="G28" s="10">
        <v>11.3</v>
      </c>
      <c r="H28" s="10">
        <v>12.2</v>
      </c>
      <c r="I28" s="10">
        <v>12.2</v>
      </c>
      <c r="J28" s="10">
        <v>12.4</v>
      </c>
      <c r="K28" s="10">
        <v>12.2</v>
      </c>
      <c r="L28" s="10">
        <v>13.2</v>
      </c>
      <c r="M28" s="22">
        <f t="shared" si="12"/>
        <v>36.099999999999994</v>
      </c>
      <c r="N28" s="22">
        <f t="shared" si="13"/>
        <v>12.2</v>
      </c>
      <c r="O28" s="22">
        <f t="shared" si="14"/>
        <v>37.799999999999997</v>
      </c>
      <c r="P28" s="23">
        <f t="shared" si="15"/>
        <v>60.699999999999996</v>
      </c>
      <c r="Q28" s="11" t="s">
        <v>210</v>
      </c>
      <c r="R28" s="11" t="s">
        <v>211</v>
      </c>
      <c r="S28" s="13" t="s">
        <v>872</v>
      </c>
      <c r="T28" s="13" t="s">
        <v>873</v>
      </c>
      <c r="U28" s="13" t="s">
        <v>378</v>
      </c>
      <c r="V28" s="12">
        <v>9.3000000000000007</v>
      </c>
      <c r="W28" s="12">
        <v>8.1999999999999993</v>
      </c>
      <c r="X28" s="11" t="s">
        <v>184</v>
      </c>
      <c r="Y28" s="8">
        <v>0.3</v>
      </c>
      <c r="Z28" s="11" t="s">
        <v>300</v>
      </c>
      <c r="AA28" s="8">
        <v>0.1</v>
      </c>
      <c r="AB28" s="8">
        <v>0.2</v>
      </c>
      <c r="AC28" s="11"/>
      <c r="AD28" s="11" t="s">
        <v>301</v>
      </c>
      <c r="AE28" s="11" t="s">
        <v>302</v>
      </c>
      <c r="AF28" s="11" t="s">
        <v>182</v>
      </c>
      <c r="AG28" s="8"/>
      <c r="AH28" s="8" t="s">
        <v>898</v>
      </c>
      <c r="AI28" s="28" t="s">
        <v>899</v>
      </c>
    </row>
    <row r="29" spans="1:35" s="5" customFormat="1">
      <c r="A29" s="6">
        <v>45017</v>
      </c>
      <c r="B29" s="18" t="s">
        <v>163</v>
      </c>
      <c r="C29" s="8" t="s">
        <v>213</v>
      </c>
      <c r="D29" s="9">
        <v>5.9062499999999997E-2</v>
      </c>
      <c r="E29" s="8" t="s">
        <v>880</v>
      </c>
      <c r="F29" s="10">
        <v>12.6</v>
      </c>
      <c r="G29" s="10">
        <v>10.8</v>
      </c>
      <c r="H29" s="10">
        <v>11.5</v>
      </c>
      <c r="I29" s="10">
        <v>12.1</v>
      </c>
      <c r="J29" s="10">
        <v>12.5</v>
      </c>
      <c r="K29" s="10">
        <v>12.7</v>
      </c>
      <c r="L29" s="10">
        <v>13.1</v>
      </c>
      <c r="M29" s="22">
        <f t="shared" si="12"/>
        <v>34.9</v>
      </c>
      <c r="N29" s="22">
        <f t="shared" si="13"/>
        <v>12.1</v>
      </c>
      <c r="O29" s="22">
        <f t="shared" si="14"/>
        <v>38.299999999999997</v>
      </c>
      <c r="P29" s="23">
        <f t="shared" si="15"/>
        <v>59.5</v>
      </c>
      <c r="Q29" s="11" t="s">
        <v>248</v>
      </c>
      <c r="R29" s="11" t="s">
        <v>643</v>
      </c>
      <c r="S29" s="13" t="s">
        <v>371</v>
      </c>
      <c r="T29" s="13" t="s">
        <v>730</v>
      </c>
      <c r="U29" s="13" t="s">
        <v>239</v>
      </c>
      <c r="V29" s="12">
        <v>9.3000000000000007</v>
      </c>
      <c r="W29" s="12">
        <v>8.1999999999999993</v>
      </c>
      <c r="X29" s="11" t="s">
        <v>184</v>
      </c>
      <c r="Y29" s="8">
        <v>0.4</v>
      </c>
      <c r="Z29" s="11" t="s">
        <v>300</v>
      </c>
      <c r="AA29" s="8">
        <v>0.2</v>
      </c>
      <c r="AB29" s="8">
        <v>0.2</v>
      </c>
      <c r="AC29" s="11"/>
      <c r="AD29" s="11" t="s">
        <v>301</v>
      </c>
      <c r="AE29" s="11" t="s">
        <v>302</v>
      </c>
      <c r="AF29" s="11" t="s">
        <v>182</v>
      </c>
      <c r="AG29" s="8"/>
      <c r="AH29" s="8" t="s">
        <v>910</v>
      </c>
      <c r="AI29" s="28" t="s">
        <v>911</v>
      </c>
    </row>
    <row r="30" spans="1:35" s="5" customFormat="1">
      <c r="A30" s="6">
        <v>45017</v>
      </c>
      <c r="B30" s="18" t="s">
        <v>166</v>
      </c>
      <c r="C30" s="8" t="s">
        <v>213</v>
      </c>
      <c r="D30" s="9">
        <v>5.8379629629629635E-2</v>
      </c>
      <c r="E30" s="8" t="s">
        <v>884</v>
      </c>
      <c r="F30" s="10">
        <v>12.2</v>
      </c>
      <c r="G30" s="10">
        <v>11.2</v>
      </c>
      <c r="H30" s="10">
        <v>12.1</v>
      </c>
      <c r="I30" s="10">
        <v>12.2</v>
      </c>
      <c r="J30" s="10">
        <v>12.1</v>
      </c>
      <c r="K30" s="10">
        <v>12</v>
      </c>
      <c r="L30" s="10">
        <v>12.6</v>
      </c>
      <c r="M30" s="22">
        <f t="shared" si="12"/>
        <v>35.5</v>
      </c>
      <c r="N30" s="22">
        <f t="shared" si="13"/>
        <v>12.2</v>
      </c>
      <c r="O30" s="22">
        <f t="shared" si="14"/>
        <v>36.700000000000003</v>
      </c>
      <c r="P30" s="23">
        <f t="shared" si="15"/>
        <v>59.800000000000004</v>
      </c>
      <c r="Q30" s="11" t="s">
        <v>210</v>
      </c>
      <c r="R30" s="11" t="s">
        <v>211</v>
      </c>
      <c r="S30" s="13" t="s">
        <v>645</v>
      </c>
      <c r="T30" s="13" t="s">
        <v>377</v>
      </c>
      <c r="U30" s="13" t="s">
        <v>377</v>
      </c>
      <c r="V30" s="12">
        <v>9.3000000000000007</v>
      </c>
      <c r="W30" s="12">
        <v>8.1999999999999993</v>
      </c>
      <c r="X30" s="11" t="s">
        <v>184</v>
      </c>
      <c r="Y30" s="8">
        <v>1.4</v>
      </c>
      <c r="Z30" s="11" t="s">
        <v>300</v>
      </c>
      <c r="AA30" s="8">
        <v>1.2</v>
      </c>
      <c r="AB30" s="8">
        <v>0.2</v>
      </c>
      <c r="AC30" s="11"/>
      <c r="AD30" s="11" t="s">
        <v>303</v>
      </c>
      <c r="AE30" s="11" t="s">
        <v>302</v>
      </c>
      <c r="AF30" s="11" t="s">
        <v>185</v>
      </c>
      <c r="AG30" s="8"/>
      <c r="AH30" s="8" t="s">
        <v>916</v>
      </c>
      <c r="AI30" s="28" t="s">
        <v>917</v>
      </c>
    </row>
    <row r="31" spans="1:35" s="5" customFormat="1">
      <c r="A31" s="6">
        <v>45018</v>
      </c>
      <c r="B31" s="18" t="s">
        <v>162</v>
      </c>
      <c r="C31" s="8" t="s">
        <v>213</v>
      </c>
      <c r="D31" s="9">
        <v>5.9745370370370372E-2</v>
      </c>
      <c r="E31" s="8" t="s">
        <v>887</v>
      </c>
      <c r="F31" s="10">
        <v>12.3</v>
      </c>
      <c r="G31" s="10">
        <v>10.7</v>
      </c>
      <c r="H31" s="10">
        <v>11.7</v>
      </c>
      <c r="I31" s="10">
        <v>12.5</v>
      </c>
      <c r="J31" s="10">
        <v>13.1</v>
      </c>
      <c r="K31" s="10">
        <v>12.7</v>
      </c>
      <c r="L31" s="10">
        <v>13.2</v>
      </c>
      <c r="M31" s="22">
        <f t="shared" si="12"/>
        <v>34.700000000000003</v>
      </c>
      <c r="N31" s="22">
        <f t="shared" si="13"/>
        <v>12.5</v>
      </c>
      <c r="O31" s="22">
        <f t="shared" si="14"/>
        <v>39</v>
      </c>
      <c r="P31" s="23">
        <f t="shared" si="15"/>
        <v>60.300000000000004</v>
      </c>
      <c r="Q31" s="11" t="s">
        <v>248</v>
      </c>
      <c r="R31" s="11" t="s">
        <v>643</v>
      </c>
      <c r="S31" s="13" t="s">
        <v>377</v>
      </c>
      <c r="T31" s="13" t="s">
        <v>483</v>
      </c>
      <c r="U31" s="13" t="s">
        <v>355</v>
      </c>
      <c r="V31" s="12">
        <v>6.2</v>
      </c>
      <c r="W31" s="12">
        <v>6.7</v>
      </c>
      <c r="X31" s="11" t="s">
        <v>184</v>
      </c>
      <c r="Y31" s="8">
        <v>0.4</v>
      </c>
      <c r="Z31" s="11" t="s">
        <v>300</v>
      </c>
      <c r="AA31" s="8" t="s">
        <v>307</v>
      </c>
      <c r="AB31" s="8">
        <v>0.4</v>
      </c>
      <c r="AC31" s="11"/>
      <c r="AD31" s="11" t="s">
        <v>301</v>
      </c>
      <c r="AE31" s="11" t="s">
        <v>302</v>
      </c>
      <c r="AF31" s="11" t="s">
        <v>182</v>
      </c>
      <c r="AG31" s="8"/>
      <c r="AH31" s="8" t="s">
        <v>922</v>
      </c>
      <c r="AI31" s="28" t="s">
        <v>923</v>
      </c>
    </row>
    <row r="32" spans="1:35" s="5" customFormat="1">
      <c r="A32" s="6">
        <v>45018</v>
      </c>
      <c r="B32" s="18" t="s">
        <v>333</v>
      </c>
      <c r="C32" s="8" t="s">
        <v>213</v>
      </c>
      <c r="D32" s="9">
        <v>5.842592592592593E-2</v>
      </c>
      <c r="E32" s="8" t="s">
        <v>869</v>
      </c>
      <c r="F32" s="10">
        <v>12.2</v>
      </c>
      <c r="G32" s="10">
        <v>10.6</v>
      </c>
      <c r="H32" s="10">
        <v>11.5</v>
      </c>
      <c r="I32" s="10">
        <v>11.9</v>
      </c>
      <c r="J32" s="10">
        <v>12.4</v>
      </c>
      <c r="K32" s="10">
        <v>12.8</v>
      </c>
      <c r="L32" s="10">
        <v>13.4</v>
      </c>
      <c r="M32" s="22">
        <f t="shared" si="12"/>
        <v>34.299999999999997</v>
      </c>
      <c r="N32" s="22">
        <f t="shared" si="13"/>
        <v>11.9</v>
      </c>
      <c r="O32" s="22">
        <f t="shared" si="14"/>
        <v>38.6</v>
      </c>
      <c r="P32" s="23">
        <f t="shared" si="15"/>
        <v>58.599999999999994</v>
      </c>
      <c r="Q32" s="11" t="s">
        <v>248</v>
      </c>
      <c r="R32" s="11" t="s">
        <v>643</v>
      </c>
      <c r="S32" s="13" t="s">
        <v>363</v>
      </c>
      <c r="T32" s="13" t="s">
        <v>892</v>
      </c>
      <c r="U32" s="13" t="s">
        <v>356</v>
      </c>
      <c r="V32" s="12">
        <v>6.2</v>
      </c>
      <c r="W32" s="12">
        <v>6.7</v>
      </c>
      <c r="X32" s="11" t="s">
        <v>184</v>
      </c>
      <c r="Y32" s="8">
        <v>0.6</v>
      </c>
      <c r="Z32" s="11" t="s">
        <v>300</v>
      </c>
      <c r="AA32" s="8">
        <v>0.2</v>
      </c>
      <c r="AB32" s="8">
        <v>0.4</v>
      </c>
      <c r="AC32" s="11"/>
      <c r="AD32" s="11" t="s">
        <v>301</v>
      </c>
      <c r="AE32" s="11" t="s">
        <v>301</v>
      </c>
      <c r="AF32" s="11" t="s">
        <v>182</v>
      </c>
      <c r="AG32" s="8"/>
      <c r="AH32" s="8" t="s">
        <v>932</v>
      </c>
      <c r="AI32" s="28" t="s">
        <v>933</v>
      </c>
    </row>
    <row r="33" spans="1:35" s="5" customFormat="1">
      <c r="A33" s="6">
        <v>45024</v>
      </c>
      <c r="B33" s="18" t="s">
        <v>162</v>
      </c>
      <c r="C33" s="8" t="s">
        <v>713</v>
      </c>
      <c r="D33" s="9">
        <v>5.8344907407407408E-2</v>
      </c>
      <c r="E33" s="8" t="s">
        <v>947</v>
      </c>
      <c r="F33" s="10">
        <v>12.2</v>
      </c>
      <c r="G33" s="10">
        <v>10.6</v>
      </c>
      <c r="H33" s="10">
        <v>11.4</v>
      </c>
      <c r="I33" s="10">
        <v>12.4</v>
      </c>
      <c r="J33" s="10">
        <v>12.1</v>
      </c>
      <c r="K33" s="10">
        <v>12.3</v>
      </c>
      <c r="L33" s="10">
        <v>13.1</v>
      </c>
      <c r="M33" s="22">
        <f t="shared" si="12"/>
        <v>34.199999999999996</v>
      </c>
      <c r="N33" s="22">
        <f t="shared" si="13"/>
        <v>12.4</v>
      </c>
      <c r="O33" s="22">
        <f t="shared" si="14"/>
        <v>37.5</v>
      </c>
      <c r="P33" s="23">
        <f t="shared" si="15"/>
        <v>58.699999999999996</v>
      </c>
      <c r="Q33" s="11" t="s">
        <v>248</v>
      </c>
      <c r="R33" s="11" t="s">
        <v>211</v>
      </c>
      <c r="S33" s="13" t="s">
        <v>252</v>
      </c>
      <c r="T33" s="13" t="s">
        <v>378</v>
      </c>
      <c r="U33" s="13" t="s">
        <v>730</v>
      </c>
      <c r="V33" s="12">
        <v>15.4</v>
      </c>
      <c r="W33" s="12">
        <v>15</v>
      </c>
      <c r="X33" s="11" t="s">
        <v>151</v>
      </c>
      <c r="Y33" s="8">
        <v>-1.7</v>
      </c>
      <c r="Z33" s="11" t="s">
        <v>300</v>
      </c>
      <c r="AA33" s="8">
        <v>-0.4</v>
      </c>
      <c r="AB33" s="8">
        <v>-1.3</v>
      </c>
      <c r="AC33" s="11" t="s">
        <v>305</v>
      </c>
      <c r="AD33" s="11" t="s">
        <v>304</v>
      </c>
      <c r="AE33" s="11" t="s">
        <v>301</v>
      </c>
      <c r="AF33" s="11" t="s">
        <v>185</v>
      </c>
      <c r="AG33" s="8"/>
      <c r="AH33" s="8" t="s">
        <v>980</v>
      </c>
      <c r="AI33" s="28" t="s">
        <v>981</v>
      </c>
    </row>
    <row r="34" spans="1:35" s="5" customFormat="1">
      <c r="A34" s="6">
        <v>45025</v>
      </c>
      <c r="B34" s="18" t="s">
        <v>167</v>
      </c>
      <c r="C34" s="8" t="s">
        <v>368</v>
      </c>
      <c r="D34" s="9">
        <v>5.8414351851851849E-2</v>
      </c>
      <c r="E34" s="8" t="s">
        <v>942</v>
      </c>
      <c r="F34" s="10">
        <v>12.5</v>
      </c>
      <c r="G34" s="10">
        <v>11.2</v>
      </c>
      <c r="H34" s="10">
        <v>11.8</v>
      </c>
      <c r="I34" s="10">
        <v>12.2</v>
      </c>
      <c r="J34" s="10">
        <v>12.4</v>
      </c>
      <c r="K34" s="10">
        <v>12.1</v>
      </c>
      <c r="L34" s="10">
        <v>12.5</v>
      </c>
      <c r="M34" s="22">
        <f t="shared" si="12"/>
        <v>35.5</v>
      </c>
      <c r="N34" s="22">
        <f t="shared" si="13"/>
        <v>12.2</v>
      </c>
      <c r="O34" s="22">
        <f t="shared" si="14"/>
        <v>37</v>
      </c>
      <c r="P34" s="23">
        <f t="shared" si="15"/>
        <v>60.1</v>
      </c>
      <c r="Q34" s="11" t="s">
        <v>210</v>
      </c>
      <c r="R34" s="11" t="s">
        <v>211</v>
      </c>
      <c r="S34" s="13" t="s">
        <v>872</v>
      </c>
      <c r="T34" s="13" t="s">
        <v>239</v>
      </c>
      <c r="U34" s="13" t="s">
        <v>966</v>
      </c>
      <c r="V34" s="12">
        <v>9.9</v>
      </c>
      <c r="W34" s="12">
        <v>10.6</v>
      </c>
      <c r="X34" s="11" t="s">
        <v>448</v>
      </c>
      <c r="Y34" s="8">
        <v>-0.3</v>
      </c>
      <c r="Z34" s="11" t="s">
        <v>300</v>
      </c>
      <c r="AA34" s="8">
        <v>0.3</v>
      </c>
      <c r="AB34" s="8">
        <v>-0.6</v>
      </c>
      <c r="AC34" s="11"/>
      <c r="AD34" s="11" t="s">
        <v>302</v>
      </c>
      <c r="AE34" s="11" t="s">
        <v>301</v>
      </c>
      <c r="AF34" s="11" t="s">
        <v>182</v>
      </c>
      <c r="AG34" s="8"/>
      <c r="AH34" s="8" t="s">
        <v>1006</v>
      </c>
      <c r="AI34" s="28" t="s">
        <v>1007</v>
      </c>
    </row>
    <row r="35" spans="1:35" s="5" customFormat="1">
      <c r="A35" s="6">
        <v>45031</v>
      </c>
      <c r="B35" s="17" t="s">
        <v>162</v>
      </c>
      <c r="C35" s="8" t="s">
        <v>713</v>
      </c>
      <c r="D35" s="9">
        <v>5.8402777777777776E-2</v>
      </c>
      <c r="E35" s="8" t="s">
        <v>1021</v>
      </c>
      <c r="F35" s="10">
        <v>12.2</v>
      </c>
      <c r="G35" s="10">
        <v>11.1</v>
      </c>
      <c r="H35" s="10">
        <v>12.4</v>
      </c>
      <c r="I35" s="10">
        <v>12.2</v>
      </c>
      <c r="J35" s="10">
        <v>11.8</v>
      </c>
      <c r="K35" s="10">
        <v>11.9</v>
      </c>
      <c r="L35" s="10">
        <v>13</v>
      </c>
      <c r="M35" s="22">
        <f t="shared" si="12"/>
        <v>35.699999999999996</v>
      </c>
      <c r="N35" s="22">
        <f t="shared" si="13"/>
        <v>12.2</v>
      </c>
      <c r="O35" s="22">
        <f t="shared" si="14"/>
        <v>36.700000000000003</v>
      </c>
      <c r="P35" s="23">
        <f t="shared" si="15"/>
        <v>59.699999999999989</v>
      </c>
      <c r="Q35" s="11" t="s">
        <v>210</v>
      </c>
      <c r="R35" s="11" t="s">
        <v>211</v>
      </c>
      <c r="S35" s="13" t="s">
        <v>1022</v>
      </c>
      <c r="T35" s="13" t="s">
        <v>813</v>
      </c>
      <c r="U35" s="13" t="s">
        <v>873</v>
      </c>
      <c r="V35" s="12">
        <v>6.4</v>
      </c>
      <c r="W35" s="12">
        <v>7</v>
      </c>
      <c r="X35" s="11" t="s">
        <v>493</v>
      </c>
      <c r="Y35" s="8">
        <v>-1.2</v>
      </c>
      <c r="Z35" s="11" t="s">
        <v>300</v>
      </c>
      <c r="AA35" s="8">
        <v>0.5</v>
      </c>
      <c r="AB35" s="8">
        <v>-1.7</v>
      </c>
      <c r="AC35" s="11"/>
      <c r="AD35" s="11" t="s">
        <v>302</v>
      </c>
      <c r="AE35" s="11" t="s">
        <v>302</v>
      </c>
      <c r="AF35" s="11" t="s">
        <v>182</v>
      </c>
      <c r="AG35" s="8"/>
      <c r="AH35" s="8" t="s">
        <v>1055</v>
      </c>
      <c r="AI35" s="28" t="s">
        <v>1056</v>
      </c>
    </row>
    <row r="36" spans="1:35" s="5" customFormat="1">
      <c r="A36" s="6">
        <v>45031</v>
      </c>
      <c r="B36" s="18" t="s">
        <v>332</v>
      </c>
      <c r="C36" s="8" t="s">
        <v>713</v>
      </c>
      <c r="D36" s="9">
        <v>5.7013888888888892E-2</v>
      </c>
      <c r="E36" s="8" t="s">
        <v>1032</v>
      </c>
      <c r="F36" s="10">
        <v>12.4</v>
      </c>
      <c r="G36" s="10">
        <v>10.5</v>
      </c>
      <c r="H36" s="10">
        <v>11.5</v>
      </c>
      <c r="I36" s="10">
        <v>11.8</v>
      </c>
      <c r="J36" s="10">
        <v>11.9</v>
      </c>
      <c r="K36" s="10">
        <v>11.8</v>
      </c>
      <c r="L36" s="10">
        <v>12.7</v>
      </c>
      <c r="M36" s="22">
        <f t="shared" si="12"/>
        <v>34.4</v>
      </c>
      <c r="N36" s="22">
        <f t="shared" si="13"/>
        <v>11.8</v>
      </c>
      <c r="O36" s="22">
        <f t="shared" si="14"/>
        <v>36.400000000000006</v>
      </c>
      <c r="P36" s="23">
        <f t="shared" si="15"/>
        <v>58.1</v>
      </c>
      <c r="Q36" s="11" t="s">
        <v>210</v>
      </c>
      <c r="R36" s="11" t="s">
        <v>211</v>
      </c>
      <c r="S36" s="13" t="s">
        <v>252</v>
      </c>
      <c r="T36" s="13" t="s">
        <v>271</v>
      </c>
      <c r="U36" s="13" t="s">
        <v>356</v>
      </c>
      <c r="V36" s="12">
        <v>6.4</v>
      </c>
      <c r="W36" s="12">
        <v>7</v>
      </c>
      <c r="X36" s="11" t="s">
        <v>493</v>
      </c>
      <c r="Y36" s="8">
        <v>-0.9</v>
      </c>
      <c r="Z36" s="11" t="s">
        <v>300</v>
      </c>
      <c r="AA36" s="8">
        <v>0.7</v>
      </c>
      <c r="AB36" s="8">
        <v>-1.6</v>
      </c>
      <c r="AC36" s="11"/>
      <c r="AD36" s="11" t="s">
        <v>302</v>
      </c>
      <c r="AE36" s="11" t="s">
        <v>302</v>
      </c>
      <c r="AF36" s="11" t="s">
        <v>185</v>
      </c>
      <c r="AG36" s="8"/>
      <c r="AH36" s="8" t="s">
        <v>1071</v>
      </c>
      <c r="AI36" s="28" t="s">
        <v>1072</v>
      </c>
    </row>
    <row r="37" spans="1:35" s="5" customFormat="1">
      <c r="A37" s="6">
        <v>45032</v>
      </c>
      <c r="B37" s="18" t="s">
        <v>162</v>
      </c>
      <c r="C37" s="8" t="s">
        <v>713</v>
      </c>
      <c r="D37" s="9">
        <v>5.8344907407407408E-2</v>
      </c>
      <c r="E37" s="8" t="s">
        <v>1037</v>
      </c>
      <c r="F37" s="10">
        <v>12.5</v>
      </c>
      <c r="G37" s="10">
        <v>10.6</v>
      </c>
      <c r="H37" s="10">
        <v>11.3</v>
      </c>
      <c r="I37" s="10">
        <v>12.1</v>
      </c>
      <c r="J37" s="10">
        <v>12.2</v>
      </c>
      <c r="K37" s="10">
        <v>12.4</v>
      </c>
      <c r="L37" s="10">
        <v>13</v>
      </c>
      <c r="M37" s="22">
        <f t="shared" si="12"/>
        <v>34.400000000000006</v>
      </c>
      <c r="N37" s="22">
        <f t="shared" si="13"/>
        <v>12.1</v>
      </c>
      <c r="O37" s="22">
        <f t="shared" si="14"/>
        <v>37.6</v>
      </c>
      <c r="P37" s="23">
        <f t="shared" si="15"/>
        <v>58.7</v>
      </c>
      <c r="Q37" s="11" t="s">
        <v>248</v>
      </c>
      <c r="R37" s="11" t="s">
        <v>249</v>
      </c>
      <c r="S37" s="13" t="s">
        <v>799</v>
      </c>
      <c r="T37" s="13" t="s">
        <v>813</v>
      </c>
      <c r="U37" s="13" t="s">
        <v>720</v>
      </c>
      <c r="V37" s="12">
        <v>16.899999999999999</v>
      </c>
      <c r="W37" s="12">
        <v>17.899999999999999</v>
      </c>
      <c r="X37" s="11" t="s">
        <v>493</v>
      </c>
      <c r="Y37" s="8">
        <v>-1.7</v>
      </c>
      <c r="Z37" s="11" t="s">
        <v>300</v>
      </c>
      <c r="AA37" s="8">
        <v>-0.2</v>
      </c>
      <c r="AB37" s="8">
        <v>-1.5</v>
      </c>
      <c r="AC37" s="11"/>
      <c r="AD37" s="11" t="s">
        <v>301</v>
      </c>
      <c r="AE37" s="11" t="s">
        <v>302</v>
      </c>
      <c r="AF37" s="11" t="s">
        <v>185</v>
      </c>
      <c r="AG37" s="8"/>
      <c r="AH37" s="8" t="s">
        <v>1077</v>
      </c>
      <c r="AI37" s="28" t="s">
        <v>1078</v>
      </c>
    </row>
    <row r="38" spans="1:35" s="5" customFormat="1">
      <c r="A38" s="6">
        <v>45032</v>
      </c>
      <c r="B38" s="18" t="s">
        <v>333</v>
      </c>
      <c r="C38" s="8" t="s">
        <v>737</v>
      </c>
      <c r="D38" s="9">
        <v>5.7708333333333334E-2</v>
      </c>
      <c r="E38" s="8" t="s">
        <v>1046</v>
      </c>
      <c r="F38" s="10">
        <v>12.6</v>
      </c>
      <c r="G38" s="10">
        <v>10.7</v>
      </c>
      <c r="H38" s="10">
        <v>11.4</v>
      </c>
      <c r="I38" s="10">
        <v>11.8</v>
      </c>
      <c r="J38" s="10">
        <v>12.1</v>
      </c>
      <c r="K38" s="10">
        <v>11.9</v>
      </c>
      <c r="L38" s="10">
        <v>13.1</v>
      </c>
      <c r="M38" s="22">
        <f t="shared" si="12"/>
        <v>34.699999999999996</v>
      </c>
      <c r="N38" s="22">
        <f t="shared" si="13"/>
        <v>11.8</v>
      </c>
      <c r="O38" s="22">
        <f t="shared" si="14"/>
        <v>37.1</v>
      </c>
      <c r="P38" s="23">
        <f t="shared" si="15"/>
        <v>58.6</v>
      </c>
      <c r="Q38" s="11" t="s">
        <v>210</v>
      </c>
      <c r="R38" s="11" t="s">
        <v>211</v>
      </c>
      <c r="S38" s="13" t="s">
        <v>1047</v>
      </c>
      <c r="T38" s="13" t="s">
        <v>251</v>
      </c>
      <c r="U38" s="13" t="s">
        <v>1048</v>
      </c>
      <c r="V38" s="12">
        <v>16.899999999999999</v>
      </c>
      <c r="W38" s="12">
        <v>17.899999999999999</v>
      </c>
      <c r="X38" s="11" t="s">
        <v>151</v>
      </c>
      <c r="Y38" s="8">
        <v>-0.6</v>
      </c>
      <c r="Z38" s="11" t="s">
        <v>300</v>
      </c>
      <c r="AA38" s="8">
        <v>0.6</v>
      </c>
      <c r="AB38" s="8">
        <v>-1.2</v>
      </c>
      <c r="AC38" s="11"/>
      <c r="AD38" s="11" t="s">
        <v>302</v>
      </c>
      <c r="AE38" s="11" t="s">
        <v>302</v>
      </c>
      <c r="AF38" s="11" t="s">
        <v>185</v>
      </c>
      <c r="AG38" s="8"/>
      <c r="AH38" s="8" t="s">
        <v>1090</v>
      </c>
      <c r="AI38" s="28" t="s">
        <v>1091</v>
      </c>
    </row>
    <row r="39" spans="1:35" s="5" customFormat="1">
      <c r="A39" s="6">
        <v>45032</v>
      </c>
      <c r="B39" s="18" t="s">
        <v>163</v>
      </c>
      <c r="C39" s="8" t="s">
        <v>737</v>
      </c>
      <c r="D39" s="9">
        <v>5.8333333333333327E-2</v>
      </c>
      <c r="E39" s="8" t="s">
        <v>1053</v>
      </c>
      <c r="F39" s="10">
        <v>12.2</v>
      </c>
      <c r="G39" s="10">
        <v>10.7</v>
      </c>
      <c r="H39" s="10">
        <v>11.5</v>
      </c>
      <c r="I39" s="10">
        <v>12.3</v>
      </c>
      <c r="J39" s="10">
        <v>12.2</v>
      </c>
      <c r="K39" s="10">
        <v>12.2</v>
      </c>
      <c r="L39" s="10">
        <v>12.9</v>
      </c>
      <c r="M39" s="22">
        <f t="shared" si="12"/>
        <v>34.4</v>
      </c>
      <c r="N39" s="22">
        <f t="shared" si="13"/>
        <v>12.3</v>
      </c>
      <c r="O39" s="22">
        <f t="shared" si="14"/>
        <v>37.299999999999997</v>
      </c>
      <c r="P39" s="23">
        <f t="shared" si="15"/>
        <v>58.900000000000006</v>
      </c>
      <c r="Q39" s="11" t="s">
        <v>248</v>
      </c>
      <c r="R39" s="11" t="s">
        <v>211</v>
      </c>
      <c r="S39" s="13" t="s">
        <v>252</v>
      </c>
      <c r="T39" s="13" t="s">
        <v>1054</v>
      </c>
      <c r="U39" s="13" t="s">
        <v>239</v>
      </c>
      <c r="V39" s="12">
        <v>16.899999999999999</v>
      </c>
      <c r="W39" s="12">
        <v>17.899999999999999</v>
      </c>
      <c r="X39" s="11" t="s">
        <v>151</v>
      </c>
      <c r="Y39" s="8">
        <v>-0.9</v>
      </c>
      <c r="Z39" s="11" t="s">
        <v>300</v>
      </c>
      <c r="AA39" s="8">
        <v>0.2</v>
      </c>
      <c r="AB39" s="8">
        <v>-1.1000000000000001</v>
      </c>
      <c r="AC39" s="11"/>
      <c r="AD39" s="11" t="s">
        <v>301</v>
      </c>
      <c r="AE39" s="11" t="s">
        <v>302</v>
      </c>
      <c r="AF39" s="11" t="s">
        <v>182</v>
      </c>
      <c r="AG39" s="8"/>
      <c r="AH39" s="8" t="s">
        <v>1096</v>
      </c>
      <c r="AI39" s="28" t="s">
        <v>1097</v>
      </c>
    </row>
    <row r="40" spans="1:35" s="5" customFormat="1">
      <c r="A40" s="6">
        <v>45080</v>
      </c>
      <c r="B40" s="18" t="s">
        <v>162</v>
      </c>
      <c r="C40" s="8" t="s">
        <v>713</v>
      </c>
      <c r="D40" s="9">
        <v>5.7673611111111113E-2</v>
      </c>
      <c r="E40" s="8" t="s">
        <v>1103</v>
      </c>
      <c r="F40" s="10">
        <v>12.2</v>
      </c>
      <c r="G40" s="10">
        <v>10.9</v>
      </c>
      <c r="H40" s="10">
        <v>11.9</v>
      </c>
      <c r="I40" s="10">
        <v>12</v>
      </c>
      <c r="J40" s="10">
        <v>11.6</v>
      </c>
      <c r="K40" s="10">
        <v>11.9</v>
      </c>
      <c r="L40" s="10">
        <v>12.8</v>
      </c>
      <c r="M40" s="22">
        <f t="shared" si="12"/>
        <v>35</v>
      </c>
      <c r="N40" s="22">
        <f t="shared" si="13"/>
        <v>12</v>
      </c>
      <c r="O40" s="22">
        <f t="shared" si="14"/>
        <v>36.299999999999997</v>
      </c>
      <c r="P40" s="23">
        <f t="shared" si="15"/>
        <v>58.6</v>
      </c>
      <c r="Q40" s="11" t="s">
        <v>210</v>
      </c>
      <c r="R40" s="11" t="s">
        <v>211</v>
      </c>
      <c r="S40" s="13" t="s">
        <v>1104</v>
      </c>
      <c r="T40" s="13" t="s">
        <v>253</v>
      </c>
      <c r="U40" s="13" t="s">
        <v>271</v>
      </c>
      <c r="V40" s="12">
        <v>14.9</v>
      </c>
      <c r="W40" s="12">
        <v>13.3</v>
      </c>
      <c r="X40" s="11" t="s">
        <v>493</v>
      </c>
      <c r="Y40" s="8">
        <v>-2.4</v>
      </c>
      <c r="Z40" s="11" t="s">
        <v>300</v>
      </c>
      <c r="AA40" s="8">
        <v>-0.1</v>
      </c>
      <c r="AB40" s="8">
        <v>-2.2999999999999998</v>
      </c>
      <c r="AC40" s="11"/>
      <c r="AD40" s="11" t="s">
        <v>301</v>
      </c>
      <c r="AE40" s="11" t="s">
        <v>301</v>
      </c>
      <c r="AF40" s="11" t="s">
        <v>182</v>
      </c>
      <c r="AG40" s="8" t="s">
        <v>508</v>
      </c>
      <c r="AH40" s="8" t="s">
        <v>1131</v>
      </c>
      <c r="AI40" s="28" t="s">
        <v>1132</v>
      </c>
    </row>
    <row r="41" spans="1:35" s="5" customFormat="1">
      <c r="A41" s="6">
        <v>45081</v>
      </c>
      <c r="B41" s="17" t="s">
        <v>1099</v>
      </c>
      <c r="C41" s="8" t="s">
        <v>368</v>
      </c>
      <c r="D41" s="9">
        <v>5.8344907407407408E-2</v>
      </c>
      <c r="E41" s="8" t="s">
        <v>1123</v>
      </c>
      <c r="F41" s="10">
        <v>12.3</v>
      </c>
      <c r="G41" s="10">
        <v>11</v>
      </c>
      <c r="H41" s="10">
        <v>11.8</v>
      </c>
      <c r="I41" s="10">
        <v>12.1</v>
      </c>
      <c r="J41" s="10">
        <v>12.2</v>
      </c>
      <c r="K41" s="10">
        <v>11.9</v>
      </c>
      <c r="L41" s="10">
        <v>12.8</v>
      </c>
      <c r="M41" s="22">
        <f t="shared" si="12"/>
        <v>35.1</v>
      </c>
      <c r="N41" s="22">
        <f t="shared" si="13"/>
        <v>12.1</v>
      </c>
      <c r="O41" s="22">
        <f t="shared" si="14"/>
        <v>36.900000000000006</v>
      </c>
      <c r="P41" s="23">
        <f t="shared" si="15"/>
        <v>59.400000000000006</v>
      </c>
      <c r="Q41" s="11" t="s">
        <v>210</v>
      </c>
      <c r="R41" s="11" t="s">
        <v>211</v>
      </c>
      <c r="S41" s="13" t="s">
        <v>377</v>
      </c>
      <c r="T41" s="13" t="s">
        <v>1124</v>
      </c>
      <c r="U41" s="13" t="s">
        <v>729</v>
      </c>
      <c r="V41" s="12">
        <v>7.3</v>
      </c>
      <c r="W41" s="12">
        <v>8.6</v>
      </c>
      <c r="X41" s="11" t="s">
        <v>448</v>
      </c>
      <c r="Y41" s="8">
        <v>-0.8</v>
      </c>
      <c r="Z41" s="11" t="s">
        <v>300</v>
      </c>
      <c r="AA41" s="8">
        <v>0.1</v>
      </c>
      <c r="AB41" s="8">
        <v>-0.9</v>
      </c>
      <c r="AC41" s="11"/>
      <c r="AD41" s="11" t="s">
        <v>301</v>
      </c>
      <c r="AE41" s="11" t="s">
        <v>302</v>
      </c>
      <c r="AF41" s="11" t="s">
        <v>182</v>
      </c>
      <c r="AG41" s="8"/>
      <c r="AH41" s="8" t="s">
        <v>1163</v>
      </c>
      <c r="AI41" s="28" t="s">
        <v>1164</v>
      </c>
    </row>
    <row r="42" spans="1:35" s="5" customFormat="1">
      <c r="A42" s="6">
        <v>45087</v>
      </c>
      <c r="B42" s="18" t="s">
        <v>162</v>
      </c>
      <c r="C42" s="8" t="s">
        <v>368</v>
      </c>
      <c r="D42" s="9">
        <v>5.768518518518518E-2</v>
      </c>
      <c r="E42" s="8" t="s">
        <v>1178</v>
      </c>
      <c r="F42" s="10">
        <v>12.3</v>
      </c>
      <c r="G42" s="10">
        <v>10.7</v>
      </c>
      <c r="H42" s="10">
        <v>11.6</v>
      </c>
      <c r="I42" s="10">
        <v>12.2</v>
      </c>
      <c r="J42" s="10">
        <v>12.2</v>
      </c>
      <c r="K42" s="10">
        <v>11.9</v>
      </c>
      <c r="L42" s="10">
        <v>12.5</v>
      </c>
      <c r="M42" s="22">
        <f t="shared" si="12"/>
        <v>34.6</v>
      </c>
      <c r="N42" s="22">
        <f t="shared" si="13"/>
        <v>12.2</v>
      </c>
      <c r="O42" s="22">
        <f t="shared" si="14"/>
        <v>36.6</v>
      </c>
      <c r="P42" s="23">
        <f t="shared" si="15"/>
        <v>59</v>
      </c>
      <c r="Q42" s="11" t="s">
        <v>248</v>
      </c>
      <c r="R42" s="11" t="s">
        <v>211</v>
      </c>
      <c r="S42" s="13" t="s">
        <v>458</v>
      </c>
      <c r="T42" s="13" t="s">
        <v>378</v>
      </c>
      <c r="U42" s="13" t="s">
        <v>813</v>
      </c>
      <c r="V42" s="12">
        <v>11.5</v>
      </c>
      <c r="W42" s="12">
        <v>10.8</v>
      </c>
      <c r="X42" s="11" t="s">
        <v>493</v>
      </c>
      <c r="Y42" s="8">
        <v>-2.2999999999999998</v>
      </c>
      <c r="Z42" s="11" t="s">
        <v>300</v>
      </c>
      <c r="AA42" s="8">
        <v>-0.6</v>
      </c>
      <c r="AB42" s="8">
        <v>-1.7</v>
      </c>
      <c r="AC42" s="11"/>
      <c r="AD42" s="11" t="s">
        <v>304</v>
      </c>
      <c r="AE42" s="11" t="s">
        <v>301</v>
      </c>
      <c r="AF42" s="11" t="s">
        <v>448</v>
      </c>
      <c r="AG42" s="8"/>
      <c r="AH42" s="8" t="s">
        <v>1202</v>
      </c>
      <c r="AI42" s="28" t="s">
        <v>1203</v>
      </c>
    </row>
    <row r="43" spans="1:35" s="5" customFormat="1">
      <c r="A43" s="6">
        <v>45087</v>
      </c>
      <c r="B43" s="18" t="s">
        <v>163</v>
      </c>
      <c r="C43" s="8" t="s">
        <v>368</v>
      </c>
      <c r="D43" s="9">
        <v>5.7719907407407407E-2</v>
      </c>
      <c r="E43" s="8" t="s">
        <v>1185</v>
      </c>
      <c r="F43" s="10">
        <v>12.2</v>
      </c>
      <c r="G43" s="10">
        <v>10.6</v>
      </c>
      <c r="H43" s="10">
        <v>11.5</v>
      </c>
      <c r="I43" s="10">
        <v>12.3</v>
      </c>
      <c r="J43" s="10">
        <v>12.3</v>
      </c>
      <c r="K43" s="10">
        <v>12.3</v>
      </c>
      <c r="L43" s="10">
        <v>12.5</v>
      </c>
      <c r="M43" s="22">
        <f t="shared" si="12"/>
        <v>34.299999999999997</v>
      </c>
      <c r="N43" s="22">
        <f t="shared" si="13"/>
        <v>12.3</v>
      </c>
      <c r="O43" s="22">
        <f t="shared" si="14"/>
        <v>37.1</v>
      </c>
      <c r="P43" s="23">
        <f t="shared" si="15"/>
        <v>58.899999999999991</v>
      </c>
      <c r="Q43" s="11" t="s">
        <v>248</v>
      </c>
      <c r="R43" s="11" t="s">
        <v>211</v>
      </c>
      <c r="S43" s="13" t="s">
        <v>252</v>
      </c>
      <c r="T43" s="13" t="s">
        <v>813</v>
      </c>
      <c r="U43" s="13" t="s">
        <v>655</v>
      </c>
      <c r="V43" s="12">
        <v>11.5</v>
      </c>
      <c r="W43" s="12">
        <v>10.8</v>
      </c>
      <c r="X43" s="11" t="s">
        <v>151</v>
      </c>
      <c r="Y43" s="8">
        <v>-1.2</v>
      </c>
      <c r="Z43" s="11" t="s">
        <v>300</v>
      </c>
      <c r="AA43" s="8">
        <v>0.3</v>
      </c>
      <c r="AB43" s="8">
        <v>-1.5</v>
      </c>
      <c r="AC43" s="11"/>
      <c r="AD43" s="11" t="s">
        <v>302</v>
      </c>
      <c r="AE43" s="11" t="s">
        <v>304</v>
      </c>
      <c r="AF43" s="11" t="s">
        <v>448</v>
      </c>
      <c r="AG43" s="8"/>
      <c r="AH43" s="8" t="s">
        <v>1214</v>
      </c>
      <c r="AI43" s="28" t="s">
        <v>1215</v>
      </c>
    </row>
    <row r="44" spans="1:35" s="5" customFormat="1">
      <c r="A44" s="6">
        <v>45087</v>
      </c>
      <c r="B44" s="18" t="s">
        <v>333</v>
      </c>
      <c r="C44" s="8" t="s">
        <v>368</v>
      </c>
      <c r="D44" s="9">
        <v>5.7719907407407407E-2</v>
      </c>
      <c r="E44" s="8" t="s">
        <v>1187</v>
      </c>
      <c r="F44" s="10">
        <v>12.2</v>
      </c>
      <c r="G44" s="10">
        <v>10.6</v>
      </c>
      <c r="H44" s="10">
        <v>11.4</v>
      </c>
      <c r="I44" s="10">
        <v>12</v>
      </c>
      <c r="J44" s="10">
        <v>12</v>
      </c>
      <c r="K44" s="10">
        <v>12.4</v>
      </c>
      <c r="L44" s="10">
        <v>13.1</v>
      </c>
      <c r="M44" s="22">
        <f t="shared" si="12"/>
        <v>34.199999999999996</v>
      </c>
      <c r="N44" s="22">
        <f t="shared" si="13"/>
        <v>12</v>
      </c>
      <c r="O44" s="22">
        <f t="shared" si="14"/>
        <v>37.5</v>
      </c>
      <c r="P44" s="23">
        <f t="shared" si="15"/>
        <v>58.199999999999996</v>
      </c>
      <c r="Q44" s="11" t="s">
        <v>248</v>
      </c>
      <c r="R44" s="11" t="s">
        <v>249</v>
      </c>
      <c r="S44" s="13" t="s">
        <v>892</v>
      </c>
      <c r="T44" s="13" t="s">
        <v>1124</v>
      </c>
      <c r="U44" s="13" t="s">
        <v>370</v>
      </c>
      <c r="V44" s="12">
        <v>11.5</v>
      </c>
      <c r="W44" s="12">
        <v>10.8</v>
      </c>
      <c r="X44" s="11" t="s">
        <v>151</v>
      </c>
      <c r="Y44" s="8">
        <v>-0.5</v>
      </c>
      <c r="Z44" s="11" t="s">
        <v>300</v>
      </c>
      <c r="AA44" s="8">
        <v>0.9</v>
      </c>
      <c r="AB44" s="8">
        <v>-1.4</v>
      </c>
      <c r="AC44" s="11"/>
      <c r="AD44" s="11" t="s">
        <v>303</v>
      </c>
      <c r="AE44" s="11" t="s">
        <v>302</v>
      </c>
      <c r="AF44" s="11" t="s">
        <v>185</v>
      </c>
      <c r="AG44" s="8"/>
      <c r="AH44" s="8" t="s">
        <v>1220</v>
      </c>
      <c r="AI44" s="28" t="s">
        <v>1221</v>
      </c>
    </row>
    <row r="45" spans="1:35" s="5" customFormat="1">
      <c r="A45" s="6">
        <v>45094</v>
      </c>
      <c r="B45" s="18" t="s">
        <v>162</v>
      </c>
      <c r="C45" s="8" t="s">
        <v>213</v>
      </c>
      <c r="D45" s="9">
        <v>5.9062499999999997E-2</v>
      </c>
      <c r="E45" s="8" t="s">
        <v>1259</v>
      </c>
      <c r="F45" s="10">
        <v>12.3</v>
      </c>
      <c r="G45" s="10">
        <v>10.9</v>
      </c>
      <c r="H45" s="10">
        <v>12.1</v>
      </c>
      <c r="I45" s="10">
        <v>12.6</v>
      </c>
      <c r="J45" s="10">
        <v>12.2</v>
      </c>
      <c r="K45" s="10">
        <v>12.1</v>
      </c>
      <c r="L45" s="10">
        <v>13.1</v>
      </c>
      <c r="M45" s="22">
        <f t="shared" si="12"/>
        <v>35.300000000000004</v>
      </c>
      <c r="N45" s="22">
        <f t="shared" si="13"/>
        <v>12.6</v>
      </c>
      <c r="O45" s="22">
        <f t="shared" si="14"/>
        <v>37.4</v>
      </c>
      <c r="P45" s="23">
        <f t="shared" si="15"/>
        <v>60.100000000000009</v>
      </c>
      <c r="Q45" s="11" t="s">
        <v>210</v>
      </c>
      <c r="R45" s="11" t="s">
        <v>211</v>
      </c>
      <c r="S45" s="13" t="s">
        <v>378</v>
      </c>
      <c r="T45" s="13" t="s">
        <v>1260</v>
      </c>
      <c r="U45" s="13" t="s">
        <v>1261</v>
      </c>
      <c r="V45" s="12">
        <v>6.3</v>
      </c>
      <c r="W45" s="12">
        <v>5.5</v>
      </c>
      <c r="X45" s="11" t="s">
        <v>182</v>
      </c>
      <c r="Y45" s="8">
        <v>-0.4</v>
      </c>
      <c r="Z45" s="11" t="s">
        <v>300</v>
      </c>
      <c r="AA45" s="8">
        <v>0.1</v>
      </c>
      <c r="AB45" s="8">
        <v>-0.5</v>
      </c>
      <c r="AC45" s="11"/>
      <c r="AD45" s="11" t="s">
        <v>301</v>
      </c>
      <c r="AE45" s="11" t="s">
        <v>302</v>
      </c>
      <c r="AF45" s="11" t="s">
        <v>185</v>
      </c>
      <c r="AG45" s="8"/>
      <c r="AH45" s="8" t="s">
        <v>1286</v>
      </c>
      <c r="AI45" s="28" t="s">
        <v>1287</v>
      </c>
    </row>
    <row r="46" spans="1:35" s="5" customFormat="1">
      <c r="A46" s="6">
        <v>45095</v>
      </c>
      <c r="B46" s="17" t="s">
        <v>162</v>
      </c>
      <c r="C46" s="8" t="s">
        <v>213</v>
      </c>
      <c r="D46" s="9">
        <v>5.9120370370370372E-2</v>
      </c>
      <c r="E46" s="8" t="s">
        <v>1266</v>
      </c>
      <c r="F46" s="10">
        <v>12.3</v>
      </c>
      <c r="G46" s="10">
        <v>10.7</v>
      </c>
      <c r="H46" s="10">
        <v>12.3</v>
      </c>
      <c r="I46" s="10">
        <v>12.7</v>
      </c>
      <c r="J46" s="10">
        <v>12.2</v>
      </c>
      <c r="K46" s="10">
        <v>12.3</v>
      </c>
      <c r="L46" s="10">
        <v>13.3</v>
      </c>
      <c r="M46" s="22">
        <f t="shared" si="12"/>
        <v>35.299999999999997</v>
      </c>
      <c r="N46" s="22">
        <f t="shared" si="13"/>
        <v>12.7</v>
      </c>
      <c r="O46" s="22">
        <f t="shared" si="14"/>
        <v>37.799999999999997</v>
      </c>
      <c r="P46" s="23">
        <f t="shared" si="15"/>
        <v>60.2</v>
      </c>
      <c r="Q46" s="11" t="s">
        <v>210</v>
      </c>
      <c r="R46" s="11" t="s">
        <v>211</v>
      </c>
      <c r="S46" s="13" t="s">
        <v>377</v>
      </c>
      <c r="T46" s="13" t="s">
        <v>378</v>
      </c>
      <c r="U46" s="13" t="s">
        <v>1267</v>
      </c>
      <c r="V46" s="12">
        <v>4.3</v>
      </c>
      <c r="W46" s="12">
        <v>3</v>
      </c>
      <c r="X46" s="11" t="s">
        <v>182</v>
      </c>
      <c r="Y46" s="8">
        <v>0.1</v>
      </c>
      <c r="Z46" s="11" t="s">
        <v>300</v>
      </c>
      <c r="AA46" s="8">
        <v>0.3</v>
      </c>
      <c r="AB46" s="8">
        <v>-0.2</v>
      </c>
      <c r="AC46" s="11"/>
      <c r="AD46" s="11" t="s">
        <v>302</v>
      </c>
      <c r="AE46" s="11" t="s">
        <v>302</v>
      </c>
      <c r="AF46" s="11" t="s">
        <v>182</v>
      </c>
      <c r="AG46" s="8"/>
      <c r="AH46" s="8" t="s">
        <v>1300</v>
      </c>
      <c r="AI46" s="28" t="s">
        <v>1301</v>
      </c>
    </row>
    <row r="47" spans="1:35" s="5" customFormat="1">
      <c r="A47" s="6">
        <v>45101</v>
      </c>
      <c r="B47" s="18" t="s">
        <v>163</v>
      </c>
      <c r="C47" s="8" t="s">
        <v>368</v>
      </c>
      <c r="D47" s="9">
        <v>5.7743055555555554E-2</v>
      </c>
      <c r="E47" s="8" t="s">
        <v>1330</v>
      </c>
      <c r="F47" s="10">
        <v>12.3</v>
      </c>
      <c r="G47" s="10">
        <v>11</v>
      </c>
      <c r="H47" s="10">
        <v>11.4</v>
      </c>
      <c r="I47" s="10">
        <v>12.1</v>
      </c>
      <c r="J47" s="10">
        <v>12.1</v>
      </c>
      <c r="K47" s="10">
        <v>11.9</v>
      </c>
      <c r="L47" s="10">
        <v>13.1</v>
      </c>
      <c r="M47" s="22">
        <f t="shared" ref="M47:M53" si="16">SUM(F47:H47)</f>
        <v>34.700000000000003</v>
      </c>
      <c r="N47" s="22">
        <f t="shared" ref="N47:N53" si="17">I47</f>
        <v>12.1</v>
      </c>
      <c r="O47" s="22">
        <f t="shared" ref="O47:O53" si="18">SUM(J47:L47)</f>
        <v>37.1</v>
      </c>
      <c r="P47" s="23">
        <f t="shared" ref="P47:P53" si="19">SUM(F47:J47)</f>
        <v>58.900000000000006</v>
      </c>
      <c r="Q47" s="11" t="s">
        <v>248</v>
      </c>
      <c r="R47" s="11" t="s">
        <v>211</v>
      </c>
      <c r="S47" s="13" t="s">
        <v>813</v>
      </c>
      <c r="T47" s="13" t="s">
        <v>343</v>
      </c>
      <c r="U47" s="13" t="s">
        <v>252</v>
      </c>
      <c r="V47" s="12">
        <v>11.2</v>
      </c>
      <c r="W47" s="12">
        <v>11.1</v>
      </c>
      <c r="X47" s="11" t="s">
        <v>335</v>
      </c>
      <c r="Y47" s="8">
        <v>-1</v>
      </c>
      <c r="Z47" s="11" t="s">
        <v>300</v>
      </c>
      <c r="AA47" s="8">
        <v>-0.3</v>
      </c>
      <c r="AB47" s="8">
        <v>-0.7</v>
      </c>
      <c r="AC47" s="11" t="s">
        <v>305</v>
      </c>
      <c r="AD47" s="11" t="s">
        <v>304</v>
      </c>
      <c r="AE47" s="11" t="s">
        <v>301</v>
      </c>
      <c r="AF47" s="11" t="s">
        <v>448</v>
      </c>
      <c r="AG47" s="8"/>
      <c r="AH47" s="8" t="s">
        <v>1361</v>
      </c>
      <c r="AI47" s="28" t="s">
        <v>1362</v>
      </c>
    </row>
    <row r="48" spans="1:35" s="5" customFormat="1">
      <c r="A48" s="6">
        <v>45101</v>
      </c>
      <c r="B48" s="18" t="s">
        <v>166</v>
      </c>
      <c r="C48" s="8" t="s">
        <v>368</v>
      </c>
      <c r="D48" s="9">
        <v>5.7743055555555554E-2</v>
      </c>
      <c r="E48" s="8" t="s">
        <v>1334</v>
      </c>
      <c r="F48" s="10">
        <v>12.2</v>
      </c>
      <c r="G48" s="10">
        <v>10.5</v>
      </c>
      <c r="H48" s="10">
        <v>11.4</v>
      </c>
      <c r="I48" s="10">
        <v>12.3</v>
      </c>
      <c r="J48" s="10">
        <v>12.4</v>
      </c>
      <c r="K48" s="10">
        <v>12.2</v>
      </c>
      <c r="L48" s="10">
        <v>12.9</v>
      </c>
      <c r="M48" s="22">
        <f t="shared" si="16"/>
        <v>34.1</v>
      </c>
      <c r="N48" s="22">
        <f t="shared" si="17"/>
        <v>12.3</v>
      </c>
      <c r="O48" s="22">
        <f t="shared" si="18"/>
        <v>37.5</v>
      </c>
      <c r="P48" s="23">
        <f t="shared" si="19"/>
        <v>58.800000000000004</v>
      </c>
      <c r="Q48" s="11" t="s">
        <v>248</v>
      </c>
      <c r="R48" s="11" t="s">
        <v>249</v>
      </c>
      <c r="S48" s="13" t="s">
        <v>355</v>
      </c>
      <c r="T48" s="13" t="s">
        <v>354</v>
      </c>
      <c r="U48" s="13" t="s">
        <v>892</v>
      </c>
      <c r="V48" s="12">
        <v>11.2</v>
      </c>
      <c r="W48" s="12">
        <v>11.1</v>
      </c>
      <c r="X48" s="11" t="s">
        <v>335</v>
      </c>
      <c r="Y48" s="8">
        <v>0.9</v>
      </c>
      <c r="Z48" s="11" t="s">
        <v>300</v>
      </c>
      <c r="AA48" s="8">
        <v>1.6</v>
      </c>
      <c r="AB48" s="8">
        <v>-0.7</v>
      </c>
      <c r="AC48" s="11"/>
      <c r="AD48" s="11" t="s">
        <v>303</v>
      </c>
      <c r="AE48" s="11" t="s">
        <v>302</v>
      </c>
      <c r="AF48" s="11" t="s">
        <v>185</v>
      </c>
      <c r="AG48" s="8"/>
      <c r="AH48" s="8" t="s">
        <v>1367</v>
      </c>
      <c r="AI48" s="28" t="s">
        <v>1368</v>
      </c>
    </row>
    <row r="49" spans="1:35" s="5" customFormat="1">
      <c r="A49" s="6">
        <v>45102</v>
      </c>
      <c r="B49" s="18" t="s">
        <v>162</v>
      </c>
      <c r="C49" s="8" t="s">
        <v>213</v>
      </c>
      <c r="D49" s="9">
        <v>5.8368055555555555E-2</v>
      </c>
      <c r="E49" s="8" t="s">
        <v>1339</v>
      </c>
      <c r="F49" s="10">
        <v>12.3</v>
      </c>
      <c r="G49" s="10">
        <v>11.1</v>
      </c>
      <c r="H49" s="10">
        <v>11.9</v>
      </c>
      <c r="I49" s="10">
        <v>12.1</v>
      </c>
      <c r="J49" s="10">
        <v>12.2</v>
      </c>
      <c r="K49" s="10">
        <v>12</v>
      </c>
      <c r="L49" s="10">
        <v>12.7</v>
      </c>
      <c r="M49" s="22">
        <f t="shared" si="16"/>
        <v>35.299999999999997</v>
      </c>
      <c r="N49" s="22">
        <f t="shared" si="17"/>
        <v>12.1</v>
      </c>
      <c r="O49" s="22">
        <f t="shared" si="18"/>
        <v>36.9</v>
      </c>
      <c r="P49" s="23">
        <f t="shared" si="19"/>
        <v>59.599999999999994</v>
      </c>
      <c r="Q49" s="11" t="s">
        <v>210</v>
      </c>
      <c r="R49" s="11" t="s">
        <v>211</v>
      </c>
      <c r="S49" s="13" t="s">
        <v>378</v>
      </c>
      <c r="T49" s="13" t="s">
        <v>253</v>
      </c>
      <c r="U49" s="13" t="s">
        <v>342</v>
      </c>
      <c r="V49" s="12">
        <v>7.5</v>
      </c>
      <c r="W49" s="12">
        <v>6.2</v>
      </c>
      <c r="X49" s="11" t="s">
        <v>183</v>
      </c>
      <c r="Y49" s="8">
        <v>-1.4</v>
      </c>
      <c r="Z49" s="11" t="s">
        <v>300</v>
      </c>
      <c r="AA49" s="8">
        <v>-0.9</v>
      </c>
      <c r="AB49" s="8">
        <v>-0.5</v>
      </c>
      <c r="AC49" s="11"/>
      <c r="AD49" s="11" t="s">
        <v>406</v>
      </c>
      <c r="AE49" s="11" t="s">
        <v>302</v>
      </c>
      <c r="AF49" s="11" t="s">
        <v>182</v>
      </c>
      <c r="AG49" s="8"/>
      <c r="AH49" s="8" t="s">
        <v>1377</v>
      </c>
      <c r="AI49" s="28" t="s">
        <v>1378</v>
      </c>
    </row>
    <row r="50" spans="1:35" s="5" customFormat="1">
      <c r="A50" s="6">
        <v>45102</v>
      </c>
      <c r="B50" s="18" t="s">
        <v>332</v>
      </c>
      <c r="C50" s="8" t="s">
        <v>213</v>
      </c>
      <c r="D50" s="9">
        <v>5.7743055555555554E-2</v>
      </c>
      <c r="E50" s="8" t="s">
        <v>1390</v>
      </c>
      <c r="F50" s="10">
        <v>12.4</v>
      </c>
      <c r="G50" s="10">
        <v>10.6</v>
      </c>
      <c r="H50" s="10">
        <v>11.5</v>
      </c>
      <c r="I50" s="10">
        <v>12.1</v>
      </c>
      <c r="J50" s="10">
        <v>12.1</v>
      </c>
      <c r="K50" s="10">
        <v>12.4</v>
      </c>
      <c r="L50" s="10">
        <v>12.8</v>
      </c>
      <c r="M50" s="22">
        <f t="shared" si="16"/>
        <v>34.5</v>
      </c>
      <c r="N50" s="22">
        <f t="shared" si="17"/>
        <v>12.1</v>
      </c>
      <c r="O50" s="22">
        <f t="shared" si="18"/>
        <v>37.299999999999997</v>
      </c>
      <c r="P50" s="23">
        <f t="shared" si="19"/>
        <v>58.7</v>
      </c>
      <c r="Q50" s="11" t="s">
        <v>248</v>
      </c>
      <c r="R50" s="11" t="s">
        <v>211</v>
      </c>
      <c r="S50" s="13" t="s">
        <v>872</v>
      </c>
      <c r="T50" s="13" t="s">
        <v>251</v>
      </c>
      <c r="U50" s="13" t="s">
        <v>1346</v>
      </c>
      <c r="V50" s="12">
        <v>7.5</v>
      </c>
      <c r="W50" s="12">
        <v>6.2</v>
      </c>
      <c r="X50" s="11" t="s">
        <v>183</v>
      </c>
      <c r="Y50" s="8">
        <v>0.4</v>
      </c>
      <c r="Z50" s="11" t="s">
        <v>300</v>
      </c>
      <c r="AA50" s="8">
        <v>0.9</v>
      </c>
      <c r="AB50" s="8">
        <v>-0.5</v>
      </c>
      <c r="AC50" s="11"/>
      <c r="AD50" s="11" t="s">
        <v>303</v>
      </c>
      <c r="AE50" s="11" t="s">
        <v>302</v>
      </c>
      <c r="AF50" s="11" t="s">
        <v>182</v>
      </c>
      <c r="AG50" s="8"/>
      <c r="AH50" s="8" t="s">
        <v>1389</v>
      </c>
      <c r="AI50" s="28" t="s">
        <v>1391</v>
      </c>
    </row>
    <row r="51" spans="1:35" s="5" customFormat="1">
      <c r="A51" s="6">
        <v>45178</v>
      </c>
      <c r="B51" s="18" t="s">
        <v>1394</v>
      </c>
      <c r="C51" s="8" t="s">
        <v>213</v>
      </c>
      <c r="D51" s="9">
        <v>5.9780092592592593E-2</v>
      </c>
      <c r="E51" s="8" t="s">
        <v>1398</v>
      </c>
      <c r="F51" s="10">
        <v>12.2</v>
      </c>
      <c r="G51" s="10">
        <v>11.1</v>
      </c>
      <c r="H51" s="10">
        <v>11.8</v>
      </c>
      <c r="I51" s="10">
        <v>12.6</v>
      </c>
      <c r="J51" s="10">
        <v>12.7</v>
      </c>
      <c r="K51" s="10">
        <v>12.8</v>
      </c>
      <c r="L51" s="10">
        <v>13.3</v>
      </c>
      <c r="M51" s="22">
        <f t="shared" si="16"/>
        <v>35.099999999999994</v>
      </c>
      <c r="N51" s="22">
        <f t="shared" si="17"/>
        <v>12.6</v>
      </c>
      <c r="O51" s="22">
        <f t="shared" si="18"/>
        <v>38.799999999999997</v>
      </c>
      <c r="P51" s="23">
        <f t="shared" si="19"/>
        <v>60.399999999999991</v>
      </c>
      <c r="Q51" s="11" t="s">
        <v>248</v>
      </c>
      <c r="R51" s="11" t="s">
        <v>249</v>
      </c>
      <c r="S51" s="13" t="s">
        <v>252</v>
      </c>
      <c r="T51" s="13" t="s">
        <v>873</v>
      </c>
      <c r="U51" s="13" t="s">
        <v>1261</v>
      </c>
      <c r="V51" s="12">
        <v>1.5</v>
      </c>
      <c r="W51" s="12">
        <v>2.4</v>
      </c>
      <c r="X51" s="11" t="s">
        <v>185</v>
      </c>
      <c r="Y51" s="8">
        <v>0.5</v>
      </c>
      <c r="Z51" s="11" t="s">
        <v>300</v>
      </c>
      <c r="AA51" s="8">
        <v>0.3</v>
      </c>
      <c r="AB51" s="8">
        <v>0.2</v>
      </c>
      <c r="AC51" s="11"/>
      <c r="AD51" s="11" t="s">
        <v>302</v>
      </c>
      <c r="AE51" s="11" t="s">
        <v>302</v>
      </c>
      <c r="AF51" s="11" t="s">
        <v>185</v>
      </c>
      <c r="AG51" s="8" t="s">
        <v>1413</v>
      </c>
      <c r="AH51" s="8" t="s">
        <v>1425</v>
      </c>
      <c r="AI51" s="28" t="s">
        <v>1426</v>
      </c>
    </row>
    <row r="52" spans="1:35" s="5" customFormat="1">
      <c r="A52" s="6">
        <v>45178</v>
      </c>
      <c r="B52" s="18" t="s">
        <v>166</v>
      </c>
      <c r="C52" s="8" t="s">
        <v>213</v>
      </c>
      <c r="D52" s="9">
        <v>5.8379629629629635E-2</v>
      </c>
      <c r="E52" s="8" t="s">
        <v>1409</v>
      </c>
      <c r="F52" s="10">
        <v>12.2</v>
      </c>
      <c r="G52" s="10">
        <v>10.8</v>
      </c>
      <c r="H52" s="10">
        <v>11.5</v>
      </c>
      <c r="I52" s="10">
        <v>11.8</v>
      </c>
      <c r="J52" s="10">
        <v>12.1</v>
      </c>
      <c r="K52" s="10">
        <v>12.8</v>
      </c>
      <c r="L52" s="10">
        <v>13.2</v>
      </c>
      <c r="M52" s="22">
        <f t="shared" si="16"/>
        <v>34.5</v>
      </c>
      <c r="N52" s="22">
        <f t="shared" si="17"/>
        <v>11.8</v>
      </c>
      <c r="O52" s="22">
        <f t="shared" si="18"/>
        <v>38.099999999999994</v>
      </c>
      <c r="P52" s="23">
        <f t="shared" si="19"/>
        <v>58.4</v>
      </c>
      <c r="Q52" s="11" t="s">
        <v>210</v>
      </c>
      <c r="R52" s="11" t="s">
        <v>249</v>
      </c>
      <c r="S52" s="13" t="s">
        <v>892</v>
      </c>
      <c r="T52" s="13" t="s">
        <v>370</v>
      </c>
      <c r="U52" s="13" t="s">
        <v>872</v>
      </c>
      <c r="V52" s="12">
        <v>1.5</v>
      </c>
      <c r="W52" s="12">
        <v>2.4</v>
      </c>
      <c r="X52" s="11" t="s">
        <v>185</v>
      </c>
      <c r="Y52" s="8">
        <v>1.4</v>
      </c>
      <c r="Z52" s="11" t="s">
        <v>300</v>
      </c>
      <c r="AA52" s="8">
        <v>1.2</v>
      </c>
      <c r="AB52" s="8">
        <v>0.2</v>
      </c>
      <c r="AC52" s="11"/>
      <c r="AD52" s="11" t="s">
        <v>303</v>
      </c>
      <c r="AE52" s="11" t="s">
        <v>302</v>
      </c>
      <c r="AF52" s="11" t="s">
        <v>185</v>
      </c>
      <c r="AG52" s="8" t="s">
        <v>1413</v>
      </c>
      <c r="AH52" s="8" t="s">
        <v>1445</v>
      </c>
      <c r="AI52" s="28" t="s">
        <v>1446</v>
      </c>
    </row>
    <row r="53" spans="1:35" s="5" customFormat="1">
      <c r="A53" s="6">
        <v>45179</v>
      </c>
      <c r="B53" s="18" t="s">
        <v>163</v>
      </c>
      <c r="C53" s="8" t="s">
        <v>213</v>
      </c>
      <c r="D53" s="9">
        <v>5.9131944444444445E-2</v>
      </c>
      <c r="E53" s="8" t="s">
        <v>1423</v>
      </c>
      <c r="F53" s="10">
        <v>12.3</v>
      </c>
      <c r="G53" s="10">
        <v>11.4</v>
      </c>
      <c r="H53" s="10">
        <v>12</v>
      </c>
      <c r="I53" s="10">
        <v>12.6</v>
      </c>
      <c r="J53" s="10">
        <v>12</v>
      </c>
      <c r="K53" s="10">
        <v>12.4</v>
      </c>
      <c r="L53" s="10">
        <v>13.2</v>
      </c>
      <c r="M53" s="22">
        <f t="shared" si="16"/>
        <v>35.700000000000003</v>
      </c>
      <c r="N53" s="22">
        <f t="shared" si="17"/>
        <v>12.6</v>
      </c>
      <c r="O53" s="22">
        <f t="shared" si="18"/>
        <v>37.599999999999994</v>
      </c>
      <c r="P53" s="23">
        <f t="shared" si="19"/>
        <v>60.300000000000004</v>
      </c>
      <c r="Q53" s="11" t="s">
        <v>493</v>
      </c>
      <c r="R53" s="11" t="s">
        <v>211</v>
      </c>
      <c r="S53" s="13" t="s">
        <v>458</v>
      </c>
      <c r="T53" s="13" t="s">
        <v>1424</v>
      </c>
      <c r="U53" s="13" t="s">
        <v>484</v>
      </c>
      <c r="V53" s="12">
        <v>1</v>
      </c>
      <c r="W53" s="12">
        <v>1.1000000000000001</v>
      </c>
      <c r="X53" s="11" t="s">
        <v>184</v>
      </c>
      <c r="Y53" s="8">
        <v>1</v>
      </c>
      <c r="Z53" s="11" t="s">
        <v>300</v>
      </c>
      <c r="AA53" s="8">
        <v>0.6</v>
      </c>
      <c r="AB53" s="8">
        <v>0.4</v>
      </c>
      <c r="AC53" s="11"/>
      <c r="AD53" s="11" t="s">
        <v>302</v>
      </c>
      <c r="AE53" s="11" t="s">
        <v>302</v>
      </c>
      <c r="AF53" s="11" t="s">
        <v>185</v>
      </c>
      <c r="AG53" s="8" t="s">
        <v>1413</v>
      </c>
      <c r="AH53" s="8" t="s">
        <v>1467</v>
      </c>
      <c r="AI53" s="28" t="s">
        <v>1468</v>
      </c>
    </row>
    <row r="54" spans="1:35" s="5" customFormat="1">
      <c r="A54" s="6">
        <v>45185</v>
      </c>
      <c r="B54" s="18" t="s">
        <v>1470</v>
      </c>
      <c r="C54" s="8" t="s">
        <v>213</v>
      </c>
      <c r="D54" s="9">
        <v>5.9097222222222225E-2</v>
      </c>
      <c r="E54" s="8" t="s">
        <v>1480</v>
      </c>
      <c r="F54" s="10">
        <v>12.1</v>
      </c>
      <c r="G54" s="10">
        <v>11</v>
      </c>
      <c r="H54" s="10">
        <v>11.8</v>
      </c>
      <c r="I54" s="10">
        <v>12.3</v>
      </c>
      <c r="J54" s="10">
        <v>12.1</v>
      </c>
      <c r="K54" s="10">
        <v>12.4</v>
      </c>
      <c r="L54" s="10">
        <v>13.9</v>
      </c>
      <c r="M54" s="22">
        <f t="shared" ref="M54:M62" si="20">SUM(F54:H54)</f>
        <v>34.900000000000006</v>
      </c>
      <c r="N54" s="22">
        <f t="shared" ref="N54:N62" si="21">I54</f>
        <v>12.3</v>
      </c>
      <c r="O54" s="22">
        <f t="shared" ref="O54:O62" si="22">SUM(J54:L54)</f>
        <v>38.4</v>
      </c>
      <c r="P54" s="23">
        <f t="shared" ref="P54:P62" si="23">SUM(F54:J54)</f>
        <v>59.300000000000004</v>
      </c>
      <c r="Q54" s="11" t="s">
        <v>248</v>
      </c>
      <c r="R54" s="11" t="s">
        <v>249</v>
      </c>
      <c r="S54" s="13" t="s">
        <v>655</v>
      </c>
      <c r="T54" s="13" t="s">
        <v>1481</v>
      </c>
      <c r="U54" s="13" t="s">
        <v>1482</v>
      </c>
      <c r="V54" s="12">
        <v>4.8</v>
      </c>
      <c r="W54" s="12">
        <v>4.5999999999999996</v>
      </c>
      <c r="X54" s="11" t="s">
        <v>184</v>
      </c>
      <c r="Y54" s="8">
        <v>-0.4</v>
      </c>
      <c r="Z54" s="11" t="s">
        <v>300</v>
      </c>
      <c r="AA54" s="8">
        <v>-0.4</v>
      </c>
      <c r="AB54" s="8" t="s">
        <v>307</v>
      </c>
      <c r="AC54" s="11"/>
      <c r="AD54" s="11" t="s">
        <v>304</v>
      </c>
      <c r="AE54" s="11" t="s">
        <v>302</v>
      </c>
      <c r="AF54" s="11" t="s">
        <v>182</v>
      </c>
      <c r="AG54" s="8"/>
      <c r="AH54" s="8" t="s">
        <v>1522</v>
      </c>
      <c r="AI54" s="28" t="s">
        <v>1523</v>
      </c>
    </row>
    <row r="55" spans="1:35" s="5" customFormat="1">
      <c r="A55" s="6">
        <v>45185</v>
      </c>
      <c r="B55" s="18" t="s">
        <v>1471</v>
      </c>
      <c r="C55" s="8" t="s">
        <v>213</v>
      </c>
      <c r="D55" s="9">
        <v>5.8437499999999996E-2</v>
      </c>
      <c r="E55" s="8" t="s">
        <v>1178</v>
      </c>
      <c r="F55" s="10">
        <v>12.1</v>
      </c>
      <c r="G55" s="10">
        <v>10.5</v>
      </c>
      <c r="H55" s="10">
        <v>11.6</v>
      </c>
      <c r="I55" s="10">
        <v>12.4</v>
      </c>
      <c r="J55" s="10">
        <v>12.2</v>
      </c>
      <c r="K55" s="10">
        <v>12.7</v>
      </c>
      <c r="L55" s="10">
        <v>13.4</v>
      </c>
      <c r="M55" s="22">
        <f t="shared" si="20"/>
        <v>34.200000000000003</v>
      </c>
      <c r="N55" s="22">
        <f t="shared" si="21"/>
        <v>12.4</v>
      </c>
      <c r="O55" s="22">
        <f t="shared" si="22"/>
        <v>38.299999999999997</v>
      </c>
      <c r="P55" s="23">
        <f t="shared" si="23"/>
        <v>58.8</v>
      </c>
      <c r="Q55" s="11" t="s">
        <v>248</v>
      </c>
      <c r="R55" s="11" t="s">
        <v>249</v>
      </c>
      <c r="S55" s="13" t="s">
        <v>458</v>
      </c>
      <c r="T55" s="13" t="s">
        <v>1491</v>
      </c>
      <c r="U55" s="13" t="s">
        <v>655</v>
      </c>
      <c r="V55" s="12">
        <v>4.8</v>
      </c>
      <c r="W55" s="12">
        <v>4.5999999999999996</v>
      </c>
      <c r="X55" s="11" t="s">
        <v>184</v>
      </c>
      <c r="Y55" s="8" t="s">
        <v>307</v>
      </c>
      <c r="Z55" s="11" t="s">
        <v>300</v>
      </c>
      <c r="AA55" s="8" t="s">
        <v>307</v>
      </c>
      <c r="AB55" s="8" t="s">
        <v>307</v>
      </c>
      <c r="AC55" s="11"/>
      <c r="AD55" s="11" t="s">
        <v>301</v>
      </c>
      <c r="AE55" s="11" t="s">
        <v>301</v>
      </c>
      <c r="AF55" s="11" t="s">
        <v>448</v>
      </c>
      <c r="AG55" s="8"/>
      <c r="AH55" s="8" t="s">
        <v>1540</v>
      </c>
      <c r="AI55" s="28" t="s">
        <v>1541</v>
      </c>
    </row>
    <row r="56" spans="1:35" s="5" customFormat="1">
      <c r="A56" s="6">
        <v>45186</v>
      </c>
      <c r="B56" s="18" t="s">
        <v>1471</v>
      </c>
      <c r="C56" s="8" t="s">
        <v>213</v>
      </c>
      <c r="D56" s="9">
        <v>5.8437499999999996E-2</v>
      </c>
      <c r="E56" s="8" t="s">
        <v>1500</v>
      </c>
      <c r="F56" s="10">
        <v>12.2</v>
      </c>
      <c r="G56" s="10">
        <v>10.6</v>
      </c>
      <c r="H56" s="10">
        <v>11.4</v>
      </c>
      <c r="I56" s="10">
        <v>11.9</v>
      </c>
      <c r="J56" s="10">
        <v>12.2</v>
      </c>
      <c r="K56" s="10">
        <v>12.6</v>
      </c>
      <c r="L56" s="10">
        <v>14</v>
      </c>
      <c r="M56" s="22">
        <f t="shared" si="20"/>
        <v>34.199999999999996</v>
      </c>
      <c r="N56" s="22">
        <f t="shared" si="21"/>
        <v>11.9</v>
      </c>
      <c r="O56" s="22">
        <f t="shared" si="22"/>
        <v>38.799999999999997</v>
      </c>
      <c r="P56" s="23">
        <f t="shared" si="23"/>
        <v>58.3</v>
      </c>
      <c r="Q56" s="11" t="s">
        <v>248</v>
      </c>
      <c r="R56" s="11" t="s">
        <v>249</v>
      </c>
      <c r="S56" s="13" t="s">
        <v>263</v>
      </c>
      <c r="T56" s="13" t="s">
        <v>1501</v>
      </c>
      <c r="U56" s="13" t="s">
        <v>239</v>
      </c>
      <c r="V56" s="12">
        <v>2.9</v>
      </c>
      <c r="W56" s="12">
        <v>3.8</v>
      </c>
      <c r="X56" s="11" t="s">
        <v>184</v>
      </c>
      <c r="Y56" s="8" t="s">
        <v>307</v>
      </c>
      <c r="Z56" s="11" t="s">
        <v>300</v>
      </c>
      <c r="AA56" s="8">
        <v>-0.1</v>
      </c>
      <c r="AB56" s="8">
        <v>0.1</v>
      </c>
      <c r="AC56" s="11"/>
      <c r="AD56" s="11" t="s">
        <v>301</v>
      </c>
      <c r="AE56" s="11" t="s">
        <v>301</v>
      </c>
      <c r="AF56" s="11" t="s">
        <v>182</v>
      </c>
      <c r="AG56" s="8"/>
      <c r="AH56" s="8" t="s">
        <v>1550</v>
      </c>
      <c r="AI56" s="28" t="s">
        <v>1551</v>
      </c>
    </row>
    <row r="57" spans="1:35" s="5" customFormat="1">
      <c r="A57" s="6">
        <v>45186</v>
      </c>
      <c r="B57" s="18" t="s">
        <v>1472</v>
      </c>
      <c r="C57" s="8" t="s">
        <v>213</v>
      </c>
      <c r="D57" s="9">
        <v>5.7743055555555554E-2</v>
      </c>
      <c r="E57" s="8" t="s">
        <v>887</v>
      </c>
      <c r="F57" s="10">
        <v>12</v>
      </c>
      <c r="G57" s="10">
        <v>10.5</v>
      </c>
      <c r="H57" s="10">
        <v>11.3</v>
      </c>
      <c r="I57" s="10">
        <v>12.1</v>
      </c>
      <c r="J57" s="10">
        <v>12.2</v>
      </c>
      <c r="K57" s="10">
        <v>12.6</v>
      </c>
      <c r="L57" s="10">
        <v>13.2</v>
      </c>
      <c r="M57" s="22">
        <f t="shared" si="20"/>
        <v>33.799999999999997</v>
      </c>
      <c r="N57" s="22">
        <f t="shared" si="21"/>
        <v>12.1</v>
      </c>
      <c r="O57" s="22">
        <f t="shared" si="22"/>
        <v>38</v>
      </c>
      <c r="P57" s="23">
        <f t="shared" si="23"/>
        <v>58.099999999999994</v>
      </c>
      <c r="Q57" s="11" t="s">
        <v>248</v>
      </c>
      <c r="R57" s="11" t="s">
        <v>249</v>
      </c>
      <c r="S57" s="13" t="s">
        <v>377</v>
      </c>
      <c r="T57" s="13" t="s">
        <v>458</v>
      </c>
      <c r="U57" s="13" t="s">
        <v>1507</v>
      </c>
      <c r="V57" s="12">
        <v>2.9</v>
      </c>
      <c r="W57" s="12">
        <v>3.8</v>
      </c>
      <c r="X57" s="11" t="s">
        <v>184</v>
      </c>
      <c r="Y57" s="8">
        <v>-0.3</v>
      </c>
      <c r="Z57" s="11" t="s">
        <v>300</v>
      </c>
      <c r="AA57" s="8">
        <v>-0.4</v>
      </c>
      <c r="AB57" s="8">
        <v>0.1</v>
      </c>
      <c r="AC57" s="11"/>
      <c r="AD57" s="11" t="s">
        <v>304</v>
      </c>
      <c r="AE57" s="11" t="s">
        <v>301</v>
      </c>
      <c r="AF57" s="11" t="s">
        <v>448</v>
      </c>
      <c r="AG57" s="8"/>
      <c r="AH57" s="8" t="s">
        <v>1560</v>
      </c>
      <c r="AI57" s="28" t="s">
        <v>1561</v>
      </c>
    </row>
    <row r="58" spans="1:35" s="5" customFormat="1">
      <c r="A58" s="6">
        <v>45187</v>
      </c>
      <c r="B58" s="18" t="s">
        <v>1473</v>
      </c>
      <c r="C58" s="8" t="s">
        <v>213</v>
      </c>
      <c r="D58" s="9">
        <v>6.0428240740740741E-2</v>
      </c>
      <c r="E58" s="8" t="s">
        <v>1511</v>
      </c>
      <c r="F58" s="10">
        <v>12.3</v>
      </c>
      <c r="G58" s="10">
        <v>10.9</v>
      </c>
      <c r="H58" s="10">
        <v>12.1</v>
      </c>
      <c r="I58" s="10">
        <v>12.4</v>
      </c>
      <c r="J58" s="10">
        <v>12.9</v>
      </c>
      <c r="K58" s="10">
        <v>13.1</v>
      </c>
      <c r="L58" s="10">
        <v>13.4</v>
      </c>
      <c r="M58" s="22">
        <f t="shared" si="20"/>
        <v>35.300000000000004</v>
      </c>
      <c r="N58" s="22">
        <f t="shared" si="21"/>
        <v>12.4</v>
      </c>
      <c r="O58" s="22">
        <f t="shared" si="22"/>
        <v>39.4</v>
      </c>
      <c r="P58" s="23">
        <f t="shared" si="23"/>
        <v>60.6</v>
      </c>
      <c r="Q58" s="11" t="s">
        <v>248</v>
      </c>
      <c r="R58" s="11" t="s">
        <v>249</v>
      </c>
      <c r="S58" s="13" t="s">
        <v>730</v>
      </c>
      <c r="T58" s="13" t="s">
        <v>1512</v>
      </c>
      <c r="U58" s="13" t="s">
        <v>1513</v>
      </c>
      <c r="V58" s="12">
        <v>2.1</v>
      </c>
      <c r="W58" s="12">
        <v>2.5</v>
      </c>
      <c r="X58" s="11" t="s">
        <v>184</v>
      </c>
      <c r="Y58" s="8">
        <v>0.9</v>
      </c>
      <c r="Z58" s="11" t="s">
        <v>300</v>
      </c>
      <c r="AA58" s="8">
        <v>0.6</v>
      </c>
      <c r="AB58" s="8">
        <v>0.3</v>
      </c>
      <c r="AC58" s="11"/>
      <c r="AD58" s="11" t="s">
        <v>302</v>
      </c>
      <c r="AE58" s="11" t="s">
        <v>302</v>
      </c>
      <c r="AF58" s="11" t="s">
        <v>182</v>
      </c>
      <c r="AG58" s="8"/>
      <c r="AH58" s="8" t="s">
        <v>1568</v>
      </c>
      <c r="AI58" s="28" t="s">
        <v>1569</v>
      </c>
    </row>
    <row r="59" spans="1:35" s="5" customFormat="1">
      <c r="A59" s="6">
        <v>45192</v>
      </c>
      <c r="B59" s="17" t="s">
        <v>1586</v>
      </c>
      <c r="C59" s="8" t="s">
        <v>368</v>
      </c>
      <c r="D59" s="9">
        <v>5.9085648148148151E-2</v>
      </c>
      <c r="E59" s="8" t="s">
        <v>1594</v>
      </c>
      <c r="F59" s="10">
        <v>12.1</v>
      </c>
      <c r="G59" s="10">
        <v>10.9</v>
      </c>
      <c r="H59" s="10">
        <v>11.7</v>
      </c>
      <c r="I59" s="10">
        <v>11.7</v>
      </c>
      <c r="J59" s="10">
        <v>12.4</v>
      </c>
      <c r="K59" s="10">
        <v>12.6</v>
      </c>
      <c r="L59" s="10">
        <v>14.1</v>
      </c>
      <c r="M59" s="22">
        <f t="shared" si="20"/>
        <v>34.700000000000003</v>
      </c>
      <c r="N59" s="22">
        <f t="shared" si="21"/>
        <v>11.7</v>
      </c>
      <c r="O59" s="22">
        <f t="shared" si="22"/>
        <v>39.1</v>
      </c>
      <c r="P59" s="23">
        <f t="shared" si="23"/>
        <v>58.800000000000004</v>
      </c>
      <c r="Q59" s="11" t="s">
        <v>248</v>
      </c>
      <c r="R59" s="11" t="s">
        <v>249</v>
      </c>
      <c r="S59" s="13" t="s">
        <v>1595</v>
      </c>
      <c r="T59" s="13" t="s">
        <v>342</v>
      </c>
      <c r="U59" s="13" t="s">
        <v>1596</v>
      </c>
      <c r="V59" s="12">
        <v>10.8</v>
      </c>
      <c r="W59" s="12">
        <v>9.9</v>
      </c>
      <c r="X59" s="11" t="s">
        <v>335</v>
      </c>
      <c r="Y59" s="8">
        <v>-0.7</v>
      </c>
      <c r="Z59" s="11" t="s">
        <v>300</v>
      </c>
      <c r="AA59" s="8" t="s">
        <v>307</v>
      </c>
      <c r="AB59" s="8">
        <v>-0.7</v>
      </c>
      <c r="AC59" s="11"/>
      <c r="AD59" s="11" t="s">
        <v>301</v>
      </c>
      <c r="AE59" s="11" t="s">
        <v>301</v>
      </c>
      <c r="AF59" s="11" t="s">
        <v>182</v>
      </c>
      <c r="AG59" s="8"/>
      <c r="AH59" s="8" t="s">
        <v>1619</v>
      </c>
      <c r="AI59" s="28" t="s">
        <v>1620</v>
      </c>
    </row>
    <row r="60" spans="1:35" s="5" customFormat="1">
      <c r="A60" s="6">
        <v>45192</v>
      </c>
      <c r="B60" s="18" t="s">
        <v>332</v>
      </c>
      <c r="C60" s="8" t="s">
        <v>213</v>
      </c>
      <c r="D60" s="9">
        <v>5.7719907407407407E-2</v>
      </c>
      <c r="E60" s="8" t="s">
        <v>1185</v>
      </c>
      <c r="F60" s="10">
        <v>12</v>
      </c>
      <c r="G60" s="10">
        <v>10.7</v>
      </c>
      <c r="H60" s="10">
        <v>11.7</v>
      </c>
      <c r="I60" s="10">
        <v>11.9</v>
      </c>
      <c r="J60" s="10">
        <v>11.9</v>
      </c>
      <c r="K60" s="10">
        <v>12.2</v>
      </c>
      <c r="L60" s="10">
        <v>13.3</v>
      </c>
      <c r="M60" s="22">
        <f t="shared" si="20"/>
        <v>34.4</v>
      </c>
      <c r="N60" s="22">
        <f t="shared" si="21"/>
        <v>11.9</v>
      </c>
      <c r="O60" s="22">
        <f t="shared" si="22"/>
        <v>37.400000000000006</v>
      </c>
      <c r="P60" s="23">
        <f t="shared" si="23"/>
        <v>58.199999999999996</v>
      </c>
      <c r="Q60" s="11" t="s">
        <v>248</v>
      </c>
      <c r="R60" s="11" t="s">
        <v>249</v>
      </c>
      <c r="S60" s="13" t="s">
        <v>252</v>
      </c>
      <c r="T60" s="13" t="s">
        <v>251</v>
      </c>
      <c r="U60" s="13" t="s">
        <v>271</v>
      </c>
      <c r="V60" s="12">
        <v>10.8</v>
      </c>
      <c r="W60" s="12">
        <v>9.9</v>
      </c>
      <c r="X60" s="11" t="s">
        <v>183</v>
      </c>
      <c r="Y60" s="8">
        <v>0.2</v>
      </c>
      <c r="Z60" s="11" t="s">
        <v>300</v>
      </c>
      <c r="AA60" s="8">
        <v>0.7</v>
      </c>
      <c r="AB60" s="8">
        <v>-0.5</v>
      </c>
      <c r="AC60" s="11"/>
      <c r="AD60" s="11" t="s">
        <v>302</v>
      </c>
      <c r="AE60" s="11" t="s">
        <v>301</v>
      </c>
      <c r="AF60" s="11" t="s">
        <v>182</v>
      </c>
      <c r="AG60" s="8"/>
      <c r="AH60" s="8" t="s">
        <v>1631</v>
      </c>
      <c r="AI60" s="28" t="s">
        <v>1632</v>
      </c>
    </row>
    <row r="61" spans="1:35" s="5" customFormat="1">
      <c r="A61" s="6">
        <v>45193</v>
      </c>
      <c r="B61" s="18" t="s">
        <v>1394</v>
      </c>
      <c r="C61" s="8" t="s">
        <v>213</v>
      </c>
      <c r="D61" s="9">
        <v>5.9745370370370372E-2</v>
      </c>
      <c r="E61" s="8" t="s">
        <v>1603</v>
      </c>
      <c r="F61" s="10">
        <v>12.3</v>
      </c>
      <c r="G61" s="10">
        <v>10.8</v>
      </c>
      <c r="H61" s="10">
        <v>11.8</v>
      </c>
      <c r="I61" s="10">
        <v>12.4</v>
      </c>
      <c r="J61" s="10">
        <v>12.3</v>
      </c>
      <c r="K61" s="10">
        <v>12.7</v>
      </c>
      <c r="L61" s="10">
        <v>13.9</v>
      </c>
      <c r="M61" s="22">
        <f t="shared" si="20"/>
        <v>34.900000000000006</v>
      </c>
      <c r="N61" s="22">
        <f t="shared" si="21"/>
        <v>12.4</v>
      </c>
      <c r="O61" s="22">
        <f t="shared" si="22"/>
        <v>38.9</v>
      </c>
      <c r="P61" s="23">
        <f t="shared" si="23"/>
        <v>59.600000000000009</v>
      </c>
      <c r="Q61" s="11" t="s">
        <v>248</v>
      </c>
      <c r="R61" s="11" t="s">
        <v>249</v>
      </c>
      <c r="S61" s="13" t="s">
        <v>1513</v>
      </c>
      <c r="T61" s="13" t="s">
        <v>379</v>
      </c>
      <c r="U61" s="13" t="s">
        <v>1604</v>
      </c>
      <c r="V61" s="12">
        <v>8.1999999999999993</v>
      </c>
      <c r="W61" s="12">
        <v>8.4</v>
      </c>
      <c r="X61" s="11" t="s">
        <v>184</v>
      </c>
      <c r="Y61" s="8">
        <v>0.2</v>
      </c>
      <c r="Z61" s="11" t="s">
        <v>300</v>
      </c>
      <c r="AA61" s="8">
        <v>0.2</v>
      </c>
      <c r="AB61" s="8" t="s">
        <v>307</v>
      </c>
      <c r="AC61" s="11"/>
      <c r="AD61" s="11" t="s">
        <v>301</v>
      </c>
      <c r="AE61" s="11" t="s">
        <v>302</v>
      </c>
      <c r="AF61" s="11" t="s">
        <v>182</v>
      </c>
      <c r="AG61" s="8"/>
      <c r="AH61" s="8" t="s">
        <v>1638</v>
      </c>
      <c r="AI61" s="28" t="s">
        <v>1639</v>
      </c>
    </row>
    <row r="62" spans="1:35" s="5" customFormat="1">
      <c r="A62" s="6">
        <v>45193</v>
      </c>
      <c r="B62" s="17" t="s">
        <v>163</v>
      </c>
      <c r="C62" s="8" t="s">
        <v>213</v>
      </c>
      <c r="D62" s="9">
        <v>5.9062499999999997E-2</v>
      </c>
      <c r="E62" s="8" t="s">
        <v>455</v>
      </c>
      <c r="F62" s="10">
        <v>12.3</v>
      </c>
      <c r="G62" s="10">
        <v>11</v>
      </c>
      <c r="H62" s="10">
        <v>11.8</v>
      </c>
      <c r="I62" s="10">
        <v>12.6</v>
      </c>
      <c r="J62" s="10">
        <v>12.3</v>
      </c>
      <c r="K62" s="10">
        <v>12.1</v>
      </c>
      <c r="L62" s="10">
        <v>13.2</v>
      </c>
      <c r="M62" s="22">
        <f t="shared" si="20"/>
        <v>35.1</v>
      </c>
      <c r="N62" s="22">
        <f t="shared" si="21"/>
        <v>12.6</v>
      </c>
      <c r="O62" s="22">
        <f t="shared" si="22"/>
        <v>37.599999999999994</v>
      </c>
      <c r="P62" s="23">
        <f t="shared" si="23"/>
        <v>60</v>
      </c>
      <c r="Q62" s="11" t="s">
        <v>210</v>
      </c>
      <c r="R62" s="11" t="s">
        <v>211</v>
      </c>
      <c r="S62" s="13" t="s">
        <v>456</v>
      </c>
      <c r="T62" s="13" t="s">
        <v>495</v>
      </c>
      <c r="U62" s="13" t="s">
        <v>378</v>
      </c>
      <c r="V62" s="12">
        <v>8.1999999999999993</v>
      </c>
      <c r="W62" s="12">
        <v>8.4</v>
      </c>
      <c r="X62" s="11" t="s">
        <v>184</v>
      </c>
      <c r="Y62" s="8">
        <v>0.4</v>
      </c>
      <c r="Z62" s="11" t="s">
        <v>300</v>
      </c>
      <c r="AA62" s="8">
        <v>0.4</v>
      </c>
      <c r="AB62" s="8" t="s">
        <v>307</v>
      </c>
      <c r="AC62" s="11"/>
      <c r="AD62" s="11" t="s">
        <v>302</v>
      </c>
      <c r="AE62" s="11" t="s">
        <v>301</v>
      </c>
      <c r="AF62" s="11" t="s">
        <v>182</v>
      </c>
      <c r="AG62" s="8"/>
      <c r="AH62" s="8" t="s">
        <v>1642</v>
      </c>
      <c r="AI62" s="28" t="s">
        <v>1643</v>
      </c>
    </row>
  </sheetData>
  <autoFilter ref="A1:AH4" xr:uid="{00000000-0009-0000-0000-00000B000000}"/>
  <phoneticPr fontId="3"/>
  <conditionalFormatting sqref="F2:L4">
    <cfRule type="colorScale" priority="1902">
      <colorScale>
        <cfvo type="min"/>
        <cfvo type="percentile" val="50"/>
        <cfvo type="max"/>
        <color rgb="FFF8696B"/>
        <color rgb="FFFFEB84"/>
        <color rgb="FF63BE7B"/>
      </colorScale>
    </cfRule>
  </conditionalFormatting>
  <conditionalFormatting sqref="F5:L9">
    <cfRule type="colorScale" priority="139">
      <colorScale>
        <cfvo type="min"/>
        <cfvo type="percentile" val="50"/>
        <cfvo type="max"/>
        <color rgb="FFF8696B"/>
        <color rgb="FFFFEB84"/>
        <color rgb="FF63BE7B"/>
      </colorScale>
    </cfRule>
  </conditionalFormatting>
  <conditionalFormatting sqref="F10:L12">
    <cfRule type="colorScale" priority="132">
      <colorScale>
        <cfvo type="min"/>
        <cfvo type="percentile" val="50"/>
        <cfvo type="max"/>
        <color rgb="FFF8696B"/>
        <color rgb="FFFFEB84"/>
        <color rgb="FF63BE7B"/>
      </colorScale>
    </cfRule>
  </conditionalFormatting>
  <conditionalFormatting sqref="F13:L15">
    <cfRule type="colorScale" priority="2006">
      <colorScale>
        <cfvo type="min"/>
        <cfvo type="percentile" val="50"/>
        <cfvo type="max"/>
        <color rgb="FFF8696B"/>
        <color rgb="FFFFEB84"/>
        <color rgb="FF63BE7B"/>
      </colorScale>
    </cfRule>
  </conditionalFormatting>
  <conditionalFormatting sqref="F16:L19">
    <cfRule type="colorScale" priority="118">
      <colorScale>
        <cfvo type="min"/>
        <cfvo type="percentile" val="50"/>
        <cfvo type="max"/>
        <color rgb="FFF8696B"/>
        <color rgb="FFFFEB84"/>
        <color rgb="FF63BE7B"/>
      </colorScale>
    </cfRule>
  </conditionalFormatting>
  <conditionalFormatting sqref="F20:L25">
    <cfRule type="colorScale" priority="104">
      <colorScale>
        <cfvo type="min"/>
        <cfvo type="percentile" val="50"/>
        <cfvo type="max"/>
        <color rgb="FFF8696B"/>
        <color rgb="FFFFEB84"/>
        <color rgb="FF63BE7B"/>
      </colorScale>
    </cfRule>
  </conditionalFormatting>
  <conditionalFormatting sqref="F26:L27">
    <cfRule type="colorScale" priority="97">
      <colorScale>
        <cfvo type="min"/>
        <cfvo type="percentile" val="50"/>
        <cfvo type="max"/>
        <color rgb="FFF8696B"/>
        <color rgb="FFFFEB84"/>
        <color rgb="FF63BE7B"/>
      </colorScale>
    </cfRule>
  </conditionalFormatting>
  <conditionalFormatting sqref="F28:L32">
    <cfRule type="colorScale" priority="90">
      <colorScale>
        <cfvo type="min"/>
        <cfvo type="percentile" val="50"/>
        <cfvo type="max"/>
        <color rgb="FFF8696B"/>
        <color rgb="FFFFEB84"/>
        <color rgb="FF63BE7B"/>
      </colorScale>
    </cfRule>
  </conditionalFormatting>
  <conditionalFormatting sqref="F33:L34">
    <cfRule type="colorScale" priority="79">
      <colorScale>
        <cfvo type="min"/>
        <cfvo type="percentile" val="50"/>
        <cfvo type="max"/>
        <color rgb="FFF8696B"/>
        <color rgb="FFFFEB84"/>
        <color rgb="FF63BE7B"/>
      </colorScale>
    </cfRule>
  </conditionalFormatting>
  <conditionalFormatting sqref="X2:X46">
    <cfRule type="containsText" dxfId="157" priority="80" operator="containsText" text="D">
      <formula>NOT(ISERROR(SEARCH("D",X2)))</formula>
    </cfRule>
    <cfRule type="containsText" dxfId="156" priority="81" operator="containsText" text="S">
      <formula>NOT(ISERROR(SEARCH("S",X2)))</formula>
    </cfRule>
    <cfRule type="containsText" dxfId="155" priority="82" operator="containsText" text="F">
      <formula>NOT(ISERROR(SEARCH("F",X2)))</formula>
    </cfRule>
    <cfRule type="containsText" dxfId="154" priority="85" operator="containsText" text="A">
      <formula>NOT(ISERROR(SEARCH("A",X2)))</formula>
    </cfRule>
  </conditionalFormatting>
  <conditionalFormatting sqref="X2:AG32 AG51:AG62">
    <cfRule type="containsText" dxfId="153" priority="83" operator="containsText" text="E">
      <formula>NOT(ISERROR(SEARCH("E",X2)))</formula>
    </cfRule>
    <cfRule type="containsText" dxfId="152" priority="84" operator="containsText" text="B">
      <formula>NOT(ISERROR(SEARCH("B",X2)))</formula>
    </cfRule>
  </conditionalFormatting>
  <conditionalFormatting sqref="X33:AG34">
    <cfRule type="containsText" dxfId="151" priority="76" operator="containsText" text="E">
      <formula>NOT(ISERROR(SEARCH("E",X33)))</formula>
    </cfRule>
    <cfRule type="containsText" dxfId="150" priority="77" operator="containsText" text="B">
      <formula>NOT(ISERROR(SEARCH("B",X33)))</formula>
    </cfRule>
  </conditionalFormatting>
  <conditionalFormatting sqref="AD2:AE2 AG51:AG62">
    <cfRule type="containsText" dxfId="149" priority="1895" operator="containsText" text="A">
      <formula>NOT(ISERROR(SEARCH("A",AD2)))</formula>
    </cfRule>
  </conditionalFormatting>
  <conditionalFormatting sqref="AD10:AE27">
    <cfRule type="containsText" dxfId="148" priority="96" operator="containsText" text="A">
      <formula>NOT(ISERROR(SEARCH("A",AD10)))</formula>
    </cfRule>
  </conditionalFormatting>
  <conditionalFormatting sqref="AD3:AG9">
    <cfRule type="containsText" dxfId="147" priority="135" operator="containsText" text="A">
      <formula>NOT(ISERROR(SEARCH("A",AD3)))</formula>
    </cfRule>
  </conditionalFormatting>
  <conditionalFormatting sqref="AD28:AG32">
    <cfRule type="containsText" dxfId="146" priority="88" operator="containsText" text="A">
      <formula>NOT(ISERROR(SEARCH("A",AD28)))</formula>
    </cfRule>
  </conditionalFormatting>
  <conditionalFormatting sqref="AD33:AG34">
    <cfRule type="containsText" dxfId="145" priority="78" operator="containsText" text="A">
      <formula>NOT(ISERROR(SEARCH("A",AD33)))</formula>
    </cfRule>
  </conditionalFormatting>
  <conditionalFormatting sqref="AF2:AG27">
    <cfRule type="containsText" dxfId="144" priority="93" operator="containsText" text="A">
      <formula>NOT(ISERROR(SEARCH("A",AF2)))</formula>
    </cfRule>
  </conditionalFormatting>
  <conditionalFormatting sqref="F35:L39">
    <cfRule type="colorScale" priority="75">
      <colorScale>
        <cfvo type="min"/>
        <cfvo type="percentile" val="50"/>
        <cfvo type="max"/>
        <color rgb="FFF8696B"/>
        <color rgb="FFFFEB84"/>
        <color rgb="FF63BE7B"/>
      </colorScale>
    </cfRule>
  </conditionalFormatting>
  <conditionalFormatting sqref="X35:AG39">
    <cfRule type="containsText" dxfId="143" priority="72" operator="containsText" text="E">
      <formula>NOT(ISERROR(SEARCH("E",X35)))</formula>
    </cfRule>
    <cfRule type="containsText" dxfId="142" priority="73" operator="containsText" text="B">
      <formula>NOT(ISERROR(SEARCH("B",X35)))</formula>
    </cfRule>
  </conditionalFormatting>
  <conditionalFormatting sqref="AD35:AG39">
    <cfRule type="containsText" dxfId="141" priority="74" operator="containsText" text="A">
      <formula>NOT(ISERROR(SEARCH("A",AD35)))</formula>
    </cfRule>
  </conditionalFormatting>
  <conditionalFormatting sqref="F40:L41">
    <cfRule type="colorScale" priority="71">
      <colorScale>
        <cfvo type="min"/>
        <cfvo type="percentile" val="50"/>
        <cfvo type="max"/>
        <color rgb="FFF8696B"/>
        <color rgb="FFFFEB84"/>
        <color rgb="FF63BE7B"/>
      </colorScale>
    </cfRule>
  </conditionalFormatting>
  <conditionalFormatting sqref="X41:AG41 X40:AF40">
    <cfRule type="containsText" dxfId="140" priority="68" operator="containsText" text="E">
      <formula>NOT(ISERROR(SEARCH("E",X40)))</formula>
    </cfRule>
    <cfRule type="containsText" dxfId="139" priority="69" operator="containsText" text="B">
      <formula>NOT(ISERROR(SEARCH("B",X40)))</formula>
    </cfRule>
  </conditionalFormatting>
  <conditionalFormatting sqref="AD41:AG41 AD40:AF40">
    <cfRule type="containsText" dxfId="138" priority="70" operator="containsText" text="A">
      <formula>NOT(ISERROR(SEARCH("A",AD40)))</formula>
    </cfRule>
  </conditionalFormatting>
  <conditionalFormatting sqref="AG40">
    <cfRule type="containsText" dxfId="137" priority="65" operator="containsText" text="E">
      <formula>NOT(ISERROR(SEARCH("E",AG40)))</formula>
    </cfRule>
    <cfRule type="containsText" dxfId="136" priority="66" operator="containsText" text="B">
      <formula>NOT(ISERROR(SEARCH("B",AG40)))</formula>
    </cfRule>
  </conditionalFormatting>
  <conditionalFormatting sqref="AG40">
    <cfRule type="containsText" dxfId="135" priority="67" operator="containsText" text="A">
      <formula>NOT(ISERROR(SEARCH("A",AG40)))</formula>
    </cfRule>
  </conditionalFormatting>
  <conditionalFormatting sqref="F42:L44">
    <cfRule type="colorScale" priority="64">
      <colorScale>
        <cfvo type="min"/>
        <cfvo type="percentile" val="50"/>
        <cfvo type="max"/>
        <color rgb="FFF8696B"/>
        <color rgb="FFFFEB84"/>
        <color rgb="FF63BE7B"/>
      </colorScale>
    </cfRule>
  </conditionalFormatting>
  <conditionalFormatting sqref="X42:AF44">
    <cfRule type="containsText" dxfId="134" priority="61" operator="containsText" text="E">
      <formula>NOT(ISERROR(SEARCH("E",X42)))</formula>
    </cfRule>
    <cfRule type="containsText" dxfId="133" priority="62" operator="containsText" text="B">
      <formula>NOT(ISERROR(SEARCH("B",X42)))</formula>
    </cfRule>
  </conditionalFormatting>
  <conditionalFormatting sqref="AD42:AF44">
    <cfRule type="containsText" dxfId="132" priority="63" operator="containsText" text="A">
      <formula>NOT(ISERROR(SEARCH("A",AD42)))</formula>
    </cfRule>
  </conditionalFormatting>
  <conditionalFormatting sqref="AG42:AG50">
    <cfRule type="containsText" dxfId="131" priority="58" operator="containsText" text="E">
      <formula>NOT(ISERROR(SEARCH("E",AG42)))</formula>
    </cfRule>
    <cfRule type="containsText" dxfId="130" priority="59" operator="containsText" text="B">
      <formula>NOT(ISERROR(SEARCH("B",AG42)))</formula>
    </cfRule>
  </conditionalFormatting>
  <conditionalFormatting sqref="AG42:AG50">
    <cfRule type="containsText" dxfId="129" priority="60" operator="containsText" text="A">
      <formula>NOT(ISERROR(SEARCH("A",AG42)))</formula>
    </cfRule>
  </conditionalFormatting>
  <conditionalFormatting sqref="F45:L46">
    <cfRule type="colorScale" priority="57">
      <colorScale>
        <cfvo type="min"/>
        <cfvo type="percentile" val="50"/>
        <cfvo type="max"/>
        <color rgb="FFF8696B"/>
        <color rgb="FFFFEB84"/>
        <color rgb="FF63BE7B"/>
      </colorScale>
    </cfRule>
  </conditionalFormatting>
  <conditionalFormatting sqref="X45:AF46">
    <cfRule type="containsText" dxfId="128" priority="54" operator="containsText" text="E">
      <formula>NOT(ISERROR(SEARCH("E",X45)))</formula>
    </cfRule>
    <cfRule type="containsText" dxfId="127" priority="55" operator="containsText" text="B">
      <formula>NOT(ISERROR(SEARCH("B",X45)))</formula>
    </cfRule>
  </conditionalFormatting>
  <conditionalFormatting sqref="AD45:AF46">
    <cfRule type="containsText" dxfId="126" priority="56" operator="containsText" text="A">
      <formula>NOT(ISERROR(SEARCH("A",AD45)))</formula>
    </cfRule>
  </conditionalFormatting>
  <conditionalFormatting sqref="F47:L50">
    <cfRule type="colorScale" priority="53">
      <colorScale>
        <cfvo type="min"/>
        <cfvo type="percentile" val="50"/>
        <cfvo type="max"/>
        <color rgb="FFF8696B"/>
        <color rgb="FFFFEB84"/>
        <color rgb="FF63BE7B"/>
      </colorScale>
    </cfRule>
  </conditionalFormatting>
  <conditionalFormatting sqref="Y47:AF50">
    <cfRule type="containsText" dxfId="125" priority="50" operator="containsText" text="E">
      <formula>NOT(ISERROR(SEARCH("E",Y47)))</formula>
    </cfRule>
    <cfRule type="containsText" dxfId="124" priority="51" operator="containsText" text="B">
      <formula>NOT(ISERROR(SEARCH("B",Y47)))</formula>
    </cfRule>
  </conditionalFormatting>
  <conditionalFormatting sqref="AD47:AF50">
    <cfRule type="containsText" dxfId="123" priority="52" operator="containsText" text="A">
      <formula>NOT(ISERROR(SEARCH("A",AD47)))</formula>
    </cfRule>
  </conditionalFormatting>
  <conditionalFormatting sqref="X47:X52">
    <cfRule type="containsText" dxfId="122" priority="42" operator="containsText" text="D">
      <formula>NOT(ISERROR(SEARCH("D",X47)))</formula>
    </cfRule>
    <cfRule type="containsText" dxfId="121" priority="43" operator="containsText" text="S">
      <formula>NOT(ISERROR(SEARCH("S",X47)))</formula>
    </cfRule>
    <cfRule type="containsText" dxfId="120" priority="44" operator="containsText" text="F">
      <formula>NOT(ISERROR(SEARCH("F",X47)))</formula>
    </cfRule>
    <cfRule type="containsText" dxfId="119" priority="45" operator="containsText" text="A">
      <formula>NOT(ISERROR(SEARCH("A",X47)))</formula>
    </cfRule>
  </conditionalFormatting>
  <conditionalFormatting sqref="X47:X52">
    <cfRule type="containsText" dxfId="118" priority="40" operator="containsText" text="E">
      <formula>NOT(ISERROR(SEARCH("E",X47)))</formula>
    </cfRule>
    <cfRule type="containsText" dxfId="117" priority="41" operator="containsText" text="B">
      <formula>NOT(ISERROR(SEARCH("B",X47)))</formula>
    </cfRule>
  </conditionalFormatting>
  <conditionalFormatting sqref="Y51:AF52">
    <cfRule type="containsText" dxfId="116" priority="36" operator="containsText" text="E">
      <formula>NOT(ISERROR(SEARCH("E",Y51)))</formula>
    </cfRule>
    <cfRule type="containsText" dxfId="115" priority="37" operator="containsText" text="B">
      <formula>NOT(ISERROR(SEARCH("B",Y51)))</formula>
    </cfRule>
  </conditionalFormatting>
  <conditionalFormatting sqref="AD51:AF52">
    <cfRule type="containsText" dxfId="114" priority="38" operator="containsText" text="A">
      <formula>NOT(ISERROR(SEARCH("A",AD51)))</formula>
    </cfRule>
  </conditionalFormatting>
  <conditionalFormatting sqref="Y53:AF53">
    <cfRule type="containsText" dxfId="113" priority="32" operator="containsText" text="E">
      <formula>NOT(ISERROR(SEARCH("E",Y53)))</formula>
    </cfRule>
    <cfRule type="containsText" dxfId="112" priority="33" operator="containsText" text="B">
      <formula>NOT(ISERROR(SEARCH("B",Y53)))</formula>
    </cfRule>
  </conditionalFormatting>
  <conditionalFormatting sqref="AD53:AF53">
    <cfRule type="containsText" dxfId="111" priority="34" operator="containsText" text="A">
      <formula>NOT(ISERROR(SEARCH("A",AD53)))</formula>
    </cfRule>
  </conditionalFormatting>
  <conditionalFormatting sqref="X53:X58">
    <cfRule type="containsText" dxfId="110" priority="22" operator="containsText" text="D">
      <formula>NOT(ISERROR(SEARCH("D",X53)))</formula>
    </cfRule>
    <cfRule type="containsText" dxfId="109" priority="23" operator="containsText" text="S">
      <formula>NOT(ISERROR(SEARCH("S",X53)))</formula>
    </cfRule>
    <cfRule type="containsText" dxfId="108" priority="24" operator="containsText" text="F">
      <formula>NOT(ISERROR(SEARCH("F",X53)))</formula>
    </cfRule>
    <cfRule type="containsText" dxfId="107" priority="25" operator="containsText" text="A">
      <formula>NOT(ISERROR(SEARCH("A",X53)))</formula>
    </cfRule>
  </conditionalFormatting>
  <conditionalFormatting sqref="X53:X58">
    <cfRule type="containsText" dxfId="106" priority="20" operator="containsText" text="E">
      <formula>NOT(ISERROR(SEARCH("E",X53)))</formula>
    </cfRule>
    <cfRule type="containsText" dxfId="105" priority="21" operator="containsText" text="B">
      <formula>NOT(ISERROR(SEARCH("B",X53)))</formula>
    </cfRule>
  </conditionalFormatting>
  <conditionalFormatting sqref="F53:L53">
    <cfRule type="colorScale" priority="16">
      <colorScale>
        <cfvo type="min"/>
        <cfvo type="percentile" val="50"/>
        <cfvo type="max"/>
        <color rgb="FFF8696B"/>
        <color rgb="FFFFEB84"/>
        <color rgb="FF63BE7B"/>
      </colorScale>
    </cfRule>
  </conditionalFormatting>
  <conditionalFormatting sqref="F51:L52">
    <cfRule type="colorScale" priority="2007">
      <colorScale>
        <cfvo type="min"/>
        <cfvo type="percentile" val="50"/>
        <cfvo type="max"/>
        <color rgb="FFF8696B"/>
        <color rgb="FFFFEB84"/>
        <color rgb="FF63BE7B"/>
      </colorScale>
    </cfRule>
  </conditionalFormatting>
  <conditionalFormatting sqref="Y54:AF58">
    <cfRule type="containsText" dxfId="104" priority="13" operator="containsText" text="E">
      <formula>NOT(ISERROR(SEARCH("E",Y54)))</formula>
    </cfRule>
    <cfRule type="containsText" dxfId="103" priority="14" operator="containsText" text="B">
      <formula>NOT(ISERROR(SEARCH("B",Y54)))</formula>
    </cfRule>
  </conditionalFormatting>
  <conditionalFormatting sqref="AD54:AF58">
    <cfRule type="containsText" dxfId="102" priority="15" operator="containsText" text="A">
      <formula>NOT(ISERROR(SEARCH("A",AD54)))</formula>
    </cfRule>
  </conditionalFormatting>
  <conditionalFormatting sqref="F54:L58">
    <cfRule type="colorScale" priority="12">
      <colorScale>
        <cfvo type="min"/>
        <cfvo type="percentile" val="50"/>
        <cfvo type="max"/>
        <color rgb="FFF8696B"/>
        <color rgb="FFFFEB84"/>
        <color rgb="FF63BE7B"/>
      </colorScale>
    </cfRule>
  </conditionalFormatting>
  <conditionalFormatting sqref="Y59:AF62">
    <cfRule type="containsText" dxfId="101" priority="9" operator="containsText" text="E">
      <formula>NOT(ISERROR(SEARCH("E",Y59)))</formula>
    </cfRule>
    <cfRule type="containsText" dxfId="100" priority="10" operator="containsText" text="B">
      <formula>NOT(ISERROR(SEARCH("B",Y59)))</formula>
    </cfRule>
  </conditionalFormatting>
  <conditionalFormatting sqref="AD59:AF62">
    <cfRule type="containsText" dxfId="99" priority="11" operator="containsText" text="A">
      <formula>NOT(ISERROR(SEARCH("A",AD59)))</formula>
    </cfRule>
  </conditionalFormatting>
  <conditionalFormatting sqref="F59:L59 F61:L62">
    <cfRule type="colorScale" priority="8">
      <colorScale>
        <cfvo type="min"/>
        <cfvo type="percentile" val="50"/>
        <cfvo type="max"/>
        <color rgb="FFF8696B"/>
        <color rgb="FFFFEB84"/>
        <color rgb="FF63BE7B"/>
      </colorScale>
    </cfRule>
  </conditionalFormatting>
  <conditionalFormatting sqref="F60:L60">
    <cfRule type="colorScale" priority="7">
      <colorScale>
        <cfvo type="min"/>
        <cfvo type="percentile" val="50"/>
        <cfvo type="max"/>
        <color rgb="FFF8696B"/>
        <color rgb="FFFFEB84"/>
        <color rgb="FF63BE7B"/>
      </colorScale>
    </cfRule>
  </conditionalFormatting>
  <conditionalFormatting sqref="X59:X62">
    <cfRule type="containsText" dxfId="98" priority="3" operator="containsText" text="D">
      <formula>NOT(ISERROR(SEARCH("D",X59)))</formula>
    </cfRule>
    <cfRule type="containsText" dxfId="97" priority="4" operator="containsText" text="S">
      <formula>NOT(ISERROR(SEARCH("S",X59)))</formula>
    </cfRule>
    <cfRule type="containsText" dxfId="96" priority="5" operator="containsText" text="F">
      <formula>NOT(ISERROR(SEARCH("F",X59)))</formula>
    </cfRule>
    <cfRule type="containsText" dxfId="95" priority="6" operator="containsText" text="A">
      <formula>NOT(ISERROR(SEARCH("A",X59)))</formula>
    </cfRule>
  </conditionalFormatting>
  <conditionalFormatting sqref="X59:X62">
    <cfRule type="containsText" dxfId="94" priority="1" operator="containsText" text="E">
      <formula>NOT(ISERROR(SEARCH("E",X59)))</formula>
    </cfRule>
    <cfRule type="containsText" dxfId="93" priority="2" operator="containsText" text="B">
      <formula>NOT(ISERROR(SEARCH("B",X59)))</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62"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4 M5:P9 M10:P12 M13:P15 M16:P19 M20:P25 M26:P27 M28:P32 M33:P34 M35:P39 M40:P41 M42:P44 M45:P46 M47:P50 M51:P53 M54:P58 M59:P6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98"/>
  <sheetViews>
    <sheetView workbookViewId="0">
      <pane xSplit="5" ySplit="1" topLeftCell="W72" activePane="bottomRight" state="frozen"/>
      <selection activeCell="E24" sqref="E24"/>
      <selection pane="topRight" activeCell="E24" sqref="E24"/>
      <selection pane="bottomLeft" activeCell="E24" sqref="E24"/>
      <selection pane="bottomRight" activeCell="AL101" sqref="AL10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170</v>
      </c>
      <c r="T1" s="2" t="s">
        <v>104</v>
      </c>
      <c r="U1" s="2" t="s">
        <v>50</v>
      </c>
      <c r="V1" s="3" t="s">
        <v>51</v>
      </c>
      <c r="W1" s="3" t="s">
        <v>52</v>
      </c>
      <c r="X1" s="3" t="s">
        <v>53</v>
      </c>
      <c r="Y1" s="4" t="s">
        <v>152</v>
      </c>
      <c r="Z1" s="4" t="s">
        <v>153</v>
      </c>
      <c r="AA1" s="4" t="s">
        <v>173</v>
      </c>
      <c r="AB1" s="4" t="s">
        <v>9</v>
      </c>
      <c r="AC1" s="4" t="s">
        <v>91</v>
      </c>
      <c r="AD1" s="4" t="s">
        <v>10</v>
      </c>
      <c r="AE1" s="4" t="s">
        <v>11</v>
      </c>
      <c r="AF1" s="4"/>
      <c r="AG1" s="4" t="s">
        <v>12</v>
      </c>
      <c r="AH1" s="4" t="s">
        <v>13</v>
      </c>
      <c r="AI1" s="4" t="s">
        <v>54</v>
      </c>
      <c r="AJ1" s="4" t="s">
        <v>105</v>
      </c>
      <c r="AK1" s="1" t="s">
        <v>106</v>
      </c>
      <c r="AL1" s="14" t="s">
        <v>154</v>
      </c>
    </row>
    <row r="2" spans="1:41" s="5" customFormat="1">
      <c r="A2" s="6">
        <v>44968</v>
      </c>
      <c r="B2" s="17" t="s">
        <v>164</v>
      </c>
      <c r="C2" s="8" t="s">
        <v>187</v>
      </c>
      <c r="D2" s="9">
        <v>7.9953703703703707E-2</v>
      </c>
      <c r="E2" s="8" t="s">
        <v>186</v>
      </c>
      <c r="F2" s="10">
        <v>12.8</v>
      </c>
      <c r="G2" s="10">
        <v>11.3</v>
      </c>
      <c r="H2" s="10">
        <v>13.5</v>
      </c>
      <c r="I2" s="10">
        <v>12.7</v>
      </c>
      <c r="J2" s="10">
        <v>12.9</v>
      </c>
      <c r="K2" s="10">
        <v>12.9</v>
      </c>
      <c r="L2" s="10">
        <v>12.6</v>
      </c>
      <c r="M2" s="10">
        <v>13.2</v>
      </c>
      <c r="N2" s="10">
        <v>13.9</v>
      </c>
      <c r="O2" s="22">
        <f t="shared" ref="O2:O7" si="0">SUM(F2:H2)</f>
        <v>37.6</v>
      </c>
      <c r="P2" s="22">
        <f t="shared" ref="P2:P7" si="1">SUM(I2:K2)</f>
        <v>38.5</v>
      </c>
      <c r="Q2" s="22">
        <f t="shared" ref="Q2:Q7" si="2">SUM(L2:N2)</f>
        <v>39.699999999999996</v>
      </c>
      <c r="R2" s="23">
        <f t="shared" ref="R2:R7" si="3">SUM(F2:J2)</f>
        <v>63.199999999999996</v>
      </c>
      <c r="S2" s="23">
        <f t="shared" ref="S2:S7" si="4">SUM(J2:N2)</f>
        <v>65.5</v>
      </c>
      <c r="T2" s="11" t="s">
        <v>188</v>
      </c>
      <c r="U2" s="11" t="s">
        <v>189</v>
      </c>
      <c r="V2" s="13" t="s">
        <v>190</v>
      </c>
      <c r="W2" s="13" t="s">
        <v>191</v>
      </c>
      <c r="X2" s="13" t="s">
        <v>192</v>
      </c>
      <c r="Y2" s="12">
        <v>6.7</v>
      </c>
      <c r="Z2" s="12">
        <v>6.9</v>
      </c>
      <c r="AA2" s="11" t="s">
        <v>184</v>
      </c>
      <c r="AB2" s="12">
        <v>1.2</v>
      </c>
      <c r="AC2" s="12" t="s">
        <v>300</v>
      </c>
      <c r="AD2" s="12">
        <v>1</v>
      </c>
      <c r="AE2" s="12">
        <v>0.2</v>
      </c>
      <c r="AF2" s="12"/>
      <c r="AG2" s="11" t="s">
        <v>303</v>
      </c>
      <c r="AH2" s="11" t="s">
        <v>302</v>
      </c>
      <c r="AI2" s="11" t="s">
        <v>184</v>
      </c>
      <c r="AJ2" s="8"/>
      <c r="AK2" s="8" t="s">
        <v>276</v>
      </c>
      <c r="AL2" s="28" t="s">
        <v>277</v>
      </c>
      <c r="AO2" s="15"/>
    </row>
    <row r="3" spans="1:41" s="5" customFormat="1">
      <c r="A3" s="6">
        <v>44968</v>
      </c>
      <c r="B3" s="18" t="s">
        <v>159</v>
      </c>
      <c r="C3" s="8" t="s">
        <v>187</v>
      </c>
      <c r="D3" s="9">
        <v>7.9965277777777774E-2</v>
      </c>
      <c r="E3" s="8" t="s">
        <v>197</v>
      </c>
      <c r="F3" s="10">
        <v>13</v>
      </c>
      <c r="G3" s="10">
        <v>11.6</v>
      </c>
      <c r="H3" s="10">
        <v>13.7</v>
      </c>
      <c r="I3" s="10">
        <v>12.7</v>
      </c>
      <c r="J3" s="10">
        <v>12.5</v>
      </c>
      <c r="K3" s="10">
        <v>12.6</v>
      </c>
      <c r="L3" s="10">
        <v>12.7</v>
      </c>
      <c r="M3" s="10">
        <v>13.3</v>
      </c>
      <c r="N3" s="10">
        <v>13.8</v>
      </c>
      <c r="O3" s="22">
        <f t="shared" si="0"/>
        <v>38.299999999999997</v>
      </c>
      <c r="P3" s="22">
        <f t="shared" si="1"/>
        <v>37.799999999999997</v>
      </c>
      <c r="Q3" s="22">
        <f t="shared" si="2"/>
        <v>39.799999999999997</v>
      </c>
      <c r="R3" s="23">
        <f t="shared" si="3"/>
        <v>63.5</v>
      </c>
      <c r="S3" s="23">
        <f t="shared" si="4"/>
        <v>64.899999999999991</v>
      </c>
      <c r="T3" s="11" t="s">
        <v>188</v>
      </c>
      <c r="U3" s="11" t="s">
        <v>189</v>
      </c>
      <c r="V3" s="13" t="s">
        <v>198</v>
      </c>
      <c r="W3" s="13" t="s">
        <v>199</v>
      </c>
      <c r="X3" s="13" t="s">
        <v>200</v>
      </c>
      <c r="Y3" s="12">
        <v>6.7</v>
      </c>
      <c r="Z3" s="12">
        <v>6.9</v>
      </c>
      <c r="AA3" s="11" t="s">
        <v>184</v>
      </c>
      <c r="AB3" s="12">
        <v>1.3</v>
      </c>
      <c r="AC3" s="12" t="s">
        <v>300</v>
      </c>
      <c r="AD3" s="12">
        <v>1.1000000000000001</v>
      </c>
      <c r="AE3" s="12">
        <v>0.2</v>
      </c>
      <c r="AF3" s="12"/>
      <c r="AG3" s="11" t="s">
        <v>303</v>
      </c>
      <c r="AH3" s="11" t="s">
        <v>302</v>
      </c>
      <c r="AI3" s="11" t="s">
        <v>184</v>
      </c>
      <c r="AJ3" s="8"/>
      <c r="AK3" s="8" t="s">
        <v>280</v>
      </c>
      <c r="AL3" s="28" t="s">
        <v>281</v>
      </c>
    </row>
    <row r="4" spans="1:41" s="5" customFormat="1">
      <c r="A4" s="6">
        <v>44968</v>
      </c>
      <c r="B4" s="18" t="s">
        <v>160</v>
      </c>
      <c r="C4" s="8" t="s">
        <v>187</v>
      </c>
      <c r="D4" s="9">
        <v>7.857638888888889E-2</v>
      </c>
      <c r="E4" s="8" t="s">
        <v>218</v>
      </c>
      <c r="F4" s="10">
        <v>13</v>
      </c>
      <c r="G4" s="10">
        <v>11.4</v>
      </c>
      <c r="H4" s="10">
        <v>13.2</v>
      </c>
      <c r="I4" s="10">
        <v>12.4</v>
      </c>
      <c r="J4" s="10">
        <v>12.3</v>
      </c>
      <c r="K4" s="10">
        <v>12.6</v>
      </c>
      <c r="L4" s="10">
        <v>12.6</v>
      </c>
      <c r="M4" s="10">
        <v>12.8</v>
      </c>
      <c r="N4" s="10">
        <v>13.6</v>
      </c>
      <c r="O4" s="22">
        <f t="shared" si="0"/>
        <v>37.599999999999994</v>
      </c>
      <c r="P4" s="22">
        <f t="shared" si="1"/>
        <v>37.300000000000004</v>
      </c>
      <c r="Q4" s="22">
        <f t="shared" si="2"/>
        <v>39</v>
      </c>
      <c r="R4" s="23">
        <f t="shared" si="3"/>
        <v>62.3</v>
      </c>
      <c r="S4" s="23">
        <f t="shared" si="4"/>
        <v>63.9</v>
      </c>
      <c r="T4" s="11" t="s">
        <v>188</v>
      </c>
      <c r="U4" s="11" t="s">
        <v>217</v>
      </c>
      <c r="V4" s="13" t="s">
        <v>191</v>
      </c>
      <c r="W4" s="13" t="s">
        <v>219</v>
      </c>
      <c r="X4" s="13" t="s">
        <v>220</v>
      </c>
      <c r="Y4" s="12">
        <v>6.7</v>
      </c>
      <c r="Z4" s="12">
        <v>6.9</v>
      </c>
      <c r="AA4" s="11" t="s">
        <v>184</v>
      </c>
      <c r="AB4" s="12">
        <v>0.8</v>
      </c>
      <c r="AC4" s="12" t="s">
        <v>300</v>
      </c>
      <c r="AD4" s="12">
        <v>0.6</v>
      </c>
      <c r="AE4" s="12">
        <v>0.2</v>
      </c>
      <c r="AF4" s="12"/>
      <c r="AG4" s="11" t="s">
        <v>302</v>
      </c>
      <c r="AH4" s="11" t="s">
        <v>302</v>
      </c>
      <c r="AI4" s="11" t="s">
        <v>184</v>
      </c>
      <c r="AJ4" s="8"/>
      <c r="AK4" s="8" t="s">
        <v>288</v>
      </c>
      <c r="AL4" s="28" t="s">
        <v>289</v>
      </c>
    </row>
    <row r="5" spans="1:41" s="5" customFormat="1">
      <c r="A5" s="6">
        <v>44969</v>
      </c>
      <c r="B5" s="18" t="s">
        <v>159</v>
      </c>
      <c r="C5" s="8" t="s">
        <v>187</v>
      </c>
      <c r="D5" s="9">
        <v>7.9884259259259252E-2</v>
      </c>
      <c r="E5" s="8" t="s">
        <v>244</v>
      </c>
      <c r="F5" s="10">
        <v>12.8</v>
      </c>
      <c r="G5" s="10">
        <v>11.3</v>
      </c>
      <c r="H5" s="10">
        <v>13.7</v>
      </c>
      <c r="I5" s="10">
        <v>12.8</v>
      </c>
      <c r="J5" s="10">
        <v>12.7</v>
      </c>
      <c r="K5" s="10">
        <v>12.9</v>
      </c>
      <c r="L5" s="10">
        <v>12.7</v>
      </c>
      <c r="M5" s="10">
        <v>13.2</v>
      </c>
      <c r="N5" s="10">
        <v>13.1</v>
      </c>
      <c r="O5" s="22">
        <f t="shared" si="0"/>
        <v>37.799999999999997</v>
      </c>
      <c r="P5" s="22">
        <f t="shared" si="1"/>
        <v>38.4</v>
      </c>
      <c r="Q5" s="22">
        <f t="shared" si="2"/>
        <v>39</v>
      </c>
      <c r="R5" s="23">
        <f t="shared" si="3"/>
        <v>63.3</v>
      </c>
      <c r="S5" s="23">
        <f t="shared" si="4"/>
        <v>64.599999999999994</v>
      </c>
      <c r="T5" s="11" t="s">
        <v>188</v>
      </c>
      <c r="U5" s="11" t="s">
        <v>217</v>
      </c>
      <c r="V5" s="13" t="s">
        <v>245</v>
      </c>
      <c r="W5" s="13" t="s">
        <v>246</v>
      </c>
      <c r="X5" s="13" t="s">
        <v>247</v>
      </c>
      <c r="Y5" s="12">
        <v>5.2</v>
      </c>
      <c r="Z5" s="12">
        <v>6.2</v>
      </c>
      <c r="AA5" s="11" t="s">
        <v>184</v>
      </c>
      <c r="AB5" s="12">
        <v>0.6</v>
      </c>
      <c r="AC5" s="12" t="s">
        <v>300</v>
      </c>
      <c r="AD5" s="12">
        <v>0.3</v>
      </c>
      <c r="AE5" s="12">
        <v>0.3</v>
      </c>
      <c r="AF5" s="12"/>
      <c r="AG5" s="11" t="s">
        <v>301</v>
      </c>
      <c r="AH5" s="11" t="s">
        <v>302</v>
      </c>
      <c r="AI5" s="11" t="s">
        <v>184</v>
      </c>
      <c r="AJ5" s="8"/>
      <c r="AK5" s="8" t="s">
        <v>310</v>
      </c>
      <c r="AL5" s="28" t="s">
        <v>311</v>
      </c>
    </row>
    <row r="6" spans="1:41" s="5" customFormat="1">
      <c r="A6" s="6">
        <v>44969</v>
      </c>
      <c r="B6" s="18" t="s">
        <v>157</v>
      </c>
      <c r="C6" s="8" t="s">
        <v>187</v>
      </c>
      <c r="D6" s="9">
        <v>7.9884259259259252E-2</v>
      </c>
      <c r="E6" s="8" t="s">
        <v>254</v>
      </c>
      <c r="F6" s="10">
        <v>13.2</v>
      </c>
      <c r="G6" s="10">
        <v>11.1</v>
      </c>
      <c r="H6" s="10">
        <v>13.8</v>
      </c>
      <c r="I6" s="10">
        <v>13.3</v>
      </c>
      <c r="J6" s="10">
        <v>13</v>
      </c>
      <c r="K6" s="10">
        <v>13.2</v>
      </c>
      <c r="L6" s="10">
        <v>13.1</v>
      </c>
      <c r="M6" s="10">
        <v>12.4</v>
      </c>
      <c r="N6" s="10">
        <v>12.1</v>
      </c>
      <c r="O6" s="22">
        <f t="shared" si="0"/>
        <v>38.099999999999994</v>
      </c>
      <c r="P6" s="22">
        <f t="shared" si="1"/>
        <v>39.5</v>
      </c>
      <c r="Q6" s="22">
        <f t="shared" si="2"/>
        <v>37.6</v>
      </c>
      <c r="R6" s="23">
        <f t="shared" si="3"/>
        <v>64.399999999999991</v>
      </c>
      <c r="S6" s="23">
        <f t="shared" si="4"/>
        <v>63.8</v>
      </c>
      <c r="T6" s="11" t="s">
        <v>201</v>
      </c>
      <c r="U6" s="11" t="s">
        <v>225</v>
      </c>
      <c r="V6" s="13" t="s">
        <v>255</v>
      </c>
      <c r="W6" s="13" t="s">
        <v>256</v>
      </c>
      <c r="X6" s="13" t="s">
        <v>222</v>
      </c>
      <c r="Y6" s="12">
        <v>5.2</v>
      </c>
      <c r="Z6" s="12">
        <v>6.2</v>
      </c>
      <c r="AA6" s="11" t="s">
        <v>184</v>
      </c>
      <c r="AB6" s="12">
        <v>0.3</v>
      </c>
      <c r="AC6" s="12">
        <v>-0.4</v>
      </c>
      <c r="AD6" s="12">
        <v>-0.4</v>
      </c>
      <c r="AE6" s="12">
        <v>0.3</v>
      </c>
      <c r="AF6" s="12" t="s">
        <v>305</v>
      </c>
      <c r="AG6" s="11" t="s">
        <v>304</v>
      </c>
      <c r="AH6" s="11" t="s">
        <v>302</v>
      </c>
      <c r="AI6" s="11" t="s">
        <v>183</v>
      </c>
      <c r="AJ6" s="8"/>
      <c r="AK6" s="8" t="s">
        <v>314</v>
      </c>
      <c r="AL6" s="28" t="s">
        <v>315</v>
      </c>
    </row>
    <row r="7" spans="1:41" s="5" customFormat="1">
      <c r="A7" s="6">
        <v>44969</v>
      </c>
      <c r="B7" s="18" t="s">
        <v>165</v>
      </c>
      <c r="C7" s="8" t="s">
        <v>187</v>
      </c>
      <c r="D7" s="9">
        <v>7.7870370370370368E-2</v>
      </c>
      <c r="E7" s="8" t="s">
        <v>268</v>
      </c>
      <c r="F7" s="10">
        <v>12.7</v>
      </c>
      <c r="G7" s="10">
        <v>11</v>
      </c>
      <c r="H7" s="10">
        <v>13.5</v>
      </c>
      <c r="I7" s="10">
        <v>12.7</v>
      </c>
      <c r="J7" s="10">
        <v>12.7</v>
      </c>
      <c r="K7" s="10">
        <v>12.8</v>
      </c>
      <c r="L7" s="10">
        <v>12.6</v>
      </c>
      <c r="M7" s="10">
        <v>12.2</v>
      </c>
      <c r="N7" s="10">
        <v>12.6</v>
      </c>
      <c r="O7" s="22">
        <f t="shared" si="0"/>
        <v>37.200000000000003</v>
      </c>
      <c r="P7" s="22">
        <f t="shared" si="1"/>
        <v>38.200000000000003</v>
      </c>
      <c r="Q7" s="22">
        <f t="shared" si="2"/>
        <v>37.4</v>
      </c>
      <c r="R7" s="23">
        <f t="shared" si="3"/>
        <v>62.600000000000009</v>
      </c>
      <c r="S7" s="23">
        <f t="shared" si="4"/>
        <v>62.9</v>
      </c>
      <c r="T7" s="11" t="s">
        <v>188</v>
      </c>
      <c r="U7" s="11" t="s">
        <v>193</v>
      </c>
      <c r="V7" s="13" t="s">
        <v>195</v>
      </c>
      <c r="W7" s="13" t="s">
        <v>261</v>
      </c>
      <c r="X7" s="13" t="s">
        <v>269</v>
      </c>
      <c r="Y7" s="12">
        <v>5.2</v>
      </c>
      <c r="Z7" s="12">
        <v>6.2</v>
      </c>
      <c r="AA7" s="11" t="s">
        <v>184</v>
      </c>
      <c r="AB7" s="12">
        <v>1.3</v>
      </c>
      <c r="AC7" s="12" t="s">
        <v>300</v>
      </c>
      <c r="AD7" s="12">
        <v>1</v>
      </c>
      <c r="AE7" s="12">
        <v>0.3</v>
      </c>
      <c r="AF7" s="12"/>
      <c r="AG7" s="11" t="s">
        <v>303</v>
      </c>
      <c r="AH7" s="11" t="s">
        <v>302</v>
      </c>
      <c r="AI7" s="11" t="s">
        <v>184</v>
      </c>
      <c r="AJ7" s="8"/>
      <c r="AK7" s="8" t="s">
        <v>326</v>
      </c>
      <c r="AL7" s="28" t="s">
        <v>327</v>
      </c>
    </row>
    <row r="8" spans="1:41" s="5" customFormat="1">
      <c r="A8" s="6">
        <v>44975</v>
      </c>
      <c r="B8" s="17" t="s">
        <v>159</v>
      </c>
      <c r="C8" s="8" t="s">
        <v>187</v>
      </c>
      <c r="D8" s="9">
        <v>8.0659722222222216E-2</v>
      </c>
      <c r="E8" s="8" t="s">
        <v>337</v>
      </c>
      <c r="F8" s="10">
        <v>13.1</v>
      </c>
      <c r="G8" s="10">
        <v>12</v>
      </c>
      <c r="H8" s="10">
        <v>13.9</v>
      </c>
      <c r="I8" s="10">
        <v>13</v>
      </c>
      <c r="J8" s="10">
        <v>12.8</v>
      </c>
      <c r="K8" s="10">
        <v>12.8</v>
      </c>
      <c r="L8" s="10">
        <v>13</v>
      </c>
      <c r="M8" s="10">
        <v>13.1</v>
      </c>
      <c r="N8" s="10">
        <v>13.2</v>
      </c>
      <c r="O8" s="22">
        <f t="shared" ref="O8:O14" si="5">SUM(F8:H8)</f>
        <v>39</v>
      </c>
      <c r="P8" s="22">
        <f t="shared" ref="P8:P14" si="6">SUM(I8:K8)</f>
        <v>38.6</v>
      </c>
      <c r="Q8" s="22">
        <f t="shared" ref="Q8:Q14" si="7">SUM(L8:N8)</f>
        <v>39.299999999999997</v>
      </c>
      <c r="R8" s="23">
        <f t="shared" ref="R8:R14" si="8">SUM(F8:J8)</f>
        <v>64.8</v>
      </c>
      <c r="S8" s="23">
        <f t="shared" ref="S8:S14" si="9">SUM(J8:N8)</f>
        <v>64.900000000000006</v>
      </c>
      <c r="T8" s="11" t="s">
        <v>201</v>
      </c>
      <c r="U8" s="11" t="s">
        <v>189</v>
      </c>
      <c r="V8" s="13" t="s">
        <v>269</v>
      </c>
      <c r="W8" s="13" t="s">
        <v>230</v>
      </c>
      <c r="X8" s="13" t="s">
        <v>198</v>
      </c>
      <c r="Y8" s="12">
        <v>5.0999999999999996</v>
      </c>
      <c r="Z8" s="12">
        <v>5.0999999999999996</v>
      </c>
      <c r="AA8" s="11" t="s">
        <v>184</v>
      </c>
      <c r="AB8" s="12">
        <v>2.2999999999999998</v>
      </c>
      <c r="AC8" s="12" t="s">
        <v>300</v>
      </c>
      <c r="AD8" s="12">
        <v>2.2999999999999998</v>
      </c>
      <c r="AE8" s="12" t="s">
        <v>307</v>
      </c>
      <c r="AF8" s="12"/>
      <c r="AG8" s="11" t="s">
        <v>303</v>
      </c>
      <c r="AH8" s="11" t="s">
        <v>302</v>
      </c>
      <c r="AI8" s="11" t="s">
        <v>184</v>
      </c>
      <c r="AJ8" s="8"/>
      <c r="AK8" s="8" t="s">
        <v>398</v>
      </c>
      <c r="AL8" s="28" t="s">
        <v>399</v>
      </c>
    </row>
    <row r="9" spans="1:41" s="5" customFormat="1">
      <c r="A9" s="6">
        <v>44975</v>
      </c>
      <c r="B9" s="18" t="s">
        <v>159</v>
      </c>
      <c r="C9" s="8" t="s">
        <v>187</v>
      </c>
      <c r="D9" s="9">
        <v>7.8541666666666662E-2</v>
      </c>
      <c r="E9" s="8" t="s">
        <v>339</v>
      </c>
      <c r="F9" s="10">
        <v>12.9</v>
      </c>
      <c r="G9" s="10">
        <v>11.5</v>
      </c>
      <c r="H9" s="10">
        <v>13.8</v>
      </c>
      <c r="I9" s="10">
        <v>12.8</v>
      </c>
      <c r="J9" s="10">
        <v>12.2</v>
      </c>
      <c r="K9" s="10">
        <v>12.6</v>
      </c>
      <c r="L9" s="10">
        <v>12.5</v>
      </c>
      <c r="M9" s="10">
        <v>12.2</v>
      </c>
      <c r="N9" s="10">
        <v>13.1</v>
      </c>
      <c r="O9" s="22">
        <f t="shared" si="5"/>
        <v>38.200000000000003</v>
      </c>
      <c r="P9" s="22">
        <f t="shared" si="6"/>
        <v>37.6</v>
      </c>
      <c r="Q9" s="22">
        <f t="shared" si="7"/>
        <v>37.799999999999997</v>
      </c>
      <c r="R9" s="23">
        <f t="shared" si="8"/>
        <v>63.2</v>
      </c>
      <c r="S9" s="23">
        <f t="shared" si="9"/>
        <v>62.6</v>
      </c>
      <c r="T9" s="11" t="s">
        <v>188</v>
      </c>
      <c r="U9" s="11" t="s">
        <v>202</v>
      </c>
      <c r="V9" s="13" t="s">
        <v>340</v>
      </c>
      <c r="W9" s="13" t="s">
        <v>206</v>
      </c>
      <c r="X9" s="13" t="s">
        <v>224</v>
      </c>
      <c r="Y9" s="12">
        <v>5.0999999999999996</v>
      </c>
      <c r="Z9" s="12">
        <v>5.0999999999999996</v>
      </c>
      <c r="AA9" s="11" t="s">
        <v>184</v>
      </c>
      <c r="AB9" s="12">
        <v>-1</v>
      </c>
      <c r="AC9" s="12" t="s">
        <v>300</v>
      </c>
      <c r="AD9" s="12">
        <v>-1</v>
      </c>
      <c r="AE9" s="12" t="s">
        <v>307</v>
      </c>
      <c r="AF9" s="12"/>
      <c r="AG9" s="11" t="s">
        <v>406</v>
      </c>
      <c r="AH9" s="11" t="s">
        <v>301</v>
      </c>
      <c r="AI9" s="11" t="s">
        <v>183</v>
      </c>
      <c r="AJ9" s="8"/>
      <c r="AK9" s="8" t="s">
        <v>402</v>
      </c>
      <c r="AL9" s="28" t="s">
        <v>403</v>
      </c>
    </row>
    <row r="10" spans="1:41" s="5" customFormat="1">
      <c r="A10" s="6">
        <v>44975</v>
      </c>
      <c r="B10" s="18" t="s">
        <v>334</v>
      </c>
      <c r="C10" s="8" t="s">
        <v>187</v>
      </c>
      <c r="D10" s="9">
        <v>8.1307870370370364E-2</v>
      </c>
      <c r="E10" s="8" t="s">
        <v>344</v>
      </c>
      <c r="F10" s="10">
        <v>13.2</v>
      </c>
      <c r="G10" s="10">
        <v>11.1</v>
      </c>
      <c r="H10" s="10">
        <v>14.2</v>
      </c>
      <c r="I10" s="10">
        <v>13.2</v>
      </c>
      <c r="J10" s="10">
        <v>13.4</v>
      </c>
      <c r="K10" s="10">
        <v>13.1</v>
      </c>
      <c r="L10" s="10">
        <v>13.2</v>
      </c>
      <c r="M10" s="10">
        <v>12.8</v>
      </c>
      <c r="N10" s="10">
        <v>13.3</v>
      </c>
      <c r="O10" s="22">
        <f t="shared" si="5"/>
        <v>38.5</v>
      </c>
      <c r="P10" s="22">
        <f t="shared" si="6"/>
        <v>39.700000000000003</v>
      </c>
      <c r="Q10" s="22">
        <f t="shared" si="7"/>
        <v>39.299999999999997</v>
      </c>
      <c r="R10" s="23">
        <f t="shared" si="8"/>
        <v>65.100000000000009</v>
      </c>
      <c r="S10" s="23">
        <f t="shared" si="9"/>
        <v>65.8</v>
      </c>
      <c r="T10" s="11" t="s">
        <v>201</v>
      </c>
      <c r="U10" s="11" t="s">
        <v>189</v>
      </c>
      <c r="V10" s="13" t="s">
        <v>256</v>
      </c>
      <c r="W10" s="13" t="s">
        <v>237</v>
      </c>
      <c r="X10" s="13" t="s">
        <v>345</v>
      </c>
      <c r="Y10" s="12">
        <v>5.0999999999999996</v>
      </c>
      <c r="Z10" s="12">
        <v>5.0999999999999996</v>
      </c>
      <c r="AA10" s="11" t="s">
        <v>184</v>
      </c>
      <c r="AB10" s="12">
        <v>2.6</v>
      </c>
      <c r="AC10" s="12" t="s">
        <v>300</v>
      </c>
      <c r="AD10" s="12">
        <v>2.6</v>
      </c>
      <c r="AE10" s="12" t="s">
        <v>307</v>
      </c>
      <c r="AF10" s="12"/>
      <c r="AG10" s="11" t="s">
        <v>303</v>
      </c>
      <c r="AH10" s="11" t="s">
        <v>301</v>
      </c>
      <c r="AI10" s="11" t="s">
        <v>184</v>
      </c>
      <c r="AJ10" s="8"/>
      <c r="AK10" s="8" t="s">
        <v>407</v>
      </c>
      <c r="AL10" s="28" t="s">
        <v>408</v>
      </c>
    </row>
    <row r="11" spans="1:41" s="5" customFormat="1">
      <c r="A11" s="6">
        <v>44975</v>
      </c>
      <c r="B11" s="18" t="s">
        <v>158</v>
      </c>
      <c r="C11" s="8" t="s">
        <v>187</v>
      </c>
      <c r="D11" s="9">
        <v>7.918981481481481E-2</v>
      </c>
      <c r="E11" s="8" t="s">
        <v>350</v>
      </c>
      <c r="F11" s="10">
        <v>12.7</v>
      </c>
      <c r="G11" s="10">
        <v>10.9</v>
      </c>
      <c r="H11" s="10">
        <v>12.9</v>
      </c>
      <c r="I11" s="10">
        <v>12.8</v>
      </c>
      <c r="J11" s="10">
        <v>13.2</v>
      </c>
      <c r="K11" s="10">
        <v>13</v>
      </c>
      <c r="L11" s="10">
        <v>12.7</v>
      </c>
      <c r="M11" s="10">
        <v>12.8</v>
      </c>
      <c r="N11" s="10">
        <v>13.2</v>
      </c>
      <c r="O11" s="22">
        <f t="shared" si="5"/>
        <v>36.5</v>
      </c>
      <c r="P11" s="22">
        <f t="shared" si="6"/>
        <v>39</v>
      </c>
      <c r="Q11" s="22">
        <f t="shared" si="7"/>
        <v>38.700000000000003</v>
      </c>
      <c r="R11" s="23">
        <f t="shared" si="8"/>
        <v>62.5</v>
      </c>
      <c r="S11" s="23">
        <f t="shared" si="9"/>
        <v>64.900000000000006</v>
      </c>
      <c r="T11" s="11" t="s">
        <v>188</v>
      </c>
      <c r="U11" s="11" t="s">
        <v>189</v>
      </c>
      <c r="V11" s="13" t="s">
        <v>190</v>
      </c>
      <c r="W11" s="13" t="s">
        <v>219</v>
      </c>
      <c r="X11" s="13" t="s">
        <v>351</v>
      </c>
      <c r="Y11" s="12">
        <v>5.0999999999999996</v>
      </c>
      <c r="Z11" s="12">
        <v>5.0999999999999996</v>
      </c>
      <c r="AA11" s="11" t="s">
        <v>184</v>
      </c>
      <c r="AB11" s="12">
        <v>0.6</v>
      </c>
      <c r="AC11" s="12" t="s">
        <v>300</v>
      </c>
      <c r="AD11" s="12">
        <v>0.6</v>
      </c>
      <c r="AE11" s="12" t="s">
        <v>307</v>
      </c>
      <c r="AF11" s="12"/>
      <c r="AG11" s="11" t="s">
        <v>302</v>
      </c>
      <c r="AH11" s="11" t="s">
        <v>301</v>
      </c>
      <c r="AI11" s="11" t="s">
        <v>183</v>
      </c>
      <c r="AJ11" s="8"/>
      <c r="AK11" s="8" t="s">
        <v>414</v>
      </c>
      <c r="AL11" s="28" t="s">
        <v>413</v>
      </c>
    </row>
    <row r="12" spans="1:41" s="5" customFormat="1">
      <c r="A12" s="6">
        <v>44976</v>
      </c>
      <c r="B12" s="18" t="s">
        <v>159</v>
      </c>
      <c r="C12" s="8" t="s">
        <v>366</v>
      </c>
      <c r="D12" s="9">
        <v>7.993055555555556E-2</v>
      </c>
      <c r="E12" s="8" t="s">
        <v>336</v>
      </c>
      <c r="F12" s="10">
        <v>12.8</v>
      </c>
      <c r="G12" s="10">
        <v>11.2</v>
      </c>
      <c r="H12" s="10">
        <v>13.6</v>
      </c>
      <c r="I12" s="10">
        <v>13.4</v>
      </c>
      <c r="J12" s="10">
        <v>13.1</v>
      </c>
      <c r="K12" s="10">
        <v>13.3</v>
      </c>
      <c r="L12" s="10">
        <v>12.7</v>
      </c>
      <c r="M12" s="10">
        <v>12.5</v>
      </c>
      <c r="N12" s="10">
        <v>13</v>
      </c>
      <c r="O12" s="22">
        <f t="shared" si="5"/>
        <v>37.6</v>
      </c>
      <c r="P12" s="22">
        <f t="shared" si="6"/>
        <v>39.799999999999997</v>
      </c>
      <c r="Q12" s="22">
        <f t="shared" si="7"/>
        <v>38.200000000000003</v>
      </c>
      <c r="R12" s="23">
        <f t="shared" si="8"/>
        <v>64.099999999999994</v>
      </c>
      <c r="S12" s="23">
        <f t="shared" si="9"/>
        <v>64.599999999999994</v>
      </c>
      <c r="T12" s="11" t="s">
        <v>188</v>
      </c>
      <c r="U12" s="11" t="s">
        <v>193</v>
      </c>
      <c r="V12" s="13" t="s">
        <v>367</v>
      </c>
      <c r="W12" s="13" t="s">
        <v>245</v>
      </c>
      <c r="X12" s="13" t="s">
        <v>224</v>
      </c>
      <c r="Y12" s="12">
        <v>7.5</v>
      </c>
      <c r="Z12" s="12">
        <v>7.6</v>
      </c>
      <c r="AA12" s="11" t="s">
        <v>183</v>
      </c>
      <c r="AB12" s="12">
        <v>1</v>
      </c>
      <c r="AC12" s="12" t="s">
        <v>300</v>
      </c>
      <c r="AD12" s="12">
        <v>1.2</v>
      </c>
      <c r="AE12" s="12">
        <v>-0.2</v>
      </c>
      <c r="AF12" s="12"/>
      <c r="AG12" s="11" t="s">
        <v>303</v>
      </c>
      <c r="AH12" s="11" t="s">
        <v>302</v>
      </c>
      <c r="AI12" s="11" t="s">
        <v>184</v>
      </c>
      <c r="AJ12" s="8"/>
      <c r="AK12" s="8" t="s">
        <v>421</v>
      </c>
      <c r="AL12" s="28" t="s">
        <v>422</v>
      </c>
    </row>
    <row r="13" spans="1:41" s="5" customFormat="1">
      <c r="A13" s="6">
        <v>44976</v>
      </c>
      <c r="B13" s="18" t="s">
        <v>160</v>
      </c>
      <c r="C13" s="8" t="s">
        <v>383</v>
      </c>
      <c r="D13" s="9">
        <v>7.9166666666666663E-2</v>
      </c>
      <c r="E13" s="8" t="s">
        <v>384</v>
      </c>
      <c r="F13" s="10">
        <v>13</v>
      </c>
      <c r="G13" s="10">
        <v>11.9</v>
      </c>
      <c r="H13" s="10">
        <v>14.1</v>
      </c>
      <c r="I13" s="10">
        <v>12.8</v>
      </c>
      <c r="J13" s="10">
        <v>11.9</v>
      </c>
      <c r="K13" s="10">
        <v>12.7</v>
      </c>
      <c r="L13" s="10">
        <v>12.8</v>
      </c>
      <c r="M13" s="10">
        <v>12.3</v>
      </c>
      <c r="N13" s="10">
        <v>12.5</v>
      </c>
      <c r="O13" s="22">
        <f t="shared" si="5"/>
        <v>39</v>
      </c>
      <c r="P13" s="22">
        <f t="shared" si="6"/>
        <v>37.400000000000006</v>
      </c>
      <c r="Q13" s="22">
        <f t="shared" si="7"/>
        <v>37.6</v>
      </c>
      <c r="R13" s="23">
        <f t="shared" si="8"/>
        <v>63.699999999999996</v>
      </c>
      <c r="S13" s="23">
        <f t="shared" si="9"/>
        <v>62.2</v>
      </c>
      <c r="T13" s="11" t="s">
        <v>201</v>
      </c>
      <c r="U13" s="11" t="s">
        <v>193</v>
      </c>
      <c r="V13" s="13" t="s">
        <v>385</v>
      </c>
      <c r="W13" s="13" t="s">
        <v>227</v>
      </c>
      <c r="X13" s="13" t="s">
        <v>231</v>
      </c>
      <c r="Y13" s="12">
        <v>7.5</v>
      </c>
      <c r="Z13" s="12">
        <v>7.6</v>
      </c>
      <c r="AA13" s="11" t="s">
        <v>183</v>
      </c>
      <c r="AB13" s="12">
        <v>0.9</v>
      </c>
      <c r="AC13" s="12">
        <v>-0.3</v>
      </c>
      <c r="AD13" s="12">
        <v>0.8</v>
      </c>
      <c r="AE13" s="12">
        <v>-0.2</v>
      </c>
      <c r="AF13" s="12"/>
      <c r="AG13" s="11" t="s">
        <v>302</v>
      </c>
      <c r="AH13" s="11" t="s">
        <v>302</v>
      </c>
      <c r="AI13" s="11" t="s">
        <v>184</v>
      </c>
      <c r="AJ13" s="8"/>
      <c r="AK13" s="8" t="s">
        <v>433</v>
      </c>
      <c r="AL13" s="28" t="s">
        <v>434</v>
      </c>
    </row>
    <row r="14" spans="1:41" s="5" customFormat="1">
      <c r="A14" s="6">
        <v>44976</v>
      </c>
      <c r="B14" s="18" t="s">
        <v>161</v>
      </c>
      <c r="C14" s="8" t="s">
        <v>366</v>
      </c>
      <c r="D14" s="9">
        <v>7.7870370370370368E-2</v>
      </c>
      <c r="E14" s="8" t="s">
        <v>365</v>
      </c>
      <c r="F14" s="10">
        <v>13</v>
      </c>
      <c r="G14" s="10">
        <v>11.1</v>
      </c>
      <c r="H14" s="10">
        <v>13.1</v>
      </c>
      <c r="I14" s="10">
        <v>12.4</v>
      </c>
      <c r="J14" s="10">
        <v>12.8</v>
      </c>
      <c r="K14" s="10">
        <v>12.2</v>
      </c>
      <c r="L14" s="10">
        <v>12.4</v>
      </c>
      <c r="M14" s="10">
        <v>12.5</v>
      </c>
      <c r="N14" s="10">
        <v>13.3</v>
      </c>
      <c r="O14" s="22">
        <f t="shared" si="5"/>
        <v>37.200000000000003</v>
      </c>
      <c r="P14" s="22">
        <f t="shared" si="6"/>
        <v>37.400000000000006</v>
      </c>
      <c r="Q14" s="22">
        <f t="shared" si="7"/>
        <v>38.200000000000003</v>
      </c>
      <c r="R14" s="23">
        <f t="shared" si="8"/>
        <v>62.400000000000006</v>
      </c>
      <c r="S14" s="23">
        <f t="shared" si="9"/>
        <v>63.2</v>
      </c>
      <c r="T14" s="11" t="s">
        <v>188</v>
      </c>
      <c r="U14" s="11" t="s">
        <v>189</v>
      </c>
      <c r="V14" s="13" t="s">
        <v>389</v>
      </c>
      <c r="W14" s="13" t="s">
        <v>205</v>
      </c>
      <c r="X14" s="13" t="s">
        <v>222</v>
      </c>
      <c r="Y14" s="12">
        <v>7.5</v>
      </c>
      <c r="Z14" s="12">
        <v>7.6</v>
      </c>
      <c r="AA14" s="11" t="s">
        <v>183</v>
      </c>
      <c r="AB14" s="12">
        <v>0.5</v>
      </c>
      <c r="AC14" s="12" t="s">
        <v>300</v>
      </c>
      <c r="AD14" s="12">
        <v>0.7</v>
      </c>
      <c r="AE14" s="12">
        <v>-0.2</v>
      </c>
      <c r="AF14" s="12"/>
      <c r="AG14" s="11" t="s">
        <v>302</v>
      </c>
      <c r="AH14" s="11" t="s">
        <v>301</v>
      </c>
      <c r="AI14" s="11" t="s">
        <v>183</v>
      </c>
      <c r="AJ14" s="8"/>
      <c r="AK14" s="8" t="s">
        <v>437</v>
      </c>
      <c r="AL14" s="28" t="s">
        <v>438</v>
      </c>
    </row>
    <row r="15" spans="1:41" s="5" customFormat="1">
      <c r="A15" s="6">
        <v>44982</v>
      </c>
      <c r="B15" s="17" t="s">
        <v>159</v>
      </c>
      <c r="C15" s="8" t="s">
        <v>366</v>
      </c>
      <c r="D15" s="9">
        <v>7.9861111111111105E-2</v>
      </c>
      <c r="E15" s="8" t="s">
        <v>450</v>
      </c>
      <c r="F15" s="10">
        <v>13</v>
      </c>
      <c r="G15" s="10">
        <v>11.8</v>
      </c>
      <c r="H15" s="10">
        <v>13.8</v>
      </c>
      <c r="I15" s="10">
        <v>13.2</v>
      </c>
      <c r="J15" s="10">
        <v>12.8</v>
      </c>
      <c r="K15" s="10">
        <v>12.9</v>
      </c>
      <c r="L15" s="10">
        <v>12.5</v>
      </c>
      <c r="M15" s="10">
        <v>12.2</v>
      </c>
      <c r="N15" s="10">
        <v>12.8</v>
      </c>
      <c r="O15" s="22">
        <f t="shared" ref="O15:O21" si="10">SUM(F15:H15)</f>
        <v>38.6</v>
      </c>
      <c r="P15" s="22">
        <f t="shared" ref="P15:P21" si="11">SUM(I15:K15)</f>
        <v>38.9</v>
      </c>
      <c r="Q15" s="22">
        <f t="shared" ref="Q15:Q21" si="12">SUM(L15:N15)</f>
        <v>37.5</v>
      </c>
      <c r="R15" s="23">
        <f t="shared" ref="R15:R21" si="13">SUM(F15:J15)</f>
        <v>64.599999999999994</v>
      </c>
      <c r="S15" s="23">
        <f t="shared" ref="S15:S21" si="14">SUM(J15:N15)</f>
        <v>63.2</v>
      </c>
      <c r="T15" s="11" t="s">
        <v>201</v>
      </c>
      <c r="U15" s="11" t="s">
        <v>193</v>
      </c>
      <c r="V15" s="13" t="s">
        <v>192</v>
      </c>
      <c r="W15" s="13" t="s">
        <v>208</v>
      </c>
      <c r="X15" s="13" t="s">
        <v>451</v>
      </c>
      <c r="Y15" s="12">
        <v>11.6</v>
      </c>
      <c r="Z15" s="12">
        <v>11.4</v>
      </c>
      <c r="AA15" s="11" t="s">
        <v>183</v>
      </c>
      <c r="AB15" s="12">
        <v>0.4</v>
      </c>
      <c r="AC15" s="12">
        <v>-0.3</v>
      </c>
      <c r="AD15" s="12">
        <v>0.6</v>
      </c>
      <c r="AE15" s="12">
        <v>-0.5</v>
      </c>
      <c r="AF15" s="12"/>
      <c r="AG15" s="11" t="s">
        <v>302</v>
      </c>
      <c r="AH15" s="11" t="s">
        <v>302</v>
      </c>
      <c r="AI15" s="11" t="s">
        <v>184</v>
      </c>
      <c r="AJ15" s="8"/>
      <c r="AK15" s="8" t="s">
        <v>500</v>
      </c>
      <c r="AL15" s="28" t="s">
        <v>501</v>
      </c>
    </row>
    <row r="16" spans="1:41" s="5" customFormat="1">
      <c r="A16" s="6">
        <v>44982</v>
      </c>
      <c r="B16" s="17" t="s">
        <v>160</v>
      </c>
      <c r="C16" s="8" t="s">
        <v>366</v>
      </c>
      <c r="D16" s="9">
        <v>7.8541666666666662E-2</v>
      </c>
      <c r="E16" s="8" t="s">
        <v>463</v>
      </c>
      <c r="F16" s="10">
        <v>13</v>
      </c>
      <c r="G16" s="10">
        <v>11.3</v>
      </c>
      <c r="H16" s="10">
        <v>13.3</v>
      </c>
      <c r="I16" s="10">
        <v>12.6</v>
      </c>
      <c r="J16" s="10">
        <v>12.9</v>
      </c>
      <c r="K16" s="10">
        <v>12.5</v>
      </c>
      <c r="L16" s="10">
        <v>12.3</v>
      </c>
      <c r="M16" s="10">
        <v>12.4</v>
      </c>
      <c r="N16" s="10">
        <v>13.3</v>
      </c>
      <c r="O16" s="22">
        <f t="shared" si="10"/>
        <v>37.6</v>
      </c>
      <c r="P16" s="22">
        <f t="shared" si="11"/>
        <v>38</v>
      </c>
      <c r="Q16" s="22">
        <f t="shared" si="12"/>
        <v>38</v>
      </c>
      <c r="R16" s="23">
        <f t="shared" si="13"/>
        <v>63.1</v>
      </c>
      <c r="S16" s="23">
        <f t="shared" si="14"/>
        <v>63.400000000000006</v>
      </c>
      <c r="T16" s="11" t="s">
        <v>201</v>
      </c>
      <c r="U16" s="11" t="s">
        <v>189</v>
      </c>
      <c r="V16" s="13" t="s">
        <v>220</v>
      </c>
      <c r="W16" s="13" t="s">
        <v>269</v>
      </c>
      <c r="X16" s="13" t="s">
        <v>367</v>
      </c>
      <c r="Y16" s="12">
        <v>11.6</v>
      </c>
      <c r="Z16" s="12">
        <v>11.4</v>
      </c>
      <c r="AA16" s="11" t="s">
        <v>183</v>
      </c>
      <c r="AB16" s="12">
        <v>0.5</v>
      </c>
      <c r="AC16" s="12" t="s">
        <v>300</v>
      </c>
      <c r="AD16" s="12">
        <v>1</v>
      </c>
      <c r="AE16" s="12">
        <v>-0.5</v>
      </c>
      <c r="AF16" s="12"/>
      <c r="AG16" s="11" t="s">
        <v>303</v>
      </c>
      <c r="AH16" s="11" t="s">
        <v>302</v>
      </c>
      <c r="AI16" s="11" t="s">
        <v>184</v>
      </c>
      <c r="AJ16" s="8" t="s">
        <v>508</v>
      </c>
      <c r="AK16" s="8" t="s">
        <v>511</v>
      </c>
      <c r="AL16" s="28" t="s">
        <v>512</v>
      </c>
    </row>
    <row r="17" spans="1:38" s="5" customFormat="1">
      <c r="A17" s="6">
        <v>44982</v>
      </c>
      <c r="B17" s="18" t="s">
        <v>165</v>
      </c>
      <c r="C17" s="8" t="s">
        <v>366</v>
      </c>
      <c r="D17" s="9">
        <v>7.7094907407407418E-2</v>
      </c>
      <c r="E17" s="8" t="s">
        <v>473</v>
      </c>
      <c r="F17" s="10">
        <v>12.7</v>
      </c>
      <c r="G17" s="10">
        <v>11</v>
      </c>
      <c r="H17" s="10">
        <v>13.5</v>
      </c>
      <c r="I17" s="10">
        <v>12.6</v>
      </c>
      <c r="J17" s="10">
        <v>12.2</v>
      </c>
      <c r="K17" s="10">
        <v>12.3</v>
      </c>
      <c r="L17" s="10">
        <v>12.1</v>
      </c>
      <c r="M17" s="10">
        <v>12.2</v>
      </c>
      <c r="N17" s="10">
        <v>12.5</v>
      </c>
      <c r="O17" s="22">
        <f t="shared" si="10"/>
        <v>37.200000000000003</v>
      </c>
      <c r="P17" s="22">
        <f t="shared" si="11"/>
        <v>37.099999999999994</v>
      </c>
      <c r="Q17" s="22">
        <f t="shared" si="12"/>
        <v>36.799999999999997</v>
      </c>
      <c r="R17" s="23">
        <f t="shared" si="13"/>
        <v>62</v>
      </c>
      <c r="S17" s="23">
        <f t="shared" si="14"/>
        <v>61.3</v>
      </c>
      <c r="T17" s="11" t="s">
        <v>188</v>
      </c>
      <c r="U17" s="11" t="s">
        <v>193</v>
      </c>
      <c r="V17" s="13" t="s">
        <v>242</v>
      </c>
      <c r="W17" s="13" t="s">
        <v>474</v>
      </c>
      <c r="X17" s="13" t="s">
        <v>475</v>
      </c>
      <c r="Y17" s="12">
        <v>11.6</v>
      </c>
      <c r="Z17" s="12">
        <v>11.4</v>
      </c>
      <c r="AA17" s="11" t="s">
        <v>183</v>
      </c>
      <c r="AB17" s="12">
        <v>-0.4</v>
      </c>
      <c r="AC17" s="12" t="s">
        <v>300</v>
      </c>
      <c r="AD17" s="12">
        <v>0.1</v>
      </c>
      <c r="AE17" s="12">
        <v>-0.5</v>
      </c>
      <c r="AF17" s="12"/>
      <c r="AG17" s="11" t="s">
        <v>301</v>
      </c>
      <c r="AH17" s="11" t="s">
        <v>302</v>
      </c>
      <c r="AI17" s="11" t="s">
        <v>184</v>
      </c>
      <c r="AJ17" s="8"/>
      <c r="AK17" s="8" t="s">
        <v>519</v>
      </c>
      <c r="AL17" s="28" t="s">
        <v>520</v>
      </c>
    </row>
    <row r="18" spans="1:38" s="5" customFormat="1">
      <c r="A18" s="6">
        <v>44983</v>
      </c>
      <c r="B18" s="18" t="s">
        <v>159</v>
      </c>
      <c r="C18" s="8" t="s">
        <v>366</v>
      </c>
      <c r="D18" s="9">
        <v>7.9259259259259265E-2</v>
      </c>
      <c r="E18" s="8" t="s">
        <v>481</v>
      </c>
      <c r="F18" s="10">
        <v>12.9</v>
      </c>
      <c r="G18" s="10">
        <v>12</v>
      </c>
      <c r="H18" s="10">
        <v>14.2</v>
      </c>
      <c r="I18" s="10">
        <v>13.3</v>
      </c>
      <c r="J18" s="10">
        <v>12.6</v>
      </c>
      <c r="K18" s="10">
        <v>12.6</v>
      </c>
      <c r="L18" s="10">
        <v>12.8</v>
      </c>
      <c r="M18" s="10">
        <v>12.2</v>
      </c>
      <c r="N18" s="10">
        <v>12.2</v>
      </c>
      <c r="O18" s="22">
        <f t="shared" si="10"/>
        <v>39.099999999999994</v>
      </c>
      <c r="P18" s="22">
        <f t="shared" si="11"/>
        <v>38.5</v>
      </c>
      <c r="Q18" s="22">
        <f t="shared" si="12"/>
        <v>37.200000000000003</v>
      </c>
      <c r="R18" s="23">
        <f t="shared" si="13"/>
        <v>64.999999999999986</v>
      </c>
      <c r="S18" s="23">
        <f t="shared" si="14"/>
        <v>62.400000000000006</v>
      </c>
      <c r="T18" s="11" t="s">
        <v>201</v>
      </c>
      <c r="U18" s="11" t="s">
        <v>347</v>
      </c>
      <c r="V18" s="13" t="s">
        <v>246</v>
      </c>
      <c r="W18" s="13" t="s">
        <v>389</v>
      </c>
      <c r="X18" s="13" t="s">
        <v>200</v>
      </c>
      <c r="Y18" s="12">
        <v>10.8</v>
      </c>
      <c r="Z18" s="12">
        <v>10.6</v>
      </c>
      <c r="AA18" s="11" t="s">
        <v>183</v>
      </c>
      <c r="AB18" s="12">
        <v>0.2</v>
      </c>
      <c r="AC18" s="12">
        <v>-0.4</v>
      </c>
      <c r="AD18" s="12">
        <v>0.2</v>
      </c>
      <c r="AE18" s="12">
        <v>-0.4</v>
      </c>
      <c r="AF18" s="12"/>
      <c r="AG18" s="11" t="s">
        <v>301</v>
      </c>
      <c r="AH18" s="11" t="s">
        <v>302</v>
      </c>
      <c r="AI18" s="11" t="s">
        <v>184</v>
      </c>
      <c r="AJ18" s="8"/>
      <c r="AK18" s="8" t="s">
        <v>527</v>
      </c>
      <c r="AL18" s="28" t="s">
        <v>528</v>
      </c>
    </row>
    <row r="19" spans="1:38" s="5" customFormat="1">
      <c r="A19" s="6">
        <v>44983</v>
      </c>
      <c r="B19" s="18" t="s">
        <v>159</v>
      </c>
      <c r="C19" s="8" t="s">
        <v>366</v>
      </c>
      <c r="D19" s="9">
        <v>7.9895833333333333E-2</v>
      </c>
      <c r="E19" s="8" t="s">
        <v>485</v>
      </c>
      <c r="F19" s="10">
        <v>13</v>
      </c>
      <c r="G19" s="10">
        <v>11.2</v>
      </c>
      <c r="H19" s="10">
        <v>12.5</v>
      </c>
      <c r="I19" s="10">
        <v>12.2</v>
      </c>
      <c r="J19" s="10">
        <v>13.3</v>
      </c>
      <c r="K19" s="10">
        <v>14</v>
      </c>
      <c r="L19" s="10">
        <v>13.2</v>
      </c>
      <c r="M19" s="10">
        <v>12.8</v>
      </c>
      <c r="N19" s="10">
        <v>13.1</v>
      </c>
      <c r="O19" s="22">
        <f t="shared" si="10"/>
        <v>36.700000000000003</v>
      </c>
      <c r="P19" s="22">
        <f t="shared" si="11"/>
        <v>39.5</v>
      </c>
      <c r="Q19" s="22">
        <f t="shared" si="12"/>
        <v>39.1</v>
      </c>
      <c r="R19" s="23">
        <f t="shared" si="13"/>
        <v>62.2</v>
      </c>
      <c r="S19" s="23">
        <f t="shared" si="14"/>
        <v>66.399999999999991</v>
      </c>
      <c r="T19" s="11" t="s">
        <v>386</v>
      </c>
      <c r="U19" s="11" t="s">
        <v>189</v>
      </c>
      <c r="V19" s="13" t="s">
        <v>269</v>
      </c>
      <c r="W19" s="13" t="s">
        <v>222</v>
      </c>
      <c r="X19" s="13" t="s">
        <v>196</v>
      </c>
      <c r="Y19" s="12">
        <v>10.8</v>
      </c>
      <c r="Z19" s="12">
        <v>10.6</v>
      </c>
      <c r="AA19" s="11" t="s">
        <v>183</v>
      </c>
      <c r="AB19" s="12">
        <v>0.7</v>
      </c>
      <c r="AC19" s="12" t="s">
        <v>300</v>
      </c>
      <c r="AD19" s="12">
        <v>1.1000000000000001</v>
      </c>
      <c r="AE19" s="12">
        <v>-0.4</v>
      </c>
      <c r="AF19" s="12"/>
      <c r="AG19" s="11" t="s">
        <v>303</v>
      </c>
      <c r="AH19" s="11" t="s">
        <v>301</v>
      </c>
      <c r="AI19" s="11" t="s">
        <v>184</v>
      </c>
      <c r="AJ19" s="8" t="s">
        <v>508</v>
      </c>
      <c r="AK19" s="8" t="s">
        <v>531</v>
      </c>
      <c r="AL19" s="28" t="s">
        <v>532</v>
      </c>
    </row>
    <row r="20" spans="1:38" s="5" customFormat="1">
      <c r="A20" s="6">
        <v>44983</v>
      </c>
      <c r="B20" s="18" t="s">
        <v>160</v>
      </c>
      <c r="C20" s="8" t="s">
        <v>366</v>
      </c>
      <c r="D20" s="9">
        <v>7.8506944444444449E-2</v>
      </c>
      <c r="E20" s="8" t="s">
        <v>488</v>
      </c>
      <c r="F20" s="10">
        <v>13.2</v>
      </c>
      <c r="G20" s="10">
        <v>11.3</v>
      </c>
      <c r="H20" s="10">
        <v>13.2</v>
      </c>
      <c r="I20" s="10">
        <v>13.1</v>
      </c>
      <c r="J20" s="10">
        <v>12.6</v>
      </c>
      <c r="K20" s="10">
        <v>12.3</v>
      </c>
      <c r="L20" s="10">
        <v>12.7</v>
      </c>
      <c r="M20" s="10">
        <v>12.4</v>
      </c>
      <c r="N20" s="10">
        <v>12.5</v>
      </c>
      <c r="O20" s="22">
        <f t="shared" si="10"/>
        <v>37.700000000000003</v>
      </c>
      <c r="P20" s="22">
        <f t="shared" si="11"/>
        <v>38</v>
      </c>
      <c r="Q20" s="22">
        <f t="shared" si="12"/>
        <v>37.6</v>
      </c>
      <c r="R20" s="23">
        <f t="shared" si="13"/>
        <v>63.400000000000006</v>
      </c>
      <c r="S20" s="23">
        <f t="shared" si="14"/>
        <v>62.499999999999993</v>
      </c>
      <c r="T20" s="11" t="s">
        <v>201</v>
      </c>
      <c r="U20" s="11" t="s">
        <v>193</v>
      </c>
      <c r="V20" s="13" t="s">
        <v>242</v>
      </c>
      <c r="W20" s="13" t="s">
        <v>465</v>
      </c>
      <c r="X20" s="13" t="s">
        <v>256</v>
      </c>
      <c r="Y20" s="12">
        <v>10.8</v>
      </c>
      <c r="Z20" s="12">
        <v>10.6</v>
      </c>
      <c r="AA20" s="11" t="s">
        <v>183</v>
      </c>
      <c r="AB20" s="12">
        <v>0.2</v>
      </c>
      <c r="AC20" s="12" t="s">
        <v>300</v>
      </c>
      <c r="AD20" s="12">
        <v>0.6</v>
      </c>
      <c r="AE20" s="12">
        <v>-0.4</v>
      </c>
      <c r="AF20" s="12"/>
      <c r="AG20" s="11" t="s">
        <v>302</v>
      </c>
      <c r="AH20" s="11" t="s">
        <v>301</v>
      </c>
      <c r="AI20" s="11" t="s">
        <v>184</v>
      </c>
      <c r="AJ20" s="8"/>
      <c r="AK20" s="8" t="s">
        <v>535</v>
      </c>
      <c r="AL20" s="28" t="s">
        <v>536</v>
      </c>
    </row>
    <row r="21" spans="1:38" s="5" customFormat="1">
      <c r="A21" s="6">
        <v>44983</v>
      </c>
      <c r="B21" s="17" t="s">
        <v>445</v>
      </c>
      <c r="C21" s="8" t="s">
        <v>366</v>
      </c>
      <c r="D21" s="9">
        <v>7.918981481481481E-2</v>
      </c>
      <c r="E21" s="8" t="s">
        <v>492</v>
      </c>
      <c r="F21" s="10">
        <v>12.7</v>
      </c>
      <c r="G21" s="10">
        <v>11.4</v>
      </c>
      <c r="H21" s="10">
        <v>13.5</v>
      </c>
      <c r="I21" s="10">
        <v>12.7</v>
      </c>
      <c r="J21" s="10">
        <v>13.1</v>
      </c>
      <c r="K21" s="10">
        <v>12.8</v>
      </c>
      <c r="L21" s="10">
        <v>12.6</v>
      </c>
      <c r="M21" s="10">
        <v>12.2</v>
      </c>
      <c r="N21" s="10">
        <v>13.2</v>
      </c>
      <c r="O21" s="22">
        <f t="shared" si="10"/>
        <v>37.6</v>
      </c>
      <c r="P21" s="22">
        <f t="shared" si="11"/>
        <v>38.599999999999994</v>
      </c>
      <c r="Q21" s="22">
        <f t="shared" si="12"/>
        <v>38</v>
      </c>
      <c r="R21" s="23">
        <f t="shared" si="13"/>
        <v>63.4</v>
      </c>
      <c r="S21" s="23">
        <f t="shared" si="14"/>
        <v>63.900000000000006</v>
      </c>
      <c r="T21" s="11" t="s">
        <v>201</v>
      </c>
      <c r="U21" s="11" t="s">
        <v>193</v>
      </c>
      <c r="V21" s="13" t="s">
        <v>267</v>
      </c>
      <c r="W21" s="13" t="s">
        <v>256</v>
      </c>
      <c r="X21" s="13" t="s">
        <v>395</v>
      </c>
      <c r="Y21" s="12">
        <v>10.8</v>
      </c>
      <c r="Z21" s="12">
        <v>10.6</v>
      </c>
      <c r="AA21" s="11" t="s">
        <v>183</v>
      </c>
      <c r="AB21" s="12">
        <v>1.9</v>
      </c>
      <c r="AC21" s="12" t="s">
        <v>300</v>
      </c>
      <c r="AD21" s="12">
        <v>2.2999999999999998</v>
      </c>
      <c r="AE21" s="12">
        <v>-0.4</v>
      </c>
      <c r="AF21" s="12"/>
      <c r="AG21" s="11" t="s">
        <v>303</v>
      </c>
      <c r="AH21" s="11" t="s">
        <v>302</v>
      </c>
      <c r="AI21" s="11" t="s">
        <v>184</v>
      </c>
      <c r="AJ21" s="8"/>
      <c r="AK21" s="8" t="s">
        <v>541</v>
      </c>
      <c r="AL21" s="28" t="s">
        <v>542</v>
      </c>
    </row>
    <row r="22" spans="1:38" s="5" customFormat="1">
      <c r="A22" s="6">
        <v>44989</v>
      </c>
      <c r="B22" s="18" t="s">
        <v>159</v>
      </c>
      <c r="C22" s="8" t="s">
        <v>187</v>
      </c>
      <c r="D22" s="9">
        <v>7.9236111111111118E-2</v>
      </c>
      <c r="E22" s="8" t="s">
        <v>553</v>
      </c>
      <c r="F22" s="10">
        <v>13.1</v>
      </c>
      <c r="G22" s="10">
        <v>11.3</v>
      </c>
      <c r="H22" s="10">
        <v>13.5</v>
      </c>
      <c r="I22" s="10">
        <v>12.9</v>
      </c>
      <c r="J22" s="10">
        <v>13.1</v>
      </c>
      <c r="K22" s="10">
        <v>13.2</v>
      </c>
      <c r="L22" s="10">
        <v>13.1</v>
      </c>
      <c r="M22" s="10">
        <v>12.1</v>
      </c>
      <c r="N22" s="10">
        <v>12.3</v>
      </c>
      <c r="O22" s="22">
        <f t="shared" ref="O22:O27" si="15">SUM(F22:H22)</f>
        <v>37.9</v>
      </c>
      <c r="P22" s="22">
        <f t="shared" ref="P22:P27" si="16">SUM(I22:K22)</f>
        <v>39.200000000000003</v>
      </c>
      <c r="Q22" s="22">
        <f t="shared" ref="Q22:Q27" si="17">SUM(L22:N22)</f>
        <v>37.5</v>
      </c>
      <c r="R22" s="23">
        <f t="shared" ref="R22:R27" si="18">SUM(F22:J22)</f>
        <v>63.9</v>
      </c>
      <c r="S22" s="23">
        <f t="shared" ref="S22:S27" si="19">SUM(J22:N22)</f>
        <v>63.8</v>
      </c>
      <c r="T22" s="11" t="s">
        <v>201</v>
      </c>
      <c r="U22" s="11" t="s">
        <v>225</v>
      </c>
      <c r="V22" s="13" t="s">
        <v>554</v>
      </c>
      <c r="W22" s="13" t="s">
        <v>395</v>
      </c>
      <c r="X22" s="13" t="s">
        <v>230</v>
      </c>
      <c r="Y22" s="12">
        <v>5.4</v>
      </c>
      <c r="Z22" s="12">
        <v>6.4</v>
      </c>
      <c r="AA22" s="11" t="s">
        <v>184</v>
      </c>
      <c r="AB22" s="12" t="s">
        <v>307</v>
      </c>
      <c r="AC22" s="12">
        <v>-0.3</v>
      </c>
      <c r="AD22" s="12">
        <v>-0.5</v>
      </c>
      <c r="AE22" s="12">
        <v>0.2</v>
      </c>
      <c r="AF22" s="12"/>
      <c r="AG22" s="11" t="s">
        <v>304</v>
      </c>
      <c r="AH22" s="11" t="s">
        <v>301</v>
      </c>
      <c r="AI22" s="11" t="s">
        <v>184</v>
      </c>
      <c r="AJ22" s="8"/>
      <c r="AK22" s="8" t="s">
        <v>589</v>
      </c>
      <c r="AL22" s="28" t="s">
        <v>590</v>
      </c>
    </row>
    <row r="23" spans="1:38" s="5" customFormat="1">
      <c r="A23" s="6">
        <v>44989</v>
      </c>
      <c r="B23" s="18" t="s">
        <v>158</v>
      </c>
      <c r="C23" s="8" t="s">
        <v>187</v>
      </c>
      <c r="D23" s="9">
        <v>7.9224537037037038E-2</v>
      </c>
      <c r="E23" s="8" t="s">
        <v>557</v>
      </c>
      <c r="F23" s="10">
        <v>12.8</v>
      </c>
      <c r="G23" s="10">
        <v>11.1</v>
      </c>
      <c r="H23" s="10">
        <v>13.1</v>
      </c>
      <c r="I23" s="10">
        <v>13.3</v>
      </c>
      <c r="J23" s="10">
        <v>13</v>
      </c>
      <c r="K23" s="10">
        <v>12.9</v>
      </c>
      <c r="L23" s="10">
        <v>12.7</v>
      </c>
      <c r="M23" s="10">
        <v>12.5</v>
      </c>
      <c r="N23" s="10">
        <v>13.1</v>
      </c>
      <c r="O23" s="22">
        <f t="shared" si="15"/>
        <v>37</v>
      </c>
      <c r="P23" s="22">
        <f t="shared" si="16"/>
        <v>39.200000000000003</v>
      </c>
      <c r="Q23" s="22">
        <f t="shared" si="17"/>
        <v>38.299999999999997</v>
      </c>
      <c r="R23" s="23">
        <f t="shared" si="18"/>
        <v>63.3</v>
      </c>
      <c r="S23" s="23">
        <f t="shared" si="19"/>
        <v>64.199999999999989</v>
      </c>
      <c r="T23" s="11" t="s">
        <v>201</v>
      </c>
      <c r="U23" s="11" t="s">
        <v>193</v>
      </c>
      <c r="V23" s="13" t="s">
        <v>451</v>
      </c>
      <c r="W23" s="13" t="s">
        <v>219</v>
      </c>
      <c r="X23" s="13" t="s">
        <v>558</v>
      </c>
      <c r="Y23" s="12">
        <v>5.4</v>
      </c>
      <c r="Z23" s="12">
        <v>6.4</v>
      </c>
      <c r="AA23" s="11" t="s">
        <v>184</v>
      </c>
      <c r="AB23" s="12">
        <v>0.9</v>
      </c>
      <c r="AC23" s="12" t="s">
        <v>300</v>
      </c>
      <c r="AD23" s="12">
        <v>0.7</v>
      </c>
      <c r="AE23" s="12">
        <v>0.2</v>
      </c>
      <c r="AF23" s="12"/>
      <c r="AG23" s="11" t="s">
        <v>302</v>
      </c>
      <c r="AH23" s="11" t="s">
        <v>301</v>
      </c>
      <c r="AI23" s="11" t="s">
        <v>183</v>
      </c>
      <c r="AJ23" s="8"/>
      <c r="AK23" s="8" t="s">
        <v>592</v>
      </c>
      <c r="AL23" s="28" t="s">
        <v>593</v>
      </c>
    </row>
    <row r="24" spans="1:38" s="5" customFormat="1">
      <c r="A24" s="6">
        <v>44989</v>
      </c>
      <c r="B24" s="18" t="s">
        <v>160</v>
      </c>
      <c r="C24" s="8" t="s">
        <v>187</v>
      </c>
      <c r="D24" s="9">
        <v>7.8506944444444449E-2</v>
      </c>
      <c r="E24" s="8" t="s">
        <v>559</v>
      </c>
      <c r="F24" s="10">
        <v>12.8</v>
      </c>
      <c r="G24" s="10">
        <v>11.1</v>
      </c>
      <c r="H24" s="10">
        <v>12.9</v>
      </c>
      <c r="I24" s="10">
        <v>12.4</v>
      </c>
      <c r="J24" s="10">
        <v>12.6</v>
      </c>
      <c r="K24" s="10">
        <v>12.6</v>
      </c>
      <c r="L24" s="10">
        <v>12.6</v>
      </c>
      <c r="M24" s="10">
        <v>12.3</v>
      </c>
      <c r="N24" s="10">
        <v>14</v>
      </c>
      <c r="O24" s="22">
        <f t="shared" si="15"/>
        <v>36.799999999999997</v>
      </c>
      <c r="P24" s="22">
        <f t="shared" si="16"/>
        <v>37.6</v>
      </c>
      <c r="Q24" s="22">
        <f t="shared" si="17"/>
        <v>38.9</v>
      </c>
      <c r="R24" s="23">
        <f t="shared" si="18"/>
        <v>61.8</v>
      </c>
      <c r="S24" s="23">
        <f t="shared" si="19"/>
        <v>64.099999999999994</v>
      </c>
      <c r="T24" s="11" t="s">
        <v>386</v>
      </c>
      <c r="U24" s="11" t="s">
        <v>189</v>
      </c>
      <c r="V24" s="13" t="s">
        <v>206</v>
      </c>
      <c r="W24" s="13" t="s">
        <v>219</v>
      </c>
      <c r="X24" s="13" t="s">
        <v>475</v>
      </c>
      <c r="Y24" s="12">
        <v>5.4</v>
      </c>
      <c r="Z24" s="12">
        <v>6.4</v>
      </c>
      <c r="AA24" s="11" t="s">
        <v>184</v>
      </c>
      <c r="AB24" s="12">
        <v>0.2</v>
      </c>
      <c r="AC24" s="12" t="s">
        <v>300</v>
      </c>
      <c r="AD24" s="12" t="s">
        <v>307</v>
      </c>
      <c r="AE24" s="12">
        <v>0.2</v>
      </c>
      <c r="AF24" s="12"/>
      <c r="AG24" s="11" t="s">
        <v>301</v>
      </c>
      <c r="AH24" s="11" t="s">
        <v>302</v>
      </c>
      <c r="AI24" s="11" t="s">
        <v>184</v>
      </c>
      <c r="AJ24" s="8"/>
      <c r="AK24" s="8" t="s">
        <v>594</v>
      </c>
      <c r="AL24" s="28" t="s">
        <v>595</v>
      </c>
    </row>
    <row r="25" spans="1:38" s="5" customFormat="1">
      <c r="A25" s="6">
        <v>44990</v>
      </c>
      <c r="B25" s="17" t="s">
        <v>159</v>
      </c>
      <c r="C25" s="8" t="s">
        <v>187</v>
      </c>
      <c r="D25" s="9">
        <v>8.0625000000000002E-2</v>
      </c>
      <c r="E25" s="8" t="s">
        <v>568</v>
      </c>
      <c r="F25" s="10">
        <v>13.1</v>
      </c>
      <c r="G25" s="10">
        <v>11.5</v>
      </c>
      <c r="H25" s="10">
        <v>13.8</v>
      </c>
      <c r="I25" s="10">
        <v>13.3</v>
      </c>
      <c r="J25" s="10">
        <v>13.4</v>
      </c>
      <c r="K25" s="10">
        <v>13.5</v>
      </c>
      <c r="L25" s="10">
        <v>13</v>
      </c>
      <c r="M25" s="10">
        <v>12.4</v>
      </c>
      <c r="N25" s="10">
        <v>12.6</v>
      </c>
      <c r="O25" s="22">
        <f t="shared" si="15"/>
        <v>38.400000000000006</v>
      </c>
      <c r="P25" s="22">
        <f t="shared" si="16"/>
        <v>40.200000000000003</v>
      </c>
      <c r="Q25" s="22">
        <f t="shared" si="17"/>
        <v>38</v>
      </c>
      <c r="R25" s="23">
        <f t="shared" si="18"/>
        <v>65.100000000000009</v>
      </c>
      <c r="S25" s="23">
        <f t="shared" si="19"/>
        <v>64.899999999999991</v>
      </c>
      <c r="T25" s="11" t="s">
        <v>201</v>
      </c>
      <c r="U25" s="11" t="s">
        <v>225</v>
      </c>
      <c r="V25" s="13" t="s">
        <v>237</v>
      </c>
      <c r="W25" s="13" t="s">
        <v>196</v>
      </c>
      <c r="X25" s="13" t="s">
        <v>256</v>
      </c>
      <c r="Y25" s="12">
        <v>3.3</v>
      </c>
      <c r="Z25" s="12">
        <v>4.0999999999999996</v>
      </c>
      <c r="AA25" s="11" t="s">
        <v>184</v>
      </c>
      <c r="AB25" s="12">
        <v>2</v>
      </c>
      <c r="AC25" s="12">
        <v>-0.6</v>
      </c>
      <c r="AD25" s="12">
        <v>1</v>
      </c>
      <c r="AE25" s="12">
        <v>0.4</v>
      </c>
      <c r="AF25" s="12"/>
      <c r="AG25" s="11" t="s">
        <v>303</v>
      </c>
      <c r="AH25" s="11" t="s">
        <v>302</v>
      </c>
      <c r="AI25" s="11" t="s">
        <v>547</v>
      </c>
      <c r="AJ25" s="8"/>
      <c r="AK25" s="8" t="s">
        <v>605</v>
      </c>
      <c r="AL25" s="28" t="s">
        <v>606</v>
      </c>
    </row>
    <row r="26" spans="1:38" s="5" customFormat="1">
      <c r="A26" s="6">
        <v>44990</v>
      </c>
      <c r="B26" s="18" t="s">
        <v>159</v>
      </c>
      <c r="C26" s="8" t="s">
        <v>187</v>
      </c>
      <c r="D26" s="9">
        <v>7.9861111111111105E-2</v>
      </c>
      <c r="E26" s="8" t="s">
        <v>571</v>
      </c>
      <c r="F26" s="10">
        <v>12.9</v>
      </c>
      <c r="G26" s="10">
        <v>10.7</v>
      </c>
      <c r="H26" s="10">
        <v>13.9</v>
      </c>
      <c r="I26" s="10">
        <v>13.2</v>
      </c>
      <c r="J26" s="10">
        <v>13.1</v>
      </c>
      <c r="K26" s="10">
        <v>12.6</v>
      </c>
      <c r="L26" s="10">
        <v>12.9</v>
      </c>
      <c r="M26" s="10">
        <v>12.8</v>
      </c>
      <c r="N26" s="10">
        <v>12.9</v>
      </c>
      <c r="O26" s="22">
        <f t="shared" si="15"/>
        <v>37.5</v>
      </c>
      <c r="P26" s="22">
        <f t="shared" si="16"/>
        <v>38.9</v>
      </c>
      <c r="Q26" s="22">
        <f t="shared" si="17"/>
        <v>38.6</v>
      </c>
      <c r="R26" s="23">
        <f t="shared" si="18"/>
        <v>63.800000000000004</v>
      </c>
      <c r="S26" s="23">
        <f t="shared" si="19"/>
        <v>64.300000000000011</v>
      </c>
      <c r="T26" s="11" t="s">
        <v>188</v>
      </c>
      <c r="U26" s="11" t="s">
        <v>193</v>
      </c>
      <c r="V26" s="13" t="s">
        <v>490</v>
      </c>
      <c r="W26" s="13" t="s">
        <v>245</v>
      </c>
      <c r="X26" s="13" t="s">
        <v>258</v>
      </c>
      <c r="Y26" s="12">
        <v>3.3</v>
      </c>
      <c r="Z26" s="12">
        <v>4.0999999999999996</v>
      </c>
      <c r="AA26" s="11" t="s">
        <v>184</v>
      </c>
      <c r="AB26" s="12">
        <v>0.4</v>
      </c>
      <c r="AC26" s="12" t="s">
        <v>300</v>
      </c>
      <c r="AD26" s="12" t="s">
        <v>307</v>
      </c>
      <c r="AE26" s="12">
        <v>0.4</v>
      </c>
      <c r="AF26" s="12"/>
      <c r="AG26" s="11" t="s">
        <v>301</v>
      </c>
      <c r="AH26" s="11" t="s">
        <v>301</v>
      </c>
      <c r="AI26" s="11" t="s">
        <v>184</v>
      </c>
      <c r="AJ26" s="8"/>
      <c r="AK26" s="8" t="s">
        <v>609</v>
      </c>
      <c r="AL26" s="28" t="s">
        <v>610</v>
      </c>
    </row>
    <row r="27" spans="1:38" s="5" customFormat="1">
      <c r="A27" s="6">
        <v>44990</v>
      </c>
      <c r="B27" s="18" t="s">
        <v>161</v>
      </c>
      <c r="C27" s="8" t="s">
        <v>187</v>
      </c>
      <c r="D27" s="9">
        <v>7.9201388888888891E-2</v>
      </c>
      <c r="E27" s="8" t="s">
        <v>578</v>
      </c>
      <c r="F27" s="10">
        <v>13</v>
      </c>
      <c r="G27" s="10">
        <v>11</v>
      </c>
      <c r="H27" s="10">
        <v>13.2</v>
      </c>
      <c r="I27" s="10">
        <v>12.5</v>
      </c>
      <c r="J27" s="10">
        <v>13.1</v>
      </c>
      <c r="K27" s="10">
        <v>13.2</v>
      </c>
      <c r="L27" s="10">
        <v>12.9</v>
      </c>
      <c r="M27" s="10">
        <v>12.2</v>
      </c>
      <c r="N27" s="10">
        <v>13.2</v>
      </c>
      <c r="O27" s="22">
        <f t="shared" si="15"/>
        <v>37.200000000000003</v>
      </c>
      <c r="P27" s="22">
        <f t="shared" si="16"/>
        <v>38.799999999999997</v>
      </c>
      <c r="Q27" s="22">
        <f t="shared" si="17"/>
        <v>38.299999999999997</v>
      </c>
      <c r="R27" s="23">
        <f t="shared" si="18"/>
        <v>62.800000000000004</v>
      </c>
      <c r="S27" s="23">
        <f t="shared" si="19"/>
        <v>64.599999999999994</v>
      </c>
      <c r="T27" s="11" t="s">
        <v>188</v>
      </c>
      <c r="U27" s="11" t="s">
        <v>189</v>
      </c>
      <c r="V27" s="13" t="s">
        <v>206</v>
      </c>
      <c r="W27" s="13" t="s">
        <v>269</v>
      </c>
      <c r="X27" s="13" t="s">
        <v>255</v>
      </c>
      <c r="Y27" s="12">
        <v>3.3</v>
      </c>
      <c r="Z27" s="12">
        <v>4.0999999999999996</v>
      </c>
      <c r="AA27" s="11" t="s">
        <v>184</v>
      </c>
      <c r="AB27" s="12">
        <v>2</v>
      </c>
      <c r="AC27" s="12" t="s">
        <v>300</v>
      </c>
      <c r="AD27" s="12">
        <v>1.6</v>
      </c>
      <c r="AE27" s="12">
        <v>0.4</v>
      </c>
      <c r="AF27" s="12"/>
      <c r="AG27" s="11" t="s">
        <v>303</v>
      </c>
      <c r="AH27" s="11" t="s">
        <v>302</v>
      </c>
      <c r="AI27" s="11" t="s">
        <v>184</v>
      </c>
      <c r="AJ27" s="8"/>
      <c r="AK27" s="8" t="s">
        <v>619</v>
      </c>
      <c r="AL27" s="28" t="s">
        <v>620</v>
      </c>
    </row>
    <row r="28" spans="1:38" s="5" customFormat="1">
      <c r="A28" s="6">
        <v>44996</v>
      </c>
      <c r="B28" s="18" t="s">
        <v>159</v>
      </c>
      <c r="C28" s="8" t="s">
        <v>187</v>
      </c>
      <c r="D28" s="9">
        <v>7.9965277777777774E-2</v>
      </c>
      <c r="E28" s="8" t="s">
        <v>632</v>
      </c>
      <c r="F28" s="10">
        <v>12.9</v>
      </c>
      <c r="G28" s="10">
        <v>11.2</v>
      </c>
      <c r="H28" s="10">
        <v>13.4</v>
      </c>
      <c r="I28" s="10">
        <v>12.5</v>
      </c>
      <c r="J28" s="10">
        <v>13.1</v>
      </c>
      <c r="K28" s="10">
        <v>13.1</v>
      </c>
      <c r="L28" s="10">
        <v>13</v>
      </c>
      <c r="M28" s="10">
        <v>13.1</v>
      </c>
      <c r="N28" s="10">
        <v>13.6</v>
      </c>
      <c r="O28" s="22">
        <f t="shared" ref="O28:O42" si="20">SUM(F28:H28)</f>
        <v>37.5</v>
      </c>
      <c r="P28" s="22">
        <f t="shared" ref="P28:P42" si="21">SUM(I28:K28)</f>
        <v>38.700000000000003</v>
      </c>
      <c r="Q28" s="22">
        <f t="shared" ref="Q28:Q42" si="22">SUM(L28:N28)</f>
        <v>39.700000000000003</v>
      </c>
      <c r="R28" s="23">
        <f t="shared" ref="R28:R42" si="23">SUM(F28:J28)</f>
        <v>63.1</v>
      </c>
      <c r="S28" s="23">
        <f t="shared" ref="S28:S42" si="24">SUM(J28:N28)</f>
        <v>65.900000000000006</v>
      </c>
      <c r="T28" s="11" t="s">
        <v>188</v>
      </c>
      <c r="U28" s="11" t="s">
        <v>189</v>
      </c>
      <c r="V28" s="13" t="s">
        <v>200</v>
      </c>
      <c r="W28" s="13" t="s">
        <v>196</v>
      </c>
      <c r="X28" s="13" t="s">
        <v>206</v>
      </c>
      <c r="Y28" s="12">
        <v>1.9</v>
      </c>
      <c r="Z28" s="12">
        <v>2.2999999999999998</v>
      </c>
      <c r="AA28" s="11" t="s">
        <v>184</v>
      </c>
      <c r="AB28" s="12">
        <v>1.3</v>
      </c>
      <c r="AC28" s="12" t="s">
        <v>300</v>
      </c>
      <c r="AD28" s="12">
        <v>1</v>
      </c>
      <c r="AE28" s="12">
        <v>0.3</v>
      </c>
      <c r="AF28" s="12"/>
      <c r="AG28" s="11" t="s">
        <v>303</v>
      </c>
      <c r="AH28" s="11" t="s">
        <v>302</v>
      </c>
      <c r="AI28" s="11" t="s">
        <v>184</v>
      </c>
      <c r="AJ28" s="8"/>
      <c r="AK28" s="8" t="s">
        <v>669</v>
      </c>
      <c r="AL28" s="28" t="s">
        <v>668</v>
      </c>
    </row>
    <row r="29" spans="1:38" s="5" customFormat="1">
      <c r="A29" s="6">
        <v>44996</v>
      </c>
      <c r="B29" s="17" t="s">
        <v>159</v>
      </c>
      <c r="C29" s="8" t="s">
        <v>187</v>
      </c>
      <c r="D29" s="9">
        <v>8.0601851851851855E-2</v>
      </c>
      <c r="E29" s="8" t="s">
        <v>633</v>
      </c>
      <c r="F29" s="10">
        <v>13</v>
      </c>
      <c r="G29" s="10">
        <v>11.3</v>
      </c>
      <c r="H29" s="10">
        <v>14</v>
      </c>
      <c r="I29" s="10">
        <v>13.1</v>
      </c>
      <c r="J29" s="10">
        <v>13.3</v>
      </c>
      <c r="K29" s="10">
        <v>12.7</v>
      </c>
      <c r="L29" s="10">
        <v>12.6</v>
      </c>
      <c r="M29" s="10">
        <v>12.7</v>
      </c>
      <c r="N29" s="10">
        <v>13.7</v>
      </c>
      <c r="O29" s="22">
        <f t="shared" si="20"/>
        <v>38.299999999999997</v>
      </c>
      <c r="P29" s="22">
        <f t="shared" si="21"/>
        <v>39.099999999999994</v>
      </c>
      <c r="Q29" s="22">
        <f t="shared" si="22"/>
        <v>39</v>
      </c>
      <c r="R29" s="23">
        <f t="shared" si="23"/>
        <v>64.7</v>
      </c>
      <c r="S29" s="23">
        <f t="shared" si="24"/>
        <v>65</v>
      </c>
      <c r="T29" s="11" t="s">
        <v>201</v>
      </c>
      <c r="U29" s="11" t="s">
        <v>189</v>
      </c>
      <c r="V29" s="13" t="s">
        <v>191</v>
      </c>
      <c r="W29" s="13" t="s">
        <v>242</v>
      </c>
      <c r="X29" s="13" t="s">
        <v>242</v>
      </c>
      <c r="Y29" s="12">
        <v>1.9</v>
      </c>
      <c r="Z29" s="12">
        <v>2.2999999999999998</v>
      </c>
      <c r="AA29" s="11" t="s">
        <v>184</v>
      </c>
      <c r="AB29" s="12">
        <v>1.8</v>
      </c>
      <c r="AC29" s="12" t="s">
        <v>300</v>
      </c>
      <c r="AD29" s="12">
        <v>1.5</v>
      </c>
      <c r="AE29" s="12">
        <v>0.3</v>
      </c>
      <c r="AF29" s="12"/>
      <c r="AG29" s="11" t="s">
        <v>303</v>
      </c>
      <c r="AH29" s="11" t="s">
        <v>302</v>
      </c>
      <c r="AI29" s="11" t="s">
        <v>184</v>
      </c>
      <c r="AJ29" s="8"/>
      <c r="AK29" s="8" t="s">
        <v>672</v>
      </c>
      <c r="AL29" s="28" t="s">
        <v>673</v>
      </c>
    </row>
    <row r="30" spans="1:38" s="5" customFormat="1">
      <c r="A30" s="6">
        <v>44997</v>
      </c>
      <c r="B30" s="18" t="s">
        <v>159</v>
      </c>
      <c r="C30" s="8" t="s">
        <v>187</v>
      </c>
      <c r="D30" s="9">
        <v>7.918981481481481E-2</v>
      </c>
      <c r="E30" s="8" t="s">
        <v>647</v>
      </c>
      <c r="F30" s="10">
        <v>13.1</v>
      </c>
      <c r="G30" s="10">
        <v>11.5</v>
      </c>
      <c r="H30" s="10">
        <v>13.5</v>
      </c>
      <c r="I30" s="10">
        <v>12.9</v>
      </c>
      <c r="J30" s="10">
        <v>13</v>
      </c>
      <c r="K30" s="10">
        <v>13.4</v>
      </c>
      <c r="L30" s="10">
        <v>12.2</v>
      </c>
      <c r="M30" s="10">
        <v>12.1</v>
      </c>
      <c r="N30" s="10">
        <v>12.5</v>
      </c>
      <c r="O30" s="22">
        <f t="shared" si="20"/>
        <v>38.1</v>
      </c>
      <c r="P30" s="22">
        <f t="shared" si="21"/>
        <v>39.299999999999997</v>
      </c>
      <c r="Q30" s="22">
        <f t="shared" si="22"/>
        <v>36.799999999999997</v>
      </c>
      <c r="R30" s="23">
        <f t="shared" si="23"/>
        <v>64</v>
      </c>
      <c r="S30" s="23">
        <f t="shared" si="24"/>
        <v>63.199999999999996</v>
      </c>
      <c r="T30" s="11" t="s">
        <v>201</v>
      </c>
      <c r="U30" s="11" t="s">
        <v>225</v>
      </c>
      <c r="V30" s="13" t="s">
        <v>465</v>
      </c>
      <c r="W30" s="13" t="s">
        <v>648</v>
      </c>
      <c r="X30" s="13" t="s">
        <v>358</v>
      </c>
      <c r="Y30" s="12">
        <v>1.6</v>
      </c>
      <c r="Z30" s="12">
        <v>1.9</v>
      </c>
      <c r="AA30" s="11" t="s">
        <v>184</v>
      </c>
      <c r="AB30" s="12">
        <v>-0.4</v>
      </c>
      <c r="AC30" s="12">
        <v>-0.6</v>
      </c>
      <c r="AD30" s="12">
        <v>-1.4</v>
      </c>
      <c r="AE30" s="12">
        <v>0.4</v>
      </c>
      <c r="AF30" s="12" t="s">
        <v>305</v>
      </c>
      <c r="AG30" s="11" t="s">
        <v>406</v>
      </c>
      <c r="AH30" s="11" t="s">
        <v>302</v>
      </c>
      <c r="AI30" s="11" t="s">
        <v>184</v>
      </c>
      <c r="AJ30" s="8"/>
      <c r="AK30" s="8" t="s">
        <v>688</v>
      </c>
      <c r="AL30" s="28" t="s">
        <v>689</v>
      </c>
    </row>
    <row r="31" spans="1:38" s="5" customFormat="1">
      <c r="A31" s="6">
        <v>44997</v>
      </c>
      <c r="B31" s="17" t="s">
        <v>160</v>
      </c>
      <c r="C31" s="8" t="s">
        <v>187</v>
      </c>
      <c r="D31" s="9">
        <v>8.0567129629629627E-2</v>
      </c>
      <c r="E31" s="8" t="s">
        <v>656</v>
      </c>
      <c r="F31" s="10">
        <v>12.9</v>
      </c>
      <c r="G31" s="10">
        <v>11</v>
      </c>
      <c r="H31" s="10">
        <v>13.6</v>
      </c>
      <c r="I31" s="10">
        <v>12.8</v>
      </c>
      <c r="J31" s="10">
        <v>12.5</v>
      </c>
      <c r="K31" s="10">
        <v>13</v>
      </c>
      <c r="L31" s="10">
        <v>13.4</v>
      </c>
      <c r="M31" s="10">
        <v>13.2</v>
      </c>
      <c r="N31" s="10">
        <v>13.7</v>
      </c>
      <c r="O31" s="22">
        <f t="shared" si="20"/>
        <v>37.5</v>
      </c>
      <c r="P31" s="22">
        <f t="shared" si="21"/>
        <v>38.299999999999997</v>
      </c>
      <c r="Q31" s="22">
        <f t="shared" si="22"/>
        <v>40.299999999999997</v>
      </c>
      <c r="R31" s="23">
        <f t="shared" si="23"/>
        <v>62.8</v>
      </c>
      <c r="S31" s="23">
        <f t="shared" si="24"/>
        <v>65.8</v>
      </c>
      <c r="T31" s="11" t="s">
        <v>188</v>
      </c>
      <c r="U31" s="11" t="s">
        <v>189</v>
      </c>
      <c r="V31" s="13" t="s">
        <v>245</v>
      </c>
      <c r="W31" s="13" t="s">
        <v>657</v>
      </c>
      <c r="X31" s="13" t="s">
        <v>255</v>
      </c>
      <c r="Y31" s="12">
        <v>1.6</v>
      </c>
      <c r="Z31" s="12">
        <v>1.9</v>
      </c>
      <c r="AA31" s="11" t="s">
        <v>184</v>
      </c>
      <c r="AB31" s="12">
        <v>3</v>
      </c>
      <c r="AC31" s="12" t="s">
        <v>300</v>
      </c>
      <c r="AD31" s="12">
        <v>2.6</v>
      </c>
      <c r="AE31" s="12">
        <v>0.4</v>
      </c>
      <c r="AF31" s="12"/>
      <c r="AG31" s="11" t="s">
        <v>303</v>
      </c>
      <c r="AH31" s="11" t="s">
        <v>303</v>
      </c>
      <c r="AI31" s="11" t="s">
        <v>547</v>
      </c>
      <c r="AJ31" s="8"/>
      <c r="AK31" s="8" t="s">
        <v>697</v>
      </c>
      <c r="AL31" s="28" t="s">
        <v>698</v>
      </c>
    </row>
    <row r="32" spans="1:38" s="5" customFormat="1">
      <c r="A32" s="6">
        <v>44997</v>
      </c>
      <c r="B32" s="18" t="s">
        <v>160</v>
      </c>
      <c r="C32" s="8" t="s">
        <v>187</v>
      </c>
      <c r="D32" s="9">
        <v>7.9895833333333333E-2</v>
      </c>
      <c r="E32" s="8" t="s">
        <v>659</v>
      </c>
      <c r="F32" s="10">
        <v>13</v>
      </c>
      <c r="G32" s="10">
        <v>11.1</v>
      </c>
      <c r="H32" s="10">
        <v>13.9</v>
      </c>
      <c r="I32" s="10">
        <v>12.9</v>
      </c>
      <c r="J32" s="10">
        <v>13</v>
      </c>
      <c r="K32" s="10">
        <v>12.9</v>
      </c>
      <c r="L32" s="10">
        <v>12.5</v>
      </c>
      <c r="M32" s="10">
        <v>12.4</v>
      </c>
      <c r="N32" s="10">
        <v>13.6</v>
      </c>
      <c r="O32" s="22">
        <f t="shared" si="20"/>
        <v>38</v>
      </c>
      <c r="P32" s="22">
        <f t="shared" si="21"/>
        <v>38.799999999999997</v>
      </c>
      <c r="Q32" s="22">
        <f t="shared" si="22"/>
        <v>38.5</v>
      </c>
      <c r="R32" s="23">
        <f t="shared" si="23"/>
        <v>63.9</v>
      </c>
      <c r="S32" s="23">
        <f t="shared" si="24"/>
        <v>64.399999999999991</v>
      </c>
      <c r="T32" s="11" t="s">
        <v>188</v>
      </c>
      <c r="U32" s="11" t="s">
        <v>189</v>
      </c>
      <c r="V32" s="13" t="s">
        <v>388</v>
      </c>
      <c r="W32" s="13" t="s">
        <v>475</v>
      </c>
      <c r="X32" s="13" t="s">
        <v>487</v>
      </c>
      <c r="Y32" s="12">
        <v>1.6</v>
      </c>
      <c r="Z32" s="12">
        <v>1.9</v>
      </c>
      <c r="AA32" s="11" t="s">
        <v>184</v>
      </c>
      <c r="AB32" s="12">
        <v>2.2000000000000002</v>
      </c>
      <c r="AC32" s="12" t="s">
        <v>300</v>
      </c>
      <c r="AD32" s="12">
        <v>1.8</v>
      </c>
      <c r="AE32" s="12">
        <v>0.4</v>
      </c>
      <c r="AF32" s="12"/>
      <c r="AG32" s="11" t="s">
        <v>303</v>
      </c>
      <c r="AH32" s="11" t="s">
        <v>301</v>
      </c>
      <c r="AI32" s="11" t="s">
        <v>184</v>
      </c>
      <c r="AJ32" s="8"/>
      <c r="AK32" s="8" t="s">
        <v>700</v>
      </c>
      <c r="AL32" s="28" t="s">
        <v>701</v>
      </c>
    </row>
    <row r="33" spans="1:38" s="5" customFormat="1">
      <c r="A33" s="6">
        <v>45003</v>
      </c>
      <c r="B33" s="18" t="s">
        <v>159</v>
      </c>
      <c r="C33" s="8" t="s">
        <v>716</v>
      </c>
      <c r="D33" s="9">
        <v>7.7870370370370368E-2</v>
      </c>
      <c r="E33" s="8" t="s">
        <v>750</v>
      </c>
      <c r="F33" s="10">
        <v>12.8</v>
      </c>
      <c r="G33" s="10">
        <v>11.1</v>
      </c>
      <c r="H33" s="10">
        <v>13.9</v>
      </c>
      <c r="I33" s="10">
        <v>12.7</v>
      </c>
      <c r="J33" s="10">
        <v>12.7</v>
      </c>
      <c r="K33" s="10">
        <v>12.9</v>
      </c>
      <c r="L33" s="10">
        <v>12.5</v>
      </c>
      <c r="M33" s="10">
        <v>12.2</v>
      </c>
      <c r="N33" s="10">
        <v>12</v>
      </c>
      <c r="O33" s="22">
        <f t="shared" si="20"/>
        <v>37.799999999999997</v>
      </c>
      <c r="P33" s="22">
        <f t="shared" si="21"/>
        <v>38.299999999999997</v>
      </c>
      <c r="Q33" s="22">
        <f t="shared" si="22"/>
        <v>36.700000000000003</v>
      </c>
      <c r="R33" s="23">
        <f t="shared" si="23"/>
        <v>63.2</v>
      </c>
      <c r="S33" s="23">
        <f t="shared" si="24"/>
        <v>62.3</v>
      </c>
      <c r="T33" s="11" t="s">
        <v>201</v>
      </c>
      <c r="U33" s="11" t="s">
        <v>225</v>
      </c>
      <c r="V33" s="13" t="s">
        <v>389</v>
      </c>
      <c r="W33" s="13" t="s">
        <v>650</v>
      </c>
      <c r="X33" s="13" t="s">
        <v>717</v>
      </c>
      <c r="Y33" s="12">
        <v>14.4</v>
      </c>
      <c r="Z33" s="12">
        <v>14.9</v>
      </c>
      <c r="AA33" s="11" t="s">
        <v>156</v>
      </c>
      <c r="AB33" s="12">
        <v>-1.8</v>
      </c>
      <c r="AC33" s="12">
        <v>-0.3</v>
      </c>
      <c r="AD33" s="12">
        <v>-0.3</v>
      </c>
      <c r="AE33" s="12">
        <v>-1.8</v>
      </c>
      <c r="AF33" s="12"/>
      <c r="AG33" s="11" t="s">
        <v>301</v>
      </c>
      <c r="AH33" s="11" t="s">
        <v>301</v>
      </c>
      <c r="AI33" s="11" t="s">
        <v>184</v>
      </c>
      <c r="AJ33" s="8"/>
      <c r="AK33" s="8" t="s">
        <v>751</v>
      </c>
      <c r="AL33" s="28" t="s">
        <v>752</v>
      </c>
    </row>
    <row r="34" spans="1:38" s="5" customFormat="1">
      <c r="A34" s="6">
        <v>45003</v>
      </c>
      <c r="B34" s="18" t="s">
        <v>158</v>
      </c>
      <c r="C34" s="8" t="s">
        <v>723</v>
      </c>
      <c r="D34" s="9">
        <v>7.7824074074074087E-2</v>
      </c>
      <c r="E34" s="8" t="s">
        <v>244</v>
      </c>
      <c r="F34" s="10">
        <v>13.2</v>
      </c>
      <c r="G34" s="10">
        <v>11</v>
      </c>
      <c r="H34" s="10">
        <v>13.3</v>
      </c>
      <c r="I34" s="10">
        <v>12.6</v>
      </c>
      <c r="J34" s="10">
        <v>12.8</v>
      </c>
      <c r="K34" s="10">
        <v>12.5</v>
      </c>
      <c r="L34" s="10">
        <v>12.2</v>
      </c>
      <c r="M34" s="10">
        <v>12</v>
      </c>
      <c r="N34" s="10">
        <v>12.8</v>
      </c>
      <c r="O34" s="22">
        <f t="shared" si="20"/>
        <v>37.5</v>
      </c>
      <c r="P34" s="22">
        <f t="shared" si="21"/>
        <v>37.9</v>
      </c>
      <c r="Q34" s="22">
        <f t="shared" si="22"/>
        <v>37</v>
      </c>
      <c r="R34" s="23">
        <f t="shared" si="23"/>
        <v>62.900000000000006</v>
      </c>
      <c r="S34" s="23">
        <f t="shared" si="24"/>
        <v>62.3</v>
      </c>
      <c r="T34" s="11" t="s">
        <v>201</v>
      </c>
      <c r="U34" s="11" t="s">
        <v>193</v>
      </c>
      <c r="V34" s="13" t="s">
        <v>245</v>
      </c>
      <c r="W34" s="13" t="s">
        <v>724</v>
      </c>
      <c r="X34" s="13" t="s">
        <v>247</v>
      </c>
      <c r="Y34" s="12">
        <v>14.4</v>
      </c>
      <c r="Z34" s="12">
        <v>14.9</v>
      </c>
      <c r="AA34" s="11" t="s">
        <v>156</v>
      </c>
      <c r="AB34" s="12">
        <v>-1.2</v>
      </c>
      <c r="AC34" s="12" t="s">
        <v>300</v>
      </c>
      <c r="AD34" s="12">
        <v>0.6</v>
      </c>
      <c r="AE34" s="12">
        <v>-1.8</v>
      </c>
      <c r="AF34" s="12"/>
      <c r="AG34" s="11" t="s">
        <v>302</v>
      </c>
      <c r="AH34" s="11" t="s">
        <v>301</v>
      </c>
      <c r="AI34" s="11" t="s">
        <v>183</v>
      </c>
      <c r="AJ34" s="8"/>
      <c r="AK34" s="8" t="s">
        <v>759</v>
      </c>
      <c r="AL34" s="28" t="s">
        <v>760</v>
      </c>
    </row>
    <row r="35" spans="1:38" s="5" customFormat="1">
      <c r="A35" s="6">
        <v>45004</v>
      </c>
      <c r="B35" s="17" t="s">
        <v>159</v>
      </c>
      <c r="C35" s="8" t="s">
        <v>721</v>
      </c>
      <c r="D35" s="9">
        <v>7.9247685185185185E-2</v>
      </c>
      <c r="E35" s="8" t="s">
        <v>736</v>
      </c>
      <c r="F35" s="10">
        <v>12.8</v>
      </c>
      <c r="G35" s="10">
        <v>11.5</v>
      </c>
      <c r="H35" s="10">
        <v>13.8</v>
      </c>
      <c r="I35" s="10">
        <v>12.8</v>
      </c>
      <c r="J35" s="10">
        <v>13.3</v>
      </c>
      <c r="K35" s="10">
        <v>13</v>
      </c>
      <c r="L35" s="10">
        <v>12.3</v>
      </c>
      <c r="M35" s="10">
        <v>12.3</v>
      </c>
      <c r="N35" s="10">
        <v>12.9</v>
      </c>
      <c r="O35" s="22">
        <f t="shared" si="20"/>
        <v>38.1</v>
      </c>
      <c r="P35" s="22">
        <f t="shared" si="21"/>
        <v>39.1</v>
      </c>
      <c r="Q35" s="22">
        <f t="shared" si="22"/>
        <v>37.5</v>
      </c>
      <c r="R35" s="23">
        <f t="shared" si="23"/>
        <v>64.2</v>
      </c>
      <c r="S35" s="23">
        <f t="shared" si="24"/>
        <v>63.800000000000004</v>
      </c>
      <c r="T35" s="11" t="s">
        <v>201</v>
      </c>
      <c r="U35" s="11" t="s">
        <v>225</v>
      </c>
      <c r="V35" s="13" t="s">
        <v>208</v>
      </c>
      <c r="W35" s="13" t="s">
        <v>349</v>
      </c>
      <c r="X35" s="13" t="s">
        <v>205</v>
      </c>
      <c r="Y35" s="12">
        <v>13.9</v>
      </c>
      <c r="Z35" s="12">
        <v>13.9</v>
      </c>
      <c r="AA35" s="11" t="s">
        <v>156</v>
      </c>
      <c r="AB35" s="12">
        <v>0.1</v>
      </c>
      <c r="AC35" s="12">
        <v>-0.3</v>
      </c>
      <c r="AD35" s="12">
        <v>1.1000000000000001</v>
      </c>
      <c r="AE35" s="12">
        <v>-1.3</v>
      </c>
      <c r="AF35" s="12"/>
      <c r="AG35" s="11" t="s">
        <v>303</v>
      </c>
      <c r="AH35" s="11" t="s">
        <v>302</v>
      </c>
      <c r="AI35" s="11" t="s">
        <v>184</v>
      </c>
      <c r="AJ35" s="8"/>
      <c r="AK35" s="8" t="s">
        <v>773</v>
      </c>
      <c r="AL35" s="28" t="s">
        <v>774</v>
      </c>
    </row>
    <row r="36" spans="1:38" s="5" customFormat="1">
      <c r="A36" s="6">
        <v>45004</v>
      </c>
      <c r="B36" s="18" t="s">
        <v>159</v>
      </c>
      <c r="C36" s="8" t="s">
        <v>721</v>
      </c>
      <c r="D36" s="9">
        <v>7.8472222222222221E-2</v>
      </c>
      <c r="E36" s="8" t="s">
        <v>738</v>
      </c>
      <c r="F36" s="10">
        <v>12.9</v>
      </c>
      <c r="G36" s="10">
        <v>11</v>
      </c>
      <c r="H36" s="10">
        <v>13.3</v>
      </c>
      <c r="I36" s="10">
        <v>12.9</v>
      </c>
      <c r="J36" s="10">
        <v>12.8</v>
      </c>
      <c r="K36" s="10">
        <v>12.6</v>
      </c>
      <c r="L36" s="10">
        <v>12.3</v>
      </c>
      <c r="M36" s="10">
        <v>12.3</v>
      </c>
      <c r="N36" s="10">
        <v>12.9</v>
      </c>
      <c r="O36" s="22">
        <f t="shared" si="20"/>
        <v>37.200000000000003</v>
      </c>
      <c r="P36" s="22">
        <f t="shared" si="21"/>
        <v>38.300000000000004</v>
      </c>
      <c r="Q36" s="22">
        <f t="shared" si="22"/>
        <v>37.5</v>
      </c>
      <c r="R36" s="23">
        <f t="shared" si="23"/>
        <v>62.900000000000006</v>
      </c>
      <c r="S36" s="23">
        <f t="shared" si="24"/>
        <v>62.9</v>
      </c>
      <c r="T36" s="11" t="s">
        <v>188</v>
      </c>
      <c r="U36" s="11" t="s">
        <v>193</v>
      </c>
      <c r="V36" s="13" t="s">
        <v>206</v>
      </c>
      <c r="W36" s="13" t="s">
        <v>200</v>
      </c>
      <c r="X36" s="13" t="s">
        <v>260</v>
      </c>
      <c r="Y36" s="12">
        <v>13.9</v>
      </c>
      <c r="Z36" s="12">
        <v>13.9</v>
      </c>
      <c r="AA36" s="11" t="s">
        <v>156</v>
      </c>
      <c r="AB36" s="12">
        <v>-1.6</v>
      </c>
      <c r="AC36" s="12" t="s">
        <v>300</v>
      </c>
      <c r="AD36" s="12">
        <v>-0.4</v>
      </c>
      <c r="AE36" s="12">
        <v>-1.2</v>
      </c>
      <c r="AF36" s="12"/>
      <c r="AG36" s="11" t="s">
        <v>304</v>
      </c>
      <c r="AH36" s="11" t="s">
        <v>301</v>
      </c>
      <c r="AI36" s="11" t="s">
        <v>183</v>
      </c>
      <c r="AJ36" s="8"/>
      <c r="AK36" s="8" t="s">
        <v>779</v>
      </c>
      <c r="AL36" s="28" t="s">
        <v>780</v>
      </c>
    </row>
    <row r="37" spans="1:38" s="5" customFormat="1">
      <c r="A37" s="6">
        <v>45004</v>
      </c>
      <c r="B37" s="18" t="s">
        <v>161</v>
      </c>
      <c r="C37" s="8" t="s">
        <v>721</v>
      </c>
      <c r="D37" s="9">
        <v>7.778935185185186E-2</v>
      </c>
      <c r="E37" s="8" t="s">
        <v>463</v>
      </c>
      <c r="F37" s="10">
        <v>12.7</v>
      </c>
      <c r="G37" s="10">
        <v>10.6</v>
      </c>
      <c r="H37" s="10">
        <v>12.9</v>
      </c>
      <c r="I37" s="10">
        <v>12.1</v>
      </c>
      <c r="J37" s="10">
        <v>12</v>
      </c>
      <c r="K37" s="10">
        <v>12.5</v>
      </c>
      <c r="L37" s="10">
        <v>13.1</v>
      </c>
      <c r="M37" s="10">
        <v>12.9</v>
      </c>
      <c r="N37" s="10">
        <v>13.3</v>
      </c>
      <c r="O37" s="22">
        <f t="shared" si="20"/>
        <v>36.199999999999996</v>
      </c>
      <c r="P37" s="22">
        <f t="shared" si="21"/>
        <v>36.6</v>
      </c>
      <c r="Q37" s="22">
        <f t="shared" si="22"/>
        <v>39.299999999999997</v>
      </c>
      <c r="R37" s="23">
        <f t="shared" si="23"/>
        <v>60.3</v>
      </c>
      <c r="S37" s="23">
        <f t="shared" si="24"/>
        <v>63.8</v>
      </c>
      <c r="T37" s="11" t="s">
        <v>386</v>
      </c>
      <c r="U37" s="11" t="s">
        <v>189</v>
      </c>
      <c r="V37" s="13" t="s">
        <v>220</v>
      </c>
      <c r="W37" s="13" t="s">
        <v>230</v>
      </c>
      <c r="X37" s="13" t="s">
        <v>192</v>
      </c>
      <c r="Y37" s="12">
        <v>13.9</v>
      </c>
      <c r="Z37" s="12">
        <v>13.9</v>
      </c>
      <c r="AA37" s="11" t="s">
        <v>335</v>
      </c>
      <c r="AB37" s="12">
        <v>-0.2</v>
      </c>
      <c r="AC37" s="12" t="s">
        <v>300</v>
      </c>
      <c r="AD37" s="12">
        <v>0.6</v>
      </c>
      <c r="AE37" s="12">
        <v>-0.8</v>
      </c>
      <c r="AF37" s="12"/>
      <c r="AG37" s="11" t="s">
        <v>302</v>
      </c>
      <c r="AH37" s="11" t="s">
        <v>302</v>
      </c>
      <c r="AI37" s="11" t="s">
        <v>184</v>
      </c>
      <c r="AJ37" s="8"/>
      <c r="AK37" s="8" t="s">
        <v>791</v>
      </c>
      <c r="AL37" s="28" t="s">
        <v>792</v>
      </c>
    </row>
    <row r="38" spans="1:38" s="5" customFormat="1">
      <c r="A38" s="6">
        <v>45010</v>
      </c>
      <c r="B38" s="18" t="s">
        <v>159</v>
      </c>
      <c r="C38" s="8" t="s">
        <v>721</v>
      </c>
      <c r="D38" s="9">
        <v>7.8495370370370368E-2</v>
      </c>
      <c r="E38" s="8" t="s">
        <v>794</v>
      </c>
      <c r="F38" s="10">
        <v>12.6</v>
      </c>
      <c r="G38" s="10">
        <v>10.8</v>
      </c>
      <c r="H38" s="10">
        <v>12.6</v>
      </c>
      <c r="I38" s="10">
        <v>12.4</v>
      </c>
      <c r="J38" s="10">
        <v>13</v>
      </c>
      <c r="K38" s="10">
        <v>13.2</v>
      </c>
      <c r="L38" s="10">
        <v>12.9</v>
      </c>
      <c r="M38" s="10">
        <v>12.8</v>
      </c>
      <c r="N38" s="10">
        <v>12.9</v>
      </c>
      <c r="O38" s="22">
        <f t="shared" si="20"/>
        <v>36</v>
      </c>
      <c r="P38" s="22">
        <f t="shared" si="21"/>
        <v>38.599999999999994</v>
      </c>
      <c r="Q38" s="22">
        <f t="shared" si="22"/>
        <v>38.6</v>
      </c>
      <c r="R38" s="23">
        <f t="shared" si="23"/>
        <v>61.4</v>
      </c>
      <c r="S38" s="23">
        <f t="shared" si="24"/>
        <v>64.800000000000011</v>
      </c>
      <c r="T38" s="11" t="s">
        <v>386</v>
      </c>
      <c r="U38" s="11" t="s">
        <v>189</v>
      </c>
      <c r="V38" s="13" t="s">
        <v>358</v>
      </c>
      <c r="W38" s="13" t="s">
        <v>245</v>
      </c>
      <c r="X38" s="13" t="s">
        <v>224</v>
      </c>
      <c r="Y38" s="12">
        <v>9.9</v>
      </c>
      <c r="Z38" s="12">
        <v>12.8</v>
      </c>
      <c r="AA38" s="11" t="s">
        <v>156</v>
      </c>
      <c r="AB38" s="12">
        <v>-1.2</v>
      </c>
      <c r="AC38" s="12" t="s">
        <v>300</v>
      </c>
      <c r="AD38" s="12">
        <v>0.1</v>
      </c>
      <c r="AE38" s="12">
        <v>-1.3</v>
      </c>
      <c r="AF38" s="12"/>
      <c r="AG38" s="11" t="s">
        <v>301</v>
      </c>
      <c r="AH38" s="11" t="s">
        <v>302</v>
      </c>
      <c r="AI38" s="11" t="s">
        <v>184</v>
      </c>
      <c r="AJ38" s="8"/>
      <c r="AK38" s="8" t="s">
        <v>829</v>
      </c>
      <c r="AL38" s="28" t="s">
        <v>830</v>
      </c>
    </row>
    <row r="39" spans="1:38" s="5" customFormat="1">
      <c r="A39" s="6">
        <v>45010</v>
      </c>
      <c r="B39" s="18" t="s">
        <v>160</v>
      </c>
      <c r="C39" s="8" t="s">
        <v>721</v>
      </c>
      <c r="D39" s="9">
        <v>7.9166666666666663E-2</v>
      </c>
      <c r="E39" s="8" t="s">
        <v>802</v>
      </c>
      <c r="F39" s="10">
        <v>12.8</v>
      </c>
      <c r="G39" s="10">
        <v>11.7</v>
      </c>
      <c r="H39" s="10">
        <v>13.8</v>
      </c>
      <c r="I39" s="10">
        <v>12</v>
      </c>
      <c r="J39" s="10">
        <v>12.6</v>
      </c>
      <c r="K39" s="10">
        <v>12.8</v>
      </c>
      <c r="L39" s="10">
        <v>12.4</v>
      </c>
      <c r="M39" s="10">
        <v>12.7</v>
      </c>
      <c r="N39" s="10">
        <v>13.2</v>
      </c>
      <c r="O39" s="22">
        <f t="shared" si="20"/>
        <v>38.299999999999997</v>
      </c>
      <c r="P39" s="22">
        <f t="shared" si="21"/>
        <v>37.400000000000006</v>
      </c>
      <c r="Q39" s="22">
        <f t="shared" si="22"/>
        <v>38.299999999999997</v>
      </c>
      <c r="R39" s="23">
        <f t="shared" si="23"/>
        <v>62.9</v>
      </c>
      <c r="S39" s="23">
        <f t="shared" si="24"/>
        <v>63.7</v>
      </c>
      <c r="T39" s="11" t="s">
        <v>188</v>
      </c>
      <c r="U39" s="11" t="s">
        <v>193</v>
      </c>
      <c r="V39" s="13" t="s">
        <v>255</v>
      </c>
      <c r="W39" s="13" t="s">
        <v>465</v>
      </c>
      <c r="X39" s="13" t="s">
        <v>558</v>
      </c>
      <c r="Y39" s="12">
        <v>9.9</v>
      </c>
      <c r="Z39" s="12">
        <v>12.8</v>
      </c>
      <c r="AA39" s="11" t="s">
        <v>156</v>
      </c>
      <c r="AB39" s="12">
        <v>0.9</v>
      </c>
      <c r="AC39" s="12" t="s">
        <v>300</v>
      </c>
      <c r="AD39" s="12">
        <v>2.1</v>
      </c>
      <c r="AE39" s="12">
        <v>-1.2</v>
      </c>
      <c r="AF39" s="12"/>
      <c r="AG39" s="11" t="s">
        <v>303</v>
      </c>
      <c r="AH39" s="11" t="s">
        <v>302</v>
      </c>
      <c r="AI39" s="11" t="s">
        <v>547</v>
      </c>
      <c r="AJ39" s="8"/>
      <c r="AK39" s="8" t="s">
        <v>835</v>
      </c>
      <c r="AL39" s="28" t="s">
        <v>836</v>
      </c>
    </row>
    <row r="40" spans="1:38" s="5" customFormat="1">
      <c r="A40" s="6">
        <v>45011</v>
      </c>
      <c r="B40" s="17" t="s">
        <v>159</v>
      </c>
      <c r="C40" s="8" t="s">
        <v>716</v>
      </c>
      <c r="D40" s="9">
        <v>7.8518518518518529E-2</v>
      </c>
      <c r="E40" s="8" t="s">
        <v>809</v>
      </c>
      <c r="F40" s="10">
        <v>12.9</v>
      </c>
      <c r="G40" s="10">
        <v>11</v>
      </c>
      <c r="H40" s="10">
        <v>13.6</v>
      </c>
      <c r="I40" s="10">
        <v>12.2</v>
      </c>
      <c r="J40" s="10">
        <v>12.5</v>
      </c>
      <c r="K40" s="10">
        <v>12.8</v>
      </c>
      <c r="L40" s="10">
        <v>12.1</v>
      </c>
      <c r="M40" s="10">
        <v>12.6</v>
      </c>
      <c r="N40" s="10">
        <v>13.7</v>
      </c>
      <c r="O40" s="22">
        <f t="shared" si="20"/>
        <v>37.5</v>
      </c>
      <c r="P40" s="22">
        <f t="shared" si="21"/>
        <v>37.5</v>
      </c>
      <c r="Q40" s="22">
        <f t="shared" si="22"/>
        <v>38.4</v>
      </c>
      <c r="R40" s="23">
        <f t="shared" si="23"/>
        <v>62.2</v>
      </c>
      <c r="S40" s="23">
        <f t="shared" si="24"/>
        <v>63.7</v>
      </c>
      <c r="T40" s="11" t="s">
        <v>188</v>
      </c>
      <c r="U40" s="11" t="s">
        <v>189</v>
      </c>
      <c r="V40" s="13" t="s">
        <v>242</v>
      </c>
      <c r="W40" s="13" t="s">
        <v>388</v>
      </c>
      <c r="X40" s="13" t="s">
        <v>219</v>
      </c>
      <c r="Y40" s="12">
        <v>13.8</v>
      </c>
      <c r="Z40" s="12">
        <v>13.3</v>
      </c>
      <c r="AA40" s="11" t="s">
        <v>156</v>
      </c>
      <c r="AB40" s="12">
        <v>-1</v>
      </c>
      <c r="AC40" s="12" t="s">
        <v>300</v>
      </c>
      <c r="AD40" s="12">
        <v>0.5</v>
      </c>
      <c r="AE40" s="12">
        <v>-1.5</v>
      </c>
      <c r="AF40" s="12"/>
      <c r="AG40" s="11" t="s">
        <v>302</v>
      </c>
      <c r="AH40" s="11" t="s">
        <v>302</v>
      </c>
      <c r="AI40" s="11" t="s">
        <v>184</v>
      </c>
      <c r="AJ40" s="8"/>
      <c r="AK40" s="8" t="s">
        <v>843</v>
      </c>
      <c r="AL40" s="28" t="s">
        <v>844</v>
      </c>
    </row>
    <row r="41" spans="1:38" s="5" customFormat="1">
      <c r="A41" s="6">
        <v>45011</v>
      </c>
      <c r="B41" s="18" t="s">
        <v>159</v>
      </c>
      <c r="C41" s="8" t="s">
        <v>716</v>
      </c>
      <c r="D41" s="9">
        <v>7.8506944444444449E-2</v>
      </c>
      <c r="E41" s="8" t="s">
        <v>808</v>
      </c>
      <c r="F41" s="10">
        <v>13.1</v>
      </c>
      <c r="G41" s="10">
        <v>11.3</v>
      </c>
      <c r="H41" s="10">
        <v>13.2</v>
      </c>
      <c r="I41" s="10">
        <v>12.7</v>
      </c>
      <c r="J41" s="10">
        <v>12.6</v>
      </c>
      <c r="K41" s="10">
        <v>12.3</v>
      </c>
      <c r="L41" s="10">
        <v>12.1</v>
      </c>
      <c r="M41" s="10">
        <v>12.5</v>
      </c>
      <c r="N41" s="10">
        <v>13.5</v>
      </c>
      <c r="O41" s="22">
        <f t="shared" si="20"/>
        <v>37.599999999999994</v>
      </c>
      <c r="P41" s="22">
        <f t="shared" si="21"/>
        <v>37.599999999999994</v>
      </c>
      <c r="Q41" s="22">
        <f t="shared" si="22"/>
        <v>38.1</v>
      </c>
      <c r="R41" s="23">
        <f t="shared" si="23"/>
        <v>62.9</v>
      </c>
      <c r="S41" s="23">
        <f t="shared" si="24"/>
        <v>63</v>
      </c>
      <c r="T41" s="11" t="s">
        <v>188</v>
      </c>
      <c r="U41" s="11" t="s">
        <v>193</v>
      </c>
      <c r="V41" s="13" t="s">
        <v>247</v>
      </c>
      <c r="W41" s="13" t="s">
        <v>358</v>
      </c>
      <c r="X41" s="13" t="s">
        <v>395</v>
      </c>
      <c r="Y41" s="12">
        <v>13.8</v>
      </c>
      <c r="Z41" s="12">
        <v>13.3</v>
      </c>
      <c r="AA41" s="11" t="s">
        <v>156</v>
      </c>
      <c r="AB41" s="12">
        <v>-1.1000000000000001</v>
      </c>
      <c r="AC41" s="12" t="s">
        <v>300</v>
      </c>
      <c r="AD41" s="12">
        <v>0.5</v>
      </c>
      <c r="AE41" s="12">
        <v>-1.6</v>
      </c>
      <c r="AF41" s="12"/>
      <c r="AG41" s="11" t="s">
        <v>302</v>
      </c>
      <c r="AH41" s="11" t="s">
        <v>302</v>
      </c>
      <c r="AI41" s="11" t="s">
        <v>184</v>
      </c>
      <c r="AJ41" s="8"/>
      <c r="AK41" s="8" t="s">
        <v>847</v>
      </c>
      <c r="AL41" s="28" t="s">
        <v>848</v>
      </c>
    </row>
    <row r="42" spans="1:38" s="5" customFormat="1">
      <c r="A42" s="6">
        <v>45011</v>
      </c>
      <c r="B42" s="18" t="s">
        <v>160</v>
      </c>
      <c r="C42" s="8" t="s">
        <v>716</v>
      </c>
      <c r="D42" s="9">
        <v>7.7870370370370368E-2</v>
      </c>
      <c r="E42" s="8" t="s">
        <v>817</v>
      </c>
      <c r="F42" s="10">
        <v>12.7</v>
      </c>
      <c r="G42" s="10">
        <v>11.3</v>
      </c>
      <c r="H42" s="10">
        <v>13.8</v>
      </c>
      <c r="I42" s="10">
        <v>13.1</v>
      </c>
      <c r="J42" s="10">
        <v>12.4</v>
      </c>
      <c r="K42" s="10">
        <v>12.4</v>
      </c>
      <c r="L42" s="10">
        <v>11.9</v>
      </c>
      <c r="M42" s="10">
        <v>11.9</v>
      </c>
      <c r="N42" s="10">
        <v>13.3</v>
      </c>
      <c r="O42" s="22">
        <f t="shared" si="20"/>
        <v>37.799999999999997</v>
      </c>
      <c r="P42" s="22">
        <f t="shared" si="21"/>
        <v>37.9</v>
      </c>
      <c r="Q42" s="22">
        <f t="shared" si="22"/>
        <v>37.1</v>
      </c>
      <c r="R42" s="23">
        <f t="shared" si="23"/>
        <v>63.3</v>
      </c>
      <c r="S42" s="23">
        <f t="shared" si="24"/>
        <v>61.900000000000006</v>
      </c>
      <c r="T42" s="11" t="s">
        <v>201</v>
      </c>
      <c r="U42" s="11" t="s">
        <v>193</v>
      </c>
      <c r="V42" s="13" t="s">
        <v>367</v>
      </c>
      <c r="W42" s="13" t="s">
        <v>235</v>
      </c>
      <c r="X42" s="13" t="s">
        <v>367</v>
      </c>
      <c r="Y42" s="12">
        <v>13.8</v>
      </c>
      <c r="Z42" s="12">
        <v>13.3</v>
      </c>
      <c r="AA42" s="11" t="s">
        <v>156</v>
      </c>
      <c r="AB42" s="12">
        <v>-0.3</v>
      </c>
      <c r="AC42" s="12" t="s">
        <v>300</v>
      </c>
      <c r="AD42" s="12">
        <v>1.4</v>
      </c>
      <c r="AE42" s="12">
        <v>-1.7</v>
      </c>
      <c r="AF42" s="12"/>
      <c r="AG42" s="11" t="s">
        <v>303</v>
      </c>
      <c r="AH42" s="11" t="s">
        <v>302</v>
      </c>
      <c r="AI42" s="11" t="s">
        <v>184</v>
      </c>
      <c r="AJ42" s="8"/>
      <c r="AK42" s="8" t="s">
        <v>857</v>
      </c>
      <c r="AL42" s="28" t="s">
        <v>858</v>
      </c>
    </row>
    <row r="43" spans="1:38" s="5" customFormat="1">
      <c r="A43" s="6">
        <v>45017</v>
      </c>
      <c r="B43" s="18" t="s">
        <v>159</v>
      </c>
      <c r="C43" s="8" t="s">
        <v>187</v>
      </c>
      <c r="D43" s="9">
        <v>7.9259259259259265E-2</v>
      </c>
      <c r="E43" s="8" t="s">
        <v>874</v>
      </c>
      <c r="F43" s="10">
        <v>12.6</v>
      </c>
      <c r="G43" s="10">
        <v>11</v>
      </c>
      <c r="H43" s="10">
        <v>13.2</v>
      </c>
      <c r="I43" s="10">
        <v>12.8</v>
      </c>
      <c r="J43" s="10">
        <v>13</v>
      </c>
      <c r="K43" s="10">
        <v>13</v>
      </c>
      <c r="L43" s="10">
        <v>13.1</v>
      </c>
      <c r="M43" s="10">
        <v>12.8</v>
      </c>
      <c r="N43" s="10">
        <v>13.3</v>
      </c>
      <c r="O43" s="22">
        <f t="shared" ref="O43:O48" si="25">SUM(F43:H43)</f>
        <v>36.799999999999997</v>
      </c>
      <c r="P43" s="22">
        <f t="shared" ref="P43:P48" si="26">SUM(I43:K43)</f>
        <v>38.799999999999997</v>
      </c>
      <c r="Q43" s="22">
        <f t="shared" ref="Q43:Q48" si="27">SUM(L43:N43)</f>
        <v>39.200000000000003</v>
      </c>
      <c r="R43" s="23">
        <f t="shared" ref="R43:R48" si="28">SUM(F43:J43)</f>
        <v>62.599999999999994</v>
      </c>
      <c r="S43" s="23">
        <f t="shared" ref="S43:S48" si="29">SUM(J43:N43)</f>
        <v>65.2</v>
      </c>
      <c r="T43" s="11" t="s">
        <v>188</v>
      </c>
      <c r="U43" s="11" t="s">
        <v>189</v>
      </c>
      <c r="V43" s="13" t="s">
        <v>875</v>
      </c>
      <c r="W43" s="13" t="s">
        <v>345</v>
      </c>
      <c r="X43" s="13" t="s">
        <v>648</v>
      </c>
      <c r="Y43" s="12">
        <v>9.3000000000000007</v>
      </c>
      <c r="Z43" s="12">
        <v>8.1999999999999993</v>
      </c>
      <c r="AA43" s="11" t="s">
        <v>184</v>
      </c>
      <c r="AB43" s="12">
        <v>0.4</v>
      </c>
      <c r="AC43" s="12" t="s">
        <v>300</v>
      </c>
      <c r="AD43" s="12">
        <v>0.2</v>
      </c>
      <c r="AE43" s="12">
        <v>0.2</v>
      </c>
      <c r="AF43" s="12" t="s">
        <v>305</v>
      </c>
      <c r="AG43" s="11" t="s">
        <v>301</v>
      </c>
      <c r="AH43" s="11" t="s">
        <v>301</v>
      </c>
      <c r="AI43" s="11" t="s">
        <v>184</v>
      </c>
      <c r="AJ43" s="8"/>
      <c r="AK43" s="8" t="s">
        <v>900</v>
      </c>
      <c r="AL43" s="28" t="s">
        <v>901</v>
      </c>
    </row>
    <row r="44" spans="1:38" s="5" customFormat="1">
      <c r="A44" s="6">
        <v>45017</v>
      </c>
      <c r="B44" s="18" t="s">
        <v>158</v>
      </c>
      <c r="C44" s="8" t="s">
        <v>187</v>
      </c>
      <c r="D44" s="9">
        <v>7.8553240740740743E-2</v>
      </c>
      <c r="E44" s="8" t="s">
        <v>868</v>
      </c>
      <c r="F44" s="10">
        <v>12.9</v>
      </c>
      <c r="G44" s="10">
        <v>11.2</v>
      </c>
      <c r="H44" s="10">
        <v>13.4</v>
      </c>
      <c r="I44" s="10">
        <v>12.3</v>
      </c>
      <c r="J44" s="10">
        <v>12.5</v>
      </c>
      <c r="K44" s="10">
        <v>12.2</v>
      </c>
      <c r="L44" s="10">
        <v>12.4</v>
      </c>
      <c r="M44" s="10">
        <v>12.8</v>
      </c>
      <c r="N44" s="10">
        <v>14</v>
      </c>
      <c r="O44" s="22">
        <f t="shared" si="25"/>
        <v>37.5</v>
      </c>
      <c r="P44" s="22">
        <f t="shared" si="26"/>
        <v>37</v>
      </c>
      <c r="Q44" s="22">
        <f t="shared" si="27"/>
        <v>39.200000000000003</v>
      </c>
      <c r="R44" s="23">
        <f t="shared" si="28"/>
        <v>62.3</v>
      </c>
      <c r="S44" s="23">
        <f t="shared" si="29"/>
        <v>63.900000000000006</v>
      </c>
      <c r="T44" s="11" t="s">
        <v>188</v>
      </c>
      <c r="U44" s="11" t="s">
        <v>189</v>
      </c>
      <c r="V44" s="13" t="s">
        <v>258</v>
      </c>
      <c r="W44" s="13" t="s">
        <v>465</v>
      </c>
      <c r="X44" s="13" t="s">
        <v>878</v>
      </c>
      <c r="Y44" s="12">
        <v>9.3000000000000007</v>
      </c>
      <c r="Z44" s="12">
        <v>8.1999999999999993</v>
      </c>
      <c r="AA44" s="11" t="s">
        <v>184</v>
      </c>
      <c r="AB44" s="12">
        <v>0.3</v>
      </c>
      <c r="AC44" s="12" t="s">
        <v>300</v>
      </c>
      <c r="AD44" s="12">
        <v>0.1</v>
      </c>
      <c r="AE44" s="12">
        <v>0.2</v>
      </c>
      <c r="AF44" s="12"/>
      <c r="AG44" s="11" t="s">
        <v>301</v>
      </c>
      <c r="AH44" s="11" t="s">
        <v>302</v>
      </c>
      <c r="AI44" s="11" t="s">
        <v>183</v>
      </c>
      <c r="AJ44" s="8"/>
      <c r="AK44" s="8" t="s">
        <v>906</v>
      </c>
      <c r="AL44" s="28" t="s">
        <v>907</v>
      </c>
    </row>
    <row r="45" spans="1:38" s="5" customFormat="1">
      <c r="A45" s="6">
        <v>45017</v>
      </c>
      <c r="B45" s="18" t="s">
        <v>161</v>
      </c>
      <c r="C45" s="8" t="s">
        <v>187</v>
      </c>
      <c r="D45" s="9">
        <v>7.8495370370370368E-2</v>
      </c>
      <c r="E45" s="8" t="s">
        <v>882</v>
      </c>
      <c r="F45" s="10">
        <v>12.8</v>
      </c>
      <c r="G45" s="10">
        <v>11.1</v>
      </c>
      <c r="H45" s="10">
        <v>13.8</v>
      </c>
      <c r="I45" s="10">
        <v>12.6</v>
      </c>
      <c r="J45" s="10">
        <v>12.6</v>
      </c>
      <c r="K45" s="10">
        <v>12.4</v>
      </c>
      <c r="L45" s="10">
        <v>12.4</v>
      </c>
      <c r="M45" s="10">
        <v>12</v>
      </c>
      <c r="N45" s="10">
        <v>13.5</v>
      </c>
      <c r="O45" s="22">
        <f t="shared" si="25"/>
        <v>37.700000000000003</v>
      </c>
      <c r="P45" s="22">
        <f t="shared" si="26"/>
        <v>37.6</v>
      </c>
      <c r="Q45" s="22">
        <f t="shared" si="27"/>
        <v>37.9</v>
      </c>
      <c r="R45" s="23">
        <f t="shared" si="28"/>
        <v>62.900000000000006</v>
      </c>
      <c r="S45" s="23">
        <f t="shared" si="29"/>
        <v>62.9</v>
      </c>
      <c r="T45" s="11" t="s">
        <v>188</v>
      </c>
      <c r="U45" s="11" t="s">
        <v>193</v>
      </c>
      <c r="V45" s="13" t="s">
        <v>192</v>
      </c>
      <c r="W45" s="13" t="s">
        <v>255</v>
      </c>
      <c r="X45" s="13" t="s">
        <v>395</v>
      </c>
      <c r="Y45" s="12">
        <v>9.3000000000000007</v>
      </c>
      <c r="Z45" s="12">
        <v>8.1999999999999993</v>
      </c>
      <c r="AA45" s="11" t="s">
        <v>184</v>
      </c>
      <c r="AB45" s="12">
        <v>0.9</v>
      </c>
      <c r="AC45" s="12" t="s">
        <v>300</v>
      </c>
      <c r="AD45" s="12">
        <v>0.7</v>
      </c>
      <c r="AE45" s="12">
        <v>0.2</v>
      </c>
      <c r="AF45" s="12"/>
      <c r="AG45" s="11" t="s">
        <v>302</v>
      </c>
      <c r="AH45" s="11" t="s">
        <v>302</v>
      </c>
      <c r="AI45" s="11" t="s">
        <v>184</v>
      </c>
      <c r="AJ45" s="8"/>
      <c r="AK45" s="8" t="s">
        <v>918</v>
      </c>
      <c r="AL45" s="28" t="s">
        <v>919</v>
      </c>
    </row>
    <row r="46" spans="1:38" s="5" customFormat="1">
      <c r="A46" s="6">
        <v>45018</v>
      </c>
      <c r="B46" s="18" t="s">
        <v>159</v>
      </c>
      <c r="C46" s="8" t="s">
        <v>187</v>
      </c>
      <c r="D46" s="9">
        <v>7.993055555555556E-2</v>
      </c>
      <c r="E46" s="8" t="s">
        <v>885</v>
      </c>
      <c r="F46" s="10">
        <v>12.9</v>
      </c>
      <c r="G46" s="10">
        <v>11.6</v>
      </c>
      <c r="H46" s="10">
        <v>13.3</v>
      </c>
      <c r="I46" s="10">
        <v>13.2</v>
      </c>
      <c r="J46" s="10">
        <v>13.3</v>
      </c>
      <c r="K46" s="10">
        <v>13.1</v>
      </c>
      <c r="L46" s="10">
        <v>13</v>
      </c>
      <c r="M46" s="10">
        <v>12.4</v>
      </c>
      <c r="N46" s="10">
        <v>12.8</v>
      </c>
      <c r="O46" s="22">
        <f t="shared" si="25"/>
        <v>37.799999999999997</v>
      </c>
      <c r="P46" s="22">
        <f t="shared" si="26"/>
        <v>39.6</v>
      </c>
      <c r="Q46" s="22">
        <f t="shared" si="27"/>
        <v>38.200000000000003</v>
      </c>
      <c r="R46" s="23">
        <f t="shared" si="28"/>
        <v>64.3</v>
      </c>
      <c r="S46" s="23">
        <f t="shared" si="29"/>
        <v>64.599999999999994</v>
      </c>
      <c r="T46" s="11" t="s">
        <v>201</v>
      </c>
      <c r="U46" s="11" t="s">
        <v>225</v>
      </c>
      <c r="V46" s="13" t="s">
        <v>256</v>
      </c>
      <c r="W46" s="13" t="s">
        <v>886</v>
      </c>
      <c r="X46" s="13" t="s">
        <v>242</v>
      </c>
      <c r="Y46" s="12">
        <v>6.2</v>
      </c>
      <c r="Z46" s="12">
        <v>6.7</v>
      </c>
      <c r="AA46" s="11" t="s">
        <v>184</v>
      </c>
      <c r="AB46" s="12">
        <v>1.2</v>
      </c>
      <c r="AC46" s="12" t="s">
        <v>300</v>
      </c>
      <c r="AD46" s="12">
        <v>0.7</v>
      </c>
      <c r="AE46" s="12">
        <v>0.5</v>
      </c>
      <c r="AF46" s="12"/>
      <c r="AG46" s="11" t="s">
        <v>302</v>
      </c>
      <c r="AH46" s="11" t="s">
        <v>302</v>
      </c>
      <c r="AI46" s="11" t="s">
        <v>183</v>
      </c>
      <c r="AJ46" s="8"/>
      <c r="AK46" s="8" t="s">
        <v>920</v>
      </c>
      <c r="AL46" s="28" t="s">
        <v>921</v>
      </c>
    </row>
    <row r="47" spans="1:38" s="5" customFormat="1">
      <c r="A47" s="6">
        <v>45018</v>
      </c>
      <c r="B47" s="18" t="s">
        <v>160</v>
      </c>
      <c r="C47" s="8" t="s">
        <v>187</v>
      </c>
      <c r="D47" s="9">
        <v>7.9224537037037038E-2</v>
      </c>
      <c r="E47" s="8" t="s">
        <v>891</v>
      </c>
      <c r="F47" s="10">
        <v>13.3</v>
      </c>
      <c r="G47" s="10">
        <v>11.5</v>
      </c>
      <c r="H47" s="10">
        <v>13.6</v>
      </c>
      <c r="I47" s="10">
        <v>12.4</v>
      </c>
      <c r="J47" s="10">
        <v>12.6</v>
      </c>
      <c r="K47" s="10">
        <v>12.6</v>
      </c>
      <c r="L47" s="10">
        <v>12.3</v>
      </c>
      <c r="M47" s="10">
        <v>12.4</v>
      </c>
      <c r="N47" s="10">
        <v>13.8</v>
      </c>
      <c r="O47" s="22">
        <f t="shared" si="25"/>
        <v>38.4</v>
      </c>
      <c r="P47" s="22">
        <f t="shared" si="26"/>
        <v>37.6</v>
      </c>
      <c r="Q47" s="22">
        <f t="shared" si="27"/>
        <v>38.5</v>
      </c>
      <c r="R47" s="23">
        <f t="shared" si="28"/>
        <v>63.4</v>
      </c>
      <c r="S47" s="23">
        <f t="shared" si="29"/>
        <v>63.7</v>
      </c>
      <c r="T47" s="11" t="s">
        <v>201</v>
      </c>
      <c r="U47" s="11" t="s">
        <v>189</v>
      </c>
      <c r="V47" s="13" t="s">
        <v>242</v>
      </c>
      <c r="W47" s="13" t="s">
        <v>389</v>
      </c>
      <c r="X47" s="13" t="s">
        <v>269</v>
      </c>
      <c r="Y47" s="12">
        <v>6.2</v>
      </c>
      <c r="Z47" s="12">
        <v>6.7</v>
      </c>
      <c r="AA47" s="11" t="s">
        <v>184</v>
      </c>
      <c r="AB47" s="12">
        <v>1.4</v>
      </c>
      <c r="AC47" s="12" t="s">
        <v>300</v>
      </c>
      <c r="AD47" s="12">
        <v>0.9</v>
      </c>
      <c r="AE47" s="12">
        <v>0.5</v>
      </c>
      <c r="AF47" s="12"/>
      <c r="AG47" s="11" t="s">
        <v>303</v>
      </c>
      <c r="AH47" s="11" t="s">
        <v>302</v>
      </c>
      <c r="AI47" s="11" t="s">
        <v>184</v>
      </c>
      <c r="AJ47" s="8"/>
      <c r="AK47" s="8" t="s">
        <v>930</v>
      </c>
      <c r="AL47" s="28" t="s">
        <v>931</v>
      </c>
    </row>
    <row r="48" spans="1:38" s="5" customFormat="1">
      <c r="A48" s="6">
        <v>45018</v>
      </c>
      <c r="B48" s="17" t="s">
        <v>161</v>
      </c>
      <c r="C48" s="8" t="s">
        <v>187</v>
      </c>
      <c r="D48" s="9">
        <v>7.991898148148148E-2</v>
      </c>
      <c r="E48" s="8" t="s">
        <v>893</v>
      </c>
      <c r="F48" s="10">
        <v>13.1</v>
      </c>
      <c r="G48" s="10">
        <v>11.9</v>
      </c>
      <c r="H48" s="10">
        <v>14.1</v>
      </c>
      <c r="I48" s="10">
        <v>13.2</v>
      </c>
      <c r="J48" s="10">
        <v>12.8</v>
      </c>
      <c r="K48" s="10">
        <v>12.2</v>
      </c>
      <c r="L48" s="10">
        <v>12.2</v>
      </c>
      <c r="M48" s="10">
        <v>12.5</v>
      </c>
      <c r="N48" s="10">
        <v>13.5</v>
      </c>
      <c r="O48" s="22">
        <f t="shared" si="25"/>
        <v>39.1</v>
      </c>
      <c r="P48" s="22">
        <f t="shared" si="26"/>
        <v>38.200000000000003</v>
      </c>
      <c r="Q48" s="22">
        <f t="shared" si="27"/>
        <v>38.200000000000003</v>
      </c>
      <c r="R48" s="23">
        <f t="shared" si="28"/>
        <v>65.099999999999994</v>
      </c>
      <c r="S48" s="23">
        <f t="shared" si="29"/>
        <v>63.2</v>
      </c>
      <c r="T48" s="11" t="s">
        <v>228</v>
      </c>
      <c r="U48" s="11" t="s">
        <v>193</v>
      </c>
      <c r="V48" s="13" t="s">
        <v>231</v>
      </c>
      <c r="W48" s="13" t="s">
        <v>256</v>
      </c>
      <c r="X48" s="13" t="s">
        <v>199</v>
      </c>
      <c r="Y48" s="12">
        <v>6.2</v>
      </c>
      <c r="Z48" s="12">
        <v>6.7</v>
      </c>
      <c r="AA48" s="11" t="s">
        <v>184</v>
      </c>
      <c r="AB48" s="12">
        <v>3.2</v>
      </c>
      <c r="AC48" s="12">
        <v>-0.2</v>
      </c>
      <c r="AD48" s="12">
        <v>2.5</v>
      </c>
      <c r="AE48" s="12">
        <v>0.5</v>
      </c>
      <c r="AF48" s="12"/>
      <c r="AG48" s="11" t="s">
        <v>303</v>
      </c>
      <c r="AH48" s="11" t="s">
        <v>302</v>
      </c>
      <c r="AI48" s="11" t="s">
        <v>184</v>
      </c>
      <c r="AJ48" s="8"/>
      <c r="AK48" s="8" t="s">
        <v>934</v>
      </c>
      <c r="AL48" s="28" t="s">
        <v>935</v>
      </c>
    </row>
    <row r="49" spans="1:38" s="5" customFormat="1">
      <c r="A49" s="6">
        <v>45024</v>
      </c>
      <c r="B49" s="18" t="s">
        <v>159</v>
      </c>
      <c r="C49" s="8" t="s">
        <v>716</v>
      </c>
      <c r="D49" s="9">
        <v>7.8541666666666662E-2</v>
      </c>
      <c r="E49" s="8" t="s">
        <v>946</v>
      </c>
      <c r="F49" s="10">
        <v>13</v>
      </c>
      <c r="G49" s="10">
        <v>11.5</v>
      </c>
      <c r="H49" s="10">
        <v>13.5</v>
      </c>
      <c r="I49" s="10">
        <v>12.9</v>
      </c>
      <c r="J49" s="10">
        <v>12.7</v>
      </c>
      <c r="K49" s="10">
        <v>12.6</v>
      </c>
      <c r="L49" s="10">
        <v>12.4</v>
      </c>
      <c r="M49" s="10">
        <v>12.3</v>
      </c>
      <c r="N49" s="10">
        <v>12.7</v>
      </c>
      <c r="O49" s="22">
        <f t="shared" ref="O49:O55" si="30">SUM(F49:H49)</f>
        <v>38</v>
      </c>
      <c r="P49" s="22">
        <f t="shared" ref="P49:P55" si="31">SUM(I49:K49)</f>
        <v>38.200000000000003</v>
      </c>
      <c r="Q49" s="22">
        <f t="shared" ref="Q49:Q55" si="32">SUM(L49:N49)</f>
        <v>37.400000000000006</v>
      </c>
      <c r="R49" s="23">
        <f t="shared" ref="R49:R55" si="33">SUM(F49:J49)</f>
        <v>63.599999999999994</v>
      </c>
      <c r="S49" s="23">
        <f t="shared" ref="S49:S55" si="34">SUM(J49:N49)</f>
        <v>62.7</v>
      </c>
      <c r="T49" s="11" t="s">
        <v>201</v>
      </c>
      <c r="U49" s="11" t="s">
        <v>193</v>
      </c>
      <c r="V49" s="13" t="s">
        <v>267</v>
      </c>
      <c r="W49" s="13" t="s">
        <v>219</v>
      </c>
      <c r="X49" s="13" t="s">
        <v>653</v>
      </c>
      <c r="Y49" s="12">
        <v>15.4</v>
      </c>
      <c r="Z49" s="12">
        <v>15</v>
      </c>
      <c r="AA49" s="11" t="s">
        <v>156</v>
      </c>
      <c r="AB49" s="12">
        <v>-0.8</v>
      </c>
      <c r="AC49" s="12">
        <v>-0.2</v>
      </c>
      <c r="AD49" s="12">
        <v>0.7</v>
      </c>
      <c r="AE49" s="12">
        <v>-1.7</v>
      </c>
      <c r="AF49" s="12"/>
      <c r="AG49" s="11" t="s">
        <v>302</v>
      </c>
      <c r="AH49" s="11" t="s">
        <v>301</v>
      </c>
      <c r="AI49" s="11" t="s">
        <v>183</v>
      </c>
      <c r="AJ49" s="8"/>
      <c r="AK49" s="8" t="s">
        <v>978</v>
      </c>
      <c r="AL49" s="28" t="s">
        <v>979</v>
      </c>
    </row>
    <row r="50" spans="1:38" s="5" customFormat="1">
      <c r="A50" s="6">
        <v>45024</v>
      </c>
      <c r="B50" s="18" t="s">
        <v>158</v>
      </c>
      <c r="C50" s="8" t="s">
        <v>716</v>
      </c>
      <c r="D50" s="9">
        <v>7.7187500000000006E-2</v>
      </c>
      <c r="E50" s="8" t="s">
        <v>553</v>
      </c>
      <c r="F50" s="10">
        <v>12.7</v>
      </c>
      <c r="G50" s="10">
        <v>11.2</v>
      </c>
      <c r="H50" s="10">
        <v>13.2</v>
      </c>
      <c r="I50" s="10">
        <v>12.1</v>
      </c>
      <c r="J50" s="10">
        <v>12.2</v>
      </c>
      <c r="K50" s="10">
        <v>12.2</v>
      </c>
      <c r="L50" s="10">
        <v>12.3</v>
      </c>
      <c r="M50" s="10">
        <v>12.4</v>
      </c>
      <c r="N50" s="10">
        <v>13.6</v>
      </c>
      <c r="O50" s="22">
        <f t="shared" si="30"/>
        <v>37.099999999999994</v>
      </c>
      <c r="P50" s="22">
        <f t="shared" si="31"/>
        <v>36.5</v>
      </c>
      <c r="Q50" s="22">
        <f t="shared" si="32"/>
        <v>38.300000000000004</v>
      </c>
      <c r="R50" s="23">
        <f t="shared" si="33"/>
        <v>61.399999999999991</v>
      </c>
      <c r="S50" s="23">
        <f t="shared" si="34"/>
        <v>62.7</v>
      </c>
      <c r="T50" s="11" t="s">
        <v>386</v>
      </c>
      <c r="U50" s="11" t="s">
        <v>189</v>
      </c>
      <c r="V50" s="13" t="s">
        <v>554</v>
      </c>
      <c r="W50" s="13" t="s">
        <v>724</v>
      </c>
      <c r="X50" s="13" t="s">
        <v>367</v>
      </c>
      <c r="Y50" s="12">
        <v>15.4</v>
      </c>
      <c r="Z50" s="12">
        <v>15</v>
      </c>
      <c r="AA50" s="11" t="s">
        <v>156</v>
      </c>
      <c r="AB50" s="12">
        <v>-1.5</v>
      </c>
      <c r="AC50" s="12" t="s">
        <v>300</v>
      </c>
      <c r="AD50" s="12">
        <v>0.2</v>
      </c>
      <c r="AE50" s="12">
        <v>-1.7</v>
      </c>
      <c r="AF50" s="12"/>
      <c r="AG50" s="11" t="s">
        <v>301</v>
      </c>
      <c r="AH50" s="11" t="s">
        <v>301</v>
      </c>
      <c r="AI50" s="11" t="s">
        <v>335</v>
      </c>
      <c r="AJ50" s="8"/>
      <c r="AK50" s="8" t="s">
        <v>984</v>
      </c>
      <c r="AL50" s="28" t="s">
        <v>985</v>
      </c>
    </row>
    <row r="51" spans="1:38" s="5" customFormat="1">
      <c r="A51" s="6">
        <v>45024</v>
      </c>
      <c r="B51" s="17" t="s">
        <v>160</v>
      </c>
      <c r="C51" s="8" t="s">
        <v>716</v>
      </c>
      <c r="D51" s="9">
        <v>7.7835648148148154E-2</v>
      </c>
      <c r="E51" s="8" t="s">
        <v>952</v>
      </c>
      <c r="F51" s="10">
        <v>12.8</v>
      </c>
      <c r="G51" s="10">
        <v>11.5</v>
      </c>
      <c r="H51" s="10">
        <v>13.3</v>
      </c>
      <c r="I51" s="10">
        <v>12.2</v>
      </c>
      <c r="J51" s="10">
        <v>12.7</v>
      </c>
      <c r="K51" s="10">
        <v>12.2</v>
      </c>
      <c r="L51" s="10">
        <v>12.2</v>
      </c>
      <c r="M51" s="10">
        <v>12.5</v>
      </c>
      <c r="N51" s="10">
        <v>13.1</v>
      </c>
      <c r="O51" s="22">
        <f t="shared" si="30"/>
        <v>37.6</v>
      </c>
      <c r="P51" s="22">
        <f t="shared" si="31"/>
        <v>37.099999999999994</v>
      </c>
      <c r="Q51" s="22">
        <f t="shared" si="32"/>
        <v>37.799999999999997</v>
      </c>
      <c r="R51" s="23">
        <f t="shared" si="33"/>
        <v>62.5</v>
      </c>
      <c r="S51" s="23">
        <f t="shared" si="34"/>
        <v>62.699999999999996</v>
      </c>
      <c r="T51" s="11" t="s">
        <v>188</v>
      </c>
      <c r="U51" s="11" t="s">
        <v>193</v>
      </c>
      <c r="V51" s="13" t="s">
        <v>395</v>
      </c>
      <c r="W51" s="13" t="s">
        <v>200</v>
      </c>
      <c r="X51" s="13" t="s">
        <v>953</v>
      </c>
      <c r="Y51" s="12">
        <v>15.4</v>
      </c>
      <c r="Z51" s="12">
        <v>15</v>
      </c>
      <c r="AA51" s="11" t="s">
        <v>156</v>
      </c>
      <c r="AB51" s="12">
        <v>-0.6</v>
      </c>
      <c r="AC51" s="12" t="s">
        <v>300</v>
      </c>
      <c r="AD51" s="12">
        <v>1.1000000000000001</v>
      </c>
      <c r="AE51" s="12">
        <v>-1.7</v>
      </c>
      <c r="AF51" s="12"/>
      <c r="AG51" s="11" t="s">
        <v>303</v>
      </c>
      <c r="AH51" s="11" t="s">
        <v>302</v>
      </c>
      <c r="AI51" s="11" t="s">
        <v>184</v>
      </c>
      <c r="AJ51" s="8"/>
      <c r="AK51" s="8" t="s">
        <v>990</v>
      </c>
      <c r="AL51" s="28" t="s">
        <v>991</v>
      </c>
    </row>
    <row r="52" spans="1:38" s="5" customFormat="1">
      <c r="A52" s="6">
        <v>45025</v>
      </c>
      <c r="B52" s="17" t="s">
        <v>159</v>
      </c>
      <c r="C52" s="8" t="s">
        <v>366</v>
      </c>
      <c r="D52" s="9">
        <v>7.9201388888888891E-2</v>
      </c>
      <c r="E52" s="8" t="s">
        <v>960</v>
      </c>
      <c r="F52" s="10">
        <v>12.8</v>
      </c>
      <c r="G52" s="10">
        <v>11</v>
      </c>
      <c r="H52" s="10">
        <v>13.3</v>
      </c>
      <c r="I52" s="10">
        <v>12.7</v>
      </c>
      <c r="J52" s="10">
        <v>12.8</v>
      </c>
      <c r="K52" s="10">
        <v>13.3</v>
      </c>
      <c r="L52" s="10">
        <v>12.9</v>
      </c>
      <c r="M52" s="10">
        <v>12.4</v>
      </c>
      <c r="N52" s="10">
        <v>13.1</v>
      </c>
      <c r="O52" s="22">
        <f t="shared" si="30"/>
        <v>37.1</v>
      </c>
      <c r="P52" s="22">
        <f t="shared" si="31"/>
        <v>38.799999999999997</v>
      </c>
      <c r="Q52" s="22">
        <f t="shared" si="32"/>
        <v>38.4</v>
      </c>
      <c r="R52" s="23">
        <f t="shared" si="33"/>
        <v>62.599999999999994</v>
      </c>
      <c r="S52" s="23">
        <f t="shared" si="34"/>
        <v>64.5</v>
      </c>
      <c r="T52" s="11" t="s">
        <v>188</v>
      </c>
      <c r="U52" s="11" t="s">
        <v>189</v>
      </c>
      <c r="V52" s="13" t="s">
        <v>261</v>
      </c>
      <c r="W52" s="13" t="s">
        <v>345</v>
      </c>
      <c r="X52" s="13" t="s">
        <v>269</v>
      </c>
      <c r="Y52" s="12">
        <v>9.9</v>
      </c>
      <c r="Z52" s="12">
        <v>10.6</v>
      </c>
      <c r="AA52" s="11" t="s">
        <v>335</v>
      </c>
      <c r="AB52" s="12">
        <v>-0.1</v>
      </c>
      <c r="AC52" s="12" t="s">
        <v>300</v>
      </c>
      <c r="AD52" s="12">
        <v>0.8</v>
      </c>
      <c r="AE52" s="12">
        <v>-0.9</v>
      </c>
      <c r="AF52" s="12"/>
      <c r="AG52" s="11" t="s">
        <v>302</v>
      </c>
      <c r="AH52" s="11" t="s">
        <v>302</v>
      </c>
      <c r="AI52" s="11" t="s">
        <v>184</v>
      </c>
      <c r="AJ52" s="8"/>
      <c r="AK52" s="8" t="s">
        <v>997</v>
      </c>
      <c r="AL52" s="28" t="s">
        <v>998</v>
      </c>
    </row>
    <row r="53" spans="1:38" s="5" customFormat="1">
      <c r="A53" s="6">
        <v>45025</v>
      </c>
      <c r="B53" s="18" t="s">
        <v>159</v>
      </c>
      <c r="C53" s="8" t="s">
        <v>366</v>
      </c>
      <c r="D53" s="9">
        <v>7.9259259259259265E-2</v>
      </c>
      <c r="E53" s="8" t="s">
        <v>964</v>
      </c>
      <c r="F53" s="10">
        <v>13</v>
      </c>
      <c r="G53" s="10">
        <v>11.6</v>
      </c>
      <c r="H53" s="10">
        <v>13.5</v>
      </c>
      <c r="I53" s="10">
        <v>12.7</v>
      </c>
      <c r="J53" s="10">
        <v>12.9</v>
      </c>
      <c r="K53" s="10">
        <v>12.7</v>
      </c>
      <c r="L53" s="10">
        <v>12.3</v>
      </c>
      <c r="M53" s="10">
        <v>12.6</v>
      </c>
      <c r="N53" s="10">
        <v>13.5</v>
      </c>
      <c r="O53" s="22">
        <f t="shared" si="30"/>
        <v>38.1</v>
      </c>
      <c r="P53" s="22">
        <f t="shared" si="31"/>
        <v>38.299999999999997</v>
      </c>
      <c r="Q53" s="22">
        <f t="shared" si="32"/>
        <v>38.4</v>
      </c>
      <c r="R53" s="23">
        <f t="shared" si="33"/>
        <v>63.699999999999996</v>
      </c>
      <c r="S53" s="23">
        <f t="shared" si="34"/>
        <v>64</v>
      </c>
      <c r="T53" s="11" t="s">
        <v>188</v>
      </c>
      <c r="U53" s="11" t="s">
        <v>189</v>
      </c>
      <c r="V53" s="13" t="s">
        <v>653</v>
      </c>
      <c r="W53" s="13" t="s">
        <v>261</v>
      </c>
      <c r="X53" s="13" t="s">
        <v>242</v>
      </c>
      <c r="Y53" s="12">
        <v>9.9</v>
      </c>
      <c r="Z53" s="12">
        <v>10.6</v>
      </c>
      <c r="AA53" s="11" t="s">
        <v>335</v>
      </c>
      <c r="AB53" s="12">
        <v>0.4</v>
      </c>
      <c r="AC53" s="12" t="s">
        <v>300</v>
      </c>
      <c r="AD53" s="12">
        <v>1.3</v>
      </c>
      <c r="AE53" s="12">
        <v>-0.9</v>
      </c>
      <c r="AF53" s="12"/>
      <c r="AG53" s="11" t="s">
        <v>303</v>
      </c>
      <c r="AH53" s="11" t="s">
        <v>302</v>
      </c>
      <c r="AI53" s="11" t="s">
        <v>184</v>
      </c>
      <c r="AJ53" s="8"/>
      <c r="AK53" s="8" t="s">
        <v>1002</v>
      </c>
      <c r="AL53" s="28" t="s">
        <v>1003</v>
      </c>
    </row>
    <row r="54" spans="1:38" s="5" customFormat="1">
      <c r="A54" s="6">
        <v>45025</v>
      </c>
      <c r="B54" s="18" t="s">
        <v>161</v>
      </c>
      <c r="C54" s="8" t="s">
        <v>366</v>
      </c>
      <c r="D54" s="9">
        <v>7.8472222222222221E-2</v>
      </c>
      <c r="E54" s="8" t="s">
        <v>971</v>
      </c>
      <c r="F54" s="10">
        <v>12.8</v>
      </c>
      <c r="G54" s="10">
        <v>11.4</v>
      </c>
      <c r="H54" s="10">
        <v>13.8</v>
      </c>
      <c r="I54" s="10">
        <v>13.3</v>
      </c>
      <c r="J54" s="10">
        <v>12.8</v>
      </c>
      <c r="K54" s="10">
        <v>12.4</v>
      </c>
      <c r="L54" s="10">
        <v>11.9</v>
      </c>
      <c r="M54" s="10">
        <v>11.9</v>
      </c>
      <c r="N54" s="10">
        <v>12.7</v>
      </c>
      <c r="O54" s="22">
        <f t="shared" si="30"/>
        <v>38</v>
      </c>
      <c r="P54" s="22">
        <f t="shared" si="31"/>
        <v>38.5</v>
      </c>
      <c r="Q54" s="22">
        <f t="shared" si="32"/>
        <v>36.5</v>
      </c>
      <c r="R54" s="23">
        <f t="shared" si="33"/>
        <v>64.099999999999994</v>
      </c>
      <c r="S54" s="23">
        <f t="shared" si="34"/>
        <v>61.7</v>
      </c>
      <c r="T54" s="11" t="s">
        <v>228</v>
      </c>
      <c r="U54" s="11" t="s">
        <v>225</v>
      </c>
      <c r="V54" s="13" t="s">
        <v>821</v>
      </c>
      <c r="W54" s="13" t="s">
        <v>230</v>
      </c>
      <c r="X54" s="13" t="s">
        <v>451</v>
      </c>
      <c r="Y54" s="12">
        <v>9.9</v>
      </c>
      <c r="Z54" s="12">
        <v>10.6</v>
      </c>
      <c r="AA54" s="11" t="s">
        <v>335</v>
      </c>
      <c r="AB54" s="12">
        <v>0.7</v>
      </c>
      <c r="AC54" s="12">
        <v>-0.5</v>
      </c>
      <c r="AD54" s="12">
        <v>1</v>
      </c>
      <c r="AE54" s="12">
        <v>-0.8</v>
      </c>
      <c r="AF54" s="12"/>
      <c r="AG54" s="11" t="s">
        <v>306</v>
      </c>
      <c r="AH54" s="11" t="s">
        <v>302</v>
      </c>
      <c r="AI54" s="11" t="s">
        <v>184</v>
      </c>
      <c r="AJ54" s="8"/>
      <c r="AK54" s="8" t="s">
        <v>1011</v>
      </c>
      <c r="AL54" s="28" t="s">
        <v>1012</v>
      </c>
    </row>
    <row r="55" spans="1:38" s="5" customFormat="1">
      <c r="A55" s="6">
        <v>45025</v>
      </c>
      <c r="B55" s="18" t="s">
        <v>165</v>
      </c>
      <c r="C55" s="8" t="s">
        <v>366</v>
      </c>
      <c r="D55" s="9">
        <v>7.778935185185186E-2</v>
      </c>
      <c r="E55" s="8" t="s">
        <v>943</v>
      </c>
      <c r="F55" s="10">
        <v>12.5</v>
      </c>
      <c r="G55" s="10">
        <v>11</v>
      </c>
      <c r="H55" s="10">
        <v>13.2</v>
      </c>
      <c r="I55" s="10">
        <v>12.7</v>
      </c>
      <c r="J55" s="10">
        <v>12.6</v>
      </c>
      <c r="K55" s="10">
        <v>12.7</v>
      </c>
      <c r="L55" s="10">
        <v>12.7</v>
      </c>
      <c r="M55" s="10">
        <v>12.1</v>
      </c>
      <c r="N55" s="10">
        <v>12.6</v>
      </c>
      <c r="O55" s="22">
        <f t="shared" si="30"/>
        <v>36.700000000000003</v>
      </c>
      <c r="P55" s="22">
        <f t="shared" si="31"/>
        <v>38</v>
      </c>
      <c r="Q55" s="22">
        <f t="shared" si="32"/>
        <v>37.4</v>
      </c>
      <c r="R55" s="23">
        <f t="shared" si="33"/>
        <v>62.000000000000007</v>
      </c>
      <c r="S55" s="23">
        <f t="shared" si="34"/>
        <v>62.7</v>
      </c>
      <c r="T55" s="11" t="s">
        <v>188</v>
      </c>
      <c r="U55" s="11" t="s">
        <v>193</v>
      </c>
      <c r="V55" s="13" t="s">
        <v>393</v>
      </c>
      <c r="W55" s="13" t="s">
        <v>465</v>
      </c>
      <c r="X55" s="13" t="s">
        <v>975</v>
      </c>
      <c r="Y55" s="12">
        <v>9.9</v>
      </c>
      <c r="Z55" s="12">
        <v>10.6</v>
      </c>
      <c r="AA55" s="11" t="s">
        <v>335</v>
      </c>
      <c r="AB55" s="12">
        <v>0.6</v>
      </c>
      <c r="AC55" s="12" t="s">
        <v>300</v>
      </c>
      <c r="AD55" s="12">
        <v>1.3</v>
      </c>
      <c r="AE55" s="12">
        <v>-0.7</v>
      </c>
      <c r="AF55" s="12"/>
      <c r="AG55" s="11" t="s">
        <v>303</v>
      </c>
      <c r="AH55" s="11" t="s">
        <v>301</v>
      </c>
      <c r="AI55" s="11" t="s">
        <v>183</v>
      </c>
      <c r="AJ55" s="8"/>
      <c r="AK55" s="8" t="s">
        <v>1017</v>
      </c>
      <c r="AL55" s="28" t="s">
        <v>1018</v>
      </c>
    </row>
    <row r="56" spans="1:38" s="5" customFormat="1">
      <c r="A56" s="6">
        <v>45031</v>
      </c>
      <c r="B56" s="18" t="s">
        <v>159</v>
      </c>
      <c r="C56" s="8" t="s">
        <v>716</v>
      </c>
      <c r="D56" s="9">
        <v>7.7835648148148154E-2</v>
      </c>
      <c r="E56" s="8" t="s">
        <v>1023</v>
      </c>
      <c r="F56" s="10">
        <v>12.5</v>
      </c>
      <c r="G56" s="10">
        <v>10.8</v>
      </c>
      <c r="H56" s="10">
        <v>13.4</v>
      </c>
      <c r="I56" s="10">
        <v>12.9</v>
      </c>
      <c r="J56" s="10">
        <v>13</v>
      </c>
      <c r="K56" s="10">
        <v>12.8</v>
      </c>
      <c r="L56" s="10">
        <v>12.2</v>
      </c>
      <c r="M56" s="10">
        <v>11.9</v>
      </c>
      <c r="N56" s="10">
        <v>13</v>
      </c>
      <c r="O56" s="22">
        <f t="shared" ref="O56:O64" si="35">SUM(F56:H56)</f>
        <v>36.700000000000003</v>
      </c>
      <c r="P56" s="22">
        <f t="shared" ref="P56:P64" si="36">SUM(I56:K56)</f>
        <v>38.700000000000003</v>
      </c>
      <c r="Q56" s="22">
        <f t="shared" ref="Q56:Q64" si="37">SUM(L56:N56)</f>
        <v>37.1</v>
      </c>
      <c r="R56" s="23">
        <f t="shared" ref="R56:R64" si="38">SUM(F56:J56)</f>
        <v>62.6</v>
      </c>
      <c r="S56" s="23">
        <f t="shared" ref="S56:S64" si="39">SUM(J56:N56)</f>
        <v>62.9</v>
      </c>
      <c r="T56" s="11" t="s">
        <v>188</v>
      </c>
      <c r="U56" s="11" t="s">
        <v>1024</v>
      </c>
      <c r="V56" s="13" t="s">
        <v>650</v>
      </c>
      <c r="W56" s="13" t="s">
        <v>1025</v>
      </c>
      <c r="X56" s="13" t="s">
        <v>200</v>
      </c>
      <c r="Y56" s="12">
        <v>6.4</v>
      </c>
      <c r="Z56" s="12">
        <v>7</v>
      </c>
      <c r="AA56" s="11" t="s">
        <v>201</v>
      </c>
      <c r="AB56" s="12">
        <v>-1.9</v>
      </c>
      <c r="AC56" s="12" t="s">
        <v>300</v>
      </c>
      <c r="AD56" s="12">
        <v>0.3</v>
      </c>
      <c r="AE56" s="12">
        <v>-2.2000000000000002</v>
      </c>
      <c r="AF56" s="12"/>
      <c r="AG56" s="11" t="s">
        <v>301</v>
      </c>
      <c r="AH56" s="11" t="s">
        <v>301</v>
      </c>
      <c r="AI56" s="11" t="s">
        <v>183</v>
      </c>
      <c r="AJ56" s="8"/>
      <c r="AK56" s="8" t="s">
        <v>1057</v>
      </c>
      <c r="AL56" s="28" t="s">
        <v>1058</v>
      </c>
    </row>
    <row r="57" spans="1:38" s="5" customFormat="1">
      <c r="A57" s="6">
        <v>45031</v>
      </c>
      <c r="B57" s="18" t="s">
        <v>160</v>
      </c>
      <c r="C57" s="8" t="s">
        <v>716</v>
      </c>
      <c r="D57" s="9">
        <v>7.7777777777777779E-2</v>
      </c>
      <c r="E57" s="8" t="s">
        <v>1035</v>
      </c>
      <c r="F57" s="10">
        <v>12.5</v>
      </c>
      <c r="G57" s="10">
        <v>10.8</v>
      </c>
      <c r="H57" s="10">
        <v>13.1</v>
      </c>
      <c r="I57" s="10">
        <v>12.5</v>
      </c>
      <c r="J57" s="10">
        <v>13</v>
      </c>
      <c r="K57" s="10">
        <v>12.7</v>
      </c>
      <c r="L57" s="10">
        <v>12.3</v>
      </c>
      <c r="M57" s="10">
        <v>12.3</v>
      </c>
      <c r="N57" s="10">
        <v>12.8</v>
      </c>
      <c r="O57" s="22">
        <f t="shared" si="35"/>
        <v>36.4</v>
      </c>
      <c r="P57" s="22">
        <f t="shared" si="36"/>
        <v>38.200000000000003</v>
      </c>
      <c r="Q57" s="22">
        <f t="shared" si="37"/>
        <v>37.400000000000006</v>
      </c>
      <c r="R57" s="23">
        <f t="shared" si="38"/>
        <v>61.9</v>
      </c>
      <c r="S57" s="23">
        <f t="shared" si="39"/>
        <v>63.099999999999994</v>
      </c>
      <c r="T57" s="11" t="s">
        <v>188</v>
      </c>
      <c r="U57" s="11" t="s">
        <v>1024</v>
      </c>
      <c r="V57" s="13" t="s">
        <v>465</v>
      </c>
      <c r="W57" s="13" t="s">
        <v>256</v>
      </c>
      <c r="X57" s="13" t="s">
        <v>222</v>
      </c>
      <c r="Y57" s="12">
        <v>6.4</v>
      </c>
      <c r="Z57" s="12">
        <v>7</v>
      </c>
      <c r="AA57" s="11" t="s">
        <v>201</v>
      </c>
      <c r="AB57" s="12">
        <v>-1.1000000000000001</v>
      </c>
      <c r="AC57" s="12" t="s">
        <v>300</v>
      </c>
      <c r="AD57" s="12">
        <v>0.8</v>
      </c>
      <c r="AE57" s="12">
        <v>-1.9</v>
      </c>
      <c r="AF57" s="12"/>
      <c r="AG57" s="11" t="s">
        <v>302</v>
      </c>
      <c r="AH57" s="11" t="s">
        <v>302</v>
      </c>
      <c r="AI57" s="11" t="s">
        <v>547</v>
      </c>
      <c r="AJ57" s="8"/>
      <c r="AK57" s="8" t="s">
        <v>1073</v>
      </c>
      <c r="AL57" s="28" t="s">
        <v>1074</v>
      </c>
    </row>
    <row r="58" spans="1:38" s="5" customFormat="1">
      <c r="A58" s="6">
        <v>45032</v>
      </c>
      <c r="B58" s="17" t="s">
        <v>159</v>
      </c>
      <c r="C58" s="8" t="s">
        <v>716</v>
      </c>
      <c r="D58" s="9">
        <v>7.8506944444444449E-2</v>
      </c>
      <c r="E58" s="8" t="s">
        <v>1036</v>
      </c>
      <c r="F58" s="10">
        <v>12.6</v>
      </c>
      <c r="G58" s="10">
        <v>11</v>
      </c>
      <c r="H58" s="10">
        <v>13.3</v>
      </c>
      <c r="I58" s="10">
        <v>13.1</v>
      </c>
      <c r="J58" s="10">
        <v>13.2</v>
      </c>
      <c r="K58" s="10">
        <v>13</v>
      </c>
      <c r="L58" s="10">
        <v>12.3</v>
      </c>
      <c r="M58" s="10">
        <v>12.2</v>
      </c>
      <c r="N58" s="10">
        <v>12.6</v>
      </c>
      <c r="O58" s="22">
        <f t="shared" si="35"/>
        <v>36.900000000000006</v>
      </c>
      <c r="P58" s="22">
        <f t="shared" si="36"/>
        <v>39.299999999999997</v>
      </c>
      <c r="Q58" s="22">
        <f t="shared" si="37"/>
        <v>37.1</v>
      </c>
      <c r="R58" s="23">
        <f t="shared" si="38"/>
        <v>63.2</v>
      </c>
      <c r="S58" s="23">
        <f t="shared" si="39"/>
        <v>63.300000000000004</v>
      </c>
      <c r="T58" s="11" t="s">
        <v>201</v>
      </c>
      <c r="U58" s="11" t="s">
        <v>225</v>
      </c>
      <c r="V58" s="13" t="s">
        <v>635</v>
      </c>
      <c r="W58" s="13" t="s">
        <v>388</v>
      </c>
      <c r="X58" s="13" t="s">
        <v>219</v>
      </c>
      <c r="Y58" s="12">
        <v>16.899999999999999</v>
      </c>
      <c r="Z58" s="12">
        <v>17.899999999999999</v>
      </c>
      <c r="AA58" s="11" t="s">
        <v>201</v>
      </c>
      <c r="AB58" s="12">
        <v>-1.1000000000000001</v>
      </c>
      <c r="AC58" s="12" t="s">
        <v>300</v>
      </c>
      <c r="AD58" s="12">
        <v>0.8</v>
      </c>
      <c r="AE58" s="12">
        <v>-1.9</v>
      </c>
      <c r="AF58" s="12"/>
      <c r="AG58" s="11" t="s">
        <v>302</v>
      </c>
      <c r="AH58" s="11" t="s">
        <v>302</v>
      </c>
      <c r="AI58" s="11" t="s">
        <v>184</v>
      </c>
      <c r="AJ58" s="8"/>
      <c r="AK58" s="8" t="s">
        <v>1075</v>
      </c>
      <c r="AL58" s="28" t="s">
        <v>1076</v>
      </c>
    </row>
    <row r="59" spans="1:38" s="5" customFormat="1">
      <c r="A59" s="6">
        <v>45032</v>
      </c>
      <c r="B59" s="17" t="s">
        <v>158</v>
      </c>
      <c r="C59" s="8" t="s">
        <v>716</v>
      </c>
      <c r="D59" s="9">
        <v>7.7175925925925926E-2</v>
      </c>
      <c r="E59" s="8" t="s">
        <v>1042</v>
      </c>
      <c r="F59" s="10">
        <v>12.8</v>
      </c>
      <c r="G59" s="10">
        <v>10.7</v>
      </c>
      <c r="H59" s="10">
        <v>12.8</v>
      </c>
      <c r="I59" s="10">
        <v>12.4</v>
      </c>
      <c r="J59" s="10">
        <v>12.5</v>
      </c>
      <c r="K59" s="10">
        <v>12.3</v>
      </c>
      <c r="L59" s="10">
        <v>12.3</v>
      </c>
      <c r="M59" s="10">
        <v>12.8</v>
      </c>
      <c r="N59" s="10">
        <v>13.2</v>
      </c>
      <c r="O59" s="22">
        <f t="shared" si="35"/>
        <v>36.299999999999997</v>
      </c>
      <c r="P59" s="22">
        <f t="shared" si="36"/>
        <v>37.200000000000003</v>
      </c>
      <c r="Q59" s="22">
        <f t="shared" si="37"/>
        <v>38.299999999999997</v>
      </c>
      <c r="R59" s="23">
        <f t="shared" si="38"/>
        <v>61.199999999999996</v>
      </c>
      <c r="S59" s="23">
        <f t="shared" si="39"/>
        <v>63.100000000000009</v>
      </c>
      <c r="T59" s="11" t="s">
        <v>386</v>
      </c>
      <c r="U59" s="11" t="s">
        <v>189</v>
      </c>
      <c r="V59" s="13" t="s">
        <v>192</v>
      </c>
      <c r="W59" s="13" t="s">
        <v>242</v>
      </c>
      <c r="X59" s="13" t="s">
        <v>242</v>
      </c>
      <c r="Y59" s="12">
        <v>16.899999999999999</v>
      </c>
      <c r="Z59" s="12">
        <v>17.899999999999999</v>
      </c>
      <c r="AA59" s="11" t="s">
        <v>201</v>
      </c>
      <c r="AB59" s="12">
        <v>-1.6</v>
      </c>
      <c r="AC59" s="12" t="s">
        <v>300</v>
      </c>
      <c r="AD59" s="12">
        <v>0.1</v>
      </c>
      <c r="AE59" s="12">
        <v>-1.7</v>
      </c>
      <c r="AF59" s="12"/>
      <c r="AG59" s="11" t="s">
        <v>301</v>
      </c>
      <c r="AH59" s="11" t="s">
        <v>301</v>
      </c>
      <c r="AI59" s="11" t="s">
        <v>183</v>
      </c>
      <c r="AJ59" s="8"/>
      <c r="AK59" s="8" t="s">
        <v>1083</v>
      </c>
      <c r="AL59" s="28" t="s">
        <v>1084</v>
      </c>
    </row>
    <row r="60" spans="1:38" s="5" customFormat="1">
      <c r="A60" s="6">
        <v>45032</v>
      </c>
      <c r="B60" s="18" t="s">
        <v>155</v>
      </c>
      <c r="C60" s="8" t="s">
        <v>721</v>
      </c>
      <c r="D60" s="9">
        <v>7.5752314814814814E-2</v>
      </c>
      <c r="E60" s="8" t="s">
        <v>1051</v>
      </c>
      <c r="F60" s="10">
        <v>12.4</v>
      </c>
      <c r="G60" s="10">
        <v>10.6</v>
      </c>
      <c r="H60" s="10">
        <v>12.5</v>
      </c>
      <c r="I60" s="10">
        <v>12</v>
      </c>
      <c r="J60" s="10">
        <v>11.9</v>
      </c>
      <c r="K60" s="10">
        <v>12.1</v>
      </c>
      <c r="L60" s="10">
        <v>12.2</v>
      </c>
      <c r="M60" s="10">
        <v>12.5</v>
      </c>
      <c r="N60" s="10">
        <v>13.3</v>
      </c>
      <c r="O60" s="22">
        <f t="shared" si="35"/>
        <v>35.5</v>
      </c>
      <c r="P60" s="22">
        <f t="shared" si="36"/>
        <v>36</v>
      </c>
      <c r="Q60" s="22">
        <f t="shared" si="37"/>
        <v>38</v>
      </c>
      <c r="R60" s="23">
        <f t="shared" si="38"/>
        <v>59.4</v>
      </c>
      <c r="S60" s="23">
        <f t="shared" si="39"/>
        <v>62</v>
      </c>
      <c r="T60" s="11" t="s">
        <v>386</v>
      </c>
      <c r="U60" s="11" t="s">
        <v>189</v>
      </c>
      <c r="V60" s="13" t="s">
        <v>367</v>
      </c>
      <c r="W60" s="13" t="s">
        <v>1052</v>
      </c>
      <c r="X60" s="13" t="s">
        <v>242</v>
      </c>
      <c r="Y60" s="12">
        <v>16.899999999999999</v>
      </c>
      <c r="Z60" s="12">
        <v>17.899999999999999</v>
      </c>
      <c r="AA60" s="11" t="s">
        <v>156</v>
      </c>
      <c r="AB60" s="12">
        <v>-1.2</v>
      </c>
      <c r="AC60" s="12" t="s">
        <v>300</v>
      </c>
      <c r="AD60" s="12">
        <v>0.2</v>
      </c>
      <c r="AE60" s="12">
        <v>-1.4</v>
      </c>
      <c r="AF60" s="12"/>
      <c r="AG60" s="11" t="s">
        <v>301</v>
      </c>
      <c r="AH60" s="11" t="s">
        <v>302</v>
      </c>
      <c r="AI60" s="11" t="s">
        <v>184</v>
      </c>
      <c r="AJ60" s="8"/>
      <c r="AK60" s="8"/>
      <c r="AL60" s="28"/>
    </row>
    <row r="61" spans="1:38" s="5" customFormat="1">
      <c r="A61" s="6">
        <v>45080</v>
      </c>
      <c r="B61" s="18" t="s">
        <v>159</v>
      </c>
      <c r="C61" s="8" t="s">
        <v>716</v>
      </c>
      <c r="D61" s="9">
        <v>7.7164351851851845E-2</v>
      </c>
      <c r="E61" s="8" t="s">
        <v>1105</v>
      </c>
      <c r="F61" s="10">
        <v>13</v>
      </c>
      <c r="G61" s="10">
        <v>10.9</v>
      </c>
      <c r="H61" s="10">
        <v>13.5</v>
      </c>
      <c r="I61" s="10">
        <v>12.9</v>
      </c>
      <c r="J61" s="10">
        <v>12.7</v>
      </c>
      <c r="K61" s="10">
        <v>12.3</v>
      </c>
      <c r="L61" s="10">
        <v>11.9</v>
      </c>
      <c r="M61" s="10">
        <v>11.9</v>
      </c>
      <c r="N61" s="10">
        <v>12.6</v>
      </c>
      <c r="O61" s="22">
        <f t="shared" si="35"/>
        <v>37.4</v>
      </c>
      <c r="P61" s="22">
        <f t="shared" si="36"/>
        <v>37.900000000000006</v>
      </c>
      <c r="Q61" s="22">
        <f t="shared" si="37"/>
        <v>36.4</v>
      </c>
      <c r="R61" s="23">
        <f t="shared" si="38"/>
        <v>63</v>
      </c>
      <c r="S61" s="23">
        <f t="shared" si="39"/>
        <v>61.4</v>
      </c>
      <c r="T61" s="11" t="s">
        <v>201</v>
      </c>
      <c r="U61" s="11" t="s">
        <v>225</v>
      </c>
      <c r="V61" s="13" t="s">
        <v>205</v>
      </c>
      <c r="W61" s="13" t="s">
        <v>261</v>
      </c>
      <c r="X61" s="13" t="s">
        <v>208</v>
      </c>
      <c r="Y61" s="12">
        <v>14.9</v>
      </c>
      <c r="Z61" s="12">
        <v>13.3</v>
      </c>
      <c r="AA61" s="11" t="s">
        <v>201</v>
      </c>
      <c r="AB61" s="12">
        <v>-2.5</v>
      </c>
      <c r="AC61" s="12">
        <v>-0.3</v>
      </c>
      <c r="AD61" s="12">
        <v>0.1</v>
      </c>
      <c r="AE61" s="12">
        <v>-2.9</v>
      </c>
      <c r="AF61" s="12"/>
      <c r="AG61" s="11" t="s">
        <v>301</v>
      </c>
      <c r="AH61" s="11" t="s">
        <v>302</v>
      </c>
      <c r="AI61" s="11" t="s">
        <v>184</v>
      </c>
      <c r="AJ61" s="8" t="s">
        <v>508</v>
      </c>
      <c r="AK61" s="8" t="s">
        <v>1133</v>
      </c>
      <c r="AL61" s="28" t="s">
        <v>1134</v>
      </c>
    </row>
    <row r="62" spans="1:38" s="5" customFormat="1">
      <c r="A62" s="6">
        <v>45080</v>
      </c>
      <c r="B62" s="18" t="s">
        <v>160</v>
      </c>
      <c r="C62" s="8" t="s">
        <v>721</v>
      </c>
      <c r="D62" s="9">
        <v>7.778935185185186E-2</v>
      </c>
      <c r="E62" s="8" t="s">
        <v>1116</v>
      </c>
      <c r="F62" s="10">
        <v>12.5</v>
      </c>
      <c r="G62" s="10">
        <v>10.7</v>
      </c>
      <c r="H62" s="10">
        <v>13.5</v>
      </c>
      <c r="I62" s="10">
        <v>12.2</v>
      </c>
      <c r="J62" s="10">
        <v>12.4</v>
      </c>
      <c r="K62" s="10">
        <v>12.5</v>
      </c>
      <c r="L62" s="10">
        <v>12.5</v>
      </c>
      <c r="M62" s="10">
        <v>12.7</v>
      </c>
      <c r="N62" s="10">
        <v>13.1</v>
      </c>
      <c r="O62" s="22">
        <f t="shared" si="35"/>
        <v>36.700000000000003</v>
      </c>
      <c r="P62" s="22">
        <f t="shared" si="36"/>
        <v>37.1</v>
      </c>
      <c r="Q62" s="22">
        <f t="shared" si="37"/>
        <v>38.299999999999997</v>
      </c>
      <c r="R62" s="23">
        <f t="shared" si="38"/>
        <v>61.300000000000004</v>
      </c>
      <c r="S62" s="23">
        <f t="shared" si="39"/>
        <v>63.199999999999996</v>
      </c>
      <c r="T62" s="11" t="s">
        <v>386</v>
      </c>
      <c r="U62" s="11" t="s">
        <v>189</v>
      </c>
      <c r="V62" s="13" t="s">
        <v>200</v>
      </c>
      <c r="W62" s="13" t="s">
        <v>275</v>
      </c>
      <c r="X62" s="13" t="s">
        <v>465</v>
      </c>
      <c r="Y62" s="12">
        <v>14.9</v>
      </c>
      <c r="Z62" s="12">
        <v>13.3</v>
      </c>
      <c r="AA62" s="11" t="s">
        <v>201</v>
      </c>
      <c r="AB62" s="12">
        <v>-1</v>
      </c>
      <c r="AC62" s="12" t="s">
        <v>300</v>
      </c>
      <c r="AD62" s="12">
        <v>1.5</v>
      </c>
      <c r="AE62" s="12">
        <v>-2.5</v>
      </c>
      <c r="AF62" s="12"/>
      <c r="AG62" s="11" t="s">
        <v>303</v>
      </c>
      <c r="AH62" s="11" t="s">
        <v>302</v>
      </c>
      <c r="AI62" s="11" t="s">
        <v>183</v>
      </c>
      <c r="AJ62" s="8" t="s">
        <v>508</v>
      </c>
      <c r="AK62" s="8" t="s">
        <v>1141</v>
      </c>
      <c r="AL62" s="28" t="s">
        <v>1142</v>
      </c>
    </row>
    <row r="63" spans="1:38" s="5" customFormat="1">
      <c r="A63" s="6">
        <v>45081</v>
      </c>
      <c r="B63" s="17" t="s">
        <v>159</v>
      </c>
      <c r="C63" s="8" t="s">
        <v>366</v>
      </c>
      <c r="D63" s="9">
        <v>7.8530092592592596E-2</v>
      </c>
      <c r="E63" s="8" t="s">
        <v>1120</v>
      </c>
      <c r="F63" s="10">
        <v>12.9</v>
      </c>
      <c r="G63" s="10">
        <v>10.9</v>
      </c>
      <c r="H63" s="10">
        <v>13.6</v>
      </c>
      <c r="I63" s="10">
        <v>12.6</v>
      </c>
      <c r="J63" s="10">
        <v>12.6</v>
      </c>
      <c r="K63" s="10">
        <v>12.7</v>
      </c>
      <c r="L63" s="10">
        <v>12.3</v>
      </c>
      <c r="M63" s="10">
        <v>12.4</v>
      </c>
      <c r="N63" s="10">
        <v>13.5</v>
      </c>
      <c r="O63" s="22">
        <f t="shared" si="35"/>
        <v>37.4</v>
      </c>
      <c r="P63" s="22">
        <f t="shared" si="36"/>
        <v>37.9</v>
      </c>
      <c r="Q63" s="22">
        <f t="shared" si="37"/>
        <v>38.200000000000003</v>
      </c>
      <c r="R63" s="23">
        <f t="shared" si="38"/>
        <v>62.6</v>
      </c>
      <c r="S63" s="23">
        <f t="shared" si="39"/>
        <v>63.499999999999993</v>
      </c>
      <c r="T63" s="11" t="s">
        <v>188</v>
      </c>
      <c r="U63" s="11" t="s">
        <v>189</v>
      </c>
      <c r="V63" s="13" t="s">
        <v>206</v>
      </c>
      <c r="W63" s="13" t="s">
        <v>242</v>
      </c>
      <c r="X63" s="13" t="s">
        <v>256</v>
      </c>
      <c r="Y63" s="12">
        <v>7.3</v>
      </c>
      <c r="Z63" s="12">
        <v>8.6</v>
      </c>
      <c r="AA63" s="11" t="s">
        <v>335</v>
      </c>
      <c r="AB63" s="12">
        <v>-0.7</v>
      </c>
      <c r="AC63" s="12" t="s">
        <v>300</v>
      </c>
      <c r="AD63" s="12">
        <v>0.5</v>
      </c>
      <c r="AE63" s="12">
        <v>-1.2</v>
      </c>
      <c r="AF63" s="12"/>
      <c r="AG63" s="11" t="s">
        <v>302</v>
      </c>
      <c r="AH63" s="11" t="s">
        <v>302</v>
      </c>
      <c r="AI63" s="11" t="s">
        <v>183</v>
      </c>
      <c r="AJ63" s="8"/>
      <c r="AK63" s="8" t="s">
        <v>1157</v>
      </c>
      <c r="AL63" s="28" t="s">
        <v>1158</v>
      </c>
    </row>
    <row r="64" spans="1:38" s="5" customFormat="1">
      <c r="A64" s="6">
        <v>45081</v>
      </c>
      <c r="B64" s="18" t="s">
        <v>161</v>
      </c>
      <c r="C64" s="8" t="s">
        <v>187</v>
      </c>
      <c r="D64" s="9">
        <v>7.7129629629629631E-2</v>
      </c>
      <c r="E64" s="8" t="s">
        <v>1127</v>
      </c>
      <c r="F64" s="10">
        <v>12.6</v>
      </c>
      <c r="G64" s="10">
        <v>11.1</v>
      </c>
      <c r="H64" s="10">
        <v>13.1</v>
      </c>
      <c r="I64" s="10">
        <v>12.4</v>
      </c>
      <c r="J64" s="10">
        <v>12.9</v>
      </c>
      <c r="K64" s="10">
        <v>12.8</v>
      </c>
      <c r="L64" s="10">
        <v>12.3</v>
      </c>
      <c r="M64" s="10">
        <v>11.8</v>
      </c>
      <c r="N64" s="10">
        <v>12.4</v>
      </c>
      <c r="O64" s="22">
        <f t="shared" si="35"/>
        <v>36.799999999999997</v>
      </c>
      <c r="P64" s="22">
        <f t="shared" si="36"/>
        <v>38.1</v>
      </c>
      <c r="Q64" s="22">
        <f t="shared" si="37"/>
        <v>36.5</v>
      </c>
      <c r="R64" s="23">
        <f t="shared" si="38"/>
        <v>62.099999999999994</v>
      </c>
      <c r="S64" s="23">
        <f t="shared" si="39"/>
        <v>62.199999999999996</v>
      </c>
      <c r="T64" s="11" t="s">
        <v>188</v>
      </c>
      <c r="U64" s="11" t="s">
        <v>1024</v>
      </c>
      <c r="V64" s="13" t="s">
        <v>242</v>
      </c>
      <c r="W64" s="13" t="s">
        <v>269</v>
      </c>
      <c r="X64" s="13" t="s">
        <v>726</v>
      </c>
      <c r="Y64" s="12">
        <v>7.3</v>
      </c>
      <c r="Z64" s="12">
        <v>8.6</v>
      </c>
      <c r="AA64" s="11" t="s">
        <v>335</v>
      </c>
      <c r="AB64" s="12">
        <v>-0.9</v>
      </c>
      <c r="AC64" s="12" t="s">
        <v>300</v>
      </c>
      <c r="AD64" s="12">
        <v>0.3</v>
      </c>
      <c r="AE64" s="12">
        <v>-1.2</v>
      </c>
      <c r="AF64" s="12"/>
      <c r="AG64" s="11" t="s">
        <v>301</v>
      </c>
      <c r="AH64" s="11" t="s">
        <v>302</v>
      </c>
      <c r="AI64" s="11" t="s">
        <v>183</v>
      </c>
      <c r="AJ64" s="8"/>
      <c r="AK64" s="8" t="s">
        <v>1167</v>
      </c>
      <c r="AL64" s="28" t="s">
        <v>1168</v>
      </c>
    </row>
    <row r="65" spans="1:38" s="5" customFormat="1">
      <c r="A65" s="6">
        <v>45087</v>
      </c>
      <c r="B65" s="17" t="s">
        <v>159</v>
      </c>
      <c r="C65" s="8" t="s">
        <v>366</v>
      </c>
      <c r="D65" s="9">
        <v>7.8495370370370368E-2</v>
      </c>
      <c r="E65" s="8" t="s">
        <v>1179</v>
      </c>
      <c r="F65" s="10">
        <v>12.7</v>
      </c>
      <c r="G65" s="10">
        <v>11.2</v>
      </c>
      <c r="H65" s="10">
        <v>13.4</v>
      </c>
      <c r="I65" s="10">
        <v>12.7</v>
      </c>
      <c r="J65" s="10">
        <v>12.6</v>
      </c>
      <c r="K65" s="10">
        <v>12.7</v>
      </c>
      <c r="L65" s="10">
        <v>12.4</v>
      </c>
      <c r="M65" s="10">
        <v>12.4</v>
      </c>
      <c r="N65" s="10">
        <v>13.1</v>
      </c>
      <c r="O65" s="22">
        <f t="shared" ref="O65:O70" si="40">SUM(F65:H65)</f>
        <v>37.299999999999997</v>
      </c>
      <c r="P65" s="22">
        <f t="shared" ref="P65:P70" si="41">SUM(I65:K65)</f>
        <v>38</v>
      </c>
      <c r="Q65" s="22">
        <f t="shared" ref="Q65:Q70" si="42">SUM(L65:N65)</f>
        <v>37.9</v>
      </c>
      <c r="R65" s="23">
        <f t="shared" ref="R65:R70" si="43">SUM(F65:J65)</f>
        <v>62.6</v>
      </c>
      <c r="S65" s="23">
        <f t="shared" ref="S65:S70" si="44">SUM(J65:N65)</f>
        <v>63.199999999999996</v>
      </c>
      <c r="T65" s="11" t="s">
        <v>188</v>
      </c>
      <c r="U65" s="11" t="s">
        <v>1024</v>
      </c>
      <c r="V65" s="13" t="s">
        <v>206</v>
      </c>
      <c r="W65" s="13" t="s">
        <v>388</v>
      </c>
      <c r="X65" s="13" t="s">
        <v>576</v>
      </c>
      <c r="Y65" s="12">
        <v>11.5</v>
      </c>
      <c r="Z65" s="12">
        <v>10.8</v>
      </c>
      <c r="AA65" s="11" t="s">
        <v>201</v>
      </c>
      <c r="AB65" s="12">
        <v>-1</v>
      </c>
      <c r="AC65" s="12" t="s">
        <v>300</v>
      </c>
      <c r="AD65" s="12">
        <v>1.2</v>
      </c>
      <c r="AE65" s="12">
        <v>-2.2000000000000002</v>
      </c>
      <c r="AF65" s="12"/>
      <c r="AG65" s="11" t="s">
        <v>303</v>
      </c>
      <c r="AH65" s="11" t="s">
        <v>302</v>
      </c>
      <c r="AI65" s="11" t="s">
        <v>184</v>
      </c>
      <c r="AJ65" s="8"/>
      <c r="AK65" s="8" t="s">
        <v>1204</v>
      </c>
      <c r="AL65" s="28" t="s">
        <v>1205</v>
      </c>
    </row>
    <row r="66" spans="1:38" s="5" customFormat="1">
      <c r="A66" s="6">
        <v>45087</v>
      </c>
      <c r="B66" s="18" t="s">
        <v>159</v>
      </c>
      <c r="C66" s="8" t="s">
        <v>366</v>
      </c>
      <c r="D66" s="9">
        <v>7.7824074074074087E-2</v>
      </c>
      <c r="E66" s="8" t="s">
        <v>1181</v>
      </c>
      <c r="F66" s="10">
        <v>12.6</v>
      </c>
      <c r="G66" s="10">
        <v>10.9</v>
      </c>
      <c r="H66" s="10">
        <v>13.2</v>
      </c>
      <c r="I66" s="10">
        <v>12.6</v>
      </c>
      <c r="J66" s="10">
        <v>12.7</v>
      </c>
      <c r="K66" s="10">
        <v>12.9</v>
      </c>
      <c r="L66" s="10">
        <v>12.3</v>
      </c>
      <c r="M66" s="10">
        <v>12.4</v>
      </c>
      <c r="N66" s="10">
        <v>12.8</v>
      </c>
      <c r="O66" s="22">
        <f t="shared" si="40"/>
        <v>36.700000000000003</v>
      </c>
      <c r="P66" s="22">
        <f t="shared" si="41"/>
        <v>38.199999999999996</v>
      </c>
      <c r="Q66" s="22">
        <f t="shared" si="42"/>
        <v>37.5</v>
      </c>
      <c r="R66" s="23">
        <f t="shared" si="43"/>
        <v>62</v>
      </c>
      <c r="S66" s="23">
        <f t="shared" si="44"/>
        <v>63.100000000000009</v>
      </c>
      <c r="T66" s="11" t="s">
        <v>188</v>
      </c>
      <c r="U66" s="11" t="s">
        <v>193</v>
      </c>
      <c r="V66" s="13" t="s">
        <v>726</v>
      </c>
      <c r="W66" s="13" t="s">
        <v>222</v>
      </c>
      <c r="X66" s="13" t="s">
        <v>258</v>
      </c>
      <c r="Y66" s="12">
        <v>11.5</v>
      </c>
      <c r="Z66" s="12">
        <v>10.8</v>
      </c>
      <c r="AA66" s="11" t="s">
        <v>201</v>
      </c>
      <c r="AB66" s="12">
        <v>-1.8</v>
      </c>
      <c r="AC66" s="12" t="s">
        <v>300</v>
      </c>
      <c r="AD66" s="12">
        <v>0.3</v>
      </c>
      <c r="AE66" s="12">
        <v>-2.1</v>
      </c>
      <c r="AF66" s="12"/>
      <c r="AG66" s="11" t="s">
        <v>301</v>
      </c>
      <c r="AH66" s="11" t="s">
        <v>301</v>
      </c>
      <c r="AI66" s="11" t="s">
        <v>183</v>
      </c>
      <c r="AJ66" s="8"/>
      <c r="AK66" s="8" t="s">
        <v>1208</v>
      </c>
      <c r="AL66" s="28" t="s">
        <v>1209</v>
      </c>
    </row>
    <row r="67" spans="1:38" s="5" customFormat="1">
      <c r="A67" s="6">
        <v>45087</v>
      </c>
      <c r="B67" s="17" t="s">
        <v>161</v>
      </c>
      <c r="C67" s="8" t="s">
        <v>366</v>
      </c>
      <c r="D67" s="9">
        <v>7.8483796296296301E-2</v>
      </c>
      <c r="E67" s="8" t="s">
        <v>1177</v>
      </c>
      <c r="F67" s="10">
        <v>12.9</v>
      </c>
      <c r="G67" s="10">
        <v>11.5</v>
      </c>
      <c r="H67" s="10">
        <v>13.1</v>
      </c>
      <c r="I67" s="10">
        <v>12.6</v>
      </c>
      <c r="J67" s="10">
        <v>13.1</v>
      </c>
      <c r="K67" s="10">
        <v>13.1</v>
      </c>
      <c r="L67" s="10">
        <v>12.6</v>
      </c>
      <c r="M67" s="10">
        <v>11.8</v>
      </c>
      <c r="N67" s="10">
        <v>12.4</v>
      </c>
      <c r="O67" s="22">
        <f t="shared" si="40"/>
        <v>37.5</v>
      </c>
      <c r="P67" s="22">
        <f t="shared" si="41"/>
        <v>38.799999999999997</v>
      </c>
      <c r="Q67" s="22">
        <f t="shared" si="42"/>
        <v>36.799999999999997</v>
      </c>
      <c r="R67" s="23">
        <f t="shared" si="43"/>
        <v>63.2</v>
      </c>
      <c r="S67" s="23">
        <f t="shared" si="44"/>
        <v>62.999999999999993</v>
      </c>
      <c r="T67" s="11" t="s">
        <v>201</v>
      </c>
      <c r="U67" s="11" t="s">
        <v>225</v>
      </c>
      <c r="V67" s="13" t="s">
        <v>242</v>
      </c>
      <c r="W67" s="13" t="s">
        <v>205</v>
      </c>
      <c r="X67" s="13" t="s">
        <v>245</v>
      </c>
      <c r="Y67" s="12">
        <v>11.5</v>
      </c>
      <c r="Z67" s="12">
        <v>10.8</v>
      </c>
      <c r="AA67" s="11" t="s">
        <v>156</v>
      </c>
      <c r="AB67" s="12">
        <v>0.8</v>
      </c>
      <c r="AC67" s="12">
        <v>-0.5</v>
      </c>
      <c r="AD67" s="12">
        <v>2.2000000000000002</v>
      </c>
      <c r="AE67" s="12">
        <v>-1.9</v>
      </c>
      <c r="AF67" s="12"/>
      <c r="AG67" s="11" t="s">
        <v>306</v>
      </c>
      <c r="AH67" s="11" t="s">
        <v>302</v>
      </c>
      <c r="AI67" s="11" t="s">
        <v>184</v>
      </c>
      <c r="AJ67" s="8"/>
      <c r="AK67" s="8" t="s">
        <v>1216</v>
      </c>
      <c r="AL67" s="28" t="s">
        <v>1217</v>
      </c>
    </row>
    <row r="68" spans="1:38" s="5" customFormat="1">
      <c r="A68" s="6">
        <v>45087</v>
      </c>
      <c r="B68" s="18" t="s">
        <v>160</v>
      </c>
      <c r="C68" s="8" t="s">
        <v>366</v>
      </c>
      <c r="D68" s="9">
        <v>7.7106481481481484E-2</v>
      </c>
      <c r="E68" s="8" t="s">
        <v>1188</v>
      </c>
      <c r="F68" s="10">
        <v>12.5</v>
      </c>
      <c r="G68" s="10">
        <v>11.1</v>
      </c>
      <c r="H68" s="10">
        <v>12.9</v>
      </c>
      <c r="I68" s="10">
        <v>12.4</v>
      </c>
      <c r="J68" s="10">
        <v>12.9</v>
      </c>
      <c r="K68" s="10">
        <v>12.7</v>
      </c>
      <c r="L68" s="10">
        <v>12.3</v>
      </c>
      <c r="M68" s="10">
        <v>12</v>
      </c>
      <c r="N68" s="10">
        <v>12.4</v>
      </c>
      <c r="O68" s="22">
        <f t="shared" si="40"/>
        <v>36.5</v>
      </c>
      <c r="P68" s="22">
        <f t="shared" si="41"/>
        <v>38</v>
      </c>
      <c r="Q68" s="22">
        <f t="shared" si="42"/>
        <v>36.700000000000003</v>
      </c>
      <c r="R68" s="23">
        <f t="shared" si="43"/>
        <v>61.8</v>
      </c>
      <c r="S68" s="23">
        <f t="shared" si="44"/>
        <v>62.300000000000004</v>
      </c>
      <c r="T68" s="11" t="s">
        <v>188</v>
      </c>
      <c r="U68" s="11" t="s">
        <v>193</v>
      </c>
      <c r="V68" s="13" t="s">
        <v>650</v>
      </c>
      <c r="W68" s="13" t="s">
        <v>269</v>
      </c>
      <c r="X68" s="13" t="s">
        <v>1189</v>
      </c>
      <c r="Y68" s="12">
        <v>11.5</v>
      </c>
      <c r="Z68" s="12">
        <v>10.8</v>
      </c>
      <c r="AA68" s="11" t="s">
        <v>156</v>
      </c>
      <c r="AB68" s="12">
        <v>-1.9</v>
      </c>
      <c r="AC68" s="12" t="s">
        <v>300</v>
      </c>
      <c r="AD68" s="12">
        <v>-0.1</v>
      </c>
      <c r="AE68" s="12">
        <v>-1.8</v>
      </c>
      <c r="AF68" s="12"/>
      <c r="AG68" s="11" t="s">
        <v>301</v>
      </c>
      <c r="AH68" s="11" t="s">
        <v>302</v>
      </c>
      <c r="AI68" s="11" t="s">
        <v>183</v>
      </c>
      <c r="AJ68" s="8"/>
      <c r="AK68" s="8" t="s">
        <v>1225</v>
      </c>
      <c r="AL68" s="28" t="s">
        <v>1226</v>
      </c>
    </row>
    <row r="69" spans="1:38" s="5" customFormat="1">
      <c r="A69" s="6">
        <v>45088</v>
      </c>
      <c r="B69" s="18" t="s">
        <v>159</v>
      </c>
      <c r="C69" s="8" t="s">
        <v>721</v>
      </c>
      <c r="D69" s="9">
        <v>7.8472222222222221E-2</v>
      </c>
      <c r="E69" s="8" t="s">
        <v>1233</v>
      </c>
      <c r="F69" s="10">
        <v>12.4</v>
      </c>
      <c r="G69" s="10">
        <v>10.8</v>
      </c>
      <c r="H69" s="10">
        <v>13.3</v>
      </c>
      <c r="I69" s="10">
        <v>12.4</v>
      </c>
      <c r="J69" s="10">
        <v>12.5</v>
      </c>
      <c r="K69" s="10">
        <v>12.7</v>
      </c>
      <c r="L69" s="10">
        <v>12.5</v>
      </c>
      <c r="M69" s="10">
        <v>13</v>
      </c>
      <c r="N69" s="10">
        <v>13.4</v>
      </c>
      <c r="O69" s="22">
        <f t="shared" si="40"/>
        <v>36.5</v>
      </c>
      <c r="P69" s="22">
        <f t="shared" si="41"/>
        <v>37.599999999999994</v>
      </c>
      <c r="Q69" s="22">
        <f t="shared" si="42"/>
        <v>38.9</v>
      </c>
      <c r="R69" s="23">
        <f t="shared" si="43"/>
        <v>61.4</v>
      </c>
      <c r="S69" s="23">
        <f t="shared" si="44"/>
        <v>64.100000000000009</v>
      </c>
      <c r="T69" s="11" t="s">
        <v>386</v>
      </c>
      <c r="U69" s="11" t="s">
        <v>189</v>
      </c>
      <c r="V69" s="13" t="s">
        <v>1194</v>
      </c>
      <c r="W69" s="13" t="s">
        <v>1195</v>
      </c>
      <c r="X69" s="13" t="s">
        <v>1025</v>
      </c>
      <c r="Y69" s="12">
        <v>11.1</v>
      </c>
      <c r="Z69" s="12">
        <v>9.4</v>
      </c>
      <c r="AA69" s="11" t="s">
        <v>156</v>
      </c>
      <c r="AB69" s="12">
        <v>-1.2</v>
      </c>
      <c r="AC69" s="12" t="s">
        <v>300</v>
      </c>
      <c r="AD69" s="12">
        <v>0.6</v>
      </c>
      <c r="AE69" s="12">
        <v>-1.8</v>
      </c>
      <c r="AF69" s="12"/>
      <c r="AG69" s="11" t="s">
        <v>302</v>
      </c>
      <c r="AH69" s="11" t="s">
        <v>301</v>
      </c>
      <c r="AI69" s="11" t="s">
        <v>183</v>
      </c>
      <c r="AJ69" s="8"/>
      <c r="AK69" s="8" t="s">
        <v>1232</v>
      </c>
      <c r="AL69" s="28" t="s">
        <v>1234</v>
      </c>
    </row>
    <row r="70" spans="1:38" s="5" customFormat="1">
      <c r="A70" s="6">
        <v>45088</v>
      </c>
      <c r="B70" s="18" t="s">
        <v>155</v>
      </c>
      <c r="C70" s="8" t="s">
        <v>721</v>
      </c>
      <c r="D70" s="9">
        <v>7.5798611111111108E-2</v>
      </c>
      <c r="E70" s="8" t="s">
        <v>473</v>
      </c>
      <c r="F70" s="10">
        <v>12.6</v>
      </c>
      <c r="G70" s="10">
        <v>10.7</v>
      </c>
      <c r="H70" s="10">
        <v>13.4</v>
      </c>
      <c r="I70" s="10">
        <v>12.3</v>
      </c>
      <c r="J70" s="10">
        <v>12.2</v>
      </c>
      <c r="K70" s="10">
        <v>12.3</v>
      </c>
      <c r="L70" s="10">
        <v>12.1</v>
      </c>
      <c r="M70" s="10">
        <v>12.1</v>
      </c>
      <c r="N70" s="10">
        <v>12.2</v>
      </c>
      <c r="O70" s="22">
        <f t="shared" si="40"/>
        <v>36.699999999999996</v>
      </c>
      <c r="P70" s="22">
        <f t="shared" si="41"/>
        <v>36.799999999999997</v>
      </c>
      <c r="Q70" s="22">
        <f t="shared" si="42"/>
        <v>36.4</v>
      </c>
      <c r="R70" s="23">
        <f t="shared" si="43"/>
        <v>61.2</v>
      </c>
      <c r="S70" s="23">
        <f t="shared" si="44"/>
        <v>60.900000000000006</v>
      </c>
      <c r="T70" s="11" t="s">
        <v>188</v>
      </c>
      <c r="U70" s="11" t="s">
        <v>193</v>
      </c>
      <c r="V70" s="13" t="s">
        <v>242</v>
      </c>
      <c r="W70" s="13" t="s">
        <v>242</v>
      </c>
      <c r="X70" s="13" t="s">
        <v>1227</v>
      </c>
      <c r="Y70" s="12">
        <v>11.1</v>
      </c>
      <c r="Z70" s="12">
        <v>9.4</v>
      </c>
      <c r="AA70" s="11" t="s">
        <v>156</v>
      </c>
      <c r="AB70" s="12">
        <v>-1</v>
      </c>
      <c r="AC70" s="12" t="s">
        <v>300</v>
      </c>
      <c r="AD70" s="12">
        <v>0.8</v>
      </c>
      <c r="AE70" s="12">
        <v>-1.8</v>
      </c>
      <c r="AF70" s="12"/>
      <c r="AG70" s="11" t="s">
        <v>302</v>
      </c>
      <c r="AH70" s="11" t="s">
        <v>302</v>
      </c>
      <c r="AI70" s="11" t="s">
        <v>183</v>
      </c>
      <c r="AJ70" s="8"/>
      <c r="AK70" s="8" t="s">
        <v>1248</v>
      </c>
      <c r="AL70" s="28" t="s">
        <v>1249</v>
      </c>
    </row>
    <row r="71" spans="1:38" s="5" customFormat="1">
      <c r="A71" s="6">
        <v>45094</v>
      </c>
      <c r="B71" s="17" t="s">
        <v>159</v>
      </c>
      <c r="C71" s="8" t="s">
        <v>187</v>
      </c>
      <c r="D71" s="9">
        <v>7.8506944444444449E-2</v>
      </c>
      <c r="E71" s="8" t="s">
        <v>1256</v>
      </c>
      <c r="F71" s="10">
        <v>12.8</v>
      </c>
      <c r="G71" s="10">
        <v>11.2</v>
      </c>
      <c r="H71" s="10">
        <v>13.2</v>
      </c>
      <c r="I71" s="10">
        <v>12.7</v>
      </c>
      <c r="J71" s="10">
        <v>12.8</v>
      </c>
      <c r="K71" s="10">
        <v>12.7</v>
      </c>
      <c r="L71" s="10">
        <v>12.7</v>
      </c>
      <c r="M71" s="10">
        <v>12.5</v>
      </c>
      <c r="N71" s="10">
        <v>12.7</v>
      </c>
      <c r="O71" s="22">
        <f t="shared" ref="O71:O80" si="45">SUM(F71:H71)</f>
        <v>37.200000000000003</v>
      </c>
      <c r="P71" s="22">
        <f t="shared" ref="P71:P80" si="46">SUM(I71:K71)</f>
        <v>38.200000000000003</v>
      </c>
      <c r="Q71" s="22">
        <f t="shared" ref="Q71:Q80" si="47">SUM(L71:N71)</f>
        <v>37.9</v>
      </c>
      <c r="R71" s="23">
        <f t="shared" ref="R71:R80" si="48">SUM(F71:J71)</f>
        <v>62.7</v>
      </c>
      <c r="S71" s="23">
        <f t="shared" ref="S71:S80" si="49">SUM(J71:N71)</f>
        <v>63.400000000000006</v>
      </c>
      <c r="T71" s="11" t="s">
        <v>188</v>
      </c>
      <c r="U71" s="11" t="s">
        <v>193</v>
      </c>
      <c r="V71" s="13" t="s">
        <v>256</v>
      </c>
      <c r="W71" s="13" t="s">
        <v>245</v>
      </c>
      <c r="X71" s="13" t="s">
        <v>219</v>
      </c>
      <c r="Y71" s="12">
        <v>6.3</v>
      </c>
      <c r="Z71" s="12">
        <v>5.5</v>
      </c>
      <c r="AA71" s="11" t="s">
        <v>183</v>
      </c>
      <c r="AB71" s="12">
        <v>-0.9</v>
      </c>
      <c r="AC71" s="12" t="s">
        <v>300</v>
      </c>
      <c r="AD71" s="12" t="s">
        <v>307</v>
      </c>
      <c r="AE71" s="12">
        <v>-0.9</v>
      </c>
      <c r="AF71" s="12"/>
      <c r="AG71" s="11" t="s">
        <v>301</v>
      </c>
      <c r="AH71" s="11" t="s">
        <v>302</v>
      </c>
      <c r="AI71" s="11" t="s">
        <v>183</v>
      </c>
      <c r="AJ71" s="8"/>
      <c r="AK71" s="8" t="s">
        <v>1282</v>
      </c>
      <c r="AL71" s="28" t="s">
        <v>1283</v>
      </c>
    </row>
    <row r="72" spans="1:38" s="5" customFormat="1">
      <c r="A72" s="6">
        <v>45094</v>
      </c>
      <c r="B72" s="18" t="s">
        <v>160</v>
      </c>
      <c r="C72" s="8" t="s">
        <v>187</v>
      </c>
      <c r="D72" s="9">
        <v>7.8472222222222221E-2</v>
      </c>
      <c r="E72" s="8" t="s">
        <v>1263</v>
      </c>
      <c r="F72" s="10">
        <v>12.5</v>
      </c>
      <c r="G72" s="10">
        <v>11</v>
      </c>
      <c r="H72" s="10">
        <v>12.9</v>
      </c>
      <c r="I72" s="10">
        <v>12.6</v>
      </c>
      <c r="J72" s="10">
        <v>12.8</v>
      </c>
      <c r="K72" s="10">
        <v>12.8</v>
      </c>
      <c r="L72" s="10">
        <v>12.6</v>
      </c>
      <c r="M72" s="10">
        <v>12.6</v>
      </c>
      <c r="N72" s="10">
        <v>13.2</v>
      </c>
      <c r="O72" s="22">
        <f t="shared" si="45"/>
        <v>36.4</v>
      </c>
      <c r="P72" s="22">
        <f t="shared" si="46"/>
        <v>38.200000000000003</v>
      </c>
      <c r="Q72" s="22">
        <f t="shared" si="47"/>
        <v>38.4</v>
      </c>
      <c r="R72" s="23">
        <f t="shared" si="48"/>
        <v>61.8</v>
      </c>
      <c r="S72" s="23">
        <f t="shared" si="49"/>
        <v>64</v>
      </c>
      <c r="T72" s="11" t="s">
        <v>386</v>
      </c>
      <c r="U72" s="11" t="s">
        <v>189</v>
      </c>
      <c r="V72" s="13" t="s">
        <v>465</v>
      </c>
      <c r="W72" s="13" t="s">
        <v>465</v>
      </c>
      <c r="X72" s="13" t="s">
        <v>388</v>
      </c>
      <c r="Y72" s="12">
        <v>6.3</v>
      </c>
      <c r="Z72" s="12">
        <v>5.5</v>
      </c>
      <c r="AA72" s="11" t="s">
        <v>183</v>
      </c>
      <c r="AB72" s="12">
        <v>-0.1</v>
      </c>
      <c r="AC72" s="12" t="s">
        <v>300</v>
      </c>
      <c r="AD72" s="12">
        <v>0.5</v>
      </c>
      <c r="AE72" s="12">
        <v>-0.6</v>
      </c>
      <c r="AF72" s="12"/>
      <c r="AG72" s="11" t="s">
        <v>302</v>
      </c>
      <c r="AH72" s="11" t="s">
        <v>302</v>
      </c>
      <c r="AI72" s="11" t="s">
        <v>183</v>
      </c>
      <c r="AJ72" s="8"/>
      <c r="AK72" s="8" t="s">
        <v>1290</v>
      </c>
      <c r="AL72" s="28" t="s">
        <v>1291</v>
      </c>
    </row>
    <row r="73" spans="1:38" s="5" customFormat="1">
      <c r="A73" s="6">
        <v>45095</v>
      </c>
      <c r="B73" s="18" t="s">
        <v>159</v>
      </c>
      <c r="C73" s="8" t="s">
        <v>187</v>
      </c>
      <c r="D73" s="9">
        <v>7.9236111111111118E-2</v>
      </c>
      <c r="E73" s="8" t="s">
        <v>1252</v>
      </c>
      <c r="F73" s="10">
        <v>12.7</v>
      </c>
      <c r="G73" s="10">
        <v>10.8</v>
      </c>
      <c r="H73" s="10">
        <v>13.1</v>
      </c>
      <c r="I73" s="10">
        <v>12.7</v>
      </c>
      <c r="J73" s="10">
        <v>12.7</v>
      </c>
      <c r="K73" s="10">
        <v>12.9</v>
      </c>
      <c r="L73" s="10">
        <v>12.7</v>
      </c>
      <c r="M73" s="10">
        <v>13.1</v>
      </c>
      <c r="N73" s="10">
        <v>13.9</v>
      </c>
      <c r="O73" s="22">
        <f t="shared" si="45"/>
        <v>36.6</v>
      </c>
      <c r="P73" s="22">
        <f t="shared" si="46"/>
        <v>38.299999999999997</v>
      </c>
      <c r="Q73" s="22">
        <f t="shared" si="47"/>
        <v>39.699999999999996</v>
      </c>
      <c r="R73" s="23">
        <f t="shared" si="48"/>
        <v>62</v>
      </c>
      <c r="S73" s="23">
        <f t="shared" si="49"/>
        <v>65.3</v>
      </c>
      <c r="T73" s="11" t="s">
        <v>386</v>
      </c>
      <c r="U73" s="11" t="s">
        <v>189</v>
      </c>
      <c r="V73" s="13" t="s">
        <v>199</v>
      </c>
      <c r="W73" s="13" t="s">
        <v>230</v>
      </c>
      <c r="X73" s="13" t="s">
        <v>230</v>
      </c>
      <c r="Y73" s="12">
        <v>4.3</v>
      </c>
      <c r="Z73" s="12">
        <v>3</v>
      </c>
      <c r="AA73" s="11" t="s">
        <v>183</v>
      </c>
      <c r="AB73" s="12">
        <v>0.4</v>
      </c>
      <c r="AC73" s="12" t="s">
        <v>300</v>
      </c>
      <c r="AD73" s="12">
        <v>0.7</v>
      </c>
      <c r="AE73" s="12">
        <v>-0.3</v>
      </c>
      <c r="AF73" s="12"/>
      <c r="AG73" s="11" t="s">
        <v>302</v>
      </c>
      <c r="AH73" s="11" t="s">
        <v>301</v>
      </c>
      <c r="AI73" s="11" t="s">
        <v>183</v>
      </c>
      <c r="AJ73" s="8"/>
      <c r="AK73" s="8" t="s">
        <v>1310</v>
      </c>
      <c r="AL73" s="28" t="s">
        <v>1311</v>
      </c>
    </row>
    <row r="74" spans="1:38" s="5" customFormat="1">
      <c r="A74" s="6">
        <v>45095</v>
      </c>
      <c r="B74" s="18" t="s">
        <v>165</v>
      </c>
      <c r="C74" s="8" t="s">
        <v>187</v>
      </c>
      <c r="D74" s="9">
        <v>7.7187500000000006E-2</v>
      </c>
      <c r="E74" s="8" t="s">
        <v>1253</v>
      </c>
      <c r="F74" s="10">
        <v>12.9</v>
      </c>
      <c r="G74" s="10">
        <v>10.6</v>
      </c>
      <c r="H74" s="10">
        <v>12.9</v>
      </c>
      <c r="I74" s="10">
        <v>12.5</v>
      </c>
      <c r="J74" s="10">
        <v>12.6</v>
      </c>
      <c r="K74" s="10">
        <v>12.6</v>
      </c>
      <c r="L74" s="10">
        <v>12.2</v>
      </c>
      <c r="M74" s="10">
        <v>12.7</v>
      </c>
      <c r="N74" s="10">
        <v>12.9</v>
      </c>
      <c r="O74" s="22">
        <f t="shared" si="45"/>
        <v>36.4</v>
      </c>
      <c r="P74" s="22">
        <f t="shared" si="46"/>
        <v>37.700000000000003</v>
      </c>
      <c r="Q74" s="22">
        <f t="shared" si="47"/>
        <v>37.799999999999997</v>
      </c>
      <c r="R74" s="23">
        <f t="shared" si="48"/>
        <v>61.5</v>
      </c>
      <c r="S74" s="23">
        <f t="shared" si="49"/>
        <v>62.999999999999993</v>
      </c>
      <c r="T74" s="11" t="s">
        <v>188</v>
      </c>
      <c r="U74" s="11" t="s">
        <v>189</v>
      </c>
      <c r="V74" s="13" t="s">
        <v>726</v>
      </c>
      <c r="W74" s="13" t="s">
        <v>475</v>
      </c>
      <c r="X74" s="13" t="s">
        <v>269</v>
      </c>
      <c r="Y74" s="12">
        <v>4.3</v>
      </c>
      <c r="Z74" s="12">
        <v>3</v>
      </c>
      <c r="AA74" s="11" t="s">
        <v>183</v>
      </c>
      <c r="AB74" s="12">
        <v>0.4</v>
      </c>
      <c r="AC74" s="12" t="s">
        <v>300</v>
      </c>
      <c r="AD74" s="12">
        <v>0.7</v>
      </c>
      <c r="AE74" s="12">
        <v>-0.3</v>
      </c>
      <c r="AF74" s="12"/>
      <c r="AG74" s="11" t="s">
        <v>302</v>
      </c>
      <c r="AH74" s="11" t="s">
        <v>302</v>
      </c>
      <c r="AI74" s="11" t="s">
        <v>183</v>
      </c>
      <c r="AJ74" s="8"/>
      <c r="AK74" s="8" t="s">
        <v>1318</v>
      </c>
      <c r="AL74" s="28" t="s">
        <v>1319</v>
      </c>
    </row>
    <row r="75" spans="1:38" s="5" customFormat="1">
      <c r="A75" s="6">
        <v>45095</v>
      </c>
      <c r="B75" s="18" t="s">
        <v>161</v>
      </c>
      <c r="C75" s="8" t="s">
        <v>187</v>
      </c>
      <c r="D75" s="9">
        <v>7.7812499999999993E-2</v>
      </c>
      <c r="E75" s="8" t="s">
        <v>1279</v>
      </c>
      <c r="F75" s="10">
        <v>12.6</v>
      </c>
      <c r="G75" s="10">
        <v>11.3</v>
      </c>
      <c r="H75" s="10">
        <v>13.5</v>
      </c>
      <c r="I75" s="10">
        <v>12.5</v>
      </c>
      <c r="J75" s="10">
        <v>12.5</v>
      </c>
      <c r="K75" s="10">
        <v>12.5</v>
      </c>
      <c r="L75" s="10">
        <v>12.5</v>
      </c>
      <c r="M75" s="10">
        <v>12</v>
      </c>
      <c r="N75" s="10">
        <v>12.9</v>
      </c>
      <c r="O75" s="22">
        <f t="shared" si="45"/>
        <v>37.4</v>
      </c>
      <c r="P75" s="22">
        <f t="shared" si="46"/>
        <v>37.5</v>
      </c>
      <c r="Q75" s="22">
        <f t="shared" si="47"/>
        <v>37.4</v>
      </c>
      <c r="R75" s="23">
        <f t="shared" si="48"/>
        <v>62.4</v>
      </c>
      <c r="S75" s="23">
        <f t="shared" si="49"/>
        <v>62.4</v>
      </c>
      <c r="T75" s="11" t="s">
        <v>188</v>
      </c>
      <c r="U75" s="11" t="s">
        <v>193</v>
      </c>
      <c r="V75" s="13" t="s">
        <v>219</v>
      </c>
      <c r="W75" s="13" t="s">
        <v>208</v>
      </c>
      <c r="X75" s="13" t="s">
        <v>222</v>
      </c>
      <c r="Y75" s="12">
        <v>4.3</v>
      </c>
      <c r="Z75" s="12">
        <v>3</v>
      </c>
      <c r="AA75" s="11" t="s">
        <v>183</v>
      </c>
      <c r="AB75" s="12" t="s">
        <v>307</v>
      </c>
      <c r="AC75" s="12" t="s">
        <v>300</v>
      </c>
      <c r="AD75" s="12">
        <v>0.3</v>
      </c>
      <c r="AE75" s="12">
        <v>-0.3</v>
      </c>
      <c r="AF75" s="12"/>
      <c r="AG75" s="11" t="s">
        <v>301</v>
      </c>
      <c r="AH75" s="11" t="s">
        <v>301</v>
      </c>
      <c r="AI75" s="11" t="s">
        <v>183</v>
      </c>
      <c r="AJ75" s="8"/>
      <c r="AK75" s="8" t="s">
        <v>1320</v>
      </c>
      <c r="AL75" s="28" t="s">
        <v>1321</v>
      </c>
    </row>
    <row r="76" spans="1:38" s="5" customFormat="1">
      <c r="A76" s="6">
        <v>45101</v>
      </c>
      <c r="B76" s="18" t="s">
        <v>159</v>
      </c>
      <c r="C76" s="8" t="s">
        <v>366</v>
      </c>
      <c r="D76" s="9">
        <v>7.9247685185185185E-2</v>
      </c>
      <c r="E76" s="8" t="s">
        <v>1327</v>
      </c>
      <c r="F76" s="10">
        <v>12.8</v>
      </c>
      <c r="G76" s="10">
        <v>11</v>
      </c>
      <c r="H76" s="10">
        <v>12.7</v>
      </c>
      <c r="I76" s="10">
        <v>12.5</v>
      </c>
      <c r="J76" s="10">
        <v>13</v>
      </c>
      <c r="K76" s="10">
        <v>13</v>
      </c>
      <c r="L76" s="10">
        <v>13</v>
      </c>
      <c r="M76" s="10">
        <v>13.3</v>
      </c>
      <c r="N76" s="10">
        <v>13.4</v>
      </c>
      <c r="O76" s="22">
        <f t="shared" si="45"/>
        <v>36.5</v>
      </c>
      <c r="P76" s="22">
        <f t="shared" si="46"/>
        <v>38.5</v>
      </c>
      <c r="Q76" s="22">
        <f t="shared" si="47"/>
        <v>39.700000000000003</v>
      </c>
      <c r="R76" s="23">
        <f t="shared" si="48"/>
        <v>62</v>
      </c>
      <c r="S76" s="23">
        <f t="shared" si="49"/>
        <v>65.7</v>
      </c>
      <c r="T76" s="11" t="s">
        <v>386</v>
      </c>
      <c r="U76" s="11" t="s">
        <v>189</v>
      </c>
      <c r="V76" s="13" t="s">
        <v>1195</v>
      </c>
      <c r="W76" s="13" t="s">
        <v>1328</v>
      </c>
      <c r="X76" s="13" t="s">
        <v>650</v>
      </c>
      <c r="Y76" s="12">
        <v>11.2</v>
      </c>
      <c r="Z76" s="12">
        <v>11.1</v>
      </c>
      <c r="AA76" s="11" t="s">
        <v>335</v>
      </c>
      <c r="AB76" s="12">
        <v>0.5</v>
      </c>
      <c r="AC76" s="12" t="s">
        <v>300</v>
      </c>
      <c r="AD76" s="12">
        <v>1.4</v>
      </c>
      <c r="AE76" s="12">
        <v>-0.9</v>
      </c>
      <c r="AF76" s="12"/>
      <c r="AG76" s="11" t="s">
        <v>303</v>
      </c>
      <c r="AH76" s="11" t="s">
        <v>302</v>
      </c>
      <c r="AI76" s="11" t="s">
        <v>184</v>
      </c>
      <c r="AJ76" s="8"/>
      <c r="AK76" s="8" t="s">
        <v>1354</v>
      </c>
      <c r="AL76" s="28" t="s">
        <v>1355</v>
      </c>
    </row>
    <row r="77" spans="1:38" s="5" customFormat="1">
      <c r="A77" s="6">
        <v>45101</v>
      </c>
      <c r="B77" s="18" t="s">
        <v>160</v>
      </c>
      <c r="C77" s="8" t="s">
        <v>366</v>
      </c>
      <c r="D77" s="9">
        <v>7.7835648148148154E-2</v>
      </c>
      <c r="E77" s="8" t="s">
        <v>750</v>
      </c>
      <c r="F77" s="10">
        <v>12.7</v>
      </c>
      <c r="G77" s="10">
        <v>10.9</v>
      </c>
      <c r="H77" s="10">
        <v>12.9</v>
      </c>
      <c r="I77" s="10">
        <v>12.6</v>
      </c>
      <c r="J77" s="10">
        <v>12.7</v>
      </c>
      <c r="K77" s="10">
        <v>12.8</v>
      </c>
      <c r="L77" s="10">
        <v>12.5</v>
      </c>
      <c r="M77" s="10">
        <v>12.5</v>
      </c>
      <c r="N77" s="10">
        <v>12.9</v>
      </c>
      <c r="O77" s="22">
        <f t="shared" si="45"/>
        <v>36.5</v>
      </c>
      <c r="P77" s="22">
        <f t="shared" si="46"/>
        <v>38.099999999999994</v>
      </c>
      <c r="Q77" s="22">
        <f t="shared" si="47"/>
        <v>37.9</v>
      </c>
      <c r="R77" s="23">
        <f t="shared" si="48"/>
        <v>61.8</v>
      </c>
      <c r="S77" s="23">
        <f t="shared" si="49"/>
        <v>63.4</v>
      </c>
      <c r="T77" s="11" t="s">
        <v>386</v>
      </c>
      <c r="U77" s="11" t="s">
        <v>189</v>
      </c>
      <c r="V77" s="13" t="s">
        <v>389</v>
      </c>
      <c r="W77" s="13" t="s">
        <v>269</v>
      </c>
      <c r="X77" s="13" t="s">
        <v>1189</v>
      </c>
      <c r="Y77" s="12">
        <v>11.2</v>
      </c>
      <c r="Z77" s="12">
        <v>11.1</v>
      </c>
      <c r="AA77" s="11" t="s">
        <v>335</v>
      </c>
      <c r="AB77" s="12">
        <v>-0.6</v>
      </c>
      <c r="AC77" s="12" t="s">
        <v>300</v>
      </c>
      <c r="AD77" s="12">
        <v>0.3</v>
      </c>
      <c r="AE77" s="12">
        <v>-0.9</v>
      </c>
      <c r="AF77" s="12"/>
      <c r="AG77" s="11" t="s">
        <v>301</v>
      </c>
      <c r="AH77" s="11" t="s">
        <v>301</v>
      </c>
      <c r="AI77" s="11" t="s">
        <v>335</v>
      </c>
      <c r="AJ77" s="8"/>
      <c r="AK77" s="8" t="s">
        <v>1369</v>
      </c>
      <c r="AL77" s="28" t="s">
        <v>1370</v>
      </c>
    </row>
    <row r="78" spans="1:38" s="5" customFormat="1">
      <c r="A78" s="6">
        <v>45102</v>
      </c>
      <c r="B78" s="17" t="s">
        <v>159</v>
      </c>
      <c r="C78" s="8" t="s">
        <v>187</v>
      </c>
      <c r="D78" s="9">
        <v>7.9884259259259252E-2</v>
      </c>
      <c r="E78" s="8" t="s">
        <v>1335</v>
      </c>
      <c r="F78" s="10">
        <v>12.6</v>
      </c>
      <c r="G78" s="10">
        <v>11.2</v>
      </c>
      <c r="H78" s="10">
        <v>13.7</v>
      </c>
      <c r="I78" s="10">
        <v>12.7</v>
      </c>
      <c r="J78" s="10">
        <v>12.8</v>
      </c>
      <c r="K78" s="10">
        <v>12.9</v>
      </c>
      <c r="L78" s="10">
        <v>12.8</v>
      </c>
      <c r="M78" s="10">
        <v>13.1</v>
      </c>
      <c r="N78" s="10">
        <v>13.4</v>
      </c>
      <c r="O78" s="22">
        <f t="shared" si="45"/>
        <v>37.5</v>
      </c>
      <c r="P78" s="22">
        <f t="shared" si="46"/>
        <v>38.4</v>
      </c>
      <c r="Q78" s="22">
        <f t="shared" si="47"/>
        <v>39.299999999999997</v>
      </c>
      <c r="R78" s="23">
        <f t="shared" si="48"/>
        <v>63</v>
      </c>
      <c r="S78" s="23">
        <f t="shared" si="49"/>
        <v>65</v>
      </c>
      <c r="T78" s="11" t="s">
        <v>188</v>
      </c>
      <c r="U78" s="11" t="s">
        <v>189</v>
      </c>
      <c r="V78" s="13" t="s">
        <v>219</v>
      </c>
      <c r="W78" s="13" t="s">
        <v>648</v>
      </c>
      <c r="X78" s="13" t="s">
        <v>388</v>
      </c>
      <c r="Y78" s="12">
        <v>7.5</v>
      </c>
      <c r="Z78" s="12">
        <v>6.2</v>
      </c>
      <c r="AA78" s="11" t="s">
        <v>183</v>
      </c>
      <c r="AB78" s="12">
        <v>1</v>
      </c>
      <c r="AC78" s="12" t="s">
        <v>300</v>
      </c>
      <c r="AD78" s="12">
        <v>1.7</v>
      </c>
      <c r="AE78" s="12">
        <v>-0.7</v>
      </c>
      <c r="AF78" s="12"/>
      <c r="AG78" s="11" t="s">
        <v>303</v>
      </c>
      <c r="AH78" s="11" t="s">
        <v>302</v>
      </c>
      <c r="AI78" s="11" t="s">
        <v>184</v>
      </c>
      <c r="AJ78" s="8"/>
      <c r="AK78" s="8" t="s">
        <v>1371</v>
      </c>
      <c r="AL78" s="28" t="s">
        <v>1372</v>
      </c>
    </row>
    <row r="79" spans="1:38" s="5" customFormat="1">
      <c r="A79" s="6">
        <v>45102</v>
      </c>
      <c r="B79" s="18" t="s">
        <v>159</v>
      </c>
      <c r="C79" s="8" t="s">
        <v>187</v>
      </c>
      <c r="D79" s="9">
        <v>7.8518518518518529E-2</v>
      </c>
      <c r="E79" s="8" t="s">
        <v>1338</v>
      </c>
      <c r="F79" s="10">
        <v>12.8</v>
      </c>
      <c r="G79" s="10">
        <v>10.9</v>
      </c>
      <c r="H79" s="10">
        <v>13.2</v>
      </c>
      <c r="I79" s="10">
        <v>13</v>
      </c>
      <c r="J79" s="10">
        <v>13</v>
      </c>
      <c r="K79" s="10">
        <v>12.7</v>
      </c>
      <c r="L79" s="10">
        <v>12.5</v>
      </c>
      <c r="M79" s="10">
        <v>12.4</v>
      </c>
      <c r="N79" s="10">
        <v>12.9</v>
      </c>
      <c r="O79" s="22">
        <f t="shared" si="45"/>
        <v>36.900000000000006</v>
      </c>
      <c r="P79" s="22">
        <f t="shared" si="46"/>
        <v>38.700000000000003</v>
      </c>
      <c r="Q79" s="22">
        <f t="shared" si="47"/>
        <v>37.799999999999997</v>
      </c>
      <c r="R79" s="23">
        <f t="shared" si="48"/>
        <v>62.900000000000006</v>
      </c>
      <c r="S79" s="23">
        <f t="shared" si="49"/>
        <v>63.5</v>
      </c>
      <c r="T79" s="11" t="s">
        <v>188</v>
      </c>
      <c r="U79" s="11" t="s">
        <v>193</v>
      </c>
      <c r="V79" s="13" t="s">
        <v>242</v>
      </c>
      <c r="W79" s="13" t="s">
        <v>258</v>
      </c>
      <c r="X79" s="13" t="s">
        <v>275</v>
      </c>
      <c r="Y79" s="12">
        <v>7.5</v>
      </c>
      <c r="Z79" s="12">
        <v>6.2</v>
      </c>
      <c r="AA79" s="11" t="s">
        <v>183</v>
      </c>
      <c r="AB79" s="12">
        <v>-0.8</v>
      </c>
      <c r="AC79" s="12" t="s">
        <v>300</v>
      </c>
      <c r="AD79" s="12">
        <v>-0.1</v>
      </c>
      <c r="AE79" s="12">
        <v>-0.7</v>
      </c>
      <c r="AF79" s="12"/>
      <c r="AG79" s="11" t="s">
        <v>301</v>
      </c>
      <c r="AH79" s="11" t="s">
        <v>302</v>
      </c>
      <c r="AI79" s="11" t="s">
        <v>184</v>
      </c>
      <c r="AJ79" s="8"/>
      <c r="AK79" s="8" t="s">
        <v>1375</v>
      </c>
      <c r="AL79" s="28" t="s">
        <v>1376</v>
      </c>
    </row>
    <row r="80" spans="1:38" s="5" customFormat="1">
      <c r="A80" s="6">
        <v>45102</v>
      </c>
      <c r="B80" s="17" t="s">
        <v>160</v>
      </c>
      <c r="C80" s="8" t="s">
        <v>187</v>
      </c>
      <c r="D80" s="9">
        <v>7.856481481481481E-2</v>
      </c>
      <c r="E80" s="8" t="s">
        <v>1342</v>
      </c>
      <c r="F80" s="10">
        <v>12.9</v>
      </c>
      <c r="G80" s="10">
        <v>11.3</v>
      </c>
      <c r="H80" s="10">
        <v>13.1</v>
      </c>
      <c r="I80" s="10">
        <v>12.6</v>
      </c>
      <c r="J80" s="10">
        <v>13.1</v>
      </c>
      <c r="K80" s="10">
        <v>12.9</v>
      </c>
      <c r="L80" s="10">
        <v>12.6</v>
      </c>
      <c r="M80" s="10">
        <v>12.5</v>
      </c>
      <c r="N80" s="10">
        <v>12.8</v>
      </c>
      <c r="O80" s="22">
        <f t="shared" si="45"/>
        <v>37.300000000000004</v>
      </c>
      <c r="P80" s="22">
        <f t="shared" si="46"/>
        <v>38.6</v>
      </c>
      <c r="Q80" s="22">
        <f t="shared" si="47"/>
        <v>37.900000000000006</v>
      </c>
      <c r="R80" s="23">
        <f t="shared" si="48"/>
        <v>63.000000000000007</v>
      </c>
      <c r="S80" s="23">
        <f t="shared" si="49"/>
        <v>63.900000000000006</v>
      </c>
      <c r="T80" s="11" t="s">
        <v>201</v>
      </c>
      <c r="U80" s="11" t="s">
        <v>193</v>
      </c>
      <c r="V80" s="13" t="s">
        <v>198</v>
      </c>
      <c r="W80" s="13" t="s">
        <v>490</v>
      </c>
      <c r="X80" s="13" t="s">
        <v>255</v>
      </c>
      <c r="Y80" s="12">
        <v>7.5</v>
      </c>
      <c r="Z80" s="12">
        <v>6.2</v>
      </c>
      <c r="AA80" s="11" t="s">
        <v>183</v>
      </c>
      <c r="AB80" s="12">
        <v>0.7</v>
      </c>
      <c r="AC80" s="12" t="s">
        <v>300</v>
      </c>
      <c r="AD80" s="12">
        <v>1.4</v>
      </c>
      <c r="AE80" s="12">
        <v>-0.7</v>
      </c>
      <c r="AF80" s="12"/>
      <c r="AG80" s="11" t="s">
        <v>303</v>
      </c>
      <c r="AH80" s="11" t="s">
        <v>302</v>
      </c>
      <c r="AI80" s="11" t="s">
        <v>183</v>
      </c>
      <c r="AJ80" s="8"/>
      <c r="AK80" s="8" t="s">
        <v>1381</v>
      </c>
      <c r="AL80" s="28" t="s">
        <v>1382</v>
      </c>
    </row>
    <row r="81" spans="1:38" s="5" customFormat="1">
      <c r="A81" s="6">
        <v>45178</v>
      </c>
      <c r="B81" s="18" t="s">
        <v>1100</v>
      </c>
      <c r="C81" s="8" t="s">
        <v>187</v>
      </c>
      <c r="D81" s="9">
        <v>8.1273148148148136E-2</v>
      </c>
      <c r="E81" s="8" t="s">
        <v>1402</v>
      </c>
      <c r="F81" s="10">
        <v>13.2</v>
      </c>
      <c r="G81" s="10">
        <v>11.9</v>
      </c>
      <c r="H81" s="10">
        <v>13.6</v>
      </c>
      <c r="I81" s="10">
        <v>12.5</v>
      </c>
      <c r="J81" s="10">
        <v>13.1</v>
      </c>
      <c r="K81" s="10">
        <v>12.9</v>
      </c>
      <c r="L81" s="10">
        <v>12.7</v>
      </c>
      <c r="M81" s="10">
        <v>13.1</v>
      </c>
      <c r="N81" s="10">
        <v>14.2</v>
      </c>
      <c r="O81" s="22">
        <f>SUM(F81:H81)</f>
        <v>38.700000000000003</v>
      </c>
      <c r="P81" s="22">
        <f>SUM(I81:K81)</f>
        <v>38.5</v>
      </c>
      <c r="Q81" s="22">
        <f>SUM(L81:N81)</f>
        <v>40</v>
      </c>
      <c r="R81" s="23">
        <f>SUM(F81:J81)</f>
        <v>64.3</v>
      </c>
      <c r="S81" s="23">
        <f>SUM(J81:N81)</f>
        <v>66</v>
      </c>
      <c r="T81" s="11" t="s">
        <v>188</v>
      </c>
      <c r="U81" s="11" t="s">
        <v>189</v>
      </c>
      <c r="V81" s="13" t="s">
        <v>451</v>
      </c>
      <c r="W81" s="13" t="s">
        <v>566</v>
      </c>
      <c r="X81" s="13" t="s">
        <v>219</v>
      </c>
      <c r="Y81" s="12">
        <v>1.5</v>
      </c>
      <c r="Z81" s="12">
        <v>2.4</v>
      </c>
      <c r="AA81" s="11" t="s">
        <v>184</v>
      </c>
      <c r="AB81" s="12">
        <v>2.2000000000000002</v>
      </c>
      <c r="AC81" s="12" t="s">
        <v>300</v>
      </c>
      <c r="AD81" s="12">
        <v>1.9</v>
      </c>
      <c r="AE81" s="12">
        <v>0.3</v>
      </c>
      <c r="AF81" s="12"/>
      <c r="AG81" s="11" t="s">
        <v>303</v>
      </c>
      <c r="AH81" s="11" t="s">
        <v>301</v>
      </c>
      <c r="AI81" s="11" t="s">
        <v>183</v>
      </c>
      <c r="AJ81" s="8" t="s">
        <v>1413</v>
      </c>
      <c r="AK81" s="8" t="s">
        <v>1429</v>
      </c>
      <c r="AL81" s="28" t="s">
        <v>1430</v>
      </c>
    </row>
    <row r="82" spans="1:38" s="5" customFormat="1">
      <c r="A82" s="6">
        <v>45178</v>
      </c>
      <c r="B82" s="18" t="s">
        <v>160</v>
      </c>
      <c r="C82" s="8" t="s">
        <v>187</v>
      </c>
      <c r="D82" s="9">
        <v>7.857638888888889E-2</v>
      </c>
      <c r="E82" s="8" t="s">
        <v>1396</v>
      </c>
      <c r="F82" s="10">
        <v>12.7</v>
      </c>
      <c r="G82" s="10">
        <v>11.2</v>
      </c>
      <c r="H82" s="10">
        <v>13.9</v>
      </c>
      <c r="I82" s="10">
        <v>13.1</v>
      </c>
      <c r="J82" s="10">
        <v>12.9</v>
      </c>
      <c r="K82" s="10">
        <v>12.7</v>
      </c>
      <c r="L82" s="10">
        <v>12.2</v>
      </c>
      <c r="M82" s="10">
        <v>12</v>
      </c>
      <c r="N82" s="10">
        <v>13.2</v>
      </c>
      <c r="O82" s="22">
        <f>SUM(F82:H82)</f>
        <v>37.799999999999997</v>
      </c>
      <c r="P82" s="22">
        <f>SUM(I82:K82)</f>
        <v>38.700000000000003</v>
      </c>
      <c r="Q82" s="22">
        <f>SUM(L82:N82)</f>
        <v>37.4</v>
      </c>
      <c r="R82" s="23">
        <f>SUM(F82:J82)</f>
        <v>63.8</v>
      </c>
      <c r="S82" s="23">
        <f>SUM(J82:N82)</f>
        <v>63</v>
      </c>
      <c r="T82" s="11" t="s">
        <v>201</v>
      </c>
      <c r="U82" s="11" t="s">
        <v>193</v>
      </c>
      <c r="V82" s="13" t="s">
        <v>465</v>
      </c>
      <c r="W82" s="13" t="s">
        <v>490</v>
      </c>
      <c r="X82" s="13" t="s">
        <v>1194</v>
      </c>
      <c r="Y82" s="12">
        <v>1.5</v>
      </c>
      <c r="Z82" s="12">
        <v>2.4</v>
      </c>
      <c r="AA82" s="11" t="s">
        <v>184</v>
      </c>
      <c r="AB82" s="12">
        <v>0.8</v>
      </c>
      <c r="AC82" s="12" t="s">
        <v>300</v>
      </c>
      <c r="AD82" s="12">
        <v>0.5</v>
      </c>
      <c r="AE82" s="12">
        <v>0.3</v>
      </c>
      <c r="AF82" s="12"/>
      <c r="AG82" s="11" t="s">
        <v>302</v>
      </c>
      <c r="AH82" s="11" t="s">
        <v>302</v>
      </c>
      <c r="AI82" s="11" t="s">
        <v>184</v>
      </c>
      <c r="AJ82" s="8" t="s">
        <v>1413</v>
      </c>
      <c r="AK82" s="8" t="s">
        <v>1435</v>
      </c>
      <c r="AL82" s="28" t="s">
        <v>1436</v>
      </c>
    </row>
    <row r="83" spans="1:38" s="5" customFormat="1">
      <c r="A83" s="6">
        <v>45178</v>
      </c>
      <c r="B83" s="18" t="s">
        <v>161</v>
      </c>
      <c r="C83" s="8" t="s">
        <v>187</v>
      </c>
      <c r="D83" s="9">
        <v>7.8483796296296301E-2</v>
      </c>
      <c r="E83" s="8" t="s">
        <v>1407</v>
      </c>
      <c r="F83" s="10">
        <v>12.7</v>
      </c>
      <c r="G83" s="10">
        <v>11</v>
      </c>
      <c r="H83" s="10">
        <v>12.8</v>
      </c>
      <c r="I83" s="10">
        <v>12.7</v>
      </c>
      <c r="J83" s="10">
        <v>12.6</v>
      </c>
      <c r="K83" s="10">
        <v>13</v>
      </c>
      <c r="L83" s="10">
        <v>12.6</v>
      </c>
      <c r="M83" s="10">
        <v>12.4</v>
      </c>
      <c r="N83" s="10">
        <v>13.3</v>
      </c>
      <c r="O83" s="22">
        <f>SUM(F83:H83)</f>
        <v>36.5</v>
      </c>
      <c r="P83" s="22">
        <f>SUM(I83:K83)</f>
        <v>38.299999999999997</v>
      </c>
      <c r="Q83" s="22">
        <f>SUM(L83:N83)</f>
        <v>38.299999999999997</v>
      </c>
      <c r="R83" s="23">
        <f>SUM(F83:J83)</f>
        <v>61.800000000000004</v>
      </c>
      <c r="S83" s="23">
        <f>SUM(J83:N83)</f>
        <v>63.900000000000006</v>
      </c>
      <c r="T83" s="11" t="s">
        <v>386</v>
      </c>
      <c r="U83" s="11" t="s">
        <v>189</v>
      </c>
      <c r="V83" s="13" t="s">
        <v>222</v>
      </c>
      <c r="W83" s="13" t="s">
        <v>487</v>
      </c>
      <c r="X83" s="13" t="s">
        <v>192</v>
      </c>
      <c r="Y83" s="12">
        <v>1.5</v>
      </c>
      <c r="Z83" s="12">
        <v>2.4</v>
      </c>
      <c r="AA83" s="11" t="s">
        <v>184</v>
      </c>
      <c r="AB83" s="12">
        <v>0.8</v>
      </c>
      <c r="AC83" s="12" t="s">
        <v>300</v>
      </c>
      <c r="AD83" s="12">
        <v>0.5</v>
      </c>
      <c r="AE83" s="12">
        <v>0.3</v>
      </c>
      <c r="AF83" s="12"/>
      <c r="AG83" s="11" t="s">
        <v>302</v>
      </c>
      <c r="AH83" s="11" t="s">
        <v>302</v>
      </c>
      <c r="AI83" s="11" t="s">
        <v>183</v>
      </c>
      <c r="AJ83" s="8" t="s">
        <v>1413</v>
      </c>
      <c r="AK83" s="8" t="s">
        <v>1441</v>
      </c>
      <c r="AL83" s="28" t="s">
        <v>1442</v>
      </c>
    </row>
    <row r="84" spans="1:38" s="5" customFormat="1">
      <c r="A84" s="6">
        <v>45179</v>
      </c>
      <c r="B84" s="18" t="s">
        <v>1395</v>
      </c>
      <c r="C84" s="8" t="s">
        <v>187</v>
      </c>
      <c r="D84" s="9">
        <v>8.0613425925925922E-2</v>
      </c>
      <c r="E84" s="8" t="s">
        <v>1411</v>
      </c>
      <c r="F84" s="10">
        <v>13.2</v>
      </c>
      <c r="G84" s="10">
        <v>11.5</v>
      </c>
      <c r="H84" s="10">
        <v>13.7</v>
      </c>
      <c r="I84" s="10">
        <v>13.4</v>
      </c>
      <c r="J84" s="10">
        <v>13</v>
      </c>
      <c r="K84" s="10">
        <v>12.9</v>
      </c>
      <c r="L84" s="10">
        <v>12.8</v>
      </c>
      <c r="M84" s="10">
        <v>12.7</v>
      </c>
      <c r="N84" s="10">
        <v>13.3</v>
      </c>
      <c r="O84" s="22">
        <f>SUM(F84:H84)</f>
        <v>38.4</v>
      </c>
      <c r="P84" s="22">
        <f>SUM(I84:K84)</f>
        <v>39.299999999999997</v>
      </c>
      <c r="Q84" s="22">
        <f>SUM(L84:N84)</f>
        <v>38.799999999999997</v>
      </c>
      <c r="R84" s="23">
        <f>SUM(F84:J84)</f>
        <v>64.8</v>
      </c>
      <c r="S84" s="23">
        <f>SUM(J84:N84)</f>
        <v>64.7</v>
      </c>
      <c r="T84" s="11" t="s">
        <v>201</v>
      </c>
      <c r="U84" s="11" t="s">
        <v>189</v>
      </c>
      <c r="V84" s="13" t="s">
        <v>269</v>
      </c>
      <c r="W84" s="13" t="s">
        <v>367</v>
      </c>
      <c r="X84" s="13" t="s">
        <v>198</v>
      </c>
      <c r="Y84" s="12">
        <v>1</v>
      </c>
      <c r="Z84" s="12">
        <v>1.1000000000000001</v>
      </c>
      <c r="AA84" s="11" t="s">
        <v>184</v>
      </c>
      <c r="AB84" s="12">
        <v>1.8</v>
      </c>
      <c r="AC84" s="12" t="s">
        <v>300</v>
      </c>
      <c r="AD84" s="12">
        <v>1.3</v>
      </c>
      <c r="AE84" s="12">
        <v>0.5</v>
      </c>
      <c r="AF84" s="12"/>
      <c r="AG84" s="11" t="s">
        <v>303</v>
      </c>
      <c r="AH84" s="11" t="s">
        <v>302</v>
      </c>
      <c r="AI84" s="11" t="s">
        <v>184</v>
      </c>
      <c r="AJ84" s="8" t="s">
        <v>1413</v>
      </c>
      <c r="AK84" s="8" t="s">
        <v>1451</v>
      </c>
      <c r="AL84" s="28" t="s">
        <v>1452</v>
      </c>
    </row>
    <row r="85" spans="1:38" s="5" customFormat="1">
      <c r="A85" s="6">
        <v>45179</v>
      </c>
      <c r="B85" s="18" t="s">
        <v>160</v>
      </c>
      <c r="C85" s="8" t="s">
        <v>187</v>
      </c>
      <c r="D85" s="9">
        <v>7.9166666666666663E-2</v>
      </c>
      <c r="E85" s="8" t="s">
        <v>571</v>
      </c>
      <c r="F85" s="10">
        <v>12.8</v>
      </c>
      <c r="G85" s="10">
        <v>11.2</v>
      </c>
      <c r="H85" s="10">
        <v>13.5</v>
      </c>
      <c r="I85" s="10">
        <v>12.6</v>
      </c>
      <c r="J85" s="10">
        <v>12.5</v>
      </c>
      <c r="K85" s="10">
        <v>13</v>
      </c>
      <c r="L85" s="10">
        <v>12.8</v>
      </c>
      <c r="M85" s="10">
        <v>12.7</v>
      </c>
      <c r="N85" s="10">
        <v>12.9</v>
      </c>
      <c r="O85" s="22">
        <f>SUM(F85:H85)</f>
        <v>37.5</v>
      </c>
      <c r="P85" s="22">
        <f>SUM(I85:K85)</f>
        <v>38.1</v>
      </c>
      <c r="Q85" s="22">
        <f>SUM(L85:N85)</f>
        <v>38.4</v>
      </c>
      <c r="R85" s="23">
        <f>SUM(F85:J85)</f>
        <v>62.6</v>
      </c>
      <c r="S85" s="23">
        <f>SUM(J85:N85)</f>
        <v>63.9</v>
      </c>
      <c r="T85" s="11" t="s">
        <v>188</v>
      </c>
      <c r="U85" s="11" t="s">
        <v>189</v>
      </c>
      <c r="V85" s="13" t="s">
        <v>490</v>
      </c>
      <c r="W85" s="13" t="s">
        <v>192</v>
      </c>
      <c r="X85" s="13" t="s">
        <v>242</v>
      </c>
      <c r="Y85" s="12">
        <v>1</v>
      </c>
      <c r="Z85" s="12">
        <v>1.1000000000000001</v>
      </c>
      <c r="AA85" s="11" t="s">
        <v>184</v>
      </c>
      <c r="AB85" s="12">
        <v>0.9</v>
      </c>
      <c r="AC85" s="12" t="s">
        <v>300</v>
      </c>
      <c r="AD85" s="12">
        <v>0.4</v>
      </c>
      <c r="AE85" s="12">
        <v>0.5</v>
      </c>
      <c r="AF85" s="12"/>
      <c r="AG85" s="11" t="s">
        <v>302</v>
      </c>
      <c r="AH85" s="11" t="s">
        <v>302</v>
      </c>
      <c r="AI85" s="11" t="s">
        <v>183</v>
      </c>
      <c r="AJ85" s="8" t="s">
        <v>1413</v>
      </c>
      <c r="AK85" s="8" t="s">
        <v>1459</v>
      </c>
      <c r="AL85" s="28" t="s">
        <v>1460</v>
      </c>
    </row>
    <row r="86" spans="1:38" s="5" customFormat="1">
      <c r="A86" s="6">
        <v>45185</v>
      </c>
      <c r="B86" s="18" t="s">
        <v>1395</v>
      </c>
      <c r="C86" s="8" t="s">
        <v>187</v>
      </c>
      <c r="D86" s="9">
        <v>7.9212962962962971E-2</v>
      </c>
      <c r="E86" s="8" t="s">
        <v>1478</v>
      </c>
      <c r="F86" s="10">
        <v>13</v>
      </c>
      <c r="G86" s="10">
        <v>11.3</v>
      </c>
      <c r="H86" s="10">
        <v>13.3</v>
      </c>
      <c r="I86" s="10">
        <v>12.5</v>
      </c>
      <c r="J86" s="10">
        <v>12.2</v>
      </c>
      <c r="K86" s="10">
        <v>12.5</v>
      </c>
      <c r="L86" s="10">
        <v>12.6</v>
      </c>
      <c r="M86" s="10">
        <v>13.3</v>
      </c>
      <c r="N86" s="10">
        <v>13.7</v>
      </c>
      <c r="O86" s="22">
        <f t="shared" ref="O86:O93" si="50">SUM(F86:H86)</f>
        <v>37.6</v>
      </c>
      <c r="P86" s="22">
        <f t="shared" ref="P86:P93" si="51">SUM(I86:K86)</f>
        <v>37.200000000000003</v>
      </c>
      <c r="Q86" s="22">
        <f t="shared" ref="Q86:Q93" si="52">SUM(L86:N86)</f>
        <v>39.599999999999994</v>
      </c>
      <c r="R86" s="23">
        <f t="shared" ref="R86:R93" si="53">SUM(F86:J86)</f>
        <v>62.3</v>
      </c>
      <c r="S86" s="23">
        <f t="shared" ref="S86:S93" si="54">SUM(J86:N86)</f>
        <v>64.3</v>
      </c>
      <c r="T86" s="11" t="s">
        <v>386</v>
      </c>
      <c r="U86" s="11" t="s">
        <v>189</v>
      </c>
      <c r="V86" s="13" t="s">
        <v>1479</v>
      </c>
      <c r="W86" s="13" t="s">
        <v>200</v>
      </c>
      <c r="X86" s="13" t="s">
        <v>367</v>
      </c>
      <c r="Y86" s="12">
        <v>4.8</v>
      </c>
      <c r="Z86" s="12">
        <v>4.5999999999999996</v>
      </c>
      <c r="AA86" s="11" t="s">
        <v>184</v>
      </c>
      <c r="AB86" s="12">
        <v>-0.3</v>
      </c>
      <c r="AC86" s="12" t="s">
        <v>300</v>
      </c>
      <c r="AD86" s="12">
        <v>-0.3</v>
      </c>
      <c r="AE86" s="12" t="s">
        <v>307</v>
      </c>
      <c r="AF86" s="12"/>
      <c r="AG86" s="11" t="s">
        <v>301</v>
      </c>
      <c r="AH86" s="11" t="s">
        <v>302</v>
      </c>
      <c r="AI86" s="11" t="s">
        <v>184</v>
      </c>
      <c r="AJ86" s="8"/>
      <c r="AK86" s="8" t="s">
        <v>1520</v>
      </c>
      <c r="AL86" s="28" t="s">
        <v>1521</v>
      </c>
    </row>
    <row r="87" spans="1:38" s="5" customFormat="1">
      <c r="A87" s="6">
        <v>45185</v>
      </c>
      <c r="B87" s="18" t="s">
        <v>1474</v>
      </c>
      <c r="C87" s="8" t="s">
        <v>187</v>
      </c>
      <c r="D87" s="9">
        <v>7.8518518518518529E-2</v>
      </c>
      <c r="E87" s="8" t="s">
        <v>1489</v>
      </c>
      <c r="F87" s="10">
        <v>12.7</v>
      </c>
      <c r="G87" s="10">
        <v>11.3</v>
      </c>
      <c r="H87" s="10">
        <v>13</v>
      </c>
      <c r="I87" s="10">
        <v>12.3</v>
      </c>
      <c r="J87" s="10">
        <v>12.5</v>
      </c>
      <c r="K87" s="10">
        <v>12.6</v>
      </c>
      <c r="L87" s="10">
        <v>12.4</v>
      </c>
      <c r="M87" s="10">
        <v>12.8</v>
      </c>
      <c r="N87" s="10">
        <v>13.8</v>
      </c>
      <c r="O87" s="22">
        <f t="shared" si="50"/>
        <v>37</v>
      </c>
      <c r="P87" s="22">
        <f t="shared" si="51"/>
        <v>37.4</v>
      </c>
      <c r="Q87" s="22">
        <f t="shared" si="52"/>
        <v>39</v>
      </c>
      <c r="R87" s="23">
        <f t="shared" si="53"/>
        <v>61.8</v>
      </c>
      <c r="S87" s="23">
        <f t="shared" si="54"/>
        <v>64.099999999999994</v>
      </c>
      <c r="T87" s="11" t="s">
        <v>188</v>
      </c>
      <c r="U87" s="11" t="s">
        <v>189</v>
      </c>
      <c r="V87" s="13" t="s">
        <v>242</v>
      </c>
      <c r="W87" s="13" t="s">
        <v>205</v>
      </c>
      <c r="X87" s="13" t="s">
        <v>657</v>
      </c>
      <c r="Y87" s="12">
        <v>4.8</v>
      </c>
      <c r="Z87" s="12">
        <v>4.5999999999999996</v>
      </c>
      <c r="AA87" s="11" t="s">
        <v>184</v>
      </c>
      <c r="AB87" s="12">
        <v>1.1000000000000001</v>
      </c>
      <c r="AC87" s="12" t="s">
        <v>300</v>
      </c>
      <c r="AD87" s="12">
        <v>1.1000000000000001</v>
      </c>
      <c r="AE87" s="12" t="s">
        <v>307</v>
      </c>
      <c r="AF87" s="12"/>
      <c r="AG87" s="11" t="s">
        <v>303</v>
      </c>
      <c r="AH87" s="11" t="s">
        <v>302</v>
      </c>
      <c r="AI87" s="11" t="s">
        <v>184</v>
      </c>
      <c r="AJ87" s="8"/>
      <c r="AK87" s="8" t="s">
        <v>1536</v>
      </c>
      <c r="AL87" s="28" t="s">
        <v>1537</v>
      </c>
    </row>
    <row r="88" spans="1:38" s="5" customFormat="1">
      <c r="A88" s="6">
        <v>45186</v>
      </c>
      <c r="B88" s="18" t="s">
        <v>1175</v>
      </c>
      <c r="C88" s="8" t="s">
        <v>187</v>
      </c>
      <c r="D88" s="9">
        <v>7.9953703703703707E-2</v>
      </c>
      <c r="E88" s="8" t="s">
        <v>1498</v>
      </c>
      <c r="F88" s="10">
        <v>13</v>
      </c>
      <c r="G88" s="10">
        <v>10.9</v>
      </c>
      <c r="H88" s="10">
        <v>13.1</v>
      </c>
      <c r="I88" s="10">
        <v>12.9</v>
      </c>
      <c r="J88" s="10">
        <v>13</v>
      </c>
      <c r="K88" s="10">
        <v>13.2</v>
      </c>
      <c r="L88" s="10">
        <v>13</v>
      </c>
      <c r="M88" s="10">
        <v>13.2</v>
      </c>
      <c r="N88" s="10">
        <v>13.5</v>
      </c>
      <c r="O88" s="22">
        <f t="shared" si="50"/>
        <v>37</v>
      </c>
      <c r="P88" s="22">
        <f t="shared" si="51"/>
        <v>39.099999999999994</v>
      </c>
      <c r="Q88" s="22">
        <f t="shared" si="52"/>
        <v>39.700000000000003</v>
      </c>
      <c r="R88" s="23">
        <f t="shared" si="53"/>
        <v>62.9</v>
      </c>
      <c r="S88" s="23">
        <f t="shared" si="54"/>
        <v>65.900000000000006</v>
      </c>
      <c r="T88" s="11" t="s">
        <v>188</v>
      </c>
      <c r="U88" s="11" t="s">
        <v>189</v>
      </c>
      <c r="V88" s="13" t="s">
        <v>261</v>
      </c>
      <c r="W88" s="13" t="s">
        <v>1341</v>
      </c>
      <c r="X88" s="13" t="s">
        <v>237</v>
      </c>
      <c r="Y88" s="12">
        <v>2.9</v>
      </c>
      <c r="Z88" s="12">
        <v>3.8</v>
      </c>
      <c r="AA88" s="11" t="s">
        <v>184</v>
      </c>
      <c r="AB88" s="12">
        <v>0.8</v>
      </c>
      <c r="AC88" s="12" t="s">
        <v>300</v>
      </c>
      <c r="AD88" s="12">
        <v>0.7</v>
      </c>
      <c r="AE88" s="12">
        <v>0.1</v>
      </c>
      <c r="AF88" s="12"/>
      <c r="AG88" s="11" t="s">
        <v>302</v>
      </c>
      <c r="AH88" s="11" t="s">
        <v>301</v>
      </c>
      <c r="AI88" s="11" t="s">
        <v>184</v>
      </c>
      <c r="AJ88" s="8"/>
      <c r="AK88" s="8" t="s">
        <v>1546</v>
      </c>
      <c r="AL88" s="28" t="s">
        <v>1547</v>
      </c>
    </row>
    <row r="89" spans="1:38" s="5" customFormat="1">
      <c r="A89" s="6">
        <v>45186</v>
      </c>
      <c r="B89" s="18" t="s">
        <v>1469</v>
      </c>
      <c r="C89" s="8" t="s">
        <v>187</v>
      </c>
      <c r="D89" s="9">
        <v>7.9212962962962971E-2</v>
      </c>
      <c r="E89" s="8" t="s">
        <v>1503</v>
      </c>
      <c r="F89" s="10">
        <v>12.8</v>
      </c>
      <c r="G89" s="10">
        <v>10.7</v>
      </c>
      <c r="H89" s="10">
        <v>12.9</v>
      </c>
      <c r="I89" s="10">
        <v>12.3</v>
      </c>
      <c r="J89" s="10">
        <v>12.4</v>
      </c>
      <c r="K89" s="10">
        <v>12.8</v>
      </c>
      <c r="L89" s="10">
        <v>12.9</v>
      </c>
      <c r="M89" s="10">
        <v>13.3</v>
      </c>
      <c r="N89" s="10">
        <v>14.3</v>
      </c>
      <c r="O89" s="22">
        <f t="shared" si="50"/>
        <v>36.4</v>
      </c>
      <c r="P89" s="22">
        <f t="shared" si="51"/>
        <v>37.5</v>
      </c>
      <c r="Q89" s="22">
        <f t="shared" si="52"/>
        <v>40.5</v>
      </c>
      <c r="R89" s="23">
        <f t="shared" si="53"/>
        <v>61.1</v>
      </c>
      <c r="S89" s="23">
        <f t="shared" si="54"/>
        <v>65.7</v>
      </c>
      <c r="T89" s="11" t="s">
        <v>386</v>
      </c>
      <c r="U89" s="11" t="s">
        <v>189</v>
      </c>
      <c r="V89" s="13" t="s">
        <v>205</v>
      </c>
      <c r="W89" s="13" t="s">
        <v>491</v>
      </c>
      <c r="X89" s="13" t="s">
        <v>1025</v>
      </c>
      <c r="Y89" s="12">
        <v>2.9</v>
      </c>
      <c r="Z89" s="12">
        <v>3.8</v>
      </c>
      <c r="AA89" s="11" t="s">
        <v>184</v>
      </c>
      <c r="AB89" s="12">
        <v>1.3</v>
      </c>
      <c r="AC89" s="12" t="s">
        <v>300</v>
      </c>
      <c r="AD89" s="12">
        <v>1.2</v>
      </c>
      <c r="AE89" s="12">
        <v>0.1</v>
      </c>
      <c r="AF89" s="12"/>
      <c r="AG89" s="11" t="s">
        <v>303</v>
      </c>
      <c r="AH89" s="11" t="s">
        <v>302</v>
      </c>
      <c r="AI89" s="11" t="s">
        <v>184</v>
      </c>
      <c r="AJ89" s="8"/>
      <c r="AK89" s="8" t="s">
        <v>1554</v>
      </c>
      <c r="AL89" s="28" t="s">
        <v>1555</v>
      </c>
    </row>
    <row r="90" spans="1:38" s="5" customFormat="1">
      <c r="A90" s="6">
        <v>45187</v>
      </c>
      <c r="B90" s="18" t="s">
        <v>1395</v>
      </c>
      <c r="C90" s="8" t="s">
        <v>187</v>
      </c>
      <c r="D90" s="9">
        <v>8.0625000000000002E-2</v>
      </c>
      <c r="E90" s="8" t="s">
        <v>1508</v>
      </c>
      <c r="F90" s="10">
        <v>12.7</v>
      </c>
      <c r="G90" s="10">
        <v>10.8</v>
      </c>
      <c r="H90" s="10">
        <v>13.4</v>
      </c>
      <c r="I90" s="10">
        <v>13.5</v>
      </c>
      <c r="J90" s="10">
        <v>12.2</v>
      </c>
      <c r="K90" s="10">
        <v>12.9</v>
      </c>
      <c r="L90" s="10">
        <v>13.2</v>
      </c>
      <c r="M90" s="10">
        <v>13.9</v>
      </c>
      <c r="N90" s="10">
        <v>14</v>
      </c>
      <c r="O90" s="22">
        <f t="shared" si="50"/>
        <v>36.9</v>
      </c>
      <c r="P90" s="22">
        <f t="shared" si="51"/>
        <v>38.6</v>
      </c>
      <c r="Q90" s="22">
        <f t="shared" si="52"/>
        <v>41.1</v>
      </c>
      <c r="R90" s="23">
        <f t="shared" si="53"/>
        <v>62.599999999999994</v>
      </c>
      <c r="S90" s="23">
        <f t="shared" si="54"/>
        <v>66.199999999999989</v>
      </c>
      <c r="T90" s="11" t="s">
        <v>188</v>
      </c>
      <c r="U90" s="11" t="s">
        <v>189</v>
      </c>
      <c r="V90" s="13" t="s">
        <v>1341</v>
      </c>
      <c r="W90" s="13" t="s">
        <v>200</v>
      </c>
      <c r="X90" s="13" t="s">
        <v>242</v>
      </c>
      <c r="Y90" s="12">
        <v>2.1</v>
      </c>
      <c r="Z90" s="12">
        <v>2.5</v>
      </c>
      <c r="AA90" s="11" t="s">
        <v>184</v>
      </c>
      <c r="AB90" s="12">
        <v>1.9</v>
      </c>
      <c r="AC90" s="12" t="s">
        <v>300</v>
      </c>
      <c r="AD90" s="12">
        <v>1.5</v>
      </c>
      <c r="AE90" s="12">
        <v>0.4</v>
      </c>
      <c r="AF90" s="12"/>
      <c r="AG90" s="11" t="s">
        <v>303</v>
      </c>
      <c r="AH90" s="11" t="s">
        <v>302</v>
      </c>
      <c r="AI90" s="11" t="s">
        <v>184</v>
      </c>
      <c r="AJ90" s="8"/>
      <c r="AK90" s="8" t="s">
        <v>1562</v>
      </c>
      <c r="AL90" s="28" t="s">
        <v>1563</v>
      </c>
    </row>
    <row r="91" spans="1:38" s="5" customFormat="1">
      <c r="A91" s="6">
        <v>45187</v>
      </c>
      <c r="B91" s="17" t="s">
        <v>1469</v>
      </c>
      <c r="C91" s="8" t="s">
        <v>187</v>
      </c>
      <c r="D91" s="9">
        <v>7.9212962962962971E-2</v>
      </c>
      <c r="E91" s="8" t="s">
        <v>1256</v>
      </c>
      <c r="F91" s="10">
        <v>12.6</v>
      </c>
      <c r="G91" s="10">
        <v>11.1</v>
      </c>
      <c r="H91" s="10">
        <v>13.5</v>
      </c>
      <c r="I91" s="10">
        <v>12.7</v>
      </c>
      <c r="J91" s="10">
        <v>12.9</v>
      </c>
      <c r="K91" s="10">
        <v>13</v>
      </c>
      <c r="L91" s="10">
        <v>12.7</v>
      </c>
      <c r="M91" s="10">
        <v>12.7</v>
      </c>
      <c r="N91" s="10">
        <v>13.2</v>
      </c>
      <c r="O91" s="22">
        <f t="shared" si="50"/>
        <v>37.200000000000003</v>
      </c>
      <c r="P91" s="22">
        <f t="shared" si="51"/>
        <v>38.6</v>
      </c>
      <c r="Q91" s="22">
        <f t="shared" si="52"/>
        <v>38.599999999999994</v>
      </c>
      <c r="R91" s="23">
        <f t="shared" si="53"/>
        <v>62.800000000000004</v>
      </c>
      <c r="S91" s="23">
        <f t="shared" si="54"/>
        <v>64.5</v>
      </c>
      <c r="T91" s="11" t="s">
        <v>188</v>
      </c>
      <c r="U91" s="11" t="s">
        <v>189</v>
      </c>
      <c r="V91" s="13" t="s">
        <v>256</v>
      </c>
      <c r="W91" s="13" t="s">
        <v>385</v>
      </c>
      <c r="X91" s="13" t="s">
        <v>635</v>
      </c>
      <c r="Y91" s="12">
        <v>2.1</v>
      </c>
      <c r="Z91" s="12">
        <v>2.5</v>
      </c>
      <c r="AA91" s="11" t="s">
        <v>184</v>
      </c>
      <c r="AB91" s="12">
        <v>1.3</v>
      </c>
      <c r="AC91" s="12" t="s">
        <v>300</v>
      </c>
      <c r="AD91" s="12">
        <v>0.9</v>
      </c>
      <c r="AE91" s="12">
        <v>0.4</v>
      </c>
      <c r="AF91" s="12"/>
      <c r="AG91" s="11" t="s">
        <v>303</v>
      </c>
      <c r="AH91" s="11" t="s">
        <v>301</v>
      </c>
      <c r="AI91" s="11" t="s">
        <v>183</v>
      </c>
      <c r="AJ91" s="8"/>
      <c r="AK91" s="8" t="s">
        <v>1572</v>
      </c>
      <c r="AL91" s="28" t="s">
        <v>1573</v>
      </c>
    </row>
    <row r="92" spans="1:38" s="5" customFormat="1">
      <c r="A92" s="6">
        <v>45187</v>
      </c>
      <c r="B92" s="18" t="s">
        <v>1469</v>
      </c>
      <c r="C92" s="8" t="s">
        <v>187</v>
      </c>
      <c r="D92" s="9">
        <v>7.8553240740740743E-2</v>
      </c>
      <c r="E92" s="8" t="s">
        <v>1516</v>
      </c>
      <c r="F92" s="10">
        <v>12.8</v>
      </c>
      <c r="G92" s="10">
        <v>10.9</v>
      </c>
      <c r="H92" s="10">
        <v>13.3</v>
      </c>
      <c r="I92" s="10">
        <v>12.7</v>
      </c>
      <c r="J92" s="10">
        <v>12.6</v>
      </c>
      <c r="K92" s="10">
        <v>12.4</v>
      </c>
      <c r="L92" s="10">
        <v>12.6</v>
      </c>
      <c r="M92" s="10">
        <v>12.8</v>
      </c>
      <c r="N92" s="10">
        <v>13.6</v>
      </c>
      <c r="O92" s="22">
        <f t="shared" si="50"/>
        <v>37</v>
      </c>
      <c r="P92" s="22">
        <f t="shared" si="51"/>
        <v>37.699999999999996</v>
      </c>
      <c r="Q92" s="22">
        <f t="shared" si="52"/>
        <v>39</v>
      </c>
      <c r="R92" s="23">
        <f t="shared" si="53"/>
        <v>62.300000000000004</v>
      </c>
      <c r="S92" s="23">
        <f t="shared" si="54"/>
        <v>64</v>
      </c>
      <c r="T92" s="11" t="s">
        <v>188</v>
      </c>
      <c r="U92" s="11" t="s">
        <v>189</v>
      </c>
      <c r="V92" s="13" t="s">
        <v>267</v>
      </c>
      <c r="W92" s="13" t="s">
        <v>1239</v>
      </c>
      <c r="X92" s="13" t="s">
        <v>340</v>
      </c>
      <c r="Y92" s="12">
        <v>2.1</v>
      </c>
      <c r="Z92" s="12">
        <v>2.5</v>
      </c>
      <c r="AA92" s="11" t="s">
        <v>184</v>
      </c>
      <c r="AB92" s="12">
        <v>0.6</v>
      </c>
      <c r="AC92" s="12" t="s">
        <v>300</v>
      </c>
      <c r="AD92" s="12">
        <v>0.2</v>
      </c>
      <c r="AE92" s="12">
        <v>0.4</v>
      </c>
      <c r="AF92" s="12"/>
      <c r="AG92" s="11" t="s">
        <v>301</v>
      </c>
      <c r="AH92" s="11" t="s">
        <v>302</v>
      </c>
      <c r="AI92" s="11" t="s">
        <v>184</v>
      </c>
      <c r="AJ92" s="8"/>
      <c r="AK92" s="8" t="s">
        <v>1576</v>
      </c>
      <c r="AL92" s="28" t="s">
        <v>1577</v>
      </c>
    </row>
    <row r="93" spans="1:38" s="5" customFormat="1">
      <c r="A93" s="6">
        <v>45187</v>
      </c>
      <c r="B93" s="18" t="s">
        <v>1475</v>
      </c>
      <c r="C93" s="8" t="s">
        <v>187</v>
      </c>
      <c r="D93" s="9">
        <v>7.7824074074074087E-2</v>
      </c>
      <c r="E93" s="8" t="s">
        <v>254</v>
      </c>
      <c r="F93" s="10">
        <v>12.9</v>
      </c>
      <c r="G93" s="10">
        <v>10.8</v>
      </c>
      <c r="H93" s="10">
        <v>13.1</v>
      </c>
      <c r="I93" s="10">
        <v>12.5</v>
      </c>
      <c r="J93" s="10">
        <v>12.3</v>
      </c>
      <c r="K93" s="10">
        <v>12.5</v>
      </c>
      <c r="L93" s="10">
        <v>12.6</v>
      </c>
      <c r="M93" s="10">
        <v>12.6</v>
      </c>
      <c r="N93" s="10">
        <v>13.1</v>
      </c>
      <c r="O93" s="22">
        <f t="shared" si="50"/>
        <v>36.800000000000004</v>
      </c>
      <c r="P93" s="22">
        <f t="shared" si="51"/>
        <v>37.299999999999997</v>
      </c>
      <c r="Q93" s="22">
        <f t="shared" si="52"/>
        <v>38.299999999999997</v>
      </c>
      <c r="R93" s="23">
        <f t="shared" si="53"/>
        <v>61.600000000000009</v>
      </c>
      <c r="S93" s="23">
        <f t="shared" si="54"/>
        <v>63.1</v>
      </c>
      <c r="T93" s="11" t="s">
        <v>188</v>
      </c>
      <c r="U93" s="11" t="s">
        <v>189</v>
      </c>
      <c r="V93" s="13" t="s">
        <v>255</v>
      </c>
      <c r="W93" s="13" t="s">
        <v>1518</v>
      </c>
      <c r="X93" s="13" t="s">
        <v>190</v>
      </c>
      <c r="Y93" s="12">
        <v>2.1</v>
      </c>
      <c r="Z93" s="12">
        <v>2.5</v>
      </c>
      <c r="AA93" s="11" t="s">
        <v>184</v>
      </c>
      <c r="AB93" s="12">
        <v>0.9</v>
      </c>
      <c r="AC93" s="12" t="s">
        <v>300</v>
      </c>
      <c r="AD93" s="12">
        <v>0.5</v>
      </c>
      <c r="AE93" s="12">
        <v>0.4</v>
      </c>
      <c r="AF93" s="12"/>
      <c r="AG93" s="11" t="s">
        <v>302</v>
      </c>
      <c r="AH93" s="11" t="s">
        <v>302</v>
      </c>
      <c r="AI93" s="11" t="s">
        <v>183</v>
      </c>
      <c r="AJ93" s="8"/>
      <c r="AK93" s="8" t="s">
        <v>1582</v>
      </c>
      <c r="AL93" s="28" t="s">
        <v>1583</v>
      </c>
    </row>
    <row r="94" spans="1:38" s="5" customFormat="1">
      <c r="A94" s="6">
        <v>45192</v>
      </c>
      <c r="B94" s="18" t="s">
        <v>1395</v>
      </c>
      <c r="C94" s="8" t="s">
        <v>366</v>
      </c>
      <c r="D94" s="9">
        <v>7.9178240740740743E-2</v>
      </c>
      <c r="E94" s="8" t="s">
        <v>1587</v>
      </c>
      <c r="F94" s="10">
        <v>12.7</v>
      </c>
      <c r="G94" s="10">
        <v>10.7</v>
      </c>
      <c r="H94" s="10">
        <v>13.1</v>
      </c>
      <c r="I94" s="10">
        <v>12.8</v>
      </c>
      <c r="J94" s="10">
        <v>12.6</v>
      </c>
      <c r="K94" s="10">
        <v>13.2</v>
      </c>
      <c r="L94" s="10">
        <v>13.1</v>
      </c>
      <c r="M94" s="10">
        <v>12.8</v>
      </c>
      <c r="N94" s="10">
        <v>13.1</v>
      </c>
      <c r="O94" s="22">
        <f>SUM(F94:H94)</f>
        <v>36.5</v>
      </c>
      <c r="P94" s="22">
        <f>SUM(I94:K94)</f>
        <v>38.599999999999994</v>
      </c>
      <c r="Q94" s="22">
        <f>SUM(L94:N94)</f>
        <v>39</v>
      </c>
      <c r="R94" s="23">
        <f>SUM(F94:J94)</f>
        <v>61.9</v>
      </c>
      <c r="S94" s="23">
        <f>SUM(J94:N94)</f>
        <v>64.8</v>
      </c>
      <c r="T94" s="11" t="s">
        <v>386</v>
      </c>
      <c r="U94" s="11" t="s">
        <v>189</v>
      </c>
      <c r="V94" s="13" t="s">
        <v>245</v>
      </c>
      <c r="W94" s="13" t="s">
        <v>1109</v>
      </c>
      <c r="X94" s="13" t="s">
        <v>1258</v>
      </c>
      <c r="Y94" s="12">
        <v>10.8</v>
      </c>
      <c r="Z94" s="12">
        <v>9.9</v>
      </c>
      <c r="AA94" s="11" t="s">
        <v>335</v>
      </c>
      <c r="AB94" s="12">
        <v>-0.6</v>
      </c>
      <c r="AC94" s="12" t="s">
        <v>300</v>
      </c>
      <c r="AD94" s="12">
        <v>0.4</v>
      </c>
      <c r="AE94" s="12">
        <v>-1</v>
      </c>
      <c r="AF94" s="12"/>
      <c r="AG94" s="11" t="s">
        <v>302</v>
      </c>
      <c r="AH94" s="11" t="s">
        <v>301</v>
      </c>
      <c r="AI94" s="11" t="s">
        <v>183</v>
      </c>
      <c r="AJ94" s="8"/>
      <c r="AK94" s="8" t="s">
        <v>1613</v>
      </c>
      <c r="AL94" s="28" t="s">
        <v>1614</v>
      </c>
    </row>
    <row r="95" spans="1:38" s="5" customFormat="1">
      <c r="A95" s="6">
        <v>45192</v>
      </c>
      <c r="B95" s="18" t="s">
        <v>160</v>
      </c>
      <c r="C95" s="8" t="s">
        <v>366</v>
      </c>
      <c r="D95" s="9">
        <v>7.7870370370370368E-2</v>
      </c>
      <c r="E95" s="8" t="s">
        <v>1598</v>
      </c>
      <c r="F95" s="10">
        <v>12.8</v>
      </c>
      <c r="G95" s="10">
        <v>11.3</v>
      </c>
      <c r="H95" s="10">
        <v>13.8</v>
      </c>
      <c r="I95" s="10">
        <v>13.1</v>
      </c>
      <c r="J95" s="10">
        <v>12.7</v>
      </c>
      <c r="K95" s="10">
        <v>12.1</v>
      </c>
      <c r="L95" s="10">
        <v>11.8</v>
      </c>
      <c r="M95" s="10">
        <v>12.1</v>
      </c>
      <c r="N95" s="10">
        <v>13.1</v>
      </c>
      <c r="O95" s="22">
        <f>SUM(F95:H95)</f>
        <v>37.900000000000006</v>
      </c>
      <c r="P95" s="22">
        <f>SUM(I95:K95)</f>
        <v>37.9</v>
      </c>
      <c r="Q95" s="22">
        <f>SUM(L95:N95)</f>
        <v>37</v>
      </c>
      <c r="R95" s="23">
        <f>SUM(F95:J95)</f>
        <v>63.7</v>
      </c>
      <c r="S95" s="23">
        <f>SUM(J95:N95)</f>
        <v>61.8</v>
      </c>
      <c r="T95" s="11" t="s">
        <v>201</v>
      </c>
      <c r="U95" s="11" t="s">
        <v>193</v>
      </c>
      <c r="V95" s="13" t="s">
        <v>200</v>
      </c>
      <c r="W95" s="13" t="s">
        <v>208</v>
      </c>
      <c r="X95" s="13" t="s">
        <v>1119</v>
      </c>
      <c r="Y95" s="12">
        <v>10.8</v>
      </c>
      <c r="Z95" s="12">
        <v>9.9</v>
      </c>
      <c r="AA95" s="11" t="s">
        <v>335</v>
      </c>
      <c r="AB95" s="12">
        <v>-0.3</v>
      </c>
      <c r="AC95" s="12" t="s">
        <v>300</v>
      </c>
      <c r="AD95" s="12">
        <v>0.5</v>
      </c>
      <c r="AE95" s="12">
        <v>-0.8</v>
      </c>
      <c r="AF95" s="12"/>
      <c r="AG95" s="11" t="s">
        <v>302</v>
      </c>
      <c r="AH95" s="11" t="s">
        <v>302</v>
      </c>
      <c r="AI95" s="11" t="s">
        <v>183</v>
      </c>
      <c r="AJ95" s="8"/>
      <c r="AK95" s="8" t="s">
        <v>1622</v>
      </c>
      <c r="AL95" s="28" t="s">
        <v>1623</v>
      </c>
    </row>
    <row r="96" spans="1:38" s="5" customFormat="1">
      <c r="A96" s="6">
        <v>45192</v>
      </c>
      <c r="B96" s="18" t="s">
        <v>161</v>
      </c>
      <c r="C96" s="8" t="s">
        <v>366</v>
      </c>
      <c r="D96" s="9">
        <v>7.784722222222222E-2</v>
      </c>
      <c r="E96" s="8" t="s">
        <v>1188</v>
      </c>
      <c r="F96" s="10">
        <v>12.6</v>
      </c>
      <c r="G96" s="10">
        <v>11.1</v>
      </c>
      <c r="H96" s="10">
        <v>13.2</v>
      </c>
      <c r="I96" s="10">
        <v>12.7</v>
      </c>
      <c r="J96" s="10">
        <v>12.4</v>
      </c>
      <c r="K96" s="10">
        <v>12.5</v>
      </c>
      <c r="L96" s="10">
        <v>12.2</v>
      </c>
      <c r="M96" s="10">
        <v>12.5</v>
      </c>
      <c r="N96" s="10">
        <v>13.4</v>
      </c>
      <c r="O96" s="22">
        <f>SUM(F96:H96)</f>
        <v>36.9</v>
      </c>
      <c r="P96" s="22">
        <f>SUM(I96:K96)</f>
        <v>37.6</v>
      </c>
      <c r="Q96" s="22">
        <f>SUM(L96:N96)</f>
        <v>38.1</v>
      </c>
      <c r="R96" s="23">
        <f>SUM(F96:J96)</f>
        <v>61.999999999999993</v>
      </c>
      <c r="S96" s="23">
        <f>SUM(J96:N96)</f>
        <v>62.999999999999993</v>
      </c>
      <c r="T96" s="11" t="s">
        <v>188</v>
      </c>
      <c r="U96" s="11" t="s">
        <v>189</v>
      </c>
      <c r="V96" s="13" t="s">
        <v>650</v>
      </c>
      <c r="W96" s="13" t="s">
        <v>451</v>
      </c>
      <c r="X96" s="13" t="s">
        <v>367</v>
      </c>
      <c r="Y96" s="12">
        <v>10.8</v>
      </c>
      <c r="Z96" s="12">
        <v>9.9</v>
      </c>
      <c r="AA96" s="11" t="s">
        <v>183</v>
      </c>
      <c r="AB96" s="12">
        <v>0.3</v>
      </c>
      <c r="AC96" s="12" t="s">
        <v>300</v>
      </c>
      <c r="AD96" s="12">
        <v>0.8</v>
      </c>
      <c r="AE96" s="12">
        <v>-0.5</v>
      </c>
      <c r="AF96" s="12"/>
      <c r="AG96" s="11" t="s">
        <v>302</v>
      </c>
      <c r="AH96" s="11" t="s">
        <v>301</v>
      </c>
      <c r="AI96" s="11" t="s">
        <v>183</v>
      </c>
      <c r="AJ96" s="8"/>
      <c r="AK96" s="8" t="s">
        <v>1633</v>
      </c>
      <c r="AL96" s="28" t="s">
        <v>1634</v>
      </c>
    </row>
    <row r="97" spans="1:38" s="5" customFormat="1">
      <c r="A97" s="6">
        <v>45193</v>
      </c>
      <c r="B97" s="18" t="s">
        <v>1101</v>
      </c>
      <c r="C97" s="8" t="s">
        <v>187</v>
      </c>
      <c r="D97" s="9">
        <v>8.0613425925925922E-2</v>
      </c>
      <c r="E97" s="8" t="s">
        <v>1605</v>
      </c>
      <c r="F97" s="10">
        <v>13.1</v>
      </c>
      <c r="G97" s="10">
        <v>11.3</v>
      </c>
      <c r="H97" s="10">
        <v>14.2</v>
      </c>
      <c r="I97" s="10">
        <v>13.4</v>
      </c>
      <c r="J97" s="10">
        <v>13.4</v>
      </c>
      <c r="K97" s="10">
        <v>13.1</v>
      </c>
      <c r="L97" s="10">
        <v>12.7</v>
      </c>
      <c r="M97" s="10">
        <v>12.3</v>
      </c>
      <c r="N97" s="10">
        <v>13</v>
      </c>
      <c r="O97" s="22">
        <f>SUM(F97:H97)</f>
        <v>38.599999999999994</v>
      </c>
      <c r="P97" s="22">
        <f>SUM(I97:K97)</f>
        <v>39.9</v>
      </c>
      <c r="Q97" s="22">
        <f>SUM(L97:N97)</f>
        <v>38</v>
      </c>
      <c r="R97" s="23">
        <f>SUM(F97:J97)</f>
        <v>65.399999999999991</v>
      </c>
      <c r="S97" s="23">
        <f>SUM(J97:N97)</f>
        <v>64.5</v>
      </c>
      <c r="T97" s="11" t="s">
        <v>201</v>
      </c>
      <c r="U97" s="11" t="s">
        <v>193</v>
      </c>
      <c r="V97" s="13" t="s">
        <v>566</v>
      </c>
      <c r="W97" s="13" t="s">
        <v>245</v>
      </c>
      <c r="X97" s="13" t="s">
        <v>190</v>
      </c>
      <c r="Y97" s="12">
        <v>8.1999999999999993</v>
      </c>
      <c r="Z97" s="12">
        <v>8.4</v>
      </c>
      <c r="AA97" s="11" t="s">
        <v>184</v>
      </c>
      <c r="AB97" s="12">
        <v>1.5</v>
      </c>
      <c r="AC97" s="12">
        <v>-0.4</v>
      </c>
      <c r="AD97" s="12">
        <v>1.1000000000000001</v>
      </c>
      <c r="AE97" s="12" t="s">
        <v>307</v>
      </c>
      <c r="AF97" s="12"/>
      <c r="AG97" s="11" t="s">
        <v>303</v>
      </c>
      <c r="AH97" s="11" t="s">
        <v>301</v>
      </c>
      <c r="AI97" s="11" t="s">
        <v>183</v>
      </c>
      <c r="AJ97" s="8"/>
      <c r="AK97" s="8" t="s">
        <v>1640</v>
      </c>
      <c r="AL97" s="28" t="s">
        <v>1641</v>
      </c>
    </row>
    <row r="98" spans="1:38" s="5" customFormat="1">
      <c r="A98" s="6">
        <v>45193</v>
      </c>
      <c r="B98" s="18" t="s">
        <v>160</v>
      </c>
      <c r="C98" s="8" t="s">
        <v>187</v>
      </c>
      <c r="D98" s="9">
        <v>7.784722222222222E-2</v>
      </c>
      <c r="E98" s="8" t="s">
        <v>1608</v>
      </c>
      <c r="F98" s="10">
        <v>12.9</v>
      </c>
      <c r="G98" s="10">
        <v>11.2</v>
      </c>
      <c r="H98" s="10">
        <v>13.5</v>
      </c>
      <c r="I98" s="10">
        <v>12.8</v>
      </c>
      <c r="J98" s="10">
        <v>12.7</v>
      </c>
      <c r="K98" s="10">
        <v>12.4</v>
      </c>
      <c r="L98" s="10">
        <v>12</v>
      </c>
      <c r="M98" s="10">
        <v>12.2</v>
      </c>
      <c r="N98" s="10">
        <v>12.9</v>
      </c>
      <c r="O98" s="22">
        <f>SUM(F98:H98)</f>
        <v>37.6</v>
      </c>
      <c r="P98" s="22">
        <f>SUM(I98:K98)</f>
        <v>37.9</v>
      </c>
      <c r="Q98" s="22">
        <f>SUM(L98:N98)</f>
        <v>37.1</v>
      </c>
      <c r="R98" s="23">
        <f>SUM(F98:J98)</f>
        <v>63.100000000000009</v>
      </c>
      <c r="S98" s="23">
        <f>SUM(J98:N98)</f>
        <v>62.199999999999996</v>
      </c>
      <c r="T98" s="11" t="s">
        <v>201</v>
      </c>
      <c r="U98" s="11" t="s">
        <v>193</v>
      </c>
      <c r="V98" s="13" t="s">
        <v>724</v>
      </c>
      <c r="W98" s="13" t="s">
        <v>242</v>
      </c>
      <c r="X98" s="13" t="s">
        <v>1609</v>
      </c>
      <c r="Y98" s="12">
        <v>8.1999999999999993</v>
      </c>
      <c r="Z98" s="12">
        <v>8.4</v>
      </c>
      <c r="AA98" s="11" t="s">
        <v>184</v>
      </c>
      <c r="AB98" s="12">
        <v>-0.5</v>
      </c>
      <c r="AC98" s="12" t="s">
        <v>300</v>
      </c>
      <c r="AD98" s="12">
        <v>-0.5</v>
      </c>
      <c r="AE98" s="12" t="s">
        <v>307</v>
      </c>
      <c r="AF98" s="12"/>
      <c r="AG98" s="11" t="s">
        <v>304</v>
      </c>
      <c r="AH98" s="11" t="s">
        <v>301</v>
      </c>
      <c r="AI98" s="11" t="s">
        <v>183</v>
      </c>
      <c r="AJ98" s="8"/>
      <c r="AK98" s="8" t="s">
        <v>1648</v>
      </c>
      <c r="AL98" s="28" t="s">
        <v>1649</v>
      </c>
    </row>
  </sheetData>
  <autoFilter ref="A1:AL7" xr:uid="{00000000-0001-0000-0C00-000000000000}"/>
  <phoneticPr fontId="12"/>
  <conditionalFormatting sqref="F2:N6">
    <cfRule type="colorScale" priority="1974">
      <colorScale>
        <cfvo type="min"/>
        <cfvo type="percentile" val="50"/>
        <cfvo type="max"/>
        <color rgb="FFF8696B"/>
        <color rgb="FFFFEB84"/>
        <color rgb="FF63BE7B"/>
      </colorScale>
    </cfRule>
  </conditionalFormatting>
  <conditionalFormatting sqref="F7:N7">
    <cfRule type="colorScale" priority="1995">
      <colorScale>
        <cfvo type="min"/>
        <cfvo type="percentile" val="50"/>
        <cfvo type="max"/>
        <color rgb="FFF8696B"/>
        <color rgb="FFFFEB84"/>
        <color rgb="FF63BE7B"/>
      </colorScale>
    </cfRule>
  </conditionalFormatting>
  <conditionalFormatting sqref="F8:N14">
    <cfRule type="colorScale" priority="123">
      <colorScale>
        <cfvo type="min"/>
        <cfvo type="percentile" val="50"/>
        <cfvo type="max"/>
        <color rgb="FFF8696B"/>
        <color rgb="FFFFEB84"/>
        <color rgb="FF63BE7B"/>
      </colorScale>
    </cfRule>
  </conditionalFormatting>
  <conditionalFormatting sqref="F15:N21">
    <cfRule type="colorScale" priority="116">
      <colorScale>
        <cfvo type="min"/>
        <cfvo type="percentile" val="50"/>
        <cfvo type="max"/>
        <color rgb="FFF8696B"/>
        <color rgb="FFFFEB84"/>
        <color rgb="FF63BE7B"/>
      </colorScale>
    </cfRule>
  </conditionalFormatting>
  <conditionalFormatting sqref="F22:N27">
    <cfRule type="colorScale" priority="109">
      <colorScale>
        <cfvo type="min"/>
        <cfvo type="percentile" val="50"/>
        <cfvo type="max"/>
        <color rgb="FFF8696B"/>
        <color rgb="FFFFEB84"/>
        <color rgb="FF63BE7B"/>
      </colorScale>
    </cfRule>
  </conditionalFormatting>
  <conditionalFormatting sqref="F28:N32">
    <cfRule type="colorScale" priority="102">
      <colorScale>
        <cfvo type="min"/>
        <cfvo type="percentile" val="50"/>
        <cfvo type="max"/>
        <color rgb="FFF8696B"/>
        <color rgb="FFFFEB84"/>
        <color rgb="FF63BE7B"/>
      </colorScale>
    </cfRule>
  </conditionalFormatting>
  <conditionalFormatting sqref="F33:N37">
    <cfRule type="colorScale" priority="95">
      <colorScale>
        <cfvo type="min"/>
        <cfvo type="percentile" val="50"/>
        <cfvo type="max"/>
        <color rgb="FFF8696B"/>
        <color rgb="FFFFEB84"/>
        <color rgb="FF63BE7B"/>
      </colorScale>
    </cfRule>
  </conditionalFormatting>
  <conditionalFormatting sqref="F38:N42">
    <cfRule type="colorScale" priority="88">
      <colorScale>
        <cfvo type="min"/>
        <cfvo type="percentile" val="50"/>
        <cfvo type="max"/>
        <color rgb="FFF8696B"/>
        <color rgb="FFFFEB84"/>
        <color rgb="FF63BE7B"/>
      </colorScale>
    </cfRule>
  </conditionalFormatting>
  <conditionalFormatting sqref="F43:N48">
    <cfRule type="colorScale" priority="81">
      <colorScale>
        <cfvo type="min"/>
        <cfvo type="percentile" val="50"/>
        <cfvo type="max"/>
        <color rgb="FFF8696B"/>
        <color rgb="FFFFEB84"/>
        <color rgb="FF63BE7B"/>
      </colorScale>
    </cfRule>
  </conditionalFormatting>
  <conditionalFormatting sqref="F49:N55">
    <cfRule type="colorScale" priority="64">
      <colorScale>
        <cfvo type="min"/>
        <cfvo type="percentile" val="50"/>
        <cfvo type="max"/>
        <color rgb="FFF8696B"/>
        <color rgb="FFFFEB84"/>
        <color rgb="FF63BE7B"/>
      </colorScale>
    </cfRule>
  </conditionalFormatting>
  <conditionalFormatting sqref="AA2:AA83">
    <cfRule type="containsText" dxfId="92" priority="65" operator="containsText" text="D">
      <formula>NOT(ISERROR(SEARCH("D",AA2)))</formula>
    </cfRule>
    <cfRule type="containsText" dxfId="91" priority="66" operator="containsText" text="S">
      <formula>NOT(ISERROR(SEARCH("S",AA2)))</formula>
    </cfRule>
    <cfRule type="containsText" dxfId="90" priority="67" operator="containsText" text="F">
      <formula>NOT(ISERROR(SEARCH("F",AA2)))</formula>
    </cfRule>
    <cfRule type="containsText" dxfId="89" priority="70" operator="containsText" text="A">
      <formula>NOT(ISERROR(SEARCH("A",AA2)))</formula>
    </cfRule>
  </conditionalFormatting>
  <conditionalFormatting sqref="AA2:AJ48">
    <cfRule type="containsText" dxfId="88" priority="68" operator="containsText" text="E">
      <formula>NOT(ISERROR(SEARCH("E",AA2)))</formula>
    </cfRule>
    <cfRule type="containsText" dxfId="87" priority="69" operator="containsText" text="B">
      <formula>NOT(ISERROR(SEARCH("B",AA2)))</formula>
    </cfRule>
  </conditionalFormatting>
  <conditionalFormatting sqref="AA49:AJ55">
    <cfRule type="containsText" dxfId="86" priority="61" operator="containsText" text="E">
      <formula>NOT(ISERROR(SEARCH("E",AA49)))</formula>
    </cfRule>
    <cfRule type="containsText" dxfId="85" priority="62" operator="containsText" text="B">
      <formula>NOT(ISERROR(SEARCH("B",AA49)))</formula>
    </cfRule>
  </conditionalFormatting>
  <conditionalFormatting sqref="AG2:AH6">
    <cfRule type="containsText" dxfId="84" priority="1622" operator="containsText" text="A">
      <formula>NOT(ISERROR(SEARCH("A",AG2)))</formula>
    </cfRule>
  </conditionalFormatting>
  <conditionalFormatting sqref="AG15:AH42">
    <cfRule type="containsText" dxfId="83" priority="87" operator="containsText" text="A">
      <formula>NOT(ISERROR(SEARCH("A",AG15)))</formula>
    </cfRule>
  </conditionalFormatting>
  <conditionalFormatting sqref="AG7:AJ14">
    <cfRule type="containsText" dxfId="82" priority="119" operator="containsText" text="A">
      <formula>NOT(ISERROR(SEARCH("A",AG7)))</formula>
    </cfRule>
  </conditionalFormatting>
  <conditionalFormatting sqref="AG43:AJ48">
    <cfRule type="containsText" dxfId="81" priority="79" operator="containsText" text="A">
      <formula>NOT(ISERROR(SEARCH("A",AG43)))</formula>
    </cfRule>
  </conditionalFormatting>
  <conditionalFormatting sqref="AG49:AJ55">
    <cfRule type="containsText" dxfId="80" priority="63" operator="containsText" text="A">
      <formula>NOT(ISERROR(SEARCH("A",AG49)))</formula>
    </cfRule>
  </conditionalFormatting>
  <conditionalFormatting sqref="AI2:AJ42">
    <cfRule type="containsText" dxfId="79" priority="84" operator="containsText" text="A">
      <formula>NOT(ISERROR(SEARCH("A",AI2)))</formula>
    </cfRule>
  </conditionalFormatting>
  <conditionalFormatting sqref="F56:N59">
    <cfRule type="colorScale" priority="60">
      <colorScale>
        <cfvo type="min"/>
        <cfvo type="percentile" val="50"/>
        <cfvo type="max"/>
        <color rgb="FFF8696B"/>
        <color rgb="FFFFEB84"/>
        <color rgb="FF63BE7B"/>
      </colorScale>
    </cfRule>
  </conditionalFormatting>
  <conditionalFormatting sqref="AA56:AJ60">
    <cfRule type="containsText" dxfId="78" priority="57" operator="containsText" text="E">
      <formula>NOT(ISERROR(SEARCH("E",AA56)))</formula>
    </cfRule>
    <cfRule type="containsText" dxfId="77" priority="58" operator="containsText" text="B">
      <formula>NOT(ISERROR(SEARCH("B",AA56)))</formula>
    </cfRule>
  </conditionalFormatting>
  <conditionalFormatting sqref="AG56:AJ60">
    <cfRule type="containsText" dxfId="76" priority="59" operator="containsText" text="A">
      <formula>NOT(ISERROR(SEARCH("A",AG56)))</formula>
    </cfRule>
  </conditionalFormatting>
  <conditionalFormatting sqref="F60:N60">
    <cfRule type="colorScale" priority="56">
      <colorScale>
        <cfvo type="min"/>
        <cfvo type="percentile" val="50"/>
        <cfvo type="max"/>
        <color rgb="FFF8696B"/>
        <color rgb="FFFFEB84"/>
        <color rgb="FF63BE7B"/>
      </colorScale>
    </cfRule>
  </conditionalFormatting>
  <conditionalFormatting sqref="AA61:AJ64">
    <cfRule type="containsText" dxfId="75" priority="53" operator="containsText" text="E">
      <formula>NOT(ISERROR(SEARCH("E",AA61)))</formula>
    </cfRule>
    <cfRule type="containsText" dxfId="74" priority="54" operator="containsText" text="B">
      <formula>NOT(ISERROR(SEARCH("B",AA61)))</formula>
    </cfRule>
  </conditionalFormatting>
  <conditionalFormatting sqref="AG61:AJ64">
    <cfRule type="containsText" dxfId="73" priority="55" operator="containsText" text="A">
      <formula>NOT(ISERROR(SEARCH("A",AG61)))</formula>
    </cfRule>
  </conditionalFormatting>
  <conditionalFormatting sqref="F61:N64">
    <cfRule type="colorScale" priority="52">
      <colorScale>
        <cfvo type="min"/>
        <cfvo type="percentile" val="50"/>
        <cfvo type="max"/>
        <color rgb="FFF8696B"/>
        <color rgb="FFFFEB84"/>
        <color rgb="FF63BE7B"/>
      </colorScale>
    </cfRule>
  </conditionalFormatting>
  <conditionalFormatting sqref="AA65:AJ70">
    <cfRule type="containsText" dxfId="72" priority="49" operator="containsText" text="E">
      <formula>NOT(ISERROR(SEARCH("E",AA65)))</formula>
    </cfRule>
    <cfRule type="containsText" dxfId="71" priority="50" operator="containsText" text="B">
      <formula>NOT(ISERROR(SEARCH("B",AA65)))</formula>
    </cfRule>
  </conditionalFormatting>
  <conditionalFormatting sqref="AG65:AJ70">
    <cfRule type="containsText" dxfId="70" priority="51" operator="containsText" text="A">
      <formula>NOT(ISERROR(SEARCH("A",AG65)))</formula>
    </cfRule>
  </conditionalFormatting>
  <conditionalFormatting sqref="F65:N70">
    <cfRule type="colorScale" priority="48">
      <colorScale>
        <cfvo type="min"/>
        <cfvo type="percentile" val="50"/>
        <cfvo type="max"/>
        <color rgb="FFF8696B"/>
        <color rgb="FFFFEB84"/>
        <color rgb="FF63BE7B"/>
      </colorScale>
    </cfRule>
  </conditionalFormatting>
  <conditionalFormatting sqref="AA71:AJ75">
    <cfRule type="containsText" dxfId="69" priority="45" operator="containsText" text="E">
      <formula>NOT(ISERROR(SEARCH("E",AA71)))</formula>
    </cfRule>
    <cfRule type="containsText" dxfId="68" priority="46" operator="containsText" text="B">
      <formula>NOT(ISERROR(SEARCH("B",AA71)))</formula>
    </cfRule>
  </conditionalFormatting>
  <conditionalFormatting sqref="AG71:AJ75">
    <cfRule type="containsText" dxfId="67" priority="47" operator="containsText" text="A">
      <formula>NOT(ISERROR(SEARCH("A",AG71)))</formula>
    </cfRule>
  </conditionalFormatting>
  <conditionalFormatting sqref="F71:N75">
    <cfRule type="colorScale" priority="44">
      <colorScale>
        <cfvo type="min"/>
        <cfvo type="percentile" val="50"/>
        <cfvo type="max"/>
        <color rgb="FFF8696B"/>
        <color rgb="FFFFEB84"/>
        <color rgb="FF63BE7B"/>
      </colorScale>
    </cfRule>
  </conditionalFormatting>
  <conditionalFormatting sqref="AB76:AJ80">
    <cfRule type="containsText" dxfId="66" priority="41" operator="containsText" text="E">
      <formula>NOT(ISERROR(SEARCH("E",AB76)))</formula>
    </cfRule>
    <cfRule type="containsText" dxfId="65" priority="42" operator="containsText" text="B">
      <formula>NOT(ISERROR(SEARCH("B",AB76)))</formula>
    </cfRule>
  </conditionalFormatting>
  <conditionalFormatting sqref="AG76:AJ80">
    <cfRule type="containsText" dxfId="64" priority="43" operator="containsText" text="A">
      <formula>NOT(ISERROR(SEARCH("A",AG76)))</formula>
    </cfRule>
  </conditionalFormatting>
  <conditionalFormatting sqref="F76:N80">
    <cfRule type="colorScale" priority="40">
      <colorScale>
        <cfvo type="min"/>
        <cfvo type="percentile" val="50"/>
        <cfvo type="max"/>
        <color rgb="FFF8696B"/>
        <color rgb="FFFFEB84"/>
        <color rgb="FF63BE7B"/>
      </colorScale>
    </cfRule>
  </conditionalFormatting>
  <conditionalFormatting sqref="AA76:AA83">
    <cfRule type="containsText" dxfId="63" priority="30" operator="containsText" text="E">
      <formula>NOT(ISERROR(SEARCH("E",AA76)))</formula>
    </cfRule>
    <cfRule type="containsText" dxfId="62" priority="31" operator="containsText" text="B">
      <formula>NOT(ISERROR(SEARCH("B",AA76)))</formula>
    </cfRule>
  </conditionalFormatting>
  <conditionalFormatting sqref="AB81:AJ85">
    <cfRule type="containsText" dxfId="61" priority="27" operator="containsText" text="E">
      <formula>NOT(ISERROR(SEARCH("E",AB81)))</formula>
    </cfRule>
    <cfRule type="containsText" dxfId="60" priority="28" operator="containsText" text="B">
      <formula>NOT(ISERROR(SEARCH("B",AB81)))</formula>
    </cfRule>
  </conditionalFormatting>
  <conditionalFormatting sqref="AG81:AJ85">
    <cfRule type="containsText" dxfId="59" priority="29" operator="containsText" text="A">
      <formula>NOT(ISERROR(SEARCH("A",AG81)))</formula>
    </cfRule>
  </conditionalFormatting>
  <conditionalFormatting sqref="F81:N85">
    <cfRule type="colorScale" priority="26">
      <colorScale>
        <cfvo type="min"/>
        <cfvo type="percentile" val="50"/>
        <cfvo type="max"/>
        <color rgb="FFF8696B"/>
        <color rgb="FFFFEB84"/>
        <color rgb="FF63BE7B"/>
      </colorScale>
    </cfRule>
  </conditionalFormatting>
  <conditionalFormatting sqref="AA84">
    <cfRule type="containsText" dxfId="58" priority="22" operator="containsText" text="D">
      <formula>NOT(ISERROR(SEARCH("D",AA84)))</formula>
    </cfRule>
    <cfRule type="containsText" dxfId="57" priority="23" operator="containsText" text="S">
      <formula>NOT(ISERROR(SEARCH("S",AA84)))</formula>
    </cfRule>
    <cfRule type="containsText" dxfId="56" priority="24" operator="containsText" text="F">
      <formula>NOT(ISERROR(SEARCH("F",AA84)))</formula>
    </cfRule>
    <cfRule type="containsText" dxfId="55" priority="25" operator="containsText" text="A">
      <formula>NOT(ISERROR(SEARCH("A",AA84)))</formula>
    </cfRule>
  </conditionalFormatting>
  <conditionalFormatting sqref="AA84">
    <cfRule type="containsText" dxfId="54" priority="20" operator="containsText" text="E">
      <formula>NOT(ISERROR(SEARCH("E",AA84)))</formula>
    </cfRule>
    <cfRule type="containsText" dxfId="53" priority="21" operator="containsText" text="B">
      <formula>NOT(ISERROR(SEARCH("B",AA84)))</formula>
    </cfRule>
  </conditionalFormatting>
  <conditionalFormatting sqref="AA85:AA98">
    <cfRule type="containsText" dxfId="52" priority="16" operator="containsText" text="D">
      <formula>NOT(ISERROR(SEARCH("D",AA85)))</formula>
    </cfRule>
    <cfRule type="containsText" dxfId="51" priority="17" operator="containsText" text="S">
      <formula>NOT(ISERROR(SEARCH("S",AA85)))</formula>
    </cfRule>
    <cfRule type="containsText" dxfId="50" priority="18" operator="containsText" text="F">
      <formula>NOT(ISERROR(SEARCH("F",AA85)))</formula>
    </cfRule>
    <cfRule type="containsText" dxfId="49" priority="19" operator="containsText" text="A">
      <formula>NOT(ISERROR(SEARCH("A",AA85)))</formula>
    </cfRule>
  </conditionalFormatting>
  <conditionalFormatting sqref="AA85:AA98">
    <cfRule type="containsText" dxfId="48" priority="14" operator="containsText" text="E">
      <formula>NOT(ISERROR(SEARCH("E",AA85)))</formula>
    </cfRule>
    <cfRule type="containsText" dxfId="47" priority="15" operator="containsText" text="B">
      <formula>NOT(ISERROR(SEARCH("B",AA85)))</formula>
    </cfRule>
  </conditionalFormatting>
  <conditionalFormatting sqref="AB86:AI93">
    <cfRule type="containsText" dxfId="46" priority="11" operator="containsText" text="E">
      <formula>NOT(ISERROR(SEARCH("E",AB86)))</formula>
    </cfRule>
    <cfRule type="containsText" dxfId="45" priority="12" operator="containsText" text="B">
      <formula>NOT(ISERROR(SEARCH("B",AB86)))</formula>
    </cfRule>
  </conditionalFormatting>
  <conditionalFormatting sqref="AG86:AI93">
    <cfRule type="containsText" dxfId="44" priority="13" operator="containsText" text="A">
      <formula>NOT(ISERROR(SEARCH("A",AG86)))</formula>
    </cfRule>
  </conditionalFormatting>
  <conditionalFormatting sqref="F86:N93">
    <cfRule type="colorScale" priority="10">
      <colorScale>
        <cfvo type="min"/>
        <cfvo type="percentile" val="50"/>
        <cfvo type="max"/>
        <color rgb="FFF8696B"/>
        <color rgb="FFFFEB84"/>
        <color rgb="FF63BE7B"/>
      </colorScale>
    </cfRule>
  </conditionalFormatting>
  <conditionalFormatting sqref="AJ86:AJ98">
    <cfRule type="containsText" dxfId="43" priority="7" operator="containsText" text="E">
      <formula>NOT(ISERROR(SEARCH("E",AJ86)))</formula>
    </cfRule>
    <cfRule type="containsText" dxfId="42" priority="8" operator="containsText" text="B">
      <formula>NOT(ISERROR(SEARCH("B",AJ86)))</formula>
    </cfRule>
  </conditionalFormatting>
  <conditionalFormatting sqref="AJ86:AJ98">
    <cfRule type="containsText" dxfId="41" priority="9" operator="containsText" text="A">
      <formula>NOT(ISERROR(SEARCH("A",AJ86)))</formula>
    </cfRule>
  </conditionalFormatting>
  <conditionalFormatting sqref="AB94:AI98">
    <cfRule type="containsText" dxfId="40" priority="4" operator="containsText" text="E">
      <formula>NOT(ISERROR(SEARCH("E",AB94)))</formula>
    </cfRule>
    <cfRule type="containsText" dxfId="39" priority="5" operator="containsText" text="B">
      <formula>NOT(ISERROR(SEARCH("B",AB94)))</formula>
    </cfRule>
  </conditionalFormatting>
  <conditionalFormatting sqref="AG94:AI98">
    <cfRule type="containsText" dxfId="38" priority="6" operator="containsText" text="A">
      <formula>NOT(ISERROR(SEARCH("A",AG94)))</formula>
    </cfRule>
  </conditionalFormatting>
  <conditionalFormatting sqref="F95:N98">
    <cfRule type="colorScale" priority="3">
      <colorScale>
        <cfvo type="min"/>
        <cfvo type="percentile" val="50"/>
        <cfvo type="max"/>
        <color rgb="FFF8696B"/>
        <color rgb="FFFFEB84"/>
        <color rgb="FF63BE7B"/>
      </colorScale>
    </cfRule>
  </conditionalFormatting>
  <conditionalFormatting sqref="F94:N94">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98"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7 O8:S14 O15:S21 O22:S27 O28:S32 O33:S37 O38:S42 O43:S48 O49:S55 O56:S60 O61:S64 O65:S70 O71:S75 O76:S80 O81:S85 O86:S93 O94:S9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M20"/>
  <sheetViews>
    <sheetView workbookViewId="0">
      <pane xSplit="5" ySplit="1" topLeftCell="AA2" activePane="bottomRight" state="frozen"/>
      <selection activeCell="E24" sqref="E24"/>
      <selection pane="topRight" activeCell="E24" sqref="E24"/>
      <selection pane="bottomLeft" activeCell="E24" sqref="E24"/>
      <selection pane="bottomRight" activeCell="AK21" sqref="AK2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30" max="30" width="5.33203125" customWidth="1"/>
    <col min="32" max="32" width="8.8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88</v>
      </c>
      <c r="L1" s="1" t="s">
        <v>101</v>
      </c>
      <c r="M1" s="1" t="s">
        <v>68</v>
      </c>
      <c r="N1" s="1" t="s">
        <v>71</v>
      </c>
      <c r="O1" s="1" t="s">
        <v>73</v>
      </c>
      <c r="P1" s="1" t="s">
        <v>46</v>
      </c>
      <c r="Q1" s="1" t="s">
        <v>72</v>
      </c>
      <c r="R1" s="1" t="s">
        <v>47</v>
      </c>
      <c r="S1" s="1" t="s">
        <v>48</v>
      </c>
      <c r="T1" s="1" t="s">
        <v>170</v>
      </c>
      <c r="U1" s="2" t="s">
        <v>49</v>
      </c>
      <c r="V1" s="2" t="s">
        <v>50</v>
      </c>
      <c r="W1" s="3" t="s">
        <v>51</v>
      </c>
      <c r="X1" s="3" t="s">
        <v>52</v>
      </c>
      <c r="Y1" s="3" t="s">
        <v>53</v>
      </c>
      <c r="Z1" s="4" t="s">
        <v>152</v>
      </c>
      <c r="AA1" s="4" t="s">
        <v>153</v>
      </c>
      <c r="AB1" s="4" t="s">
        <v>173</v>
      </c>
      <c r="AC1" s="4" t="s">
        <v>9</v>
      </c>
      <c r="AD1" s="4" t="s">
        <v>91</v>
      </c>
      <c r="AE1" s="4" t="s">
        <v>10</v>
      </c>
      <c r="AF1" s="4" t="s">
        <v>11</v>
      </c>
      <c r="AG1" s="4"/>
      <c r="AH1" s="4" t="s">
        <v>12</v>
      </c>
      <c r="AI1" s="4" t="s">
        <v>13</v>
      </c>
      <c r="AJ1" s="4" t="s">
        <v>54</v>
      </c>
      <c r="AK1" s="4" t="s">
        <v>55</v>
      </c>
      <c r="AL1" s="14" t="s">
        <v>93</v>
      </c>
      <c r="AM1" s="14" t="s">
        <v>154</v>
      </c>
    </row>
    <row r="2" spans="1:39" s="5" customFormat="1" ht="16" customHeight="1">
      <c r="A2" s="6">
        <v>44968</v>
      </c>
      <c r="B2" s="7" t="s">
        <v>161</v>
      </c>
      <c r="C2" s="8" t="s">
        <v>187</v>
      </c>
      <c r="D2" s="9">
        <v>8.89699074074074E-2</v>
      </c>
      <c r="E2" s="8" t="s">
        <v>236</v>
      </c>
      <c r="F2" s="10">
        <v>13</v>
      </c>
      <c r="G2" s="10">
        <v>12.4</v>
      </c>
      <c r="H2" s="10">
        <v>12.8</v>
      </c>
      <c r="I2" s="10">
        <v>15</v>
      </c>
      <c r="J2" s="10">
        <v>13.1</v>
      </c>
      <c r="K2" s="10">
        <v>12.9</v>
      </c>
      <c r="L2" s="10">
        <v>13</v>
      </c>
      <c r="M2" s="10">
        <v>12.1</v>
      </c>
      <c r="N2" s="10">
        <v>11.9</v>
      </c>
      <c r="O2" s="10">
        <v>12.5</v>
      </c>
      <c r="P2" s="22">
        <f t="shared" ref="P2:P18" si="0">SUM(F2:H2)</f>
        <v>38.200000000000003</v>
      </c>
      <c r="Q2" s="22">
        <f t="shared" ref="Q2:Q18" si="1">SUM(I2:L2)</f>
        <v>54</v>
      </c>
      <c r="R2" s="22">
        <f t="shared" ref="R2:R18" si="2">SUM(M2:O2)</f>
        <v>36.5</v>
      </c>
      <c r="S2" s="23">
        <f t="shared" ref="S2:S18" si="3">SUM(F2:J2)</f>
        <v>66.3</v>
      </c>
      <c r="T2" s="23">
        <f t="shared" ref="T2:T18" si="4">SUM(K2:O2)</f>
        <v>62.4</v>
      </c>
      <c r="U2" s="11" t="s">
        <v>228</v>
      </c>
      <c r="V2" s="11" t="s">
        <v>225</v>
      </c>
      <c r="W2" s="13" t="s">
        <v>192</v>
      </c>
      <c r="X2" s="13" t="s">
        <v>237</v>
      </c>
      <c r="Y2" s="13" t="s">
        <v>222</v>
      </c>
      <c r="Z2" s="12">
        <v>6.7</v>
      </c>
      <c r="AA2" s="12">
        <v>6.9</v>
      </c>
      <c r="AB2" s="11" t="s">
        <v>184</v>
      </c>
      <c r="AC2" s="12">
        <v>3.1</v>
      </c>
      <c r="AD2" s="12">
        <v>-1</v>
      </c>
      <c r="AE2" s="12">
        <v>1.9</v>
      </c>
      <c r="AF2" s="12">
        <v>0.2</v>
      </c>
      <c r="AG2" s="12"/>
      <c r="AH2" s="11" t="s">
        <v>306</v>
      </c>
      <c r="AI2" s="11" t="s">
        <v>302</v>
      </c>
      <c r="AJ2" s="11" t="s">
        <v>184</v>
      </c>
      <c r="AK2" s="8"/>
      <c r="AL2" s="8" t="s">
        <v>298</v>
      </c>
      <c r="AM2" s="28" t="s">
        <v>299</v>
      </c>
    </row>
    <row r="3" spans="1:39" s="5" customFormat="1" ht="16" customHeight="1">
      <c r="A3" s="6">
        <v>44976</v>
      </c>
      <c r="B3" s="7" t="s">
        <v>159</v>
      </c>
      <c r="C3" s="8" t="s">
        <v>366</v>
      </c>
      <c r="D3" s="9">
        <v>8.9641203703703709E-2</v>
      </c>
      <c r="E3" s="8" t="s">
        <v>373</v>
      </c>
      <c r="F3" s="10">
        <v>13.2</v>
      </c>
      <c r="G3" s="10">
        <v>11.9</v>
      </c>
      <c r="H3" s="10">
        <v>12.6</v>
      </c>
      <c r="I3" s="10">
        <v>13.9</v>
      </c>
      <c r="J3" s="10">
        <v>13.2</v>
      </c>
      <c r="K3" s="10">
        <v>13</v>
      </c>
      <c r="L3" s="10">
        <v>12.9</v>
      </c>
      <c r="M3" s="10">
        <v>12.7</v>
      </c>
      <c r="N3" s="10">
        <v>12.5</v>
      </c>
      <c r="O3" s="10">
        <v>13.6</v>
      </c>
      <c r="P3" s="22">
        <f t="shared" si="0"/>
        <v>37.700000000000003</v>
      </c>
      <c r="Q3" s="22">
        <f t="shared" si="1"/>
        <v>53</v>
      </c>
      <c r="R3" s="22">
        <f t="shared" si="2"/>
        <v>38.799999999999997</v>
      </c>
      <c r="S3" s="23">
        <f t="shared" si="3"/>
        <v>64.8</v>
      </c>
      <c r="T3" s="23">
        <f t="shared" si="4"/>
        <v>64.699999999999989</v>
      </c>
      <c r="U3" s="11" t="s">
        <v>201</v>
      </c>
      <c r="V3" s="11" t="s">
        <v>189</v>
      </c>
      <c r="W3" s="13" t="s">
        <v>269</v>
      </c>
      <c r="X3" s="13" t="s">
        <v>200</v>
      </c>
      <c r="Y3" s="13" t="s">
        <v>256</v>
      </c>
      <c r="Z3" s="12">
        <v>7.5</v>
      </c>
      <c r="AA3" s="12">
        <v>7.6</v>
      </c>
      <c r="AB3" s="11" t="s">
        <v>183</v>
      </c>
      <c r="AC3" s="12">
        <v>1.3</v>
      </c>
      <c r="AD3" s="12" t="s">
        <v>300</v>
      </c>
      <c r="AE3" s="12">
        <v>1.5</v>
      </c>
      <c r="AF3" s="12">
        <v>-0.2</v>
      </c>
      <c r="AG3" s="12"/>
      <c r="AH3" s="11" t="s">
        <v>303</v>
      </c>
      <c r="AI3" s="11" t="s">
        <v>302</v>
      </c>
      <c r="AJ3" s="11" t="s">
        <v>184</v>
      </c>
      <c r="AK3" s="8"/>
      <c r="AL3" s="8" t="s">
        <v>425</v>
      </c>
      <c r="AM3" s="28" t="s">
        <v>426</v>
      </c>
    </row>
    <row r="4" spans="1:39" s="5" customFormat="1" ht="16" customHeight="1">
      <c r="A4" s="6">
        <v>44982</v>
      </c>
      <c r="B4" s="7" t="s">
        <v>155</v>
      </c>
      <c r="C4" s="8" t="s">
        <v>383</v>
      </c>
      <c r="D4" s="9">
        <v>8.6168981481481485E-2</v>
      </c>
      <c r="E4" s="8" t="s">
        <v>476</v>
      </c>
      <c r="F4" s="10">
        <v>12.8</v>
      </c>
      <c r="G4" s="10">
        <v>11</v>
      </c>
      <c r="H4" s="10">
        <v>11.6</v>
      </c>
      <c r="I4" s="10">
        <v>13.2</v>
      </c>
      <c r="J4" s="10">
        <v>12.3</v>
      </c>
      <c r="K4" s="10">
        <v>12.4</v>
      </c>
      <c r="L4" s="10">
        <v>12.7</v>
      </c>
      <c r="M4" s="10">
        <v>12.6</v>
      </c>
      <c r="N4" s="10">
        <v>12.5</v>
      </c>
      <c r="O4" s="10">
        <v>13.4</v>
      </c>
      <c r="P4" s="22">
        <f t="shared" si="0"/>
        <v>35.4</v>
      </c>
      <c r="Q4" s="22">
        <f t="shared" si="1"/>
        <v>50.599999999999994</v>
      </c>
      <c r="R4" s="22">
        <f t="shared" si="2"/>
        <v>38.5</v>
      </c>
      <c r="S4" s="23">
        <f t="shared" si="3"/>
        <v>60.899999999999991</v>
      </c>
      <c r="T4" s="23">
        <f t="shared" si="4"/>
        <v>63.6</v>
      </c>
      <c r="U4" s="11" t="s">
        <v>386</v>
      </c>
      <c r="V4" s="11" t="s">
        <v>217</v>
      </c>
      <c r="W4" s="13" t="s">
        <v>192</v>
      </c>
      <c r="X4" s="13" t="s">
        <v>242</v>
      </c>
      <c r="Y4" s="13" t="s">
        <v>475</v>
      </c>
      <c r="Z4" s="12">
        <v>11.6</v>
      </c>
      <c r="AA4" s="12">
        <v>11.4</v>
      </c>
      <c r="AB4" s="11" t="s">
        <v>183</v>
      </c>
      <c r="AC4" s="12">
        <v>0.5</v>
      </c>
      <c r="AD4" s="12" t="s">
        <v>300</v>
      </c>
      <c r="AE4" s="12">
        <v>1.1000000000000001</v>
      </c>
      <c r="AF4" s="12">
        <v>-0.6</v>
      </c>
      <c r="AG4" s="12"/>
      <c r="AH4" s="11" t="s">
        <v>303</v>
      </c>
      <c r="AI4" s="11" t="s">
        <v>302</v>
      </c>
      <c r="AJ4" s="11" t="s">
        <v>184</v>
      </c>
      <c r="AK4" s="8"/>
      <c r="AL4" s="8" t="s">
        <v>521</v>
      </c>
      <c r="AM4" s="28" t="s">
        <v>522</v>
      </c>
    </row>
    <row r="5" spans="1:39" s="5" customFormat="1" ht="16" customHeight="1">
      <c r="A5" s="6">
        <v>44989</v>
      </c>
      <c r="B5" s="7" t="s">
        <v>164</v>
      </c>
      <c r="C5" s="8" t="s">
        <v>187</v>
      </c>
      <c r="D5" s="9">
        <v>8.8900462962962959E-2</v>
      </c>
      <c r="E5" s="8" t="s">
        <v>551</v>
      </c>
      <c r="F5" s="10">
        <v>13</v>
      </c>
      <c r="G5" s="10">
        <v>11.5</v>
      </c>
      <c r="H5" s="10">
        <v>12.1</v>
      </c>
      <c r="I5" s="10">
        <v>14.3</v>
      </c>
      <c r="J5" s="10">
        <v>13.2</v>
      </c>
      <c r="K5" s="10">
        <v>13.3</v>
      </c>
      <c r="L5" s="10">
        <v>12.8</v>
      </c>
      <c r="M5" s="10">
        <v>12.4</v>
      </c>
      <c r="N5" s="10">
        <v>12.3</v>
      </c>
      <c r="O5" s="10">
        <v>13.2</v>
      </c>
      <c r="P5" s="22">
        <f t="shared" si="0"/>
        <v>36.6</v>
      </c>
      <c r="Q5" s="22">
        <f t="shared" si="1"/>
        <v>53.599999999999994</v>
      </c>
      <c r="R5" s="22">
        <f t="shared" si="2"/>
        <v>37.900000000000006</v>
      </c>
      <c r="S5" s="23">
        <f t="shared" si="3"/>
        <v>64.100000000000009</v>
      </c>
      <c r="T5" s="23">
        <f t="shared" si="4"/>
        <v>64</v>
      </c>
      <c r="U5" s="11" t="s">
        <v>201</v>
      </c>
      <c r="V5" s="11" t="s">
        <v>193</v>
      </c>
      <c r="W5" s="13" t="s">
        <v>256</v>
      </c>
      <c r="X5" s="13" t="s">
        <v>205</v>
      </c>
      <c r="Y5" s="13" t="s">
        <v>205</v>
      </c>
      <c r="Z5" s="12">
        <v>5.4</v>
      </c>
      <c r="AA5" s="12">
        <v>6.4</v>
      </c>
      <c r="AB5" s="11" t="s">
        <v>184</v>
      </c>
      <c r="AC5" s="12">
        <v>-0.1</v>
      </c>
      <c r="AD5" s="12">
        <v>-0.6</v>
      </c>
      <c r="AE5" s="12">
        <v>-0.9</v>
      </c>
      <c r="AF5" s="12">
        <v>0.2</v>
      </c>
      <c r="AG5" s="12"/>
      <c r="AH5" s="11" t="s">
        <v>304</v>
      </c>
      <c r="AI5" s="11" t="s">
        <v>302</v>
      </c>
      <c r="AJ5" s="11" t="s">
        <v>184</v>
      </c>
      <c r="AK5" s="8"/>
      <c r="AL5" s="8" t="s">
        <v>585</v>
      </c>
      <c r="AM5" s="28" t="s">
        <v>586</v>
      </c>
    </row>
    <row r="6" spans="1:39" s="5" customFormat="1" ht="16" customHeight="1">
      <c r="A6" s="6">
        <v>44990</v>
      </c>
      <c r="B6" s="7" t="s">
        <v>160</v>
      </c>
      <c r="C6" s="8" t="s">
        <v>187</v>
      </c>
      <c r="D6" s="9">
        <v>8.9629629629629629E-2</v>
      </c>
      <c r="E6" s="8" t="s">
        <v>575</v>
      </c>
      <c r="F6" s="10">
        <v>13.2</v>
      </c>
      <c r="G6" s="10">
        <v>12.1</v>
      </c>
      <c r="H6" s="10">
        <v>12.8</v>
      </c>
      <c r="I6" s="10">
        <v>14.5</v>
      </c>
      <c r="J6" s="10">
        <v>13.3</v>
      </c>
      <c r="K6" s="10">
        <v>12.8</v>
      </c>
      <c r="L6" s="10">
        <v>12.7</v>
      </c>
      <c r="M6" s="10">
        <v>12.3</v>
      </c>
      <c r="N6" s="10">
        <v>12.4</v>
      </c>
      <c r="O6" s="10">
        <v>13.3</v>
      </c>
      <c r="P6" s="22">
        <f t="shared" si="0"/>
        <v>38.099999999999994</v>
      </c>
      <c r="Q6" s="22">
        <f t="shared" si="1"/>
        <v>53.3</v>
      </c>
      <c r="R6" s="22">
        <f t="shared" si="2"/>
        <v>38</v>
      </c>
      <c r="S6" s="23">
        <f t="shared" si="3"/>
        <v>65.899999999999991</v>
      </c>
      <c r="T6" s="23">
        <f t="shared" si="4"/>
        <v>63.5</v>
      </c>
      <c r="U6" s="11" t="s">
        <v>228</v>
      </c>
      <c r="V6" s="11" t="s">
        <v>202</v>
      </c>
      <c r="W6" s="13" t="s">
        <v>349</v>
      </c>
      <c r="X6" s="13" t="s">
        <v>367</v>
      </c>
      <c r="Y6" s="13" t="s">
        <v>576</v>
      </c>
      <c r="Z6" s="12">
        <v>3.3</v>
      </c>
      <c r="AA6" s="12">
        <v>4.0999999999999996</v>
      </c>
      <c r="AB6" s="11" t="s">
        <v>184</v>
      </c>
      <c r="AC6" s="12">
        <v>2.9</v>
      </c>
      <c r="AD6" s="12">
        <v>-0.5</v>
      </c>
      <c r="AE6" s="12">
        <v>2</v>
      </c>
      <c r="AF6" s="12">
        <v>0.4</v>
      </c>
      <c r="AG6" s="12"/>
      <c r="AH6" s="11" t="s">
        <v>303</v>
      </c>
      <c r="AI6" s="11" t="s">
        <v>302</v>
      </c>
      <c r="AJ6" s="11" t="s">
        <v>184</v>
      </c>
      <c r="AK6" s="8"/>
      <c r="AL6" s="8" t="s">
        <v>612</v>
      </c>
      <c r="AM6" s="28" t="s">
        <v>613</v>
      </c>
    </row>
    <row r="7" spans="1:39" s="5" customFormat="1" ht="16" customHeight="1">
      <c r="A7" s="6">
        <v>44996</v>
      </c>
      <c r="B7" s="7" t="s">
        <v>161</v>
      </c>
      <c r="C7" s="8" t="s">
        <v>187</v>
      </c>
      <c r="D7" s="9">
        <v>8.8298611111111105E-2</v>
      </c>
      <c r="E7" s="8" t="s">
        <v>646</v>
      </c>
      <c r="F7" s="10">
        <v>13</v>
      </c>
      <c r="G7" s="10">
        <v>11.4</v>
      </c>
      <c r="H7" s="10">
        <v>12.1</v>
      </c>
      <c r="I7" s="10">
        <v>14.3</v>
      </c>
      <c r="J7" s="10">
        <v>13.1</v>
      </c>
      <c r="K7" s="10">
        <v>13</v>
      </c>
      <c r="L7" s="10">
        <v>12.7</v>
      </c>
      <c r="M7" s="10">
        <v>12.5</v>
      </c>
      <c r="N7" s="10">
        <v>12.5</v>
      </c>
      <c r="O7" s="10">
        <v>13.3</v>
      </c>
      <c r="P7" s="22">
        <f t="shared" si="0"/>
        <v>36.5</v>
      </c>
      <c r="Q7" s="22">
        <f t="shared" si="1"/>
        <v>53.099999999999994</v>
      </c>
      <c r="R7" s="22">
        <f t="shared" si="2"/>
        <v>38.299999999999997</v>
      </c>
      <c r="S7" s="23">
        <f t="shared" si="3"/>
        <v>63.9</v>
      </c>
      <c r="T7" s="23">
        <f t="shared" si="4"/>
        <v>64</v>
      </c>
      <c r="U7" s="11" t="s">
        <v>201</v>
      </c>
      <c r="V7" s="11" t="s">
        <v>193</v>
      </c>
      <c r="W7" s="13" t="s">
        <v>237</v>
      </c>
      <c r="X7" s="13" t="s">
        <v>491</v>
      </c>
      <c r="Y7" s="13" t="s">
        <v>558</v>
      </c>
      <c r="Z7" s="12">
        <v>1.9</v>
      </c>
      <c r="AA7" s="12">
        <v>2.2999999999999998</v>
      </c>
      <c r="AB7" s="11" t="s">
        <v>184</v>
      </c>
      <c r="AC7" s="12">
        <v>2.2999999999999998</v>
      </c>
      <c r="AD7" s="12" t="s">
        <v>300</v>
      </c>
      <c r="AE7" s="12">
        <v>2</v>
      </c>
      <c r="AF7" s="12">
        <v>0.3</v>
      </c>
      <c r="AG7" s="12"/>
      <c r="AH7" s="11" t="s">
        <v>303</v>
      </c>
      <c r="AI7" s="11" t="s">
        <v>302</v>
      </c>
      <c r="AJ7" s="11" t="s">
        <v>183</v>
      </c>
      <c r="AK7" s="8"/>
      <c r="AL7" s="8" t="s">
        <v>686</v>
      </c>
      <c r="AM7" s="28" t="s">
        <v>687</v>
      </c>
    </row>
    <row r="8" spans="1:39" s="5" customFormat="1" ht="16" customHeight="1">
      <c r="A8" s="6">
        <v>44997</v>
      </c>
      <c r="B8" s="7" t="s">
        <v>159</v>
      </c>
      <c r="C8" s="8" t="s">
        <v>187</v>
      </c>
      <c r="D8" s="9">
        <v>8.9675925925925923E-2</v>
      </c>
      <c r="E8" s="8" t="s">
        <v>651</v>
      </c>
      <c r="F8" s="10">
        <v>12.9</v>
      </c>
      <c r="G8" s="10">
        <v>11.7</v>
      </c>
      <c r="H8" s="10">
        <v>12.4</v>
      </c>
      <c r="I8" s="10">
        <v>14.9</v>
      </c>
      <c r="J8" s="10">
        <v>13.5</v>
      </c>
      <c r="K8" s="10">
        <v>12.5</v>
      </c>
      <c r="L8" s="10">
        <v>13</v>
      </c>
      <c r="M8" s="10">
        <v>13.2</v>
      </c>
      <c r="N8" s="10">
        <v>12.7</v>
      </c>
      <c r="O8" s="10">
        <v>13</v>
      </c>
      <c r="P8" s="22">
        <f t="shared" si="0"/>
        <v>37</v>
      </c>
      <c r="Q8" s="22">
        <f t="shared" si="1"/>
        <v>53.9</v>
      </c>
      <c r="R8" s="22">
        <f t="shared" si="2"/>
        <v>38.9</v>
      </c>
      <c r="S8" s="23">
        <f t="shared" si="3"/>
        <v>65.400000000000006</v>
      </c>
      <c r="T8" s="23">
        <f t="shared" si="4"/>
        <v>64.400000000000006</v>
      </c>
      <c r="U8" s="11" t="s">
        <v>201</v>
      </c>
      <c r="V8" s="11" t="s">
        <v>193</v>
      </c>
      <c r="W8" s="13" t="s">
        <v>224</v>
      </c>
      <c r="X8" s="13" t="s">
        <v>261</v>
      </c>
      <c r="Y8" s="13" t="s">
        <v>230</v>
      </c>
      <c r="Z8" s="12">
        <v>1.6</v>
      </c>
      <c r="AA8" s="12">
        <v>1.9</v>
      </c>
      <c r="AB8" s="11" t="s">
        <v>184</v>
      </c>
      <c r="AC8" s="12">
        <v>1.6</v>
      </c>
      <c r="AD8" s="12">
        <v>-0.3</v>
      </c>
      <c r="AE8" s="12">
        <v>0.9</v>
      </c>
      <c r="AF8" s="12">
        <v>0.4</v>
      </c>
      <c r="AG8" s="12"/>
      <c r="AH8" s="11" t="s">
        <v>302</v>
      </c>
      <c r="AI8" s="11" t="s">
        <v>302</v>
      </c>
      <c r="AJ8" s="11" t="s">
        <v>184</v>
      </c>
      <c r="AK8" s="8"/>
      <c r="AL8" s="8" t="s">
        <v>692</v>
      </c>
      <c r="AM8" s="28" t="s">
        <v>693</v>
      </c>
    </row>
    <row r="9" spans="1:39" s="5" customFormat="1" ht="16" customHeight="1">
      <c r="A9" s="6">
        <v>44997</v>
      </c>
      <c r="B9" s="7" t="s">
        <v>165</v>
      </c>
      <c r="C9" s="8" t="s">
        <v>187</v>
      </c>
      <c r="D9" s="9">
        <v>8.7581018518518516E-2</v>
      </c>
      <c r="E9" s="8" t="s">
        <v>662</v>
      </c>
      <c r="F9" s="10">
        <v>12.9</v>
      </c>
      <c r="G9" s="10">
        <v>11.5</v>
      </c>
      <c r="H9" s="10">
        <v>12.1</v>
      </c>
      <c r="I9" s="10">
        <v>13.9</v>
      </c>
      <c r="J9" s="10">
        <v>12.8</v>
      </c>
      <c r="K9" s="10">
        <v>12.2</v>
      </c>
      <c r="L9" s="10">
        <v>12.4</v>
      </c>
      <c r="M9" s="10">
        <v>12.7</v>
      </c>
      <c r="N9" s="10">
        <v>13.1</v>
      </c>
      <c r="O9" s="10">
        <v>13.1</v>
      </c>
      <c r="P9" s="22">
        <f t="shared" si="0"/>
        <v>36.5</v>
      </c>
      <c r="Q9" s="22">
        <f t="shared" si="1"/>
        <v>51.300000000000004</v>
      </c>
      <c r="R9" s="22">
        <f t="shared" si="2"/>
        <v>38.9</v>
      </c>
      <c r="S9" s="23">
        <f t="shared" si="3"/>
        <v>63.2</v>
      </c>
      <c r="T9" s="23">
        <f t="shared" si="4"/>
        <v>63.5</v>
      </c>
      <c r="U9" s="11" t="s">
        <v>188</v>
      </c>
      <c r="V9" s="11" t="s">
        <v>189</v>
      </c>
      <c r="W9" s="13" t="s">
        <v>385</v>
      </c>
      <c r="X9" s="13" t="s">
        <v>222</v>
      </c>
      <c r="Y9" s="13" t="s">
        <v>475</v>
      </c>
      <c r="Z9" s="12">
        <v>1.6</v>
      </c>
      <c r="AA9" s="12">
        <v>1.9</v>
      </c>
      <c r="AB9" s="11" t="s">
        <v>184</v>
      </c>
      <c r="AC9" s="12">
        <v>2</v>
      </c>
      <c r="AD9" s="12" t="s">
        <v>300</v>
      </c>
      <c r="AE9" s="12">
        <v>1.6</v>
      </c>
      <c r="AF9" s="12">
        <v>0.4</v>
      </c>
      <c r="AG9" s="12"/>
      <c r="AH9" s="11" t="s">
        <v>303</v>
      </c>
      <c r="AI9" s="11" t="s">
        <v>301</v>
      </c>
      <c r="AJ9" s="11" t="s">
        <v>184</v>
      </c>
      <c r="AK9" s="8"/>
      <c r="AL9" s="8" t="s">
        <v>705</v>
      </c>
      <c r="AM9" s="28" t="s">
        <v>706</v>
      </c>
    </row>
    <row r="10" spans="1:39" s="5" customFormat="1" ht="16" customHeight="1">
      <c r="A10" s="6">
        <v>45003</v>
      </c>
      <c r="B10" s="7" t="s">
        <v>160</v>
      </c>
      <c r="C10" s="8" t="s">
        <v>716</v>
      </c>
      <c r="D10" s="9">
        <v>8.6874999999999994E-2</v>
      </c>
      <c r="E10" s="8" t="s">
        <v>725</v>
      </c>
      <c r="F10" s="10">
        <v>13.2</v>
      </c>
      <c r="G10" s="10">
        <v>11.5</v>
      </c>
      <c r="H10" s="10">
        <v>11.6</v>
      </c>
      <c r="I10" s="10">
        <v>13.4</v>
      </c>
      <c r="J10" s="10">
        <v>12.5</v>
      </c>
      <c r="K10" s="10">
        <v>12.9</v>
      </c>
      <c r="L10" s="10">
        <v>13.2</v>
      </c>
      <c r="M10" s="10">
        <v>12.5</v>
      </c>
      <c r="N10" s="10">
        <v>12</v>
      </c>
      <c r="O10" s="10">
        <v>12.8</v>
      </c>
      <c r="P10" s="22">
        <f t="shared" si="0"/>
        <v>36.299999999999997</v>
      </c>
      <c r="Q10" s="22">
        <f t="shared" si="1"/>
        <v>52</v>
      </c>
      <c r="R10" s="22">
        <f t="shared" si="2"/>
        <v>37.299999999999997</v>
      </c>
      <c r="S10" s="23">
        <f t="shared" si="3"/>
        <v>62.199999999999996</v>
      </c>
      <c r="T10" s="23">
        <f t="shared" si="4"/>
        <v>63.400000000000006</v>
      </c>
      <c r="U10" s="11" t="s">
        <v>188</v>
      </c>
      <c r="V10" s="11" t="s">
        <v>193</v>
      </c>
      <c r="W10" s="13" t="s">
        <v>222</v>
      </c>
      <c r="X10" s="13" t="s">
        <v>726</v>
      </c>
      <c r="Y10" s="13" t="s">
        <v>199</v>
      </c>
      <c r="Z10" s="12">
        <v>14.4</v>
      </c>
      <c r="AA10" s="12">
        <v>14.9</v>
      </c>
      <c r="AB10" s="11" t="s">
        <v>156</v>
      </c>
      <c r="AC10" s="12">
        <v>-0.9</v>
      </c>
      <c r="AD10" s="12" t="s">
        <v>300</v>
      </c>
      <c r="AE10" s="12">
        <v>1.1000000000000001</v>
      </c>
      <c r="AF10" s="12">
        <v>-2</v>
      </c>
      <c r="AG10" s="12"/>
      <c r="AH10" s="11" t="s">
        <v>303</v>
      </c>
      <c r="AI10" s="11" t="s">
        <v>302</v>
      </c>
      <c r="AJ10" s="11" t="s">
        <v>184</v>
      </c>
      <c r="AK10" s="8"/>
      <c r="AL10" s="8" t="s">
        <v>761</v>
      </c>
      <c r="AM10" s="28" t="s">
        <v>762</v>
      </c>
    </row>
    <row r="11" spans="1:39" s="5" customFormat="1" ht="16" customHeight="1">
      <c r="A11" s="6">
        <v>45010</v>
      </c>
      <c r="B11" s="7" t="s">
        <v>159</v>
      </c>
      <c r="C11" s="8" t="s">
        <v>366</v>
      </c>
      <c r="D11" s="9">
        <v>8.8240740740740745E-2</v>
      </c>
      <c r="E11" s="8" t="s">
        <v>797</v>
      </c>
      <c r="F11" s="10">
        <v>12.5</v>
      </c>
      <c r="G11" s="10">
        <v>11.3</v>
      </c>
      <c r="H11" s="10">
        <v>11.3</v>
      </c>
      <c r="I11" s="10">
        <v>13.7</v>
      </c>
      <c r="J11" s="10">
        <v>12.8</v>
      </c>
      <c r="K11" s="10">
        <v>13.1</v>
      </c>
      <c r="L11" s="10">
        <v>12.9</v>
      </c>
      <c r="M11" s="10">
        <v>12.8</v>
      </c>
      <c r="N11" s="10">
        <v>13.1</v>
      </c>
      <c r="O11" s="10">
        <v>13.9</v>
      </c>
      <c r="P11" s="22">
        <f t="shared" si="0"/>
        <v>35.1</v>
      </c>
      <c r="Q11" s="22">
        <f t="shared" si="1"/>
        <v>52.5</v>
      </c>
      <c r="R11" s="22">
        <f t="shared" si="2"/>
        <v>39.799999999999997</v>
      </c>
      <c r="S11" s="23">
        <f t="shared" si="3"/>
        <v>61.599999999999994</v>
      </c>
      <c r="T11" s="23">
        <f t="shared" si="4"/>
        <v>65.8</v>
      </c>
      <c r="U11" s="11" t="s">
        <v>386</v>
      </c>
      <c r="V11" s="11" t="s">
        <v>189</v>
      </c>
      <c r="W11" s="13" t="s">
        <v>462</v>
      </c>
      <c r="X11" s="13" t="s">
        <v>556</v>
      </c>
      <c r="Y11" s="13" t="s">
        <v>206</v>
      </c>
      <c r="Z11" s="12">
        <v>9.9</v>
      </c>
      <c r="AA11" s="12">
        <v>12.8</v>
      </c>
      <c r="AB11" s="11" t="s">
        <v>156</v>
      </c>
      <c r="AC11" s="12">
        <v>-0.6</v>
      </c>
      <c r="AD11" s="12" t="s">
        <v>300</v>
      </c>
      <c r="AE11" s="12">
        <v>1.1000000000000001</v>
      </c>
      <c r="AF11" s="12">
        <v>-1.7</v>
      </c>
      <c r="AG11" s="12"/>
      <c r="AH11" s="11" t="s">
        <v>303</v>
      </c>
      <c r="AI11" s="11" t="s">
        <v>302</v>
      </c>
      <c r="AJ11" s="11" t="s">
        <v>184</v>
      </c>
      <c r="AK11" s="8"/>
      <c r="AL11" s="8" t="s">
        <v>825</v>
      </c>
      <c r="AM11" s="28" t="s">
        <v>826</v>
      </c>
    </row>
    <row r="12" spans="1:39" s="5" customFormat="1" ht="16" customHeight="1">
      <c r="A12" s="6">
        <v>45018</v>
      </c>
      <c r="B12" s="7" t="s">
        <v>159</v>
      </c>
      <c r="C12" s="8" t="s">
        <v>187</v>
      </c>
      <c r="D12" s="9">
        <v>8.9618055555555562E-2</v>
      </c>
      <c r="E12" s="8" t="s">
        <v>888</v>
      </c>
      <c r="F12" s="10">
        <v>13.1</v>
      </c>
      <c r="G12" s="10">
        <v>11.8</v>
      </c>
      <c r="H12" s="10">
        <v>12.4</v>
      </c>
      <c r="I12" s="10">
        <v>14.5</v>
      </c>
      <c r="J12" s="10">
        <v>13.1</v>
      </c>
      <c r="K12" s="10">
        <v>12.8</v>
      </c>
      <c r="L12" s="10">
        <v>12.3</v>
      </c>
      <c r="M12" s="10">
        <v>12.4</v>
      </c>
      <c r="N12" s="10">
        <v>12.8</v>
      </c>
      <c r="O12" s="10">
        <v>14.1</v>
      </c>
      <c r="P12" s="22">
        <f t="shared" si="0"/>
        <v>37.299999999999997</v>
      </c>
      <c r="Q12" s="22">
        <f t="shared" si="1"/>
        <v>52.7</v>
      </c>
      <c r="R12" s="22">
        <f t="shared" si="2"/>
        <v>39.300000000000004</v>
      </c>
      <c r="S12" s="23">
        <f t="shared" si="3"/>
        <v>64.899999999999991</v>
      </c>
      <c r="T12" s="23">
        <f t="shared" si="4"/>
        <v>64.399999999999991</v>
      </c>
      <c r="U12" s="11" t="s">
        <v>201</v>
      </c>
      <c r="V12" s="11" t="s">
        <v>189</v>
      </c>
      <c r="W12" s="13" t="s">
        <v>192</v>
      </c>
      <c r="X12" s="13" t="s">
        <v>205</v>
      </c>
      <c r="Y12" s="13" t="s">
        <v>205</v>
      </c>
      <c r="Z12" s="12">
        <v>6.2</v>
      </c>
      <c r="AA12" s="12">
        <v>6.7</v>
      </c>
      <c r="AB12" s="11" t="s">
        <v>184</v>
      </c>
      <c r="AC12" s="12">
        <v>1.3</v>
      </c>
      <c r="AD12" s="12" t="s">
        <v>300</v>
      </c>
      <c r="AE12" s="12">
        <v>0.7</v>
      </c>
      <c r="AF12" s="12">
        <v>0.6</v>
      </c>
      <c r="AG12" s="12"/>
      <c r="AH12" s="11" t="s">
        <v>302</v>
      </c>
      <c r="AI12" s="11" t="s">
        <v>301</v>
      </c>
      <c r="AJ12" s="11" t="s">
        <v>183</v>
      </c>
      <c r="AK12" s="8"/>
      <c r="AL12" s="8" t="s">
        <v>924</v>
      </c>
      <c r="AM12" s="28" t="s">
        <v>925</v>
      </c>
    </row>
    <row r="13" spans="1:39" s="5" customFormat="1" ht="16" customHeight="1">
      <c r="A13" s="6">
        <v>45024</v>
      </c>
      <c r="B13" s="7" t="s">
        <v>160</v>
      </c>
      <c r="C13" s="8" t="s">
        <v>723</v>
      </c>
      <c r="D13" s="9">
        <v>8.6874999999999994E-2</v>
      </c>
      <c r="E13" s="8" t="s">
        <v>944</v>
      </c>
      <c r="F13" s="10">
        <v>12.7</v>
      </c>
      <c r="G13" s="10">
        <v>11.6</v>
      </c>
      <c r="H13" s="10">
        <v>11.7</v>
      </c>
      <c r="I13" s="10">
        <v>13.8</v>
      </c>
      <c r="J13" s="10">
        <v>12.6</v>
      </c>
      <c r="K13" s="10">
        <v>12</v>
      </c>
      <c r="L13" s="10">
        <v>12</v>
      </c>
      <c r="M13" s="10">
        <v>12.2</v>
      </c>
      <c r="N13" s="10">
        <v>13.2</v>
      </c>
      <c r="O13" s="10">
        <v>13.8</v>
      </c>
      <c r="P13" s="22">
        <f t="shared" si="0"/>
        <v>36</v>
      </c>
      <c r="Q13" s="22">
        <f t="shared" si="1"/>
        <v>50.4</v>
      </c>
      <c r="R13" s="22">
        <f t="shared" si="2"/>
        <v>39.200000000000003</v>
      </c>
      <c r="S13" s="23">
        <f t="shared" si="3"/>
        <v>62.4</v>
      </c>
      <c r="T13" s="23">
        <f t="shared" si="4"/>
        <v>63.2</v>
      </c>
      <c r="U13" s="11" t="s">
        <v>188</v>
      </c>
      <c r="V13" s="11" t="s">
        <v>189</v>
      </c>
      <c r="W13" s="13" t="s">
        <v>950</v>
      </c>
      <c r="X13" s="13" t="s">
        <v>222</v>
      </c>
      <c r="Y13" s="13" t="s">
        <v>951</v>
      </c>
      <c r="Z13" s="12">
        <v>15.4</v>
      </c>
      <c r="AA13" s="12">
        <v>15</v>
      </c>
      <c r="AB13" s="11" t="s">
        <v>156</v>
      </c>
      <c r="AC13" s="12">
        <v>-0.9</v>
      </c>
      <c r="AD13" s="12" t="s">
        <v>300</v>
      </c>
      <c r="AE13" s="12">
        <v>1</v>
      </c>
      <c r="AF13" s="12">
        <v>-1.9</v>
      </c>
      <c r="AG13" s="12"/>
      <c r="AH13" s="11" t="s">
        <v>303</v>
      </c>
      <c r="AI13" s="11" t="s">
        <v>302</v>
      </c>
      <c r="AJ13" s="11" t="s">
        <v>184</v>
      </c>
      <c r="AK13" s="8"/>
      <c r="AL13" s="8" t="s">
        <v>988</v>
      </c>
      <c r="AM13" s="28" t="s">
        <v>989</v>
      </c>
    </row>
    <row r="14" spans="1:39" s="5" customFormat="1" ht="16" customHeight="1">
      <c r="A14" s="6">
        <v>45031</v>
      </c>
      <c r="B14" s="7" t="s">
        <v>159</v>
      </c>
      <c r="C14" s="8" t="s">
        <v>716</v>
      </c>
      <c r="D14" s="9">
        <v>8.68287037037037E-2</v>
      </c>
      <c r="E14" s="8" t="s">
        <v>1028</v>
      </c>
      <c r="F14" s="10">
        <v>12.6</v>
      </c>
      <c r="G14" s="10">
        <v>11.6</v>
      </c>
      <c r="H14" s="10">
        <v>11.6</v>
      </c>
      <c r="I14" s="10">
        <v>14.3</v>
      </c>
      <c r="J14" s="10">
        <v>13.1</v>
      </c>
      <c r="K14" s="10">
        <v>13.3</v>
      </c>
      <c r="L14" s="10">
        <v>12.9</v>
      </c>
      <c r="M14" s="10">
        <v>12.1</v>
      </c>
      <c r="N14" s="10">
        <v>11.4</v>
      </c>
      <c r="O14" s="10">
        <v>12.3</v>
      </c>
      <c r="P14" s="22">
        <f t="shared" si="0"/>
        <v>35.799999999999997</v>
      </c>
      <c r="Q14" s="22">
        <f t="shared" si="1"/>
        <v>53.6</v>
      </c>
      <c r="R14" s="22">
        <f t="shared" si="2"/>
        <v>35.799999999999997</v>
      </c>
      <c r="S14" s="23">
        <f t="shared" si="3"/>
        <v>63.199999999999996</v>
      </c>
      <c r="T14" s="23">
        <f t="shared" si="4"/>
        <v>62</v>
      </c>
      <c r="U14" s="11" t="s">
        <v>201</v>
      </c>
      <c r="V14" s="11" t="s">
        <v>347</v>
      </c>
      <c r="W14" s="13" t="s">
        <v>245</v>
      </c>
      <c r="X14" s="13" t="s">
        <v>269</v>
      </c>
      <c r="Y14" s="13" t="s">
        <v>465</v>
      </c>
      <c r="Z14" s="12">
        <v>6.4</v>
      </c>
      <c r="AA14" s="12">
        <v>7</v>
      </c>
      <c r="AB14" s="11" t="s">
        <v>201</v>
      </c>
      <c r="AC14" s="12">
        <v>-2.8</v>
      </c>
      <c r="AD14" s="12">
        <v>-1.1000000000000001</v>
      </c>
      <c r="AE14" s="12">
        <v>-1.5</v>
      </c>
      <c r="AF14" s="12">
        <v>-2.4</v>
      </c>
      <c r="AG14" s="12" t="s">
        <v>305</v>
      </c>
      <c r="AH14" s="11" t="s">
        <v>406</v>
      </c>
      <c r="AI14" s="11" t="s">
        <v>301</v>
      </c>
      <c r="AJ14" s="11" t="s">
        <v>183</v>
      </c>
      <c r="AK14" s="8"/>
      <c r="AL14" s="8" t="s">
        <v>1061</v>
      </c>
      <c r="AM14" s="28" t="s">
        <v>1062</v>
      </c>
    </row>
    <row r="15" spans="1:39" s="5" customFormat="1" ht="16" customHeight="1">
      <c r="A15" s="6">
        <v>45031</v>
      </c>
      <c r="B15" s="7" t="s">
        <v>161</v>
      </c>
      <c r="C15" s="8" t="s">
        <v>716</v>
      </c>
      <c r="D15" s="9">
        <v>8.6180555555555552E-2</v>
      </c>
      <c r="E15" s="8" t="s">
        <v>1031</v>
      </c>
      <c r="F15" s="10">
        <v>12.7</v>
      </c>
      <c r="G15" s="10">
        <v>11.4</v>
      </c>
      <c r="H15" s="10">
        <v>11.8</v>
      </c>
      <c r="I15" s="10">
        <v>13.8</v>
      </c>
      <c r="J15" s="10">
        <v>13.2</v>
      </c>
      <c r="K15" s="10">
        <v>13.2</v>
      </c>
      <c r="L15" s="10">
        <v>12.1</v>
      </c>
      <c r="M15" s="10">
        <v>11.7</v>
      </c>
      <c r="N15" s="10">
        <v>11.8</v>
      </c>
      <c r="O15" s="10">
        <v>12.9</v>
      </c>
      <c r="P15" s="22">
        <f t="shared" si="0"/>
        <v>35.900000000000006</v>
      </c>
      <c r="Q15" s="22">
        <f t="shared" si="1"/>
        <v>52.300000000000004</v>
      </c>
      <c r="R15" s="22">
        <f t="shared" si="2"/>
        <v>36.4</v>
      </c>
      <c r="S15" s="23">
        <f t="shared" si="3"/>
        <v>62.900000000000006</v>
      </c>
      <c r="T15" s="23">
        <f t="shared" si="4"/>
        <v>61.699999999999996</v>
      </c>
      <c r="U15" s="11" t="s">
        <v>228</v>
      </c>
      <c r="V15" s="11" t="s">
        <v>225</v>
      </c>
      <c r="W15" s="13" t="s">
        <v>475</v>
      </c>
      <c r="X15" s="13" t="s">
        <v>191</v>
      </c>
      <c r="Y15" s="13" t="s">
        <v>491</v>
      </c>
      <c r="Z15" s="12">
        <v>6.4</v>
      </c>
      <c r="AA15" s="12">
        <v>7</v>
      </c>
      <c r="AB15" s="11" t="s">
        <v>201</v>
      </c>
      <c r="AC15" s="12">
        <v>-1</v>
      </c>
      <c r="AD15" s="12">
        <v>-0.7</v>
      </c>
      <c r="AE15" s="12">
        <v>0.6</v>
      </c>
      <c r="AF15" s="12">
        <v>-2.2999999999999998</v>
      </c>
      <c r="AG15" s="12"/>
      <c r="AH15" s="11" t="s">
        <v>302</v>
      </c>
      <c r="AI15" s="11" t="s">
        <v>302</v>
      </c>
      <c r="AJ15" s="11" t="s">
        <v>184</v>
      </c>
      <c r="AK15" s="8"/>
      <c r="AL15" s="8" t="s">
        <v>1067</v>
      </c>
      <c r="AM15" s="28" t="s">
        <v>1068</v>
      </c>
    </row>
    <row r="16" spans="1:39" s="5" customFormat="1" ht="16" customHeight="1">
      <c r="A16" s="6">
        <v>45081</v>
      </c>
      <c r="B16" s="7" t="s">
        <v>159</v>
      </c>
      <c r="C16" s="8" t="s">
        <v>366</v>
      </c>
      <c r="D16" s="9">
        <v>8.7557870370370369E-2</v>
      </c>
      <c r="E16" s="8" t="s">
        <v>1118</v>
      </c>
      <c r="F16" s="10">
        <v>12.7</v>
      </c>
      <c r="G16" s="10">
        <v>11.6</v>
      </c>
      <c r="H16" s="10">
        <v>11.8</v>
      </c>
      <c r="I16" s="10">
        <v>13.5</v>
      </c>
      <c r="J16" s="10">
        <v>12.3</v>
      </c>
      <c r="K16" s="10">
        <v>12.6</v>
      </c>
      <c r="L16" s="10">
        <v>12.6</v>
      </c>
      <c r="M16" s="10">
        <v>12.6</v>
      </c>
      <c r="N16" s="10">
        <v>13</v>
      </c>
      <c r="O16" s="10">
        <v>13.8</v>
      </c>
      <c r="P16" s="22">
        <f t="shared" si="0"/>
        <v>36.099999999999994</v>
      </c>
      <c r="Q16" s="22">
        <f t="shared" si="1"/>
        <v>51</v>
      </c>
      <c r="R16" s="22">
        <f t="shared" si="2"/>
        <v>39.400000000000006</v>
      </c>
      <c r="S16" s="23">
        <f t="shared" si="3"/>
        <v>61.899999999999991</v>
      </c>
      <c r="T16" s="23">
        <f t="shared" si="4"/>
        <v>64.599999999999994</v>
      </c>
      <c r="U16" s="11" t="s">
        <v>386</v>
      </c>
      <c r="V16" s="11" t="s">
        <v>189</v>
      </c>
      <c r="W16" s="13" t="s">
        <v>198</v>
      </c>
      <c r="X16" s="13" t="s">
        <v>465</v>
      </c>
      <c r="Y16" s="13" t="s">
        <v>1119</v>
      </c>
      <c r="Z16" s="12">
        <v>7.3</v>
      </c>
      <c r="AA16" s="12">
        <v>8.6</v>
      </c>
      <c r="AB16" s="11" t="s">
        <v>335</v>
      </c>
      <c r="AC16" s="12">
        <v>-1.2</v>
      </c>
      <c r="AD16" s="12" t="s">
        <v>300</v>
      </c>
      <c r="AE16" s="12">
        <v>0.1</v>
      </c>
      <c r="AF16" s="12">
        <v>-1.3</v>
      </c>
      <c r="AG16" s="12"/>
      <c r="AH16" s="11" t="s">
        <v>301</v>
      </c>
      <c r="AI16" s="11" t="s">
        <v>302</v>
      </c>
      <c r="AJ16" s="11" t="s">
        <v>184</v>
      </c>
      <c r="AK16" s="8"/>
      <c r="AL16" s="8" t="s">
        <v>1155</v>
      </c>
      <c r="AM16" s="28" t="s">
        <v>1156</v>
      </c>
    </row>
    <row r="17" spans="1:39" s="5" customFormat="1" ht="16" customHeight="1">
      <c r="A17" s="6">
        <v>45088</v>
      </c>
      <c r="B17" s="7" t="s">
        <v>160</v>
      </c>
      <c r="C17" s="8" t="s">
        <v>721</v>
      </c>
      <c r="D17" s="9">
        <v>8.5474537037037043E-2</v>
      </c>
      <c r="E17" s="8" t="s">
        <v>551</v>
      </c>
      <c r="F17" s="10">
        <v>12.7</v>
      </c>
      <c r="G17" s="10">
        <v>11.3</v>
      </c>
      <c r="H17" s="10">
        <v>11.5</v>
      </c>
      <c r="I17" s="10">
        <v>12.8</v>
      </c>
      <c r="J17" s="10">
        <v>12.2</v>
      </c>
      <c r="K17" s="10">
        <v>13.1</v>
      </c>
      <c r="L17" s="10">
        <v>13</v>
      </c>
      <c r="M17" s="10">
        <v>12.5</v>
      </c>
      <c r="N17" s="10">
        <v>12.1</v>
      </c>
      <c r="O17" s="10">
        <v>12.3</v>
      </c>
      <c r="P17" s="22">
        <f t="shared" si="0"/>
        <v>35.5</v>
      </c>
      <c r="Q17" s="22">
        <f t="shared" si="1"/>
        <v>51.1</v>
      </c>
      <c r="R17" s="22">
        <f t="shared" si="2"/>
        <v>36.900000000000006</v>
      </c>
      <c r="S17" s="23">
        <f t="shared" si="3"/>
        <v>60.5</v>
      </c>
      <c r="T17" s="23">
        <f t="shared" si="4"/>
        <v>63</v>
      </c>
      <c r="U17" s="11" t="s">
        <v>386</v>
      </c>
      <c r="V17" s="11" t="s">
        <v>193</v>
      </c>
      <c r="W17" s="13" t="s">
        <v>256</v>
      </c>
      <c r="X17" s="13" t="s">
        <v>219</v>
      </c>
      <c r="Y17" s="13" t="s">
        <v>886</v>
      </c>
      <c r="Z17" s="12">
        <v>11.1</v>
      </c>
      <c r="AA17" s="12">
        <v>9.4</v>
      </c>
      <c r="AB17" s="11" t="s">
        <v>156</v>
      </c>
      <c r="AC17" s="12">
        <v>-3</v>
      </c>
      <c r="AD17" s="12" t="s">
        <v>300</v>
      </c>
      <c r="AE17" s="12">
        <v>-1</v>
      </c>
      <c r="AF17" s="12">
        <v>-2</v>
      </c>
      <c r="AG17" s="12" t="s">
        <v>305</v>
      </c>
      <c r="AH17" s="11" t="s">
        <v>406</v>
      </c>
      <c r="AI17" s="11" t="s">
        <v>302</v>
      </c>
      <c r="AJ17" s="11" t="s">
        <v>183</v>
      </c>
      <c r="AK17" s="8"/>
      <c r="AL17" s="8" t="s">
        <v>1240</v>
      </c>
      <c r="AM17" s="28" t="s">
        <v>1241</v>
      </c>
    </row>
    <row r="18" spans="1:39" s="5" customFormat="1" ht="16" customHeight="1">
      <c r="A18" s="6">
        <v>45095</v>
      </c>
      <c r="B18" s="7" t="s">
        <v>159</v>
      </c>
      <c r="C18" s="8" t="s">
        <v>187</v>
      </c>
      <c r="D18" s="9">
        <v>8.8252314814814811E-2</v>
      </c>
      <c r="E18" s="8" t="s">
        <v>1270</v>
      </c>
      <c r="F18" s="10">
        <v>12.8</v>
      </c>
      <c r="G18" s="10">
        <v>11.2</v>
      </c>
      <c r="H18" s="10">
        <v>11.5</v>
      </c>
      <c r="I18" s="10">
        <v>13.7</v>
      </c>
      <c r="J18" s="10">
        <v>13.5</v>
      </c>
      <c r="K18" s="10">
        <v>12.6</v>
      </c>
      <c r="L18" s="10">
        <v>13.1</v>
      </c>
      <c r="M18" s="10">
        <v>13</v>
      </c>
      <c r="N18" s="10">
        <v>12.4</v>
      </c>
      <c r="O18" s="10">
        <v>13.7</v>
      </c>
      <c r="P18" s="22">
        <f t="shared" si="0"/>
        <v>35.5</v>
      </c>
      <c r="Q18" s="22">
        <f t="shared" si="1"/>
        <v>52.9</v>
      </c>
      <c r="R18" s="22">
        <f t="shared" si="2"/>
        <v>39.099999999999994</v>
      </c>
      <c r="S18" s="23">
        <f t="shared" si="3"/>
        <v>62.7</v>
      </c>
      <c r="T18" s="23">
        <f t="shared" si="4"/>
        <v>64.8</v>
      </c>
      <c r="U18" s="11" t="s">
        <v>188</v>
      </c>
      <c r="V18" s="11" t="s">
        <v>189</v>
      </c>
      <c r="W18" s="13" t="s">
        <v>451</v>
      </c>
      <c r="X18" s="13" t="s">
        <v>1119</v>
      </c>
      <c r="Y18" s="13" t="s">
        <v>650</v>
      </c>
      <c r="Z18" s="12">
        <v>4.3</v>
      </c>
      <c r="AA18" s="12">
        <v>3</v>
      </c>
      <c r="AB18" s="11" t="s">
        <v>183</v>
      </c>
      <c r="AC18" s="12">
        <v>-0.2</v>
      </c>
      <c r="AD18" s="12" t="s">
        <v>300</v>
      </c>
      <c r="AE18" s="12">
        <v>0.1</v>
      </c>
      <c r="AF18" s="12">
        <v>-0.3</v>
      </c>
      <c r="AG18" s="12"/>
      <c r="AH18" s="11" t="s">
        <v>301</v>
      </c>
      <c r="AI18" s="11" t="s">
        <v>302</v>
      </c>
      <c r="AJ18" s="11" t="s">
        <v>184</v>
      </c>
      <c r="AK18" s="8"/>
      <c r="AL18" s="8" t="s">
        <v>1304</v>
      </c>
      <c r="AM18" s="28" t="s">
        <v>1305</v>
      </c>
    </row>
    <row r="19" spans="1:39" s="5" customFormat="1" ht="16" customHeight="1">
      <c r="A19" s="6">
        <v>45101</v>
      </c>
      <c r="B19" s="7" t="s">
        <v>161</v>
      </c>
      <c r="C19" s="8" t="s">
        <v>187</v>
      </c>
      <c r="D19" s="9">
        <v>8.6805555555555566E-2</v>
      </c>
      <c r="E19" s="8" t="s">
        <v>350</v>
      </c>
      <c r="F19" s="10">
        <v>12.4</v>
      </c>
      <c r="G19" s="10">
        <v>11.2</v>
      </c>
      <c r="H19" s="10">
        <v>11.6</v>
      </c>
      <c r="I19" s="10">
        <v>12.6</v>
      </c>
      <c r="J19" s="10">
        <v>12.2</v>
      </c>
      <c r="K19" s="10">
        <v>12.5</v>
      </c>
      <c r="L19" s="10">
        <v>12.7</v>
      </c>
      <c r="M19" s="10">
        <v>13.3</v>
      </c>
      <c r="N19" s="10">
        <v>13.5</v>
      </c>
      <c r="O19" s="10">
        <v>13</v>
      </c>
      <c r="P19" s="22">
        <f>SUM(F19:H19)</f>
        <v>35.200000000000003</v>
      </c>
      <c r="Q19" s="22">
        <f>SUM(I19:L19)</f>
        <v>50</v>
      </c>
      <c r="R19" s="22">
        <f>SUM(M19:O19)</f>
        <v>39.799999999999997</v>
      </c>
      <c r="S19" s="23">
        <f>SUM(F19:J19)</f>
        <v>60</v>
      </c>
      <c r="T19" s="23">
        <f>SUM(K19:O19)</f>
        <v>65</v>
      </c>
      <c r="U19" s="11" t="s">
        <v>386</v>
      </c>
      <c r="V19" s="11" t="s">
        <v>189</v>
      </c>
      <c r="W19" s="13" t="s">
        <v>190</v>
      </c>
      <c r="X19" s="13" t="s">
        <v>200</v>
      </c>
      <c r="Y19" s="13" t="s">
        <v>950</v>
      </c>
      <c r="Z19" s="12">
        <v>11.2</v>
      </c>
      <c r="AA19" s="12">
        <v>11.1</v>
      </c>
      <c r="AB19" s="11" t="s">
        <v>335</v>
      </c>
      <c r="AC19" s="12">
        <v>-0.6</v>
      </c>
      <c r="AD19" s="12" t="s">
        <v>300</v>
      </c>
      <c r="AE19" s="12">
        <v>0.4</v>
      </c>
      <c r="AF19" s="12">
        <v>-1</v>
      </c>
      <c r="AG19" s="12"/>
      <c r="AH19" s="11" t="s">
        <v>301</v>
      </c>
      <c r="AI19" s="11" t="s">
        <v>302</v>
      </c>
      <c r="AJ19" s="11" t="s">
        <v>183</v>
      </c>
      <c r="AK19" s="8"/>
      <c r="AL19" s="8" t="s">
        <v>1365</v>
      </c>
      <c r="AM19" s="28" t="s">
        <v>1366</v>
      </c>
    </row>
    <row r="20" spans="1:39" s="5" customFormat="1" ht="16" customHeight="1">
      <c r="A20" s="6">
        <v>45185</v>
      </c>
      <c r="B20" s="7" t="s">
        <v>1469</v>
      </c>
      <c r="C20" s="8" t="s">
        <v>187</v>
      </c>
      <c r="D20" s="9">
        <v>8.6874999999999994E-2</v>
      </c>
      <c r="E20" s="8" t="s">
        <v>1486</v>
      </c>
      <c r="F20" s="10">
        <v>12.9</v>
      </c>
      <c r="G20" s="10">
        <v>11.3</v>
      </c>
      <c r="H20" s="10">
        <v>11.2</v>
      </c>
      <c r="I20" s="10">
        <v>13.8</v>
      </c>
      <c r="J20" s="10">
        <v>12.7</v>
      </c>
      <c r="K20" s="10">
        <v>12.1</v>
      </c>
      <c r="L20" s="10">
        <v>12.4</v>
      </c>
      <c r="M20" s="10">
        <v>12.7</v>
      </c>
      <c r="N20" s="10">
        <v>12.8</v>
      </c>
      <c r="O20" s="10">
        <v>13.7</v>
      </c>
      <c r="P20" s="22">
        <f>SUM(F20:H20)</f>
        <v>35.400000000000006</v>
      </c>
      <c r="Q20" s="22">
        <f>SUM(I20:L20)</f>
        <v>51</v>
      </c>
      <c r="R20" s="22">
        <f>SUM(M20:O20)</f>
        <v>39.200000000000003</v>
      </c>
      <c r="S20" s="23">
        <f>SUM(F20:J20)</f>
        <v>61.900000000000006</v>
      </c>
      <c r="T20" s="23">
        <f>SUM(K20:O20)</f>
        <v>63.7</v>
      </c>
      <c r="U20" s="11" t="s">
        <v>386</v>
      </c>
      <c r="V20" s="11" t="s">
        <v>189</v>
      </c>
      <c r="W20" s="13" t="s">
        <v>367</v>
      </c>
      <c r="X20" s="13" t="s">
        <v>256</v>
      </c>
      <c r="Y20" s="13" t="s">
        <v>199</v>
      </c>
      <c r="Z20" s="12">
        <v>4.8</v>
      </c>
      <c r="AA20" s="12">
        <v>4.5999999999999996</v>
      </c>
      <c r="AB20" s="11" t="s">
        <v>184</v>
      </c>
      <c r="AC20" s="12">
        <v>-0.9</v>
      </c>
      <c r="AD20" s="12" t="s">
        <v>300</v>
      </c>
      <c r="AE20" s="12">
        <v>-0.9</v>
      </c>
      <c r="AF20" s="12" t="s">
        <v>307</v>
      </c>
      <c r="AG20" s="12"/>
      <c r="AH20" s="11" t="s">
        <v>304</v>
      </c>
      <c r="AI20" s="11" t="s">
        <v>302</v>
      </c>
      <c r="AJ20" s="11" t="s">
        <v>184</v>
      </c>
      <c r="AK20" s="8"/>
      <c r="AL20" s="8" t="s">
        <v>1530</v>
      </c>
      <c r="AM20" s="28" t="s">
        <v>1531</v>
      </c>
    </row>
  </sheetData>
  <autoFilter ref="A1:AL2" xr:uid="{00000000-0009-0000-0000-00000D000000}"/>
  <phoneticPr fontId="12"/>
  <conditionalFormatting sqref="F2:O2">
    <cfRule type="colorScale" priority="1445">
      <colorScale>
        <cfvo type="min"/>
        <cfvo type="percentile" val="50"/>
        <cfvo type="max"/>
        <color rgb="FFF8696B"/>
        <color rgb="FFFFEB84"/>
        <color rgb="FF63BE7B"/>
      </colorScale>
    </cfRule>
  </conditionalFormatting>
  <conditionalFormatting sqref="F3:O3">
    <cfRule type="colorScale" priority="93">
      <colorScale>
        <cfvo type="min"/>
        <cfvo type="percentile" val="50"/>
        <cfvo type="max"/>
        <color rgb="FFF8696B"/>
        <color rgb="FFFFEB84"/>
        <color rgb="FF63BE7B"/>
      </colorScale>
    </cfRule>
  </conditionalFormatting>
  <conditionalFormatting sqref="F4:O4">
    <cfRule type="colorScale" priority="86">
      <colorScale>
        <cfvo type="min"/>
        <cfvo type="percentile" val="50"/>
        <cfvo type="max"/>
        <color rgb="FFF8696B"/>
        <color rgb="FFFFEB84"/>
        <color rgb="FF63BE7B"/>
      </colorScale>
    </cfRule>
  </conditionalFormatting>
  <conditionalFormatting sqref="F5:O6">
    <cfRule type="colorScale" priority="79">
      <colorScale>
        <cfvo type="min"/>
        <cfvo type="percentile" val="50"/>
        <cfvo type="max"/>
        <color rgb="FFF8696B"/>
        <color rgb="FFFFEB84"/>
        <color rgb="FF63BE7B"/>
      </colorScale>
    </cfRule>
  </conditionalFormatting>
  <conditionalFormatting sqref="F7:O9">
    <cfRule type="colorScale" priority="72">
      <colorScale>
        <cfvo type="min"/>
        <cfvo type="percentile" val="50"/>
        <cfvo type="max"/>
        <color rgb="FFF8696B"/>
        <color rgb="FFFFEB84"/>
        <color rgb="FF63BE7B"/>
      </colorScale>
    </cfRule>
  </conditionalFormatting>
  <conditionalFormatting sqref="F10:O10">
    <cfRule type="colorScale" priority="65">
      <colorScale>
        <cfvo type="min"/>
        <cfvo type="percentile" val="50"/>
        <cfvo type="max"/>
        <color rgb="FFF8696B"/>
        <color rgb="FFFFEB84"/>
        <color rgb="FF63BE7B"/>
      </colorScale>
    </cfRule>
  </conditionalFormatting>
  <conditionalFormatting sqref="F11:O11">
    <cfRule type="colorScale" priority="58">
      <colorScale>
        <cfvo type="min"/>
        <cfvo type="percentile" val="50"/>
        <cfvo type="max"/>
        <color rgb="FFF8696B"/>
        <color rgb="FFFFEB84"/>
        <color rgb="FF63BE7B"/>
      </colorScale>
    </cfRule>
  </conditionalFormatting>
  <conditionalFormatting sqref="F12:O12">
    <cfRule type="colorScale" priority="51">
      <colorScale>
        <cfvo type="min"/>
        <cfvo type="percentile" val="50"/>
        <cfvo type="max"/>
        <color rgb="FFF8696B"/>
        <color rgb="FFFFEB84"/>
        <color rgb="FF63BE7B"/>
      </colorScale>
    </cfRule>
  </conditionalFormatting>
  <conditionalFormatting sqref="F13:O13">
    <cfRule type="colorScale" priority="40">
      <colorScale>
        <cfvo type="min"/>
        <cfvo type="percentile" val="50"/>
        <cfvo type="max"/>
        <color rgb="FFF8696B"/>
        <color rgb="FFFFEB84"/>
        <color rgb="FF63BE7B"/>
      </colorScale>
    </cfRule>
  </conditionalFormatting>
  <conditionalFormatting sqref="AB2:AB18">
    <cfRule type="containsText" dxfId="37" priority="41" operator="containsText" text="D">
      <formula>NOT(ISERROR(SEARCH("D",AB2)))</formula>
    </cfRule>
    <cfRule type="containsText" dxfId="36" priority="42" operator="containsText" text="S">
      <formula>NOT(ISERROR(SEARCH("S",AB2)))</formula>
    </cfRule>
    <cfRule type="containsText" dxfId="35" priority="43" operator="containsText" text="F">
      <formula>NOT(ISERROR(SEARCH("F",AB2)))</formula>
    </cfRule>
    <cfRule type="containsText" dxfId="34" priority="46" operator="containsText" text="A">
      <formula>NOT(ISERROR(SEARCH("A",AB2)))</formula>
    </cfRule>
  </conditionalFormatting>
  <conditionalFormatting sqref="AB2:AK12">
    <cfRule type="containsText" dxfId="33" priority="44" operator="containsText" text="E">
      <formula>NOT(ISERROR(SEARCH("E",AB2)))</formula>
    </cfRule>
    <cfRule type="containsText" dxfId="32" priority="45" operator="containsText" text="B">
      <formula>NOT(ISERROR(SEARCH("B",AB2)))</formula>
    </cfRule>
  </conditionalFormatting>
  <conditionalFormatting sqref="AB13:AK13">
    <cfRule type="containsText" dxfId="31" priority="37" operator="containsText" text="E">
      <formula>NOT(ISERROR(SEARCH("E",AB13)))</formula>
    </cfRule>
    <cfRule type="containsText" dxfId="30" priority="38" operator="containsText" text="B">
      <formula>NOT(ISERROR(SEARCH("B",AB13)))</formula>
    </cfRule>
  </conditionalFormatting>
  <conditionalFormatting sqref="AH2:AI2">
    <cfRule type="containsText" dxfId="29" priority="999" operator="containsText" text="A">
      <formula>NOT(ISERROR(SEARCH("A",AH2)))</formula>
    </cfRule>
  </conditionalFormatting>
  <conditionalFormatting sqref="AH4:AI11">
    <cfRule type="containsText" dxfId="28" priority="57" operator="containsText" text="A">
      <formula>NOT(ISERROR(SEARCH("A",AH4)))</formula>
    </cfRule>
  </conditionalFormatting>
  <conditionalFormatting sqref="AH3:AK3">
    <cfRule type="containsText" dxfId="27" priority="89" operator="containsText" text="A">
      <formula>NOT(ISERROR(SEARCH("A",AH3)))</formula>
    </cfRule>
  </conditionalFormatting>
  <conditionalFormatting sqref="AH12:AK12">
    <cfRule type="containsText" dxfId="26" priority="49" operator="containsText" text="A">
      <formula>NOT(ISERROR(SEARCH("A",AH12)))</formula>
    </cfRule>
  </conditionalFormatting>
  <conditionalFormatting sqref="AH13:AK13">
    <cfRule type="containsText" dxfId="25" priority="39" operator="containsText" text="A">
      <formula>NOT(ISERROR(SEARCH("A",AH13)))</formula>
    </cfRule>
  </conditionalFormatting>
  <conditionalFormatting sqref="AJ2:AK11">
    <cfRule type="containsText" dxfId="24" priority="54" operator="containsText" text="A">
      <formula>NOT(ISERROR(SEARCH("A",AJ2)))</formula>
    </cfRule>
  </conditionalFormatting>
  <conditionalFormatting sqref="F14:O15">
    <cfRule type="colorScale" priority="36">
      <colorScale>
        <cfvo type="min"/>
        <cfvo type="percentile" val="50"/>
        <cfvo type="max"/>
        <color rgb="FFF8696B"/>
        <color rgb="FFFFEB84"/>
        <color rgb="FF63BE7B"/>
      </colorScale>
    </cfRule>
  </conditionalFormatting>
  <conditionalFormatting sqref="AB14:AK15">
    <cfRule type="containsText" dxfId="23" priority="33" operator="containsText" text="E">
      <formula>NOT(ISERROR(SEARCH("E",AB14)))</formula>
    </cfRule>
    <cfRule type="containsText" dxfId="22" priority="34" operator="containsText" text="B">
      <formula>NOT(ISERROR(SEARCH("B",AB14)))</formula>
    </cfRule>
  </conditionalFormatting>
  <conditionalFormatting sqref="AH14:AK15">
    <cfRule type="containsText" dxfId="21" priority="35" operator="containsText" text="A">
      <formula>NOT(ISERROR(SEARCH("A",AH14)))</formula>
    </cfRule>
  </conditionalFormatting>
  <conditionalFormatting sqref="F16:O16">
    <cfRule type="colorScale" priority="32">
      <colorScale>
        <cfvo type="min"/>
        <cfvo type="percentile" val="50"/>
        <cfvo type="max"/>
        <color rgb="FFF8696B"/>
        <color rgb="FFFFEB84"/>
        <color rgb="FF63BE7B"/>
      </colorScale>
    </cfRule>
  </conditionalFormatting>
  <conditionalFormatting sqref="AB16:AK16">
    <cfRule type="containsText" dxfId="20" priority="29" operator="containsText" text="E">
      <formula>NOT(ISERROR(SEARCH("E",AB16)))</formula>
    </cfRule>
    <cfRule type="containsText" dxfId="19" priority="30" operator="containsText" text="B">
      <formula>NOT(ISERROR(SEARCH("B",AB16)))</formula>
    </cfRule>
  </conditionalFormatting>
  <conditionalFormatting sqref="AH16:AK16">
    <cfRule type="containsText" dxfId="18" priority="31" operator="containsText" text="A">
      <formula>NOT(ISERROR(SEARCH("A",AH16)))</formula>
    </cfRule>
  </conditionalFormatting>
  <conditionalFormatting sqref="F17:O17">
    <cfRule type="colorScale" priority="28">
      <colorScale>
        <cfvo type="min"/>
        <cfvo type="percentile" val="50"/>
        <cfvo type="max"/>
        <color rgb="FFF8696B"/>
        <color rgb="FFFFEB84"/>
        <color rgb="FF63BE7B"/>
      </colorScale>
    </cfRule>
  </conditionalFormatting>
  <conditionalFormatting sqref="AB17:AK17">
    <cfRule type="containsText" dxfId="17" priority="25" operator="containsText" text="E">
      <formula>NOT(ISERROR(SEARCH("E",AB17)))</formula>
    </cfRule>
    <cfRule type="containsText" dxfId="16" priority="26" operator="containsText" text="B">
      <formula>NOT(ISERROR(SEARCH("B",AB17)))</formula>
    </cfRule>
  </conditionalFormatting>
  <conditionalFormatting sqref="AH17:AK17">
    <cfRule type="containsText" dxfId="15" priority="27" operator="containsText" text="A">
      <formula>NOT(ISERROR(SEARCH("A",AH17)))</formula>
    </cfRule>
  </conditionalFormatting>
  <conditionalFormatting sqref="F18:O18">
    <cfRule type="colorScale" priority="24">
      <colorScale>
        <cfvo type="min"/>
        <cfvo type="percentile" val="50"/>
        <cfvo type="max"/>
        <color rgb="FFF8696B"/>
        <color rgb="FFFFEB84"/>
        <color rgb="FF63BE7B"/>
      </colorScale>
    </cfRule>
  </conditionalFormatting>
  <conditionalFormatting sqref="AB18:AK18">
    <cfRule type="containsText" dxfId="14" priority="21" operator="containsText" text="E">
      <formula>NOT(ISERROR(SEARCH("E",AB18)))</formula>
    </cfRule>
    <cfRule type="containsText" dxfId="13" priority="22" operator="containsText" text="B">
      <formula>NOT(ISERROR(SEARCH("B",AB18)))</formula>
    </cfRule>
  </conditionalFormatting>
  <conditionalFormatting sqref="AH18:AK18">
    <cfRule type="containsText" dxfId="12" priority="23" operator="containsText" text="A">
      <formula>NOT(ISERROR(SEARCH("A",AH18)))</formula>
    </cfRule>
  </conditionalFormatting>
  <conditionalFormatting sqref="F19:O19">
    <cfRule type="colorScale" priority="20">
      <colorScale>
        <cfvo type="min"/>
        <cfvo type="percentile" val="50"/>
        <cfvo type="max"/>
        <color rgb="FFF8696B"/>
        <color rgb="FFFFEB84"/>
        <color rgb="FF63BE7B"/>
      </colorScale>
    </cfRule>
  </conditionalFormatting>
  <conditionalFormatting sqref="AC19:AK19">
    <cfRule type="containsText" dxfId="11" priority="17" operator="containsText" text="E">
      <formula>NOT(ISERROR(SEARCH("E",AC19)))</formula>
    </cfRule>
    <cfRule type="containsText" dxfId="10" priority="18" operator="containsText" text="B">
      <formula>NOT(ISERROR(SEARCH("B",AC19)))</formula>
    </cfRule>
  </conditionalFormatting>
  <conditionalFormatting sqref="AH19:AK19">
    <cfRule type="containsText" dxfId="9" priority="19" operator="containsText" text="A">
      <formula>NOT(ISERROR(SEARCH("A",AH19)))</formula>
    </cfRule>
  </conditionalFormatting>
  <conditionalFormatting sqref="AB19:AB20">
    <cfRule type="containsText" dxfId="8" priority="7" operator="containsText" text="D">
      <formula>NOT(ISERROR(SEARCH("D",AB19)))</formula>
    </cfRule>
    <cfRule type="containsText" dxfId="7" priority="8" operator="containsText" text="S">
      <formula>NOT(ISERROR(SEARCH("S",AB19)))</formula>
    </cfRule>
    <cfRule type="containsText" dxfId="6" priority="9" operator="containsText" text="F">
      <formula>NOT(ISERROR(SEARCH("F",AB19)))</formula>
    </cfRule>
    <cfRule type="containsText" dxfId="5" priority="10" operator="containsText" text="A">
      <formula>NOT(ISERROR(SEARCH("A",AB19)))</formula>
    </cfRule>
  </conditionalFormatting>
  <conditionalFormatting sqref="AB19:AB20">
    <cfRule type="containsText" dxfId="4" priority="5" operator="containsText" text="E">
      <formula>NOT(ISERROR(SEARCH("E",AB19)))</formula>
    </cfRule>
    <cfRule type="containsText" dxfId="3" priority="6" operator="containsText" text="B">
      <formula>NOT(ISERROR(SEARCH("B",AB19)))</formula>
    </cfRule>
  </conditionalFormatting>
  <conditionalFormatting sqref="F20:O20">
    <cfRule type="colorScale" priority="4">
      <colorScale>
        <cfvo type="min"/>
        <cfvo type="percentile" val="50"/>
        <cfvo type="max"/>
        <color rgb="FFF8696B"/>
        <color rgb="FFFFEB84"/>
        <color rgb="FF63BE7B"/>
      </colorScale>
    </cfRule>
  </conditionalFormatting>
  <conditionalFormatting sqref="AC20:AK20">
    <cfRule type="containsText" dxfId="2" priority="1" operator="containsText" text="E">
      <formula>NOT(ISERROR(SEARCH("E",AC20)))</formula>
    </cfRule>
    <cfRule type="containsText" dxfId="1" priority="2" operator="containsText" text="B">
      <formula>NOT(ISERROR(SEARCH("B",AC20)))</formula>
    </cfRule>
  </conditionalFormatting>
  <conditionalFormatting sqref="AH20:AK20">
    <cfRule type="containsText" dxfId="0" priority="3" operator="containsText" text="A">
      <formula>NOT(ISERROR(SEARCH("A",AH20)))</formula>
    </cfRule>
  </conditionalFormatting>
  <dataValidations count="1">
    <dataValidation type="list" allowBlank="1" showInputMessage="1" showErrorMessage="1" sqref="AK2:AK20" xr:uid="{F502B6E6-CB27-3748-A57F-762DC17CCED0}">
      <formula1>"強風,外差し,イン先行"</formula1>
    </dataValidation>
  </dataValidations>
  <pageMargins left="0.7" right="0.7" top="0.75" bottom="0.75" header="0.3" footer="0.3"/>
  <pageSetup paperSize="9" orientation="portrait" horizontalDpi="4294967292" verticalDpi="4294967292"/>
  <ignoredErrors>
    <ignoredError sqref="P2:T2 P3:T3 P4:T4 P5:T6 P7:T9 P10:T10 P11:T11 P12:T12 P13:T13 P14:T15 P16:T16 P17:T17 P18:T18 P19:T19 P20:T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4"/>
  <sheetViews>
    <sheetView tabSelected="1" workbookViewId="0">
      <pane xSplit="5" ySplit="1" topLeftCell="K2" activePane="bottomRight" state="frozen"/>
      <selection activeCell="E24" sqref="E24"/>
      <selection pane="topRight" activeCell="E24" sqref="E24"/>
      <selection pane="bottomLeft" activeCell="E24" sqref="E24"/>
      <selection pane="bottomRight" activeCell="AI30" sqref="AI30"/>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152</v>
      </c>
      <c r="V1" s="4" t="s">
        <v>153</v>
      </c>
      <c r="W1" s="4" t="s">
        <v>168</v>
      </c>
      <c r="X1" s="4" t="s">
        <v>173</v>
      </c>
      <c r="Y1" s="4" t="s">
        <v>9</v>
      </c>
      <c r="Z1" s="4" t="s">
        <v>91</v>
      </c>
      <c r="AA1" s="4" t="s">
        <v>10</v>
      </c>
      <c r="AB1" s="4" t="s">
        <v>11</v>
      </c>
      <c r="AC1" s="4"/>
      <c r="AD1" s="4" t="s">
        <v>12</v>
      </c>
      <c r="AE1" s="4" t="s">
        <v>13</v>
      </c>
      <c r="AF1" s="4" t="s">
        <v>54</v>
      </c>
      <c r="AG1" s="4" t="s">
        <v>92</v>
      </c>
      <c r="AH1" s="14" t="s">
        <v>93</v>
      </c>
      <c r="AI1" s="14" t="s">
        <v>154</v>
      </c>
    </row>
    <row r="2" spans="1:35" s="5" customFormat="1">
      <c r="A2" s="6">
        <v>44983</v>
      </c>
      <c r="B2" s="7" t="s">
        <v>446</v>
      </c>
      <c r="C2" s="8" t="s">
        <v>187</v>
      </c>
      <c r="D2" s="9">
        <v>4.7291666666666669E-2</v>
      </c>
      <c r="E2" s="8" t="s">
        <v>496</v>
      </c>
      <c r="F2" s="10">
        <v>11.9</v>
      </c>
      <c r="G2" s="10">
        <v>10.4</v>
      </c>
      <c r="H2" s="10">
        <v>11.5</v>
      </c>
      <c r="I2" s="10">
        <v>11.6</v>
      </c>
      <c r="J2" s="10">
        <v>11.5</v>
      </c>
      <c r="K2" s="10">
        <v>11.7</v>
      </c>
      <c r="L2" s="22">
        <f t="shared" ref="L2:L12" si="0">SUM(F2:H2)</f>
        <v>33.799999999999997</v>
      </c>
      <c r="M2" s="22">
        <f t="shared" ref="M2:M12" si="1">SUM(I2:K2)</f>
        <v>34.799999999999997</v>
      </c>
      <c r="N2" s="23">
        <f t="shared" ref="N2:N12" si="2">SUM(F2:J2)</f>
        <v>56.9</v>
      </c>
      <c r="O2" s="11" t="s">
        <v>188</v>
      </c>
      <c r="P2" s="11" t="s">
        <v>193</v>
      </c>
      <c r="Q2" s="30" t="s">
        <v>454</v>
      </c>
      <c r="R2" s="30" t="s">
        <v>454</v>
      </c>
      <c r="S2" s="30" t="s">
        <v>255</v>
      </c>
      <c r="T2" s="13" t="s">
        <v>156</v>
      </c>
      <c r="U2" s="12">
        <v>9.1999999999999993</v>
      </c>
      <c r="V2" s="12">
        <v>11.3</v>
      </c>
      <c r="W2" s="12">
        <v>9.5</v>
      </c>
      <c r="X2" s="11" t="s">
        <v>183</v>
      </c>
      <c r="Y2" s="12">
        <v>-0.2</v>
      </c>
      <c r="Z2" s="12" t="s">
        <v>300</v>
      </c>
      <c r="AA2" s="12">
        <v>-0.1</v>
      </c>
      <c r="AB2" s="8">
        <v>-0.1</v>
      </c>
      <c r="AC2" s="8"/>
      <c r="AD2" s="11" t="s">
        <v>301</v>
      </c>
      <c r="AE2" s="11" t="s">
        <v>301</v>
      </c>
      <c r="AF2" s="11" t="s">
        <v>183</v>
      </c>
      <c r="AG2" s="8"/>
      <c r="AH2" s="8" t="s">
        <v>537</v>
      </c>
      <c r="AI2" s="28" t="s">
        <v>538</v>
      </c>
    </row>
    <row r="3" spans="1:35" s="5" customFormat="1">
      <c r="A3" s="6">
        <v>44989</v>
      </c>
      <c r="B3" s="7" t="s">
        <v>161</v>
      </c>
      <c r="C3" s="8" t="s">
        <v>187</v>
      </c>
      <c r="D3" s="9">
        <v>4.6608796296296294E-2</v>
      </c>
      <c r="E3" s="8" t="s">
        <v>604</v>
      </c>
      <c r="F3" s="10">
        <v>12.1</v>
      </c>
      <c r="G3" s="10">
        <v>10.199999999999999</v>
      </c>
      <c r="H3" s="10">
        <v>10.7</v>
      </c>
      <c r="I3" s="10">
        <v>11.2</v>
      </c>
      <c r="J3" s="10">
        <v>11.6</v>
      </c>
      <c r="K3" s="10">
        <v>11.9</v>
      </c>
      <c r="L3" s="22">
        <f t="shared" si="0"/>
        <v>33</v>
      </c>
      <c r="M3" s="22">
        <f t="shared" si="1"/>
        <v>34.699999999999996</v>
      </c>
      <c r="N3" s="23">
        <f t="shared" si="2"/>
        <v>55.800000000000004</v>
      </c>
      <c r="O3" s="11" t="s">
        <v>386</v>
      </c>
      <c r="P3" s="11" t="s">
        <v>202</v>
      </c>
      <c r="Q3" s="30" t="s">
        <v>199</v>
      </c>
      <c r="R3" s="30" t="s">
        <v>349</v>
      </c>
      <c r="S3" s="30" t="s">
        <v>345</v>
      </c>
      <c r="T3" s="13" t="s">
        <v>156</v>
      </c>
      <c r="U3" s="12">
        <v>8.5</v>
      </c>
      <c r="V3" s="12">
        <v>9.4</v>
      </c>
      <c r="W3" s="12">
        <v>9.6</v>
      </c>
      <c r="X3" s="11" t="s">
        <v>335</v>
      </c>
      <c r="Y3" s="12">
        <v>-1.2</v>
      </c>
      <c r="Z3" s="12" t="s">
        <v>300</v>
      </c>
      <c r="AA3" s="12">
        <v>-0.5</v>
      </c>
      <c r="AB3" s="8">
        <v>-0.7</v>
      </c>
      <c r="AC3" s="8" t="s">
        <v>305</v>
      </c>
      <c r="AD3" s="11" t="s">
        <v>304</v>
      </c>
      <c r="AE3" s="11" t="s">
        <v>301</v>
      </c>
      <c r="AF3" s="11" t="s">
        <v>183</v>
      </c>
      <c r="AG3" s="8"/>
      <c r="AH3" s="8" t="s">
        <v>602</v>
      </c>
      <c r="AI3" s="28" t="s">
        <v>603</v>
      </c>
    </row>
    <row r="4" spans="1:35" s="5" customFormat="1">
      <c r="A4" s="6">
        <v>45003</v>
      </c>
      <c r="B4" s="7" t="s">
        <v>165</v>
      </c>
      <c r="C4" s="8" t="s">
        <v>366</v>
      </c>
      <c r="D4" s="9">
        <v>4.7245370370370375E-2</v>
      </c>
      <c r="E4" s="8" t="s">
        <v>733</v>
      </c>
      <c r="F4" s="10">
        <v>12.1</v>
      </c>
      <c r="G4" s="10">
        <v>10.9</v>
      </c>
      <c r="H4" s="10">
        <v>11</v>
      </c>
      <c r="I4" s="10">
        <v>11.1</v>
      </c>
      <c r="J4" s="10">
        <v>11.2</v>
      </c>
      <c r="K4" s="10">
        <v>11.9</v>
      </c>
      <c r="L4" s="22">
        <f t="shared" si="0"/>
        <v>34</v>
      </c>
      <c r="M4" s="22">
        <f t="shared" si="1"/>
        <v>34.199999999999996</v>
      </c>
      <c r="N4" s="23">
        <f t="shared" si="2"/>
        <v>56.3</v>
      </c>
      <c r="O4" s="11" t="s">
        <v>188</v>
      </c>
      <c r="P4" s="11" t="s">
        <v>193</v>
      </c>
      <c r="Q4" s="30" t="s">
        <v>454</v>
      </c>
      <c r="R4" s="30" t="s">
        <v>256</v>
      </c>
      <c r="S4" s="30" t="s">
        <v>208</v>
      </c>
      <c r="T4" s="13" t="s">
        <v>156</v>
      </c>
      <c r="U4" s="12">
        <v>12</v>
      </c>
      <c r="V4" s="12">
        <v>13.3</v>
      </c>
      <c r="W4" s="12">
        <v>8.6999999999999993</v>
      </c>
      <c r="X4" s="11" t="s">
        <v>183</v>
      </c>
      <c r="Y4" s="12">
        <v>-0.3</v>
      </c>
      <c r="Z4" s="12" t="s">
        <v>300</v>
      </c>
      <c r="AA4" s="12">
        <v>-0.2</v>
      </c>
      <c r="AB4" s="8">
        <v>-0.1</v>
      </c>
      <c r="AC4" s="8"/>
      <c r="AD4" s="11" t="s">
        <v>301</v>
      </c>
      <c r="AE4" s="11" t="s">
        <v>302</v>
      </c>
      <c r="AF4" s="11" t="s">
        <v>183</v>
      </c>
      <c r="AG4" s="8"/>
      <c r="AH4" s="8" t="s">
        <v>767</v>
      </c>
      <c r="AI4" s="28" t="s">
        <v>768</v>
      </c>
    </row>
    <row r="5" spans="1:35" s="5" customFormat="1">
      <c r="A5" s="6">
        <v>45004</v>
      </c>
      <c r="B5" s="7" t="s">
        <v>158</v>
      </c>
      <c r="C5" s="8" t="s">
        <v>383</v>
      </c>
      <c r="D5" s="9">
        <v>4.7928240740740737E-2</v>
      </c>
      <c r="E5" s="8" t="s">
        <v>740</v>
      </c>
      <c r="F5" s="10">
        <v>12.4</v>
      </c>
      <c r="G5" s="10">
        <v>11.3</v>
      </c>
      <c r="H5" s="10">
        <v>11.5</v>
      </c>
      <c r="I5" s="10">
        <v>11.4</v>
      </c>
      <c r="J5" s="10">
        <v>11</v>
      </c>
      <c r="K5" s="10">
        <v>11.5</v>
      </c>
      <c r="L5" s="22">
        <f t="shared" si="0"/>
        <v>35.200000000000003</v>
      </c>
      <c r="M5" s="22">
        <f t="shared" si="1"/>
        <v>33.9</v>
      </c>
      <c r="N5" s="23">
        <f t="shared" si="2"/>
        <v>57.6</v>
      </c>
      <c r="O5" s="11" t="s">
        <v>201</v>
      </c>
      <c r="P5" s="11" t="s">
        <v>225</v>
      </c>
      <c r="Q5" s="30" t="s">
        <v>741</v>
      </c>
      <c r="R5" s="30" t="s">
        <v>742</v>
      </c>
      <c r="S5" s="30" t="s">
        <v>261</v>
      </c>
      <c r="T5" s="13" t="s">
        <v>156</v>
      </c>
      <c r="U5" s="12">
        <v>10</v>
      </c>
      <c r="V5" s="12">
        <v>12.2</v>
      </c>
      <c r="W5" s="12">
        <v>9.1999999999999993</v>
      </c>
      <c r="X5" s="11" t="s">
        <v>183</v>
      </c>
      <c r="Y5" s="12">
        <v>-0.2</v>
      </c>
      <c r="Z5" s="12">
        <v>-0.3</v>
      </c>
      <c r="AA5" s="12">
        <v>-0.1</v>
      </c>
      <c r="AB5" s="8">
        <v>-0.4</v>
      </c>
      <c r="AC5" s="8"/>
      <c r="AD5" s="11" t="s">
        <v>301</v>
      </c>
      <c r="AE5" s="11" t="s">
        <v>301</v>
      </c>
      <c r="AF5" s="11" t="s">
        <v>184</v>
      </c>
      <c r="AG5" s="8"/>
      <c r="AH5" s="8" t="s">
        <v>781</v>
      </c>
      <c r="AI5" s="28" t="s">
        <v>782</v>
      </c>
    </row>
    <row r="6" spans="1:35" s="5" customFormat="1">
      <c r="A6" s="6">
        <v>45017</v>
      </c>
      <c r="B6" s="7" t="s">
        <v>161</v>
      </c>
      <c r="C6" s="8" t="s">
        <v>187</v>
      </c>
      <c r="D6" s="9">
        <v>4.6631944444444441E-2</v>
      </c>
      <c r="E6" s="8" t="s">
        <v>883</v>
      </c>
      <c r="F6" s="10">
        <v>12</v>
      </c>
      <c r="G6" s="10">
        <v>10.5</v>
      </c>
      <c r="H6" s="10">
        <v>11</v>
      </c>
      <c r="I6" s="10">
        <v>11.2</v>
      </c>
      <c r="J6" s="10">
        <v>11.2</v>
      </c>
      <c r="K6" s="10">
        <v>12</v>
      </c>
      <c r="L6" s="22">
        <f t="shared" si="0"/>
        <v>33.5</v>
      </c>
      <c r="M6" s="22">
        <f t="shared" si="1"/>
        <v>34.4</v>
      </c>
      <c r="N6" s="23">
        <f t="shared" si="2"/>
        <v>55.900000000000006</v>
      </c>
      <c r="O6" s="11" t="s">
        <v>386</v>
      </c>
      <c r="P6" s="11" t="s">
        <v>202</v>
      </c>
      <c r="Q6" s="30" t="s">
        <v>208</v>
      </c>
      <c r="R6" s="30" t="s">
        <v>345</v>
      </c>
      <c r="S6" s="30" t="s">
        <v>205</v>
      </c>
      <c r="T6" s="13" t="s">
        <v>156</v>
      </c>
      <c r="U6" s="12">
        <v>8.3000000000000007</v>
      </c>
      <c r="V6" s="12">
        <v>9</v>
      </c>
      <c r="W6" s="12">
        <v>9.6999999999999993</v>
      </c>
      <c r="X6" s="11" t="s">
        <v>156</v>
      </c>
      <c r="Y6" s="12">
        <v>-1</v>
      </c>
      <c r="Z6" s="12" t="s">
        <v>300</v>
      </c>
      <c r="AA6" s="12" t="s">
        <v>307</v>
      </c>
      <c r="AB6" s="8">
        <v>-1</v>
      </c>
      <c r="AC6" s="8"/>
      <c r="AD6" s="11" t="s">
        <v>301</v>
      </c>
      <c r="AE6" s="11" t="s">
        <v>301</v>
      </c>
      <c r="AF6" s="11" t="s">
        <v>184</v>
      </c>
      <c r="AG6" s="8"/>
      <c r="AH6" s="8" t="s">
        <v>914</v>
      </c>
      <c r="AI6" s="28" t="s">
        <v>915</v>
      </c>
    </row>
    <row r="7" spans="1:35" s="5" customFormat="1">
      <c r="A7" s="6">
        <v>45024</v>
      </c>
      <c r="B7" s="7" t="s">
        <v>158</v>
      </c>
      <c r="C7" s="8" t="s">
        <v>721</v>
      </c>
      <c r="D7" s="9">
        <v>4.7916666666666663E-2</v>
      </c>
      <c r="E7" s="8" t="s">
        <v>949</v>
      </c>
      <c r="F7" s="10">
        <v>12.1</v>
      </c>
      <c r="G7" s="10">
        <v>10.6</v>
      </c>
      <c r="H7" s="10">
        <v>11.1</v>
      </c>
      <c r="I7" s="10">
        <v>11.2</v>
      </c>
      <c r="J7" s="10">
        <v>11.8</v>
      </c>
      <c r="K7" s="10">
        <v>12.2</v>
      </c>
      <c r="L7" s="22">
        <f t="shared" si="0"/>
        <v>33.799999999999997</v>
      </c>
      <c r="M7" s="22">
        <f t="shared" si="1"/>
        <v>35.200000000000003</v>
      </c>
      <c r="N7" s="23">
        <f t="shared" si="2"/>
        <v>56.8</v>
      </c>
      <c r="O7" s="11" t="s">
        <v>386</v>
      </c>
      <c r="P7" s="11" t="s">
        <v>202</v>
      </c>
      <c r="Q7" s="30" t="s">
        <v>454</v>
      </c>
      <c r="R7" s="30" t="s">
        <v>206</v>
      </c>
      <c r="S7" s="30" t="s">
        <v>454</v>
      </c>
      <c r="T7" s="13" t="s">
        <v>335</v>
      </c>
      <c r="U7" s="12">
        <v>12.3</v>
      </c>
      <c r="V7" s="12">
        <v>12.1</v>
      </c>
      <c r="W7" s="12">
        <v>9</v>
      </c>
      <c r="X7" s="11" t="s">
        <v>183</v>
      </c>
      <c r="Y7" s="12">
        <v>-0.3</v>
      </c>
      <c r="Z7" s="12" t="s">
        <v>300</v>
      </c>
      <c r="AA7" s="12">
        <v>0.2</v>
      </c>
      <c r="AB7" s="8">
        <v>-0.5</v>
      </c>
      <c r="AC7" s="8"/>
      <c r="AD7" s="11" t="s">
        <v>301</v>
      </c>
      <c r="AE7" s="11" t="s">
        <v>301</v>
      </c>
      <c r="AF7" s="11" t="s">
        <v>183</v>
      </c>
      <c r="AG7" s="8" t="s">
        <v>957</v>
      </c>
      <c r="AH7" s="8" t="s">
        <v>986</v>
      </c>
      <c r="AI7" s="28" t="s">
        <v>987</v>
      </c>
    </row>
    <row r="8" spans="1:35" s="5" customFormat="1">
      <c r="A8" s="6">
        <v>45080</v>
      </c>
      <c r="B8" s="7" t="s">
        <v>161</v>
      </c>
      <c r="C8" s="8" t="s">
        <v>187</v>
      </c>
      <c r="D8" s="9">
        <v>4.65625E-2</v>
      </c>
      <c r="E8" s="8" t="s">
        <v>1113</v>
      </c>
      <c r="F8" s="10">
        <v>12.2</v>
      </c>
      <c r="G8" s="10">
        <v>10.5</v>
      </c>
      <c r="H8" s="10">
        <v>10.8</v>
      </c>
      <c r="I8" s="10">
        <v>10.9</v>
      </c>
      <c r="J8" s="10">
        <v>11.1</v>
      </c>
      <c r="K8" s="10">
        <v>11.8</v>
      </c>
      <c r="L8" s="22">
        <f t="shared" si="0"/>
        <v>33.5</v>
      </c>
      <c r="M8" s="22">
        <f t="shared" si="1"/>
        <v>33.799999999999997</v>
      </c>
      <c r="N8" s="23">
        <f t="shared" si="2"/>
        <v>55.5</v>
      </c>
      <c r="O8" s="11" t="s">
        <v>386</v>
      </c>
      <c r="P8" s="11" t="s">
        <v>202</v>
      </c>
      <c r="Q8" s="30" t="s">
        <v>267</v>
      </c>
      <c r="R8" s="30" t="s">
        <v>1027</v>
      </c>
      <c r="S8" s="30" t="s">
        <v>204</v>
      </c>
      <c r="T8" s="13" t="s">
        <v>335</v>
      </c>
      <c r="U8" s="12">
        <v>12.3</v>
      </c>
      <c r="V8" s="12">
        <v>12.1</v>
      </c>
      <c r="W8" s="12">
        <v>9.1</v>
      </c>
      <c r="X8" s="11" t="s">
        <v>183</v>
      </c>
      <c r="Y8" s="12">
        <v>-1.6</v>
      </c>
      <c r="Z8" s="12" t="s">
        <v>300</v>
      </c>
      <c r="AA8" s="12">
        <v>-0.7</v>
      </c>
      <c r="AB8" s="8">
        <v>-0.9</v>
      </c>
      <c r="AC8" s="8"/>
      <c r="AD8" s="11" t="s">
        <v>304</v>
      </c>
      <c r="AE8" s="11" t="s">
        <v>301</v>
      </c>
      <c r="AF8" s="11" t="s">
        <v>335</v>
      </c>
      <c r="AG8" s="8" t="s">
        <v>508</v>
      </c>
      <c r="AH8" s="8" t="s">
        <v>1149</v>
      </c>
      <c r="AI8" s="28" t="s">
        <v>1150</v>
      </c>
    </row>
    <row r="9" spans="1:35" s="5" customFormat="1">
      <c r="A9" s="6">
        <v>45081</v>
      </c>
      <c r="B9" s="7" t="s">
        <v>160</v>
      </c>
      <c r="C9" s="8" t="s">
        <v>187</v>
      </c>
      <c r="D9" s="9">
        <v>4.7939814814814817E-2</v>
      </c>
      <c r="E9" s="8" t="s">
        <v>1130</v>
      </c>
      <c r="F9" s="10">
        <v>12.3</v>
      </c>
      <c r="G9" s="10">
        <v>11</v>
      </c>
      <c r="H9" s="10">
        <v>11.7</v>
      </c>
      <c r="I9" s="10">
        <v>11.4</v>
      </c>
      <c r="J9" s="10">
        <v>11.4</v>
      </c>
      <c r="K9" s="10">
        <v>11.4</v>
      </c>
      <c r="L9" s="22">
        <f t="shared" si="0"/>
        <v>35</v>
      </c>
      <c r="M9" s="22">
        <f t="shared" si="1"/>
        <v>34.200000000000003</v>
      </c>
      <c r="N9" s="23">
        <f t="shared" si="2"/>
        <v>57.8</v>
      </c>
      <c r="O9" s="11" t="s">
        <v>201</v>
      </c>
      <c r="P9" s="11" t="s">
        <v>225</v>
      </c>
      <c r="Q9" s="30" t="s">
        <v>359</v>
      </c>
      <c r="R9" s="30" t="s">
        <v>206</v>
      </c>
      <c r="S9" s="30" t="s">
        <v>223</v>
      </c>
      <c r="T9" s="13" t="s">
        <v>335</v>
      </c>
      <c r="U9" s="12">
        <v>10.3</v>
      </c>
      <c r="V9" s="12">
        <v>9.5</v>
      </c>
      <c r="W9" s="12">
        <v>9.6999999999999993</v>
      </c>
      <c r="X9" s="11" t="s">
        <v>156</v>
      </c>
      <c r="Y9" s="12">
        <v>-0.1</v>
      </c>
      <c r="Z9" s="12">
        <v>-0.3</v>
      </c>
      <c r="AA9" s="12">
        <v>0.8</v>
      </c>
      <c r="AB9" s="8">
        <v>-1.2</v>
      </c>
      <c r="AC9" s="8"/>
      <c r="AD9" s="11" t="s">
        <v>306</v>
      </c>
      <c r="AE9" s="11" t="s">
        <v>302</v>
      </c>
      <c r="AF9" s="11" t="s">
        <v>183</v>
      </c>
      <c r="AG9" s="8"/>
      <c r="AH9" s="8" t="s">
        <v>1173</v>
      </c>
      <c r="AI9" s="28" t="s">
        <v>1174</v>
      </c>
    </row>
    <row r="10" spans="1:35" s="5" customFormat="1">
      <c r="A10" s="6">
        <v>45087</v>
      </c>
      <c r="B10" s="7" t="s">
        <v>159</v>
      </c>
      <c r="C10" s="8" t="s">
        <v>187</v>
      </c>
      <c r="D10" s="9">
        <v>4.7222222222222221E-2</v>
      </c>
      <c r="E10" s="8" t="s">
        <v>1180</v>
      </c>
      <c r="F10" s="10">
        <v>12.2</v>
      </c>
      <c r="G10" s="10">
        <v>10.7</v>
      </c>
      <c r="H10" s="10">
        <v>11.1</v>
      </c>
      <c r="I10" s="10">
        <v>11</v>
      </c>
      <c r="J10" s="10">
        <v>11.3</v>
      </c>
      <c r="K10" s="10">
        <v>11.7</v>
      </c>
      <c r="L10" s="22">
        <f t="shared" si="0"/>
        <v>34</v>
      </c>
      <c r="M10" s="22">
        <f t="shared" si="1"/>
        <v>34</v>
      </c>
      <c r="N10" s="23">
        <f t="shared" si="2"/>
        <v>56.3</v>
      </c>
      <c r="O10" s="11" t="s">
        <v>188</v>
      </c>
      <c r="P10" s="11" t="s">
        <v>193</v>
      </c>
      <c r="Q10" s="30" t="s">
        <v>191</v>
      </c>
      <c r="R10" s="30" t="s">
        <v>454</v>
      </c>
      <c r="S10" s="30" t="s">
        <v>267</v>
      </c>
      <c r="T10" s="13" t="s">
        <v>335</v>
      </c>
      <c r="U10" s="12">
        <v>10.6</v>
      </c>
      <c r="V10" s="12">
        <v>9.6</v>
      </c>
      <c r="W10" s="12">
        <v>9.6999999999999993</v>
      </c>
      <c r="X10" s="11" t="s">
        <v>201</v>
      </c>
      <c r="Y10" s="12">
        <v>-1.8</v>
      </c>
      <c r="Z10" s="12" t="s">
        <v>300</v>
      </c>
      <c r="AA10" s="12">
        <v>-0.4</v>
      </c>
      <c r="AB10" s="8">
        <v>-1.4</v>
      </c>
      <c r="AC10" s="8"/>
      <c r="AD10" s="11" t="s">
        <v>304</v>
      </c>
      <c r="AE10" s="11" t="s">
        <v>302</v>
      </c>
      <c r="AF10" s="11" t="s">
        <v>184</v>
      </c>
      <c r="AG10" s="8"/>
      <c r="AH10" s="8" t="s">
        <v>1206</v>
      </c>
      <c r="AI10" s="28" t="s">
        <v>1207</v>
      </c>
    </row>
    <row r="11" spans="1:35" s="5" customFormat="1">
      <c r="A11" s="6">
        <v>45087</v>
      </c>
      <c r="B11" s="7" t="s">
        <v>165</v>
      </c>
      <c r="C11" s="8" t="s">
        <v>187</v>
      </c>
      <c r="D11" s="9">
        <v>4.6585648148148147E-2</v>
      </c>
      <c r="E11" s="8" t="s">
        <v>1223</v>
      </c>
      <c r="F11" s="10">
        <v>11.9</v>
      </c>
      <c r="G11" s="10">
        <v>10.4</v>
      </c>
      <c r="H11" s="10">
        <v>10.9</v>
      </c>
      <c r="I11" s="10">
        <v>11</v>
      </c>
      <c r="J11" s="10">
        <v>11.3</v>
      </c>
      <c r="K11" s="10">
        <v>12</v>
      </c>
      <c r="L11" s="22">
        <f t="shared" si="0"/>
        <v>33.200000000000003</v>
      </c>
      <c r="M11" s="22">
        <f t="shared" si="1"/>
        <v>34.299999999999997</v>
      </c>
      <c r="N11" s="23">
        <f t="shared" si="2"/>
        <v>55.5</v>
      </c>
      <c r="O11" s="11" t="s">
        <v>386</v>
      </c>
      <c r="P11" s="11" t="s">
        <v>202</v>
      </c>
      <c r="Q11" s="30" t="s">
        <v>358</v>
      </c>
      <c r="R11" s="30" t="s">
        <v>205</v>
      </c>
      <c r="S11" s="30" t="s">
        <v>269</v>
      </c>
      <c r="T11" s="13" t="s">
        <v>335</v>
      </c>
      <c r="U11" s="12">
        <v>10.6</v>
      </c>
      <c r="V11" s="12">
        <v>9.6</v>
      </c>
      <c r="W11" s="12">
        <v>9.6999999999999993</v>
      </c>
      <c r="X11" s="11" t="s">
        <v>201</v>
      </c>
      <c r="Y11" s="12">
        <v>-1</v>
      </c>
      <c r="Z11" s="12" t="s">
        <v>300</v>
      </c>
      <c r="AA11" s="12">
        <v>0.4</v>
      </c>
      <c r="AB11" s="8">
        <v>-1.4</v>
      </c>
      <c r="AC11" s="8"/>
      <c r="AD11" s="11" t="s">
        <v>302</v>
      </c>
      <c r="AE11" s="11" t="s">
        <v>302</v>
      </c>
      <c r="AF11" s="11" t="s">
        <v>184</v>
      </c>
      <c r="AG11" s="8"/>
      <c r="AH11" s="8" t="s">
        <v>1222</v>
      </c>
      <c r="AI11" s="28" t="s">
        <v>1224</v>
      </c>
    </row>
    <row r="12" spans="1:35" s="5" customFormat="1">
      <c r="A12" s="6">
        <v>45088</v>
      </c>
      <c r="B12" s="7" t="s">
        <v>1101</v>
      </c>
      <c r="C12" s="8" t="s">
        <v>366</v>
      </c>
      <c r="D12" s="9">
        <v>4.8657407407407406E-2</v>
      </c>
      <c r="E12" s="8" t="s">
        <v>1196</v>
      </c>
      <c r="F12" s="10">
        <v>12.4</v>
      </c>
      <c r="G12" s="10">
        <v>11.1</v>
      </c>
      <c r="H12" s="10">
        <v>11.6</v>
      </c>
      <c r="I12" s="10">
        <v>11.8</v>
      </c>
      <c r="J12" s="10">
        <v>11.5</v>
      </c>
      <c r="K12" s="10">
        <v>12</v>
      </c>
      <c r="L12" s="22">
        <f t="shared" si="0"/>
        <v>35.1</v>
      </c>
      <c r="M12" s="22">
        <f t="shared" si="1"/>
        <v>35.299999999999997</v>
      </c>
      <c r="N12" s="23">
        <f t="shared" si="2"/>
        <v>58.400000000000006</v>
      </c>
      <c r="O12" s="11" t="s">
        <v>201</v>
      </c>
      <c r="P12" s="11" t="s">
        <v>193</v>
      </c>
      <c r="Q12" s="30" t="s">
        <v>208</v>
      </c>
      <c r="R12" s="30" t="s">
        <v>1197</v>
      </c>
      <c r="S12" s="30" t="s">
        <v>267</v>
      </c>
      <c r="T12" s="13" t="s">
        <v>335</v>
      </c>
      <c r="U12" s="12">
        <v>10.5</v>
      </c>
      <c r="V12" s="12">
        <v>9.6999999999999993</v>
      </c>
      <c r="W12" s="12">
        <v>9.4</v>
      </c>
      <c r="X12" s="11" t="s">
        <v>183</v>
      </c>
      <c r="Y12" s="12" t="s">
        <v>307</v>
      </c>
      <c r="Z12" s="12" t="s">
        <v>300</v>
      </c>
      <c r="AA12" s="12">
        <v>0.1</v>
      </c>
      <c r="AB12" s="8">
        <v>-0.1</v>
      </c>
      <c r="AC12" s="8"/>
      <c r="AD12" s="11" t="s">
        <v>301</v>
      </c>
      <c r="AE12" s="11" t="s">
        <v>302</v>
      </c>
      <c r="AF12" s="11" t="s">
        <v>184</v>
      </c>
      <c r="AG12" s="8"/>
      <c r="AH12" s="8" t="s">
        <v>1235</v>
      </c>
      <c r="AI12" s="28" t="s">
        <v>1236</v>
      </c>
    </row>
    <row r="13" spans="1:35" s="5" customFormat="1">
      <c r="A13" s="6">
        <v>45101</v>
      </c>
      <c r="B13" s="7" t="s">
        <v>1175</v>
      </c>
      <c r="C13" s="8" t="s">
        <v>187</v>
      </c>
      <c r="D13" s="9">
        <v>4.87037037037037E-2</v>
      </c>
      <c r="E13" s="8" t="s">
        <v>1329</v>
      </c>
      <c r="F13" s="10">
        <v>12.6</v>
      </c>
      <c r="G13" s="10">
        <v>11</v>
      </c>
      <c r="H13" s="10">
        <v>11.8</v>
      </c>
      <c r="I13" s="10">
        <v>11.7</v>
      </c>
      <c r="J13" s="10">
        <v>11.5</v>
      </c>
      <c r="K13" s="10">
        <v>12.2</v>
      </c>
      <c r="L13" s="22">
        <f t="shared" ref="L13:L19" si="3">SUM(F13:H13)</f>
        <v>35.400000000000006</v>
      </c>
      <c r="M13" s="22">
        <f t="shared" ref="M13:M19" si="4">SUM(I13:K13)</f>
        <v>35.4</v>
      </c>
      <c r="N13" s="23">
        <f t="shared" ref="N13:N19" si="5">SUM(F13:J13)</f>
        <v>58.600000000000009</v>
      </c>
      <c r="O13" s="11" t="s">
        <v>201</v>
      </c>
      <c r="P13" s="11" t="s">
        <v>193</v>
      </c>
      <c r="Q13" s="30" t="s">
        <v>395</v>
      </c>
      <c r="R13" s="30" t="s">
        <v>1258</v>
      </c>
      <c r="S13" s="30" t="s">
        <v>367</v>
      </c>
      <c r="T13" s="13" t="s">
        <v>335</v>
      </c>
      <c r="U13" s="12">
        <v>9.8000000000000007</v>
      </c>
      <c r="V13" s="12">
        <v>8.6</v>
      </c>
      <c r="W13" s="12">
        <v>9.8000000000000007</v>
      </c>
      <c r="X13" s="11" t="s">
        <v>335</v>
      </c>
      <c r="Y13" s="12">
        <v>0.4</v>
      </c>
      <c r="Z13" s="12" t="s">
        <v>300</v>
      </c>
      <c r="AA13" s="12">
        <v>1.1000000000000001</v>
      </c>
      <c r="AB13" s="8">
        <v>-0.7</v>
      </c>
      <c r="AC13" s="8"/>
      <c r="AD13" s="11" t="s">
        <v>303</v>
      </c>
      <c r="AE13" s="11" t="s">
        <v>302</v>
      </c>
      <c r="AF13" s="11" t="s">
        <v>183</v>
      </c>
      <c r="AG13" s="8" t="s">
        <v>957</v>
      </c>
      <c r="AH13" s="8" t="s">
        <v>1358</v>
      </c>
      <c r="AI13" s="28" t="s">
        <v>1356</v>
      </c>
    </row>
    <row r="14" spans="1:35" s="5" customFormat="1">
      <c r="A14" s="6">
        <v>45179</v>
      </c>
      <c r="B14" s="7" t="s">
        <v>155</v>
      </c>
      <c r="C14" s="8" t="s">
        <v>187</v>
      </c>
      <c r="D14" s="9">
        <v>4.6550925925925919E-2</v>
      </c>
      <c r="E14" s="8" t="s">
        <v>1420</v>
      </c>
      <c r="F14" s="10">
        <v>11.9</v>
      </c>
      <c r="G14" s="10">
        <v>10.5</v>
      </c>
      <c r="H14" s="10">
        <v>11.1</v>
      </c>
      <c r="I14" s="10">
        <v>10.9</v>
      </c>
      <c r="J14" s="10">
        <v>11.1</v>
      </c>
      <c r="K14" s="10">
        <v>11.7</v>
      </c>
      <c r="L14" s="22">
        <f t="shared" si="3"/>
        <v>33.5</v>
      </c>
      <c r="M14" s="22">
        <f t="shared" si="4"/>
        <v>33.700000000000003</v>
      </c>
      <c r="N14" s="23">
        <f t="shared" si="5"/>
        <v>55.5</v>
      </c>
      <c r="O14" s="11" t="s">
        <v>188</v>
      </c>
      <c r="P14" s="11" t="s">
        <v>193</v>
      </c>
      <c r="Q14" s="30" t="s">
        <v>1421</v>
      </c>
      <c r="R14" s="30" t="s">
        <v>1422</v>
      </c>
      <c r="S14" s="30" t="s">
        <v>231</v>
      </c>
      <c r="T14" s="13" t="s">
        <v>156</v>
      </c>
      <c r="U14" s="12">
        <v>8.6</v>
      </c>
      <c r="V14" s="12">
        <v>10.3</v>
      </c>
      <c r="W14" s="12">
        <v>9.3000000000000007</v>
      </c>
      <c r="X14" s="11" t="s">
        <v>201</v>
      </c>
      <c r="Y14" s="12">
        <v>-0.9</v>
      </c>
      <c r="Z14" s="12" t="s">
        <v>300</v>
      </c>
      <c r="AA14" s="12">
        <v>0.4</v>
      </c>
      <c r="AB14" s="8">
        <v>-1.3</v>
      </c>
      <c r="AC14" s="8"/>
      <c r="AD14" s="11" t="s">
        <v>302</v>
      </c>
      <c r="AE14" s="11" t="s">
        <v>301</v>
      </c>
      <c r="AF14" s="11" t="s">
        <v>184</v>
      </c>
      <c r="AG14" s="8"/>
      <c r="AH14" s="8"/>
      <c r="AI14" s="28"/>
    </row>
    <row r="15" spans="1:35" s="5" customFormat="1">
      <c r="A15" s="6">
        <v>45186</v>
      </c>
      <c r="B15" s="7" t="s">
        <v>1469</v>
      </c>
      <c r="C15" s="8" t="s">
        <v>187</v>
      </c>
      <c r="D15" s="9">
        <v>4.7291666666666669E-2</v>
      </c>
      <c r="E15" s="8" t="s">
        <v>1502</v>
      </c>
      <c r="F15" s="10">
        <v>12.1</v>
      </c>
      <c r="G15" s="10">
        <v>10.9</v>
      </c>
      <c r="H15" s="10">
        <v>11.6</v>
      </c>
      <c r="I15" s="10">
        <v>11.3</v>
      </c>
      <c r="J15" s="10">
        <v>11</v>
      </c>
      <c r="K15" s="10">
        <v>11.7</v>
      </c>
      <c r="L15" s="22">
        <f t="shared" si="3"/>
        <v>34.6</v>
      </c>
      <c r="M15" s="22">
        <f t="shared" si="4"/>
        <v>34</v>
      </c>
      <c r="N15" s="23">
        <f t="shared" si="5"/>
        <v>56.900000000000006</v>
      </c>
      <c r="O15" s="11" t="s">
        <v>188</v>
      </c>
      <c r="P15" s="11" t="s">
        <v>193</v>
      </c>
      <c r="Q15" s="30" t="s">
        <v>191</v>
      </c>
      <c r="R15" s="30" t="s">
        <v>876</v>
      </c>
      <c r="S15" s="30" t="s">
        <v>269</v>
      </c>
      <c r="T15" s="13" t="s">
        <v>156</v>
      </c>
      <c r="U15" s="12">
        <v>9.6</v>
      </c>
      <c r="V15" s="12">
        <v>10.3</v>
      </c>
      <c r="W15" s="12">
        <v>9.3000000000000007</v>
      </c>
      <c r="X15" s="11" t="s">
        <v>201</v>
      </c>
      <c r="Y15" s="12">
        <v>-0.7</v>
      </c>
      <c r="Z15" s="12">
        <v>-0.2</v>
      </c>
      <c r="AA15" s="12">
        <v>0.5</v>
      </c>
      <c r="AB15" s="8">
        <v>-1.4</v>
      </c>
      <c r="AC15" s="8"/>
      <c r="AD15" s="11" t="s">
        <v>302</v>
      </c>
      <c r="AE15" s="11" t="s">
        <v>301</v>
      </c>
      <c r="AF15" s="11" t="s">
        <v>183</v>
      </c>
      <c r="AG15" s="8"/>
      <c r="AH15" s="8" t="s">
        <v>1552</v>
      </c>
      <c r="AI15" s="28" t="s">
        <v>1553</v>
      </c>
    </row>
    <row r="16" spans="1:35" s="5" customFormat="1">
      <c r="A16" s="6">
        <v>45187</v>
      </c>
      <c r="B16" s="7" t="s">
        <v>1101</v>
      </c>
      <c r="C16" s="8" t="s">
        <v>187</v>
      </c>
      <c r="D16" s="9">
        <v>4.7939814814814817E-2</v>
      </c>
      <c r="E16" s="8" t="s">
        <v>1514</v>
      </c>
      <c r="F16" s="10">
        <v>12.4</v>
      </c>
      <c r="G16" s="10">
        <v>10.9</v>
      </c>
      <c r="H16" s="10">
        <v>11.3</v>
      </c>
      <c r="I16" s="10">
        <v>11.2</v>
      </c>
      <c r="J16" s="10">
        <v>11.5</v>
      </c>
      <c r="K16" s="10">
        <v>11.9</v>
      </c>
      <c r="L16" s="22">
        <f t="shared" si="3"/>
        <v>34.6</v>
      </c>
      <c r="M16" s="22">
        <f t="shared" si="4"/>
        <v>34.6</v>
      </c>
      <c r="N16" s="23">
        <f t="shared" si="5"/>
        <v>57.3</v>
      </c>
      <c r="O16" s="11" t="s">
        <v>188</v>
      </c>
      <c r="P16" s="11" t="s">
        <v>193</v>
      </c>
      <c r="Q16" s="30" t="s">
        <v>1258</v>
      </c>
      <c r="R16" s="30" t="s">
        <v>227</v>
      </c>
      <c r="S16" s="30" t="s">
        <v>267</v>
      </c>
      <c r="T16" s="13" t="s">
        <v>156</v>
      </c>
      <c r="U16" s="12">
        <v>8.1999999999999993</v>
      </c>
      <c r="V16" s="12">
        <v>10.3</v>
      </c>
      <c r="W16" s="12">
        <v>9.4</v>
      </c>
      <c r="X16" s="11" t="s">
        <v>201</v>
      </c>
      <c r="Y16" s="12">
        <v>-1</v>
      </c>
      <c r="Z16" s="12" t="s">
        <v>300</v>
      </c>
      <c r="AA16" s="12">
        <v>0.3</v>
      </c>
      <c r="AB16" s="8">
        <v>-1.3</v>
      </c>
      <c r="AC16" s="8"/>
      <c r="AD16" s="11" t="s">
        <v>302</v>
      </c>
      <c r="AE16" s="11" t="s">
        <v>301</v>
      </c>
      <c r="AF16" s="11" t="s">
        <v>183</v>
      </c>
      <c r="AG16" s="8"/>
      <c r="AH16" s="8" t="s">
        <v>1570</v>
      </c>
      <c r="AI16" s="28" t="s">
        <v>1571</v>
      </c>
    </row>
    <row r="17" spans="1:35" s="5" customFormat="1">
      <c r="A17" s="6">
        <v>45192</v>
      </c>
      <c r="B17" s="7" t="s">
        <v>1322</v>
      </c>
      <c r="C17" s="8" t="s">
        <v>187</v>
      </c>
      <c r="D17" s="9">
        <v>4.7326388888888883E-2</v>
      </c>
      <c r="E17" s="8" t="s">
        <v>1588</v>
      </c>
      <c r="F17" s="10">
        <v>12.5</v>
      </c>
      <c r="G17" s="10">
        <v>10.9</v>
      </c>
      <c r="H17" s="10">
        <v>11</v>
      </c>
      <c r="I17" s="10">
        <v>11.2</v>
      </c>
      <c r="J17" s="10">
        <v>11.3</v>
      </c>
      <c r="K17" s="10">
        <v>12</v>
      </c>
      <c r="L17" s="22">
        <f t="shared" si="3"/>
        <v>34.4</v>
      </c>
      <c r="M17" s="22">
        <f t="shared" si="4"/>
        <v>34.5</v>
      </c>
      <c r="N17" s="23">
        <f t="shared" si="5"/>
        <v>56.899999999999991</v>
      </c>
      <c r="O17" s="11" t="s">
        <v>188</v>
      </c>
      <c r="P17" s="11" t="s">
        <v>193</v>
      </c>
      <c r="Q17" s="30" t="s">
        <v>1589</v>
      </c>
      <c r="R17" s="30" t="s">
        <v>1590</v>
      </c>
      <c r="S17" s="30" t="s">
        <v>1591</v>
      </c>
      <c r="T17" s="13" t="s">
        <v>156</v>
      </c>
      <c r="U17" s="12">
        <v>12</v>
      </c>
      <c r="V17" s="12">
        <v>10.7</v>
      </c>
      <c r="W17" s="12">
        <v>9.1999999999999993</v>
      </c>
      <c r="X17" s="11" t="s">
        <v>201</v>
      </c>
      <c r="Y17" s="12">
        <v>-1.1000000000000001</v>
      </c>
      <c r="Z17" s="12" t="s">
        <v>300</v>
      </c>
      <c r="AA17" s="12">
        <v>0.2</v>
      </c>
      <c r="AB17" s="8">
        <v>-1.3</v>
      </c>
      <c r="AC17" s="8"/>
      <c r="AD17" s="11" t="s">
        <v>301</v>
      </c>
      <c r="AE17" s="11" t="s">
        <v>301</v>
      </c>
      <c r="AF17" s="11" t="s">
        <v>183</v>
      </c>
      <c r="AG17" s="8"/>
      <c r="AH17" s="8" t="s">
        <v>1615</v>
      </c>
      <c r="AI17" s="28" t="s">
        <v>1616</v>
      </c>
    </row>
    <row r="18" spans="1:35" s="5" customFormat="1">
      <c r="A18" s="6">
        <v>45192</v>
      </c>
      <c r="B18" s="7" t="s">
        <v>161</v>
      </c>
      <c r="C18" s="8" t="s">
        <v>187</v>
      </c>
      <c r="D18" s="9">
        <v>4.7233796296296295E-2</v>
      </c>
      <c r="E18" s="8" t="s">
        <v>1601</v>
      </c>
      <c r="F18" s="10">
        <v>12.3</v>
      </c>
      <c r="G18" s="10">
        <v>10.8</v>
      </c>
      <c r="H18" s="10">
        <v>11.1</v>
      </c>
      <c r="I18" s="10">
        <v>10.9</v>
      </c>
      <c r="J18" s="10">
        <v>11.3</v>
      </c>
      <c r="K18" s="10">
        <v>11.7</v>
      </c>
      <c r="L18" s="22">
        <f t="shared" si="3"/>
        <v>34.200000000000003</v>
      </c>
      <c r="M18" s="22">
        <f t="shared" si="4"/>
        <v>33.900000000000006</v>
      </c>
      <c r="N18" s="23">
        <f t="shared" si="5"/>
        <v>56.400000000000006</v>
      </c>
      <c r="O18" s="11" t="s">
        <v>201</v>
      </c>
      <c r="P18" s="11" t="s">
        <v>347</v>
      </c>
      <c r="Q18" s="30" t="s">
        <v>222</v>
      </c>
      <c r="R18" s="30" t="s">
        <v>205</v>
      </c>
      <c r="S18" s="30" t="s">
        <v>487</v>
      </c>
      <c r="T18" s="13" t="s">
        <v>156</v>
      </c>
      <c r="U18" s="12">
        <v>12</v>
      </c>
      <c r="V18" s="12">
        <v>10.7</v>
      </c>
      <c r="W18" s="12">
        <v>9.1999999999999993</v>
      </c>
      <c r="X18" s="11" t="s">
        <v>201</v>
      </c>
      <c r="Y18" s="12">
        <v>-0.8</v>
      </c>
      <c r="Z18" s="12">
        <v>-0.1</v>
      </c>
      <c r="AA18" s="12">
        <v>0.4</v>
      </c>
      <c r="AB18" s="8">
        <v>-1.3</v>
      </c>
      <c r="AC18" s="8"/>
      <c r="AD18" s="11" t="s">
        <v>302</v>
      </c>
      <c r="AE18" s="11" t="s">
        <v>301</v>
      </c>
      <c r="AF18" s="11" t="s">
        <v>183</v>
      </c>
      <c r="AG18" s="8"/>
      <c r="AH18" s="8" t="s">
        <v>1629</v>
      </c>
      <c r="AI18" s="28" t="s">
        <v>1630</v>
      </c>
    </row>
    <row r="19" spans="1:35" s="5" customFormat="1">
      <c r="A19" s="6">
        <v>45193</v>
      </c>
      <c r="B19" s="7" t="s">
        <v>165</v>
      </c>
      <c r="C19" s="8" t="s">
        <v>187</v>
      </c>
      <c r="D19" s="9">
        <v>4.6631944444444441E-2</v>
      </c>
      <c r="E19" s="8" t="s">
        <v>1611</v>
      </c>
      <c r="F19" s="10">
        <v>12.3</v>
      </c>
      <c r="G19" s="10">
        <v>11.1</v>
      </c>
      <c r="H19" s="10">
        <v>11.1</v>
      </c>
      <c r="I19" s="10">
        <v>10.7</v>
      </c>
      <c r="J19" s="10">
        <v>11</v>
      </c>
      <c r="K19" s="10">
        <v>11.7</v>
      </c>
      <c r="L19" s="22">
        <f t="shared" si="3"/>
        <v>34.5</v>
      </c>
      <c r="M19" s="22">
        <f t="shared" si="4"/>
        <v>33.4</v>
      </c>
      <c r="N19" s="23">
        <f t="shared" si="5"/>
        <v>56.2</v>
      </c>
      <c r="O19" s="11" t="s">
        <v>201</v>
      </c>
      <c r="P19" s="11" t="s">
        <v>347</v>
      </c>
      <c r="Q19" s="30" t="s">
        <v>395</v>
      </c>
      <c r="R19" s="30" t="s">
        <v>190</v>
      </c>
      <c r="S19" s="30" t="s">
        <v>732</v>
      </c>
      <c r="T19" s="13" t="s">
        <v>156</v>
      </c>
      <c r="U19" s="12">
        <v>11.9</v>
      </c>
      <c r="V19" s="12">
        <v>10.199999999999999</v>
      </c>
      <c r="W19" s="12">
        <v>9.3000000000000007</v>
      </c>
      <c r="X19" s="11" t="s">
        <v>201</v>
      </c>
      <c r="Y19" s="12">
        <v>-0.6</v>
      </c>
      <c r="Z19" s="12">
        <v>-0.3</v>
      </c>
      <c r="AA19" s="12">
        <v>0.4</v>
      </c>
      <c r="AB19" s="8">
        <v>-1.3</v>
      </c>
      <c r="AC19" s="8"/>
      <c r="AD19" s="11" t="s">
        <v>302</v>
      </c>
      <c r="AE19" s="11" t="s">
        <v>301</v>
      </c>
      <c r="AF19" s="11" t="s">
        <v>183</v>
      </c>
      <c r="AG19" s="8"/>
      <c r="AH19" s="8" t="s">
        <v>1652</v>
      </c>
      <c r="AI19" s="28" t="s">
        <v>1653</v>
      </c>
    </row>
    <row r="24" spans="1:35">
      <c r="I24" s="41"/>
    </row>
  </sheetData>
  <autoFilter ref="A1:AH1" xr:uid="{00000000-0009-0000-0000-000001000000}"/>
  <phoneticPr fontId="12"/>
  <conditionalFormatting sqref="F2:K2">
    <cfRule type="colorScale" priority="874">
      <colorScale>
        <cfvo type="min"/>
        <cfvo type="percentile" val="50"/>
        <cfvo type="max"/>
        <color rgb="FFF8696B"/>
        <color rgb="FFFFEB84"/>
        <color rgb="FF63BE7B"/>
      </colorScale>
    </cfRule>
  </conditionalFormatting>
  <conditionalFormatting sqref="F3:K3">
    <cfRule type="colorScale" priority="44">
      <colorScale>
        <cfvo type="min"/>
        <cfvo type="percentile" val="50"/>
        <cfvo type="max"/>
        <color rgb="FFF8696B"/>
        <color rgb="FFFFEB84"/>
        <color rgb="FF63BE7B"/>
      </colorScale>
    </cfRule>
  </conditionalFormatting>
  <conditionalFormatting sqref="F4:K5">
    <cfRule type="colorScale" priority="40">
      <colorScale>
        <cfvo type="min"/>
        <cfvo type="percentile" val="50"/>
        <cfvo type="max"/>
        <color rgb="FFF8696B"/>
        <color rgb="FFFFEB84"/>
        <color rgb="FF63BE7B"/>
      </colorScale>
    </cfRule>
  </conditionalFormatting>
  <conditionalFormatting sqref="F6:K6">
    <cfRule type="colorScale" priority="36">
      <colorScale>
        <cfvo type="min"/>
        <cfvo type="percentile" val="50"/>
        <cfvo type="max"/>
        <color rgb="FFF8696B"/>
        <color rgb="FFFFEB84"/>
        <color rgb="FF63BE7B"/>
      </colorScale>
    </cfRule>
  </conditionalFormatting>
  <conditionalFormatting sqref="F7:K7">
    <cfRule type="colorScale" priority="32">
      <colorScale>
        <cfvo type="min"/>
        <cfvo type="percentile" val="50"/>
        <cfvo type="max"/>
        <color rgb="FFF8696B"/>
        <color rgb="FFFFEB84"/>
        <color rgb="FF63BE7B"/>
      </colorScale>
    </cfRule>
  </conditionalFormatting>
  <conditionalFormatting sqref="X2:X19">
    <cfRule type="containsText" dxfId="489" priority="206" operator="containsText" text="D">
      <formula>NOT(ISERROR(SEARCH("D",X2)))</formula>
    </cfRule>
    <cfRule type="containsText" dxfId="488" priority="207" operator="containsText" text="S">
      <formula>NOT(ISERROR(SEARCH("S",X2)))</formula>
    </cfRule>
    <cfRule type="containsText" dxfId="487" priority="208" operator="containsText" text="F">
      <formula>NOT(ISERROR(SEARCH("F",X2)))</formula>
    </cfRule>
    <cfRule type="containsText" dxfId="486" priority="209" operator="containsText" text="E">
      <formula>NOT(ISERROR(SEARCH("E",X2)))</formula>
    </cfRule>
    <cfRule type="containsText" dxfId="485" priority="210" operator="containsText" text="B">
      <formula>NOT(ISERROR(SEARCH("B",X2)))</formula>
    </cfRule>
    <cfRule type="containsText" dxfId="484" priority="211" operator="containsText" text="A">
      <formula>NOT(ISERROR(SEARCH("A",X2)))</formula>
    </cfRule>
  </conditionalFormatting>
  <conditionalFormatting sqref="AD2:AG7">
    <cfRule type="containsText" dxfId="483" priority="29" operator="containsText" text="E">
      <formula>NOT(ISERROR(SEARCH("E",AD2)))</formula>
    </cfRule>
    <cfRule type="containsText" dxfId="482" priority="30" operator="containsText" text="B">
      <formula>NOT(ISERROR(SEARCH("B",AD2)))</formula>
    </cfRule>
    <cfRule type="containsText" dxfId="481" priority="31" operator="containsText" text="A">
      <formula>NOT(ISERROR(SEARCH("A",AD2)))</formula>
    </cfRule>
  </conditionalFormatting>
  <conditionalFormatting sqref="F8:K9">
    <cfRule type="colorScale" priority="28">
      <colorScale>
        <cfvo type="min"/>
        <cfvo type="percentile" val="50"/>
        <cfvo type="max"/>
        <color rgb="FFF8696B"/>
        <color rgb="FFFFEB84"/>
        <color rgb="FF63BE7B"/>
      </colorScale>
    </cfRule>
  </conditionalFormatting>
  <conditionalFormatting sqref="AD9:AG9 AD8:AF8">
    <cfRule type="containsText" dxfId="480" priority="25" operator="containsText" text="E">
      <formula>NOT(ISERROR(SEARCH("E",AD8)))</formula>
    </cfRule>
    <cfRule type="containsText" dxfId="479" priority="26" operator="containsText" text="B">
      <formula>NOT(ISERROR(SEARCH("B",AD8)))</formula>
    </cfRule>
    <cfRule type="containsText" dxfId="478" priority="27" operator="containsText" text="A">
      <formula>NOT(ISERROR(SEARCH("A",AD8)))</formula>
    </cfRule>
  </conditionalFormatting>
  <conditionalFormatting sqref="AG8">
    <cfRule type="containsText" dxfId="477" priority="22" operator="containsText" text="E">
      <formula>NOT(ISERROR(SEARCH("E",AG8)))</formula>
    </cfRule>
    <cfRule type="containsText" dxfId="476" priority="23" operator="containsText" text="B">
      <formula>NOT(ISERROR(SEARCH("B",AG8)))</formula>
    </cfRule>
  </conditionalFormatting>
  <conditionalFormatting sqref="AG8">
    <cfRule type="containsText" dxfId="475" priority="24" operator="containsText" text="A">
      <formula>NOT(ISERROR(SEARCH("A",AG8)))</formula>
    </cfRule>
  </conditionalFormatting>
  <conditionalFormatting sqref="F10:K12">
    <cfRule type="colorScale" priority="21">
      <colorScale>
        <cfvo type="min"/>
        <cfvo type="percentile" val="50"/>
        <cfvo type="max"/>
        <color rgb="FFF8696B"/>
        <color rgb="FFFFEB84"/>
        <color rgb="FF63BE7B"/>
      </colorScale>
    </cfRule>
  </conditionalFormatting>
  <conditionalFormatting sqref="AD10:AG12">
    <cfRule type="containsText" dxfId="474" priority="18" operator="containsText" text="E">
      <formula>NOT(ISERROR(SEARCH("E",AD10)))</formula>
    </cfRule>
    <cfRule type="containsText" dxfId="473" priority="19" operator="containsText" text="B">
      <formula>NOT(ISERROR(SEARCH("B",AD10)))</formula>
    </cfRule>
    <cfRule type="containsText" dxfId="472" priority="20" operator="containsText" text="A">
      <formula>NOT(ISERROR(SEARCH("A",AD10)))</formula>
    </cfRule>
  </conditionalFormatting>
  <conditionalFormatting sqref="F13:K13">
    <cfRule type="colorScale" priority="17">
      <colorScale>
        <cfvo type="min"/>
        <cfvo type="percentile" val="50"/>
        <cfvo type="max"/>
        <color rgb="FFF8696B"/>
        <color rgb="FFFFEB84"/>
        <color rgb="FF63BE7B"/>
      </colorScale>
    </cfRule>
  </conditionalFormatting>
  <conditionalFormatting sqref="AD13:AG13">
    <cfRule type="containsText" dxfId="471" priority="14" operator="containsText" text="E">
      <formula>NOT(ISERROR(SEARCH("E",AD13)))</formula>
    </cfRule>
    <cfRule type="containsText" dxfId="470" priority="15" operator="containsText" text="B">
      <formula>NOT(ISERROR(SEARCH("B",AD13)))</formula>
    </cfRule>
    <cfRule type="containsText" dxfId="469" priority="16" operator="containsText" text="A">
      <formula>NOT(ISERROR(SEARCH("A",AD13)))</formula>
    </cfRule>
  </conditionalFormatting>
  <conditionalFormatting sqref="AD14:AG14">
    <cfRule type="containsText" dxfId="468" priority="10" operator="containsText" text="E">
      <formula>NOT(ISERROR(SEARCH("E",AD14)))</formula>
    </cfRule>
    <cfRule type="containsText" dxfId="467" priority="11" operator="containsText" text="B">
      <formula>NOT(ISERROR(SEARCH("B",AD14)))</formula>
    </cfRule>
    <cfRule type="containsText" dxfId="466" priority="12" operator="containsText" text="A">
      <formula>NOT(ISERROR(SEARCH("A",AD14)))</formula>
    </cfRule>
  </conditionalFormatting>
  <conditionalFormatting sqref="F14:K14">
    <cfRule type="colorScale" priority="9">
      <colorScale>
        <cfvo type="min"/>
        <cfvo type="percentile" val="50"/>
        <cfvo type="max"/>
        <color rgb="FFF8696B"/>
        <color rgb="FFFFEB84"/>
        <color rgb="FF63BE7B"/>
      </colorScale>
    </cfRule>
  </conditionalFormatting>
  <conditionalFormatting sqref="AD15:AG16">
    <cfRule type="containsText" dxfId="465" priority="6" operator="containsText" text="E">
      <formula>NOT(ISERROR(SEARCH("E",AD15)))</formula>
    </cfRule>
    <cfRule type="containsText" dxfId="464" priority="7" operator="containsText" text="B">
      <formula>NOT(ISERROR(SEARCH("B",AD15)))</formula>
    </cfRule>
    <cfRule type="containsText" dxfId="463" priority="8" operator="containsText" text="A">
      <formula>NOT(ISERROR(SEARCH("A",AD15)))</formula>
    </cfRule>
  </conditionalFormatting>
  <conditionalFormatting sqref="F15:K16">
    <cfRule type="colorScale" priority="5">
      <colorScale>
        <cfvo type="min"/>
        <cfvo type="percentile" val="50"/>
        <cfvo type="max"/>
        <color rgb="FFF8696B"/>
        <color rgb="FFFFEB84"/>
        <color rgb="FF63BE7B"/>
      </colorScale>
    </cfRule>
  </conditionalFormatting>
  <conditionalFormatting sqref="AD17:AG19">
    <cfRule type="containsText" dxfId="462" priority="2" operator="containsText" text="E">
      <formula>NOT(ISERROR(SEARCH("E",AD17)))</formula>
    </cfRule>
    <cfRule type="containsText" dxfId="461" priority="3" operator="containsText" text="B">
      <formula>NOT(ISERROR(SEARCH("B",AD17)))</formula>
    </cfRule>
    <cfRule type="containsText" dxfId="460" priority="4" operator="containsText" text="A">
      <formula>NOT(ISERROR(SEARCH("A",AD17)))</formula>
    </cfRule>
  </conditionalFormatting>
  <conditionalFormatting sqref="F17:K19">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AG7 AG9:AG19" xr:uid="{00000000-0002-0000-0100-000000000000}">
      <formula1>"強風,外差し,イン先行,タフ"</formula1>
    </dataValidation>
    <dataValidation type="list" allowBlank="1" showInputMessage="1" showErrorMessage="1" sqref="AG8" xr:uid="{6DF52484-6402-D64B-AB8E-A1DAD46DF217}">
      <formula1>"強風,外差し,イン先行,凍結防止"</formula1>
    </dataValidation>
  </dataValidations>
  <pageMargins left="0.7" right="0.7" top="0.75" bottom="0.75" header="0.3" footer="0.3"/>
  <pageSetup paperSize="9" orientation="portrait" horizontalDpi="4294967292" verticalDpi="4294967292"/>
  <ignoredErrors>
    <ignoredError sqref="L2:N2 L3:N3 L4:N5 L6:N6 L7:N7 L8:N9 L10:N12 L13:N13 L14:N14 L15:N16 L17:N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5"/>
  <sheetViews>
    <sheetView zoomScaleNormal="100" workbookViewId="0">
      <pane xSplit="5" ySplit="1" topLeftCell="AG2" activePane="bottomRight" state="frozen"/>
      <selection activeCell="E15" sqref="E15"/>
      <selection pane="topRight" activeCell="E15" sqref="E15"/>
      <selection pane="bottomLeft" activeCell="E15" sqref="E15"/>
      <selection pane="bottomRight" activeCell="AK25" sqref="AK2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152</v>
      </c>
      <c r="X1" s="4" t="s">
        <v>153</v>
      </c>
      <c r="Y1" s="4" t="s">
        <v>168</v>
      </c>
      <c r="Z1" s="4" t="s">
        <v>173</v>
      </c>
      <c r="AA1" s="4" t="s">
        <v>9</v>
      </c>
      <c r="AB1" s="4" t="s">
        <v>100</v>
      </c>
      <c r="AC1" s="4" t="s">
        <v>10</v>
      </c>
      <c r="AD1" s="4" t="s">
        <v>11</v>
      </c>
      <c r="AE1" s="4"/>
      <c r="AF1" s="4" t="s">
        <v>12</v>
      </c>
      <c r="AG1" s="4" t="s">
        <v>13</v>
      </c>
      <c r="AH1" s="4" t="s">
        <v>54</v>
      </c>
      <c r="AI1" s="4" t="s">
        <v>55</v>
      </c>
      <c r="AJ1" s="1" t="s">
        <v>14</v>
      </c>
      <c r="AK1" s="14" t="s">
        <v>154</v>
      </c>
    </row>
    <row r="2" spans="1:37" s="5" customFormat="1">
      <c r="A2" s="19">
        <v>44975</v>
      </c>
      <c r="B2" s="17" t="s">
        <v>155</v>
      </c>
      <c r="C2" s="20" t="s">
        <v>187</v>
      </c>
      <c r="D2" s="21">
        <v>5.5601851851851847E-2</v>
      </c>
      <c r="E2" s="20" t="s">
        <v>357</v>
      </c>
      <c r="F2" s="10">
        <v>12.2</v>
      </c>
      <c r="G2" s="10">
        <v>11.2</v>
      </c>
      <c r="H2" s="10">
        <v>11.7</v>
      </c>
      <c r="I2" s="10">
        <v>11.4</v>
      </c>
      <c r="J2" s="10">
        <v>11.1</v>
      </c>
      <c r="K2" s="10">
        <v>11.2</v>
      </c>
      <c r="L2" s="10">
        <v>11.6</v>
      </c>
      <c r="M2" s="22">
        <f t="shared" ref="M2:M16" si="0">SUM(F2:H2)</f>
        <v>35.099999999999994</v>
      </c>
      <c r="N2" s="22">
        <f t="shared" ref="N2:N16" si="1">I2</f>
        <v>11.4</v>
      </c>
      <c r="O2" s="22">
        <f t="shared" ref="O2:O16" si="2">SUM(J2:L2)</f>
        <v>33.9</v>
      </c>
      <c r="P2" s="23">
        <f t="shared" ref="P2:P16" si="3">SUM(F2:J2)</f>
        <v>57.599999999999994</v>
      </c>
      <c r="Q2" s="11" t="s">
        <v>201</v>
      </c>
      <c r="R2" s="11" t="s">
        <v>225</v>
      </c>
      <c r="S2" s="13" t="s">
        <v>358</v>
      </c>
      <c r="T2" s="13" t="s">
        <v>359</v>
      </c>
      <c r="U2" s="13" t="s">
        <v>360</v>
      </c>
      <c r="V2" s="13" t="s">
        <v>156</v>
      </c>
      <c r="W2" s="12">
        <v>9.6</v>
      </c>
      <c r="X2" s="12">
        <v>10.7</v>
      </c>
      <c r="Y2" s="12">
        <v>9.5</v>
      </c>
      <c r="Z2" s="11" t="s">
        <v>156</v>
      </c>
      <c r="AA2" s="16">
        <v>-0.1</v>
      </c>
      <c r="AB2" s="11">
        <v>-0.4</v>
      </c>
      <c r="AC2" s="11">
        <v>0.4</v>
      </c>
      <c r="AD2" s="11">
        <v>-0.9</v>
      </c>
      <c r="AE2" s="11"/>
      <c r="AF2" s="11" t="s">
        <v>302</v>
      </c>
      <c r="AG2" s="11" t="s">
        <v>301</v>
      </c>
      <c r="AH2" s="11" t="s">
        <v>183</v>
      </c>
      <c r="AI2" s="8"/>
      <c r="AJ2" s="8"/>
      <c r="AK2" s="28"/>
    </row>
    <row r="3" spans="1:37" s="5" customFormat="1">
      <c r="A3" s="19">
        <v>44976</v>
      </c>
      <c r="B3" s="18" t="s">
        <v>158</v>
      </c>
      <c r="C3" s="20" t="s">
        <v>366</v>
      </c>
      <c r="D3" s="21">
        <v>5.7638888888888885E-2</v>
      </c>
      <c r="E3" s="20" t="s">
        <v>382</v>
      </c>
      <c r="F3" s="10">
        <v>12.5</v>
      </c>
      <c r="G3" s="10">
        <v>11.2</v>
      </c>
      <c r="H3" s="10">
        <v>12.1</v>
      </c>
      <c r="I3" s="10">
        <v>12.2</v>
      </c>
      <c r="J3" s="10">
        <v>11.8</v>
      </c>
      <c r="K3" s="10">
        <v>11.5</v>
      </c>
      <c r="L3" s="10">
        <v>11.7</v>
      </c>
      <c r="M3" s="22">
        <f t="shared" si="0"/>
        <v>35.799999999999997</v>
      </c>
      <c r="N3" s="22">
        <f t="shared" si="1"/>
        <v>12.2</v>
      </c>
      <c r="O3" s="22">
        <f t="shared" si="2"/>
        <v>35</v>
      </c>
      <c r="P3" s="23">
        <f t="shared" si="3"/>
        <v>59.8</v>
      </c>
      <c r="Q3" s="11" t="s">
        <v>201</v>
      </c>
      <c r="R3" s="11" t="s">
        <v>347</v>
      </c>
      <c r="S3" s="13" t="s">
        <v>200</v>
      </c>
      <c r="T3" s="13" t="s">
        <v>261</v>
      </c>
      <c r="U3" s="13" t="s">
        <v>267</v>
      </c>
      <c r="V3" s="13" t="s">
        <v>156</v>
      </c>
      <c r="W3" s="12">
        <v>10.4</v>
      </c>
      <c r="X3" s="12">
        <v>11.1</v>
      </c>
      <c r="Y3" s="12">
        <v>9.1999999999999993</v>
      </c>
      <c r="Z3" s="11" t="s">
        <v>184</v>
      </c>
      <c r="AA3" s="16">
        <v>1</v>
      </c>
      <c r="AB3" s="11">
        <v>-0.2</v>
      </c>
      <c r="AC3" s="11">
        <v>0.7</v>
      </c>
      <c r="AD3" s="11">
        <v>0.1</v>
      </c>
      <c r="AE3" s="11"/>
      <c r="AF3" s="11" t="s">
        <v>302</v>
      </c>
      <c r="AG3" s="11" t="s">
        <v>301</v>
      </c>
      <c r="AH3" s="11" t="s">
        <v>183</v>
      </c>
      <c r="AI3" s="8"/>
      <c r="AJ3" s="8" t="s">
        <v>431</v>
      </c>
      <c r="AK3" s="28" t="s">
        <v>432</v>
      </c>
    </row>
    <row r="4" spans="1:37" s="5" customFormat="1">
      <c r="A4" s="19">
        <v>44982</v>
      </c>
      <c r="B4" s="18" t="s">
        <v>161</v>
      </c>
      <c r="C4" s="20" t="s">
        <v>383</v>
      </c>
      <c r="D4" s="21">
        <v>5.5636574074074074E-2</v>
      </c>
      <c r="E4" s="20" t="s">
        <v>477</v>
      </c>
      <c r="F4" s="10">
        <v>12.5</v>
      </c>
      <c r="G4" s="10">
        <v>11.2</v>
      </c>
      <c r="H4" s="10">
        <v>11.5</v>
      </c>
      <c r="I4" s="10">
        <v>11.6</v>
      </c>
      <c r="J4" s="10">
        <v>11.2</v>
      </c>
      <c r="K4" s="10">
        <v>11.2</v>
      </c>
      <c r="L4" s="10">
        <v>11.5</v>
      </c>
      <c r="M4" s="22">
        <f t="shared" si="0"/>
        <v>35.200000000000003</v>
      </c>
      <c r="N4" s="22">
        <f t="shared" si="1"/>
        <v>11.6</v>
      </c>
      <c r="O4" s="22">
        <f t="shared" si="2"/>
        <v>33.9</v>
      </c>
      <c r="P4" s="23">
        <f t="shared" si="3"/>
        <v>58</v>
      </c>
      <c r="Q4" s="11" t="s">
        <v>201</v>
      </c>
      <c r="R4" s="11" t="s">
        <v>347</v>
      </c>
      <c r="S4" s="13" t="s">
        <v>205</v>
      </c>
      <c r="T4" s="13" t="s">
        <v>478</v>
      </c>
      <c r="U4" s="13" t="s">
        <v>345</v>
      </c>
      <c r="V4" s="13" t="s">
        <v>156</v>
      </c>
      <c r="W4" s="12">
        <v>10.4</v>
      </c>
      <c r="X4" s="12">
        <v>11.5</v>
      </c>
      <c r="Y4" s="12">
        <v>9.3000000000000007</v>
      </c>
      <c r="Z4" s="11" t="s">
        <v>183</v>
      </c>
      <c r="AA4" s="16">
        <v>-0.8</v>
      </c>
      <c r="AB4" s="11">
        <v>-0.3</v>
      </c>
      <c r="AC4" s="11">
        <v>-1</v>
      </c>
      <c r="AD4" s="11">
        <v>-0.1</v>
      </c>
      <c r="AE4" s="11" t="s">
        <v>305</v>
      </c>
      <c r="AF4" s="11" t="s">
        <v>406</v>
      </c>
      <c r="AG4" s="11" t="s">
        <v>301</v>
      </c>
      <c r="AH4" s="11" t="s">
        <v>183</v>
      </c>
      <c r="AI4" s="8"/>
      <c r="AJ4" s="8" t="s">
        <v>523</v>
      </c>
      <c r="AK4" s="28" t="s">
        <v>524</v>
      </c>
    </row>
    <row r="5" spans="1:37" s="5" customFormat="1">
      <c r="A5" s="19">
        <v>44983</v>
      </c>
      <c r="B5" s="18" t="s">
        <v>155</v>
      </c>
      <c r="C5" s="20" t="s">
        <v>187</v>
      </c>
      <c r="D5" s="21">
        <v>5.4918981481481478E-2</v>
      </c>
      <c r="E5" s="20" t="s">
        <v>497</v>
      </c>
      <c r="F5" s="10">
        <v>12</v>
      </c>
      <c r="G5" s="10">
        <v>10.6</v>
      </c>
      <c r="H5" s="10">
        <v>11.3</v>
      </c>
      <c r="I5" s="10">
        <v>11.3</v>
      </c>
      <c r="J5" s="10">
        <v>11.2</v>
      </c>
      <c r="K5" s="10">
        <v>11.2</v>
      </c>
      <c r="L5" s="10">
        <v>11.9</v>
      </c>
      <c r="M5" s="22">
        <f t="shared" si="0"/>
        <v>33.900000000000006</v>
      </c>
      <c r="N5" s="22">
        <f t="shared" si="1"/>
        <v>11.3</v>
      </c>
      <c r="O5" s="22">
        <f t="shared" si="2"/>
        <v>34.299999999999997</v>
      </c>
      <c r="P5" s="23">
        <f t="shared" si="3"/>
        <v>56.400000000000006</v>
      </c>
      <c r="Q5" s="11" t="s">
        <v>188</v>
      </c>
      <c r="R5" s="11" t="s">
        <v>193</v>
      </c>
      <c r="S5" s="13" t="s">
        <v>498</v>
      </c>
      <c r="T5" s="13" t="s">
        <v>245</v>
      </c>
      <c r="U5" s="13" t="s">
        <v>475</v>
      </c>
      <c r="V5" s="13" t="s">
        <v>156</v>
      </c>
      <c r="W5" s="12">
        <v>9.1999999999999993</v>
      </c>
      <c r="X5" s="12">
        <v>11.3</v>
      </c>
      <c r="Y5" s="12">
        <v>9.5</v>
      </c>
      <c r="Z5" s="11" t="s">
        <v>183</v>
      </c>
      <c r="AA5" s="16">
        <v>-1</v>
      </c>
      <c r="AB5" s="11" t="s">
        <v>300</v>
      </c>
      <c r="AC5" s="11">
        <v>-0.9</v>
      </c>
      <c r="AD5" s="11">
        <v>-0.1</v>
      </c>
      <c r="AE5" s="11"/>
      <c r="AF5" s="11" t="s">
        <v>406</v>
      </c>
      <c r="AG5" s="11" t="s">
        <v>301</v>
      </c>
      <c r="AH5" s="11" t="s">
        <v>184</v>
      </c>
      <c r="AI5" s="8"/>
      <c r="AJ5" s="8"/>
      <c r="AK5" s="28"/>
    </row>
    <row r="6" spans="1:37" s="5" customFormat="1">
      <c r="A6" s="19">
        <v>44990</v>
      </c>
      <c r="B6" s="18" t="s">
        <v>165</v>
      </c>
      <c r="C6" s="20" t="s">
        <v>187</v>
      </c>
      <c r="D6" s="21">
        <v>5.559027777777778E-2</v>
      </c>
      <c r="E6" s="20" t="s">
        <v>579</v>
      </c>
      <c r="F6" s="10">
        <v>12.1</v>
      </c>
      <c r="G6" s="10">
        <v>10.4</v>
      </c>
      <c r="H6" s="10">
        <v>11.2</v>
      </c>
      <c r="I6" s="10">
        <v>11.7</v>
      </c>
      <c r="J6" s="10">
        <v>11.7</v>
      </c>
      <c r="K6" s="10">
        <v>11.4</v>
      </c>
      <c r="L6" s="10">
        <v>11.8</v>
      </c>
      <c r="M6" s="22">
        <f t="shared" si="0"/>
        <v>33.700000000000003</v>
      </c>
      <c r="N6" s="22">
        <f t="shared" si="1"/>
        <v>11.7</v>
      </c>
      <c r="O6" s="22">
        <f t="shared" si="2"/>
        <v>34.900000000000006</v>
      </c>
      <c r="P6" s="23">
        <f t="shared" si="3"/>
        <v>57.100000000000009</v>
      </c>
      <c r="Q6" s="11" t="s">
        <v>386</v>
      </c>
      <c r="R6" s="11" t="s">
        <v>202</v>
      </c>
      <c r="S6" s="13" t="s">
        <v>227</v>
      </c>
      <c r="T6" s="13" t="s">
        <v>245</v>
      </c>
      <c r="U6" s="13" t="s">
        <v>359</v>
      </c>
      <c r="V6" s="13" t="s">
        <v>156</v>
      </c>
      <c r="W6" s="12">
        <v>8.1999999999999993</v>
      </c>
      <c r="X6" s="12">
        <v>9.1999999999999993</v>
      </c>
      <c r="Y6" s="12">
        <v>9.6999999999999993</v>
      </c>
      <c r="Z6" s="11" t="s">
        <v>335</v>
      </c>
      <c r="AA6" s="16">
        <v>-0.7</v>
      </c>
      <c r="AB6" s="11" t="s">
        <v>300</v>
      </c>
      <c r="AC6" s="11">
        <v>0.1</v>
      </c>
      <c r="AD6" s="11">
        <v>-0.8</v>
      </c>
      <c r="AE6" s="11"/>
      <c r="AF6" s="11" t="s">
        <v>301</v>
      </c>
      <c r="AG6" s="11" t="s">
        <v>301</v>
      </c>
      <c r="AH6" s="11" t="s">
        <v>183</v>
      </c>
      <c r="AI6" s="8"/>
      <c r="AJ6" s="8" t="s">
        <v>621</v>
      </c>
      <c r="AK6" s="28" t="s">
        <v>622</v>
      </c>
    </row>
    <row r="7" spans="1:37" s="5" customFormat="1">
      <c r="A7" s="19">
        <v>44997</v>
      </c>
      <c r="B7" s="17" t="s">
        <v>155</v>
      </c>
      <c r="C7" s="20" t="s">
        <v>187</v>
      </c>
      <c r="D7" s="21">
        <v>5.5636574074074074E-2</v>
      </c>
      <c r="E7" s="20" t="s">
        <v>663</v>
      </c>
      <c r="F7" s="10">
        <v>11.8</v>
      </c>
      <c r="G7" s="10">
        <v>10.3</v>
      </c>
      <c r="H7" s="10">
        <v>11.1</v>
      </c>
      <c r="I7" s="10">
        <v>11.7</v>
      </c>
      <c r="J7" s="10">
        <v>12</v>
      </c>
      <c r="K7" s="10">
        <v>11.8</v>
      </c>
      <c r="L7" s="10">
        <v>12</v>
      </c>
      <c r="M7" s="22">
        <f t="shared" si="0"/>
        <v>33.200000000000003</v>
      </c>
      <c r="N7" s="22">
        <f t="shared" si="1"/>
        <v>11.7</v>
      </c>
      <c r="O7" s="22">
        <f t="shared" si="2"/>
        <v>35.799999999999997</v>
      </c>
      <c r="P7" s="23">
        <f t="shared" si="3"/>
        <v>56.900000000000006</v>
      </c>
      <c r="Q7" s="11" t="s">
        <v>386</v>
      </c>
      <c r="R7" s="11" t="s">
        <v>189</v>
      </c>
      <c r="S7" s="13" t="s">
        <v>465</v>
      </c>
      <c r="T7" s="13" t="s">
        <v>208</v>
      </c>
      <c r="U7" s="13" t="s">
        <v>200</v>
      </c>
      <c r="V7" s="13" t="s">
        <v>156</v>
      </c>
      <c r="W7" s="12">
        <v>8.1</v>
      </c>
      <c r="X7" s="12">
        <v>9.8000000000000007</v>
      </c>
      <c r="Y7" s="12">
        <v>9.5</v>
      </c>
      <c r="Z7" s="11" t="s">
        <v>335</v>
      </c>
      <c r="AA7" s="16">
        <v>-0.8</v>
      </c>
      <c r="AB7" s="11" t="s">
        <v>300</v>
      </c>
      <c r="AC7" s="11">
        <v>0.1</v>
      </c>
      <c r="AD7" s="11">
        <v>-0.9</v>
      </c>
      <c r="AE7" s="11"/>
      <c r="AF7" s="11" t="s">
        <v>301</v>
      </c>
      <c r="AG7" s="11" t="s">
        <v>301</v>
      </c>
      <c r="AH7" s="11" t="s">
        <v>184</v>
      </c>
      <c r="AI7" s="8"/>
      <c r="AJ7" s="8"/>
      <c r="AK7" s="28"/>
    </row>
    <row r="8" spans="1:37" s="5" customFormat="1">
      <c r="A8" s="19">
        <v>45004</v>
      </c>
      <c r="B8" s="18" t="s">
        <v>161</v>
      </c>
      <c r="C8" s="20" t="s">
        <v>187</v>
      </c>
      <c r="D8" s="21">
        <v>5.5601851851851847E-2</v>
      </c>
      <c r="E8" s="20" t="s">
        <v>745</v>
      </c>
      <c r="F8" s="10">
        <v>12.4</v>
      </c>
      <c r="G8" s="10">
        <v>11.1</v>
      </c>
      <c r="H8" s="10">
        <v>11.1</v>
      </c>
      <c r="I8" s="10">
        <v>11.2</v>
      </c>
      <c r="J8" s="10">
        <v>11.6</v>
      </c>
      <c r="K8" s="10">
        <v>11.3</v>
      </c>
      <c r="L8" s="10">
        <v>11.7</v>
      </c>
      <c r="M8" s="22">
        <f t="shared" si="0"/>
        <v>34.6</v>
      </c>
      <c r="N8" s="22">
        <f t="shared" si="1"/>
        <v>11.2</v>
      </c>
      <c r="O8" s="22">
        <f t="shared" si="2"/>
        <v>34.599999999999994</v>
      </c>
      <c r="P8" s="23">
        <f t="shared" si="3"/>
        <v>57.4</v>
      </c>
      <c r="Q8" s="11" t="s">
        <v>188</v>
      </c>
      <c r="R8" s="11" t="s">
        <v>193</v>
      </c>
      <c r="S8" s="13" t="s">
        <v>231</v>
      </c>
      <c r="T8" s="13" t="s">
        <v>255</v>
      </c>
      <c r="U8" s="13" t="s">
        <v>746</v>
      </c>
      <c r="V8" s="13" t="s">
        <v>156</v>
      </c>
      <c r="W8" s="12">
        <v>10</v>
      </c>
      <c r="X8" s="12">
        <v>12.2</v>
      </c>
      <c r="Y8" s="12">
        <v>9.1999999999999993</v>
      </c>
      <c r="Z8" s="11" t="s">
        <v>335</v>
      </c>
      <c r="AA8" s="16">
        <v>-1.1000000000000001</v>
      </c>
      <c r="AB8" s="11" t="s">
        <v>300</v>
      </c>
      <c r="AC8" s="11">
        <v>-0.4</v>
      </c>
      <c r="AD8" s="11">
        <v>-0.7</v>
      </c>
      <c r="AE8" s="11"/>
      <c r="AF8" s="11" t="s">
        <v>304</v>
      </c>
      <c r="AG8" s="11" t="s">
        <v>302</v>
      </c>
      <c r="AH8" s="11" t="s">
        <v>184</v>
      </c>
      <c r="AI8" s="8"/>
      <c r="AJ8" s="8" t="s">
        <v>787</v>
      </c>
      <c r="AK8" s="28" t="s">
        <v>788</v>
      </c>
    </row>
    <row r="9" spans="1:37" s="5" customFormat="1">
      <c r="A9" s="19">
        <v>45010</v>
      </c>
      <c r="B9" s="18" t="s">
        <v>158</v>
      </c>
      <c r="C9" s="20" t="s">
        <v>366</v>
      </c>
      <c r="D9" s="21">
        <v>5.6944444444444443E-2</v>
      </c>
      <c r="E9" s="20" t="s">
        <v>801</v>
      </c>
      <c r="F9" s="10">
        <v>12.6</v>
      </c>
      <c r="G9" s="10">
        <v>11.6</v>
      </c>
      <c r="H9" s="10">
        <v>11.9</v>
      </c>
      <c r="I9" s="10">
        <v>11.6</v>
      </c>
      <c r="J9" s="10">
        <v>11.3</v>
      </c>
      <c r="K9" s="10">
        <v>11.2</v>
      </c>
      <c r="L9" s="10">
        <v>11.8</v>
      </c>
      <c r="M9" s="22">
        <f t="shared" si="0"/>
        <v>36.1</v>
      </c>
      <c r="N9" s="22">
        <f t="shared" si="1"/>
        <v>11.6</v>
      </c>
      <c r="O9" s="22">
        <f t="shared" si="2"/>
        <v>34.299999999999997</v>
      </c>
      <c r="P9" s="23">
        <f t="shared" si="3"/>
        <v>59</v>
      </c>
      <c r="Q9" s="11" t="s">
        <v>228</v>
      </c>
      <c r="R9" s="11" t="s">
        <v>225</v>
      </c>
      <c r="S9" s="13" t="s">
        <v>206</v>
      </c>
      <c r="T9" s="13" t="s">
        <v>349</v>
      </c>
      <c r="U9" s="13" t="s">
        <v>230</v>
      </c>
      <c r="V9" s="13" t="s">
        <v>156</v>
      </c>
      <c r="W9" s="12">
        <v>10.199999999999999</v>
      </c>
      <c r="X9" s="12">
        <v>10.7</v>
      </c>
      <c r="Y9" s="12">
        <v>9.3000000000000007</v>
      </c>
      <c r="Z9" s="11" t="s">
        <v>335</v>
      </c>
      <c r="AA9" s="16" t="s">
        <v>307</v>
      </c>
      <c r="AB9" s="11">
        <v>-0.5</v>
      </c>
      <c r="AC9" s="11">
        <v>0.1</v>
      </c>
      <c r="AD9" s="11">
        <v>-0.6</v>
      </c>
      <c r="AE9" s="11"/>
      <c r="AF9" s="11" t="s">
        <v>301</v>
      </c>
      <c r="AG9" s="11" t="s">
        <v>301</v>
      </c>
      <c r="AH9" s="11" t="s">
        <v>183</v>
      </c>
      <c r="AI9" s="8"/>
      <c r="AJ9" s="8" t="s">
        <v>833</v>
      </c>
      <c r="AK9" s="28" t="s">
        <v>834</v>
      </c>
    </row>
    <row r="10" spans="1:37" s="5" customFormat="1">
      <c r="A10" s="19">
        <v>45018</v>
      </c>
      <c r="B10" s="18" t="s">
        <v>165</v>
      </c>
      <c r="C10" s="20" t="s">
        <v>187</v>
      </c>
      <c r="D10" s="21">
        <v>5.5555555555555552E-2</v>
      </c>
      <c r="E10" s="20" t="s">
        <v>895</v>
      </c>
      <c r="F10" s="10">
        <v>12.4</v>
      </c>
      <c r="G10" s="10">
        <v>10.5</v>
      </c>
      <c r="H10" s="10">
        <v>11.4</v>
      </c>
      <c r="I10" s="10">
        <v>11.5</v>
      </c>
      <c r="J10" s="10">
        <v>11.3</v>
      </c>
      <c r="K10" s="10">
        <v>11</v>
      </c>
      <c r="L10" s="10">
        <v>11.9</v>
      </c>
      <c r="M10" s="22">
        <f t="shared" si="0"/>
        <v>34.299999999999997</v>
      </c>
      <c r="N10" s="22">
        <f t="shared" si="1"/>
        <v>11.5</v>
      </c>
      <c r="O10" s="22">
        <f t="shared" si="2"/>
        <v>34.200000000000003</v>
      </c>
      <c r="P10" s="23">
        <f t="shared" si="3"/>
        <v>57.099999999999994</v>
      </c>
      <c r="Q10" s="11" t="s">
        <v>188</v>
      </c>
      <c r="R10" s="11" t="s">
        <v>193</v>
      </c>
      <c r="S10" s="13" t="s">
        <v>208</v>
      </c>
      <c r="T10" s="13" t="s">
        <v>245</v>
      </c>
      <c r="U10" s="13" t="s">
        <v>199</v>
      </c>
      <c r="V10" s="13" t="s">
        <v>156</v>
      </c>
      <c r="W10" s="12">
        <v>8.5</v>
      </c>
      <c r="X10" s="12">
        <v>8.8000000000000007</v>
      </c>
      <c r="Y10" s="12">
        <v>9.8000000000000007</v>
      </c>
      <c r="Z10" s="11" t="s">
        <v>156</v>
      </c>
      <c r="AA10" s="16">
        <v>-1</v>
      </c>
      <c r="AB10" s="11" t="s">
        <v>300</v>
      </c>
      <c r="AC10" s="11">
        <v>0.1</v>
      </c>
      <c r="AD10" s="11">
        <v>-1.1000000000000001</v>
      </c>
      <c r="AE10" s="11"/>
      <c r="AF10" s="11" t="s">
        <v>301</v>
      </c>
      <c r="AG10" s="11" t="s">
        <v>301</v>
      </c>
      <c r="AH10" s="11" t="s">
        <v>183</v>
      </c>
      <c r="AI10" s="8"/>
      <c r="AJ10" s="8" t="s">
        <v>938</v>
      </c>
      <c r="AK10" s="28" t="s">
        <v>939</v>
      </c>
    </row>
    <row r="11" spans="1:37" s="5" customFormat="1">
      <c r="A11" s="19">
        <v>45025</v>
      </c>
      <c r="B11" s="18" t="s">
        <v>159</v>
      </c>
      <c r="C11" s="20" t="s">
        <v>187</v>
      </c>
      <c r="D11" s="21">
        <v>5.6273148148148149E-2</v>
      </c>
      <c r="E11" s="20" t="s">
        <v>965</v>
      </c>
      <c r="F11" s="10">
        <v>12.3</v>
      </c>
      <c r="G11" s="10">
        <v>10.9</v>
      </c>
      <c r="H11" s="10">
        <v>11.7</v>
      </c>
      <c r="I11" s="10">
        <v>11.7</v>
      </c>
      <c r="J11" s="10">
        <v>11.5</v>
      </c>
      <c r="K11" s="10">
        <v>11.2</v>
      </c>
      <c r="L11" s="10">
        <v>11.9</v>
      </c>
      <c r="M11" s="22">
        <f t="shared" si="0"/>
        <v>34.900000000000006</v>
      </c>
      <c r="N11" s="22">
        <f t="shared" si="1"/>
        <v>11.7</v>
      </c>
      <c r="O11" s="22">
        <f t="shared" si="2"/>
        <v>34.6</v>
      </c>
      <c r="P11" s="23">
        <f t="shared" si="3"/>
        <v>58.100000000000009</v>
      </c>
      <c r="Q11" s="11" t="s">
        <v>188</v>
      </c>
      <c r="R11" s="11" t="s">
        <v>193</v>
      </c>
      <c r="S11" s="13" t="s">
        <v>256</v>
      </c>
      <c r="T11" s="13" t="s">
        <v>564</v>
      </c>
      <c r="U11" s="13" t="s">
        <v>635</v>
      </c>
      <c r="V11" s="13" t="s">
        <v>335</v>
      </c>
      <c r="W11" s="12">
        <v>10.8</v>
      </c>
      <c r="X11" s="12">
        <v>9.9</v>
      </c>
      <c r="Y11" s="12">
        <v>9.4</v>
      </c>
      <c r="Z11" s="11" t="s">
        <v>156</v>
      </c>
      <c r="AA11" s="16">
        <v>-1.5</v>
      </c>
      <c r="AB11" s="11" t="s">
        <v>300</v>
      </c>
      <c r="AC11" s="11">
        <v>-0.6</v>
      </c>
      <c r="AD11" s="11">
        <v>-0.9</v>
      </c>
      <c r="AE11" s="11"/>
      <c r="AF11" s="11" t="s">
        <v>304</v>
      </c>
      <c r="AG11" s="11" t="s">
        <v>301</v>
      </c>
      <c r="AH11" s="11" t="s">
        <v>184</v>
      </c>
      <c r="AI11" s="8" t="s">
        <v>957</v>
      </c>
      <c r="AJ11" s="8" t="s">
        <v>1004</v>
      </c>
      <c r="AK11" s="28" t="s">
        <v>1005</v>
      </c>
    </row>
    <row r="12" spans="1:37" s="5" customFormat="1">
      <c r="A12" s="19">
        <v>45031</v>
      </c>
      <c r="B12" s="18" t="s">
        <v>161</v>
      </c>
      <c r="C12" s="20" t="s">
        <v>721</v>
      </c>
      <c r="D12" s="21">
        <v>5.6273148148148149E-2</v>
      </c>
      <c r="E12" s="20" t="s">
        <v>1034</v>
      </c>
      <c r="F12" s="10">
        <v>12.5</v>
      </c>
      <c r="G12" s="10">
        <v>10.6</v>
      </c>
      <c r="H12" s="10">
        <v>11.4</v>
      </c>
      <c r="I12" s="10">
        <v>11.7</v>
      </c>
      <c r="J12" s="10">
        <v>11.2</v>
      </c>
      <c r="K12" s="10">
        <v>11.5</v>
      </c>
      <c r="L12" s="10">
        <v>12.3</v>
      </c>
      <c r="M12" s="22">
        <f t="shared" si="0"/>
        <v>34.5</v>
      </c>
      <c r="N12" s="22">
        <f t="shared" si="1"/>
        <v>11.7</v>
      </c>
      <c r="O12" s="22">
        <f t="shared" si="2"/>
        <v>35</v>
      </c>
      <c r="P12" s="23">
        <f t="shared" si="3"/>
        <v>57.400000000000006</v>
      </c>
      <c r="Q12" s="11" t="s">
        <v>188</v>
      </c>
      <c r="R12" s="11" t="s">
        <v>193</v>
      </c>
      <c r="S12" s="13" t="s">
        <v>556</v>
      </c>
      <c r="T12" s="13" t="s">
        <v>255</v>
      </c>
      <c r="U12" s="13" t="s">
        <v>349</v>
      </c>
      <c r="V12" s="13" t="s">
        <v>335</v>
      </c>
      <c r="W12" s="12">
        <v>9.6</v>
      </c>
      <c r="X12" s="12">
        <v>8.8000000000000007</v>
      </c>
      <c r="Y12" s="12">
        <v>9.8000000000000007</v>
      </c>
      <c r="Z12" s="11" t="s">
        <v>183</v>
      </c>
      <c r="AA12" s="16">
        <v>-0.3</v>
      </c>
      <c r="AB12" s="11" t="s">
        <v>300</v>
      </c>
      <c r="AC12" s="11">
        <v>-0.2</v>
      </c>
      <c r="AD12" s="11">
        <v>-0.1</v>
      </c>
      <c r="AE12" s="11"/>
      <c r="AF12" s="11" t="s">
        <v>301</v>
      </c>
      <c r="AG12" s="11" t="s">
        <v>302</v>
      </c>
      <c r="AH12" s="11" t="s">
        <v>184</v>
      </c>
      <c r="AI12" s="8"/>
      <c r="AJ12" s="8" t="s">
        <v>1069</v>
      </c>
      <c r="AK12" s="28" t="s">
        <v>1070</v>
      </c>
    </row>
    <row r="13" spans="1:37" s="5" customFormat="1">
      <c r="A13" s="19">
        <v>45081</v>
      </c>
      <c r="B13" s="18" t="s">
        <v>1100</v>
      </c>
      <c r="C13" s="20" t="s">
        <v>187</v>
      </c>
      <c r="D13" s="21">
        <v>5.8379629629629635E-2</v>
      </c>
      <c r="E13" s="20" t="s">
        <v>1121</v>
      </c>
      <c r="F13" s="10">
        <v>12.9</v>
      </c>
      <c r="G13" s="10">
        <v>11.6</v>
      </c>
      <c r="H13" s="10">
        <v>12.3</v>
      </c>
      <c r="I13" s="10">
        <v>12.8</v>
      </c>
      <c r="J13" s="10">
        <v>12.3</v>
      </c>
      <c r="K13" s="10">
        <v>11.4</v>
      </c>
      <c r="L13" s="10">
        <v>11.1</v>
      </c>
      <c r="M13" s="22">
        <f t="shared" si="0"/>
        <v>36.799999999999997</v>
      </c>
      <c r="N13" s="22">
        <f t="shared" si="1"/>
        <v>12.8</v>
      </c>
      <c r="O13" s="22">
        <f t="shared" si="2"/>
        <v>34.800000000000004</v>
      </c>
      <c r="P13" s="23">
        <f t="shared" si="3"/>
        <v>61.899999999999991</v>
      </c>
      <c r="Q13" s="11" t="s">
        <v>228</v>
      </c>
      <c r="R13" s="11" t="s">
        <v>225</v>
      </c>
      <c r="S13" s="13" t="s">
        <v>258</v>
      </c>
      <c r="T13" s="13" t="s">
        <v>258</v>
      </c>
      <c r="U13" s="13" t="s">
        <v>246</v>
      </c>
      <c r="V13" s="13" t="s">
        <v>335</v>
      </c>
      <c r="W13" s="12">
        <v>10.3</v>
      </c>
      <c r="X13" s="12">
        <v>9.5</v>
      </c>
      <c r="Y13" s="12">
        <v>9.6999999999999993</v>
      </c>
      <c r="Z13" s="11" t="s">
        <v>201</v>
      </c>
      <c r="AA13" s="16">
        <v>1.1000000000000001</v>
      </c>
      <c r="AB13" s="11">
        <v>-0.5</v>
      </c>
      <c r="AC13" s="11">
        <v>2</v>
      </c>
      <c r="AD13" s="11">
        <v>-1.4</v>
      </c>
      <c r="AE13" s="11"/>
      <c r="AF13" s="11" t="s">
        <v>306</v>
      </c>
      <c r="AG13" s="11" t="s">
        <v>301</v>
      </c>
      <c r="AH13" s="11" t="s">
        <v>183</v>
      </c>
      <c r="AI13" s="8"/>
      <c r="AJ13" s="8" t="s">
        <v>1159</v>
      </c>
      <c r="AK13" s="28" t="s">
        <v>1160</v>
      </c>
    </row>
    <row r="14" spans="1:37" s="5" customFormat="1">
      <c r="A14" s="19">
        <v>45088</v>
      </c>
      <c r="B14" s="18" t="s">
        <v>160</v>
      </c>
      <c r="C14" s="20" t="s">
        <v>366</v>
      </c>
      <c r="D14" s="21">
        <v>5.635416666666667E-2</v>
      </c>
      <c r="E14" s="20" t="s">
        <v>1201</v>
      </c>
      <c r="F14" s="10">
        <v>12.1</v>
      </c>
      <c r="G14" s="10">
        <v>10.5</v>
      </c>
      <c r="H14" s="10">
        <v>10.8</v>
      </c>
      <c r="I14" s="10">
        <v>11.3</v>
      </c>
      <c r="J14" s="10">
        <v>11.7</v>
      </c>
      <c r="K14" s="10">
        <v>12.7</v>
      </c>
      <c r="L14" s="10">
        <v>12.8</v>
      </c>
      <c r="M14" s="22">
        <f t="shared" si="0"/>
        <v>33.400000000000006</v>
      </c>
      <c r="N14" s="22">
        <f t="shared" si="1"/>
        <v>11.3</v>
      </c>
      <c r="O14" s="22">
        <f t="shared" si="2"/>
        <v>37.200000000000003</v>
      </c>
      <c r="P14" s="23">
        <f t="shared" si="3"/>
        <v>56.400000000000006</v>
      </c>
      <c r="Q14" s="11" t="s">
        <v>386</v>
      </c>
      <c r="R14" s="11" t="s">
        <v>189</v>
      </c>
      <c r="S14" s="13" t="s">
        <v>205</v>
      </c>
      <c r="T14" s="13" t="s">
        <v>267</v>
      </c>
      <c r="U14" s="13" t="s">
        <v>245</v>
      </c>
      <c r="V14" s="13" t="s">
        <v>335</v>
      </c>
      <c r="W14" s="12">
        <v>10.5</v>
      </c>
      <c r="X14" s="12">
        <v>9.6999999999999993</v>
      </c>
      <c r="Y14" s="12">
        <v>9.4</v>
      </c>
      <c r="Z14" s="11" t="s">
        <v>183</v>
      </c>
      <c r="AA14" s="16">
        <v>-0.1</v>
      </c>
      <c r="AB14" s="11" t="s">
        <v>300</v>
      </c>
      <c r="AC14" s="11" t="s">
        <v>307</v>
      </c>
      <c r="AD14" s="11">
        <v>-0.1</v>
      </c>
      <c r="AE14" s="11"/>
      <c r="AF14" s="11" t="s">
        <v>301</v>
      </c>
      <c r="AG14" s="11" t="s">
        <v>301</v>
      </c>
      <c r="AH14" s="11" t="s">
        <v>183</v>
      </c>
      <c r="AI14" s="8"/>
      <c r="AJ14" s="8" t="s">
        <v>1250</v>
      </c>
      <c r="AK14" s="28" t="s">
        <v>1251</v>
      </c>
    </row>
    <row r="15" spans="1:37" s="5" customFormat="1">
      <c r="A15" s="19">
        <v>45094</v>
      </c>
      <c r="B15" s="17" t="s">
        <v>160</v>
      </c>
      <c r="C15" s="20" t="s">
        <v>187</v>
      </c>
      <c r="D15" s="21">
        <v>5.6273148148148149E-2</v>
      </c>
      <c r="E15" s="20" t="s">
        <v>1262</v>
      </c>
      <c r="F15" s="10">
        <v>12.2</v>
      </c>
      <c r="G15" s="10">
        <v>10.4</v>
      </c>
      <c r="H15" s="10">
        <v>11.3</v>
      </c>
      <c r="I15" s="10">
        <v>12.1</v>
      </c>
      <c r="J15" s="10">
        <v>11.8</v>
      </c>
      <c r="K15" s="10">
        <v>11.7</v>
      </c>
      <c r="L15" s="10">
        <v>11.7</v>
      </c>
      <c r="M15" s="22">
        <f t="shared" si="0"/>
        <v>33.900000000000006</v>
      </c>
      <c r="N15" s="22">
        <f t="shared" si="1"/>
        <v>12.1</v>
      </c>
      <c r="O15" s="22">
        <f t="shared" si="2"/>
        <v>35.200000000000003</v>
      </c>
      <c r="P15" s="23">
        <f t="shared" si="3"/>
        <v>57.800000000000011</v>
      </c>
      <c r="Q15" s="11" t="s">
        <v>386</v>
      </c>
      <c r="R15" s="11" t="s">
        <v>193</v>
      </c>
      <c r="S15" s="13" t="s">
        <v>222</v>
      </c>
      <c r="T15" s="13" t="s">
        <v>196</v>
      </c>
      <c r="U15" s="13" t="s">
        <v>261</v>
      </c>
      <c r="V15" s="13" t="s">
        <v>335</v>
      </c>
      <c r="W15" s="12">
        <v>8.8000000000000007</v>
      </c>
      <c r="X15" s="12">
        <v>8</v>
      </c>
      <c r="Y15" s="12">
        <v>9.8000000000000007</v>
      </c>
      <c r="Z15" s="11" t="s">
        <v>156</v>
      </c>
      <c r="AA15" s="16">
        <v>-0.8</v>
      </c>
      <c r="AB15" s="11" t="s">
        <v>300</v>
      </c>
      <c r="AC15" s="11">
        <v>0.3</v>
      </c>
      <c r="AD15" s="11">
        <v>-1.1000000000000001</v>
      </c>
      <c r="AE15" s="11"/>
      <c r="AF15" s="11" t="s">
        <v>302</v>
      </c>
      <c r="AG15" s="11" t="s">
        <v>302</v>
      </c>
      <c r="AH15" s="11" t="s">
        <v>183</v>
      </c>
      <c r="AI15" s="8"/>
      <c r="AJ15" s="8" t="s">
        <v>1288</v>
      </c>
      <c r="AK15" s="28" t="s">
        <v>1289</v>
      </c>
    </row>
    <row r="16" spans="1:37" s="5" customFormat="1">
      <c r="A16" s="19">
        <v>45095</v>
      </c>
      <c r="B16" s="18" t="s">
        <v>164</v>
      </c>
      <c r="C16" s="20" t="s">
        <v>187</v>
      </c>
      <c r="D16" s="21">
        <v>5.5648148148148148E-2</v>
      </c>
      <c r="E16" s="20" t="s">
        <v>1268</v>
      </c>
      <c r="F16" s="10">
        <v>12.4</v>
      </c>
      <c r="G16" s="10">
        <v>10.9</v>
      </c>
      <c r="H16" s="10">
        <v>11.6</v>
      </c>
      <c r="I16" s="10">
        <v>11.5</v>
      </c>
      <c r="J16" s="10">
        <v>11.2</v>
      </c>
      <c r="K16" s="10">
        <v>11.4</v>
      </c>
      <c r="L16" s="10">
        <v>11.8</v>
      </c>
      <c r="M16" s="22">
        <f t="shared" si="0"/>
        <v>34.9</v>
      </c>
      <c r="N16" s="22">
        <f t="shared" si="1"/>
        <v>11.5</v>
      </c>
      <c r="O16" s="22">
        <f t="shared" si="2"/>
        <v>34.400000000000006</v>
      </c>
      <c r="P16" s="23">
        <f t="shared" si="3"/>
        <v>57.599999999999994</v>
      </c>
      <c r="Q16" s="11" t="s">
        <v>188</v>
      </c>
      <c r="R16" s="11" t="s">
        <v>193</v>
      </c>
      <c r="S16" s="13" t="s">
        <v>261</v>
      </c>
      <c r="T16" s="13" t="s">
        <v>1269</v>
      </c>
      <c r="U16" s="13" t="s">
        <v>465</v>
      </c>
      <c r="V16" s="13" t="s">
        <v>335</v>
      </c>
      <c r="W16" s="12">
        <v>9.6</v>
      </c>
      <c r="X16" s="12">
        <v>8</v>
      </c>
      <c r="Y16" s="12">
        <v>10</v>
      </c>
      <c r="Z16" s="11" t="s">
        <v>156</v>
      </c>
      <c r="AA16" s="16">
        <v>-1.8</v>
      </c>
      <c r="AB16" s="11">
        <v>-0.1</v>
      </c>
      <c r="AC16" s="11">
        <v>-0.7</v>
      </c>
      <c r="AD16" s="11">
        <v>-1.2</v>
      </c>
      <c r="AE16" s="11"/>
      <c r="AF16" s="11" t="s">
        <v>304</v>
      </c>
      <c r="AG16" s="11" t="s">
        <v>302</v>
      </c>
      <c r="AH16" s="11" t="s">
        <v>183</v>
      </c>
      <c r="AI16" s="8"/>
      <c r="AJ16" s="8" t="s">
        <v>1302</v>
      </c>
      <c r="AK16" s="28" t="s">
        <v>1303</v>
      </c>
    </row>
    <row r="17" spans="1:37" s="5" customFormat="1">
      <c r="A17" s="19">
        <v>45101</v>
      </c>
      <c r="B17" s="18" t="s">
        <v>160</v>
      </c>
      <c r="C17" s="20" t="s">
        <v>187</v>
      </c>
      <c r="D17" s="21">
        <v>5.6284722222222222E-2</v>
      </c>
      <c r="E17" s="20" t="s">
        <v>1331</v>
      </c>
      <c r="F17" s="10">
        <v>12.5</v>
      </c>
      <c r="G17" s="10">
        <v>10.9</v>
      </c>
      <c r="H17" s="10">
        <v>11.3</v>
      </c>
      <c r="I17" s="10">
        <v>11.5</v>
      </c>
      <c r="J17" s="10">
        <v>11.6</v>
      </c>
      <c r="K17" s="10">
        <v>11.7</v>
      </c>
      <c r="L17" s="10">
        <v>11.8</v>
      </c>
      <c r="M17" s="22">
        <f t="shared" ref="M17:M22" si="4">SUM(F17:H17)</f>
        <v>34.700000000000003</v>
      </c>
      <c r="N17" s="22">
        <f t="shared" ref="N17:N22" si="5">I17</f>
        <v>11.5</v>
      </c>
      <c r="O17" s="22">
        <f t="shared" ref="O17:O22" si="6">SUM(J17:L17)</f>
        <v>35.099999999999994</v>
      </c>
      <c r="P17" s="23">
        <f t="shared" ref="P17:P22" si="7">SUM(F17:J17)</f>
        <v>57.800000000000004</v>
      </c>
      <c r="Q17" s="11" t="s">
        <v>188</v>
      </c>
      <c r="R17" s="11" t="s">
        <v>193</v>
      </c>
      <c r="S17" s="13" t="s">
        <v>230</v>
      </c>
      <c r="T17" s="13" t="s">
        <v>261</v>
      </c>
      <c r="U17" s="13" t="s">
        <v>345</v>
      </c>
      <c r="V17" s="13" t="s">
        <v>335</v>
      </c>
      <c r="W17" s="12">
        <v>9.8000000000000007</v>
      </c>
      <c r="X17" s="12">
        <v>8.6</v>
      </c>
      <c r="Y17" s="12">
        <v>9.8000000000000007</v>
      </c>
      <c r="Z17" s="11" t="s">
        <v>335</v>
      </c>
      <c r="AA17" s="16">
        <v>-0.7</v>
      </c>
      <c r="AB17" s="11" t="s">
        <v>300</v>
      </c>
      <c r="AC17" s="11">
        <v>0.1</v>
      </c>
      <c r="AD17" s="11">
        <v>-0.8</v>
      </c>
      <c r="AE17" s="11"/>
      <c r="AF17" s="11" t="s">
        <v>301</v>
      </c>
      <c r="AG17" s="11" t="s">
        <v>302</v>
      </c>
      <c r="AH17" s="11" t="s">
        <v>183</v>
      </c>
      <c r="AI17" s="8" t="s">
        <v>957</v>
      </c>
      <c r="AJ17" s="8" t="s">
        <v>1363</v>
      </c>
      <c r="AK17" s="28" t="s">
        <v>1364</v>
      </c>
    </row>
    <row r="18" spans="1:37" s="5" customFormat="1">
      <c r="A18" s="19">
        <v>45101</v>
      </c>
      <c r="B18" s="18" t="s">
        <v>165</v>
      </c>
      <c r="C18" s="20" t="s">
        <v>187</v>
      </c>
      <c r="D18" s="21">
        <v>5.5659722222222228E-2</v>
      </c>
      <c r="E18" s="20" t="s">
        <v>1332</v>
      </c>
      <c r="F18" s="10">
        <v>12.6</v>
      </c>
      <c r="G18" s="10">
        <v>11</v>
      </c>
      <c r="H18" s="10">
        <v>11.1</v>
      </c>
      <c r="I18" s="10">
        <v>11.4</v>
      </c>
      <c r="J18" s="10">
        <v>11.4</v>
      </c>
      <c r="K18" s="10">
        <v>11.2</v>
      </c>
      <c r="L18" s="10">
        <v>12.2</v>
      </c>
      <c r="M18" s="22">
        <f t="shared" si="4"/>
        <v>34.700000000000003</v>
      </c>
      <c r="N18" s="22">
        <f t="shared" si="5"/>
        <v>11.4</v>
      </c>
      <c r="O18" s="22">
        <f t="shared" si="6"/>
        <v>34.799999999999997</v>
      </c>
      <c r="P18" s="23">
        <f t="shared" si="7"/>
        <v>57.5</v>
      </c>
      <c r="Q18" s="11" t="s">
        <v>188</v>
      </c>
      <c r="R18" s="11" t="s">
        <v>193</v>
      </c>
      <c r="S18" s="13" t="s">
        <v>1333</v>
      </c>
      <c r="T18" s="13" t="s">
        <v>199</v>
      </c>
      <c r="U18" s="13" t="s">
        <v>465</v>
      </c>
      <c r="V18" s="13" t="s">
        <v>335</v>
      </c>
      <c r="W18" s="12">
        <v>9.8000000000000007</v>
      </c>
      <c r="X18" s="12">
        <v>8.6</v>
      </c>
      <c r="Y18" s="12">
        <v>9.8000000000000007</v>
      </c>
      <c r="Z18" s="11" t="s">
        <v>335</v>
      </c>
      <c r="AA18" s="16">
        <v>-0.1</v>
      </c>
      <c r="AB18" s="11" t="s">
        <v>300</v>
      </c>
      <c r="AC18" s="11">
        <v>0.7</v>
      </c>
      <c r="AD18" s="11">
        <v>-0.8</v>
      </c>
      <c r="AE18" s="11"/>
      <c r="AF18" s="11" t="s">
        <v>302</v>
      </c>
      <c r="AG18" s="11" t="s">
        <v>302</v>
      </c>
      <c r="AH18" s="11" t="s">
        <v>183</v>
      </c>
      <c r="AI18" s="8" t="s">
        <v>957</v>
      </c>
      <c r="AJ18" s="8" t="s">
        <v>1363</v>
      </c>
      <c r="AK18" s="28" t="s">
        <v>1388</v>
      </c>
    </row>
    <row r="19" spans="1:37" s="5" customFormat="1">
      <c r="A19" s="19">
        <v>45102</v>
      </c>
      <c r="B19" s="18" t="s">
        <v>161</v>
      </c>
      <c r="C19" s="20" t="s">
        <v>187</v>
      </c>
      <c r="D19" s="21">
        <v>5.6250000000000001E-2</v>
      </c>
      <c r="E19" s="20" t="s">
        <v>1345</v>
      </c>
      <c r="F19" s="10">
        <v>12.3</v>
      </c>
      <c r="G19" s="10">
        <v>11.4</v>
      </c>
      <c r="H19" s="10">
        <v>11.3</v>
      </c>
      <c r="I19" s="10">
        <v>11.6</v>
      </c>
      <c r="J19" s="10">
        <v>11.4</v>
      </c>
      <c r="K19" s="10">
        <v>11.5</v>
      </c>
      <c r="L19" s="10">
        <v>11.5</v>
      </c>
      <c r="M19" s="22">
        <f t="shared" si="4"/>
        <v>35</v>
      </c>
      <c r="N19" s="22">
        <f t="shared" si="5"/>
        <v>11.6</v>
      </c>
      <c r="O19" s="22">
        <f t="shared" si="6"/>
        <v>34.4</v>
      </c>
      <c r="P19" s="23">
        <f t="shared" si="7"/>
        <v>58</v>
      </c>
      <c r="Q19" s="11" t="s">
        <v>201</v>
      </c>
      <c r="R19" s="11" t="s">
        <v>225</v>
      </c>
      <c r="S19" s="13" t="s">
        <v>245</v>
      </c>
      <c r="T19" s="13" t="s">
        <v>349</v>
      </c>
      <c r="U19" s="13" t="s">
        <v>231</v>
      </c>
      <c r="V19" s="13" t="s">
        <v>335</v>
      </c>
      <c r="W19" s="12">
        <v>9.6</v>
      </c>
      <c r="X19" s="12">
        <v>8.8000000000000007</v>
      </c>
      <c r="Y19" s="12">
        <v>9.9</v>
      </c>
      <c r="Z19" s="11" t="s">
        <v>335</v>
      </c>
      <c r="AA19" s="16">
        <v>-0.5</v>
      </c>
      <c r="AB19" s="11">
        <v>-0.2</v>
      </c>
      <c r="AC19" s="11">
        <v>0.1</v>
      </c>
      <c r="AD19" s="11">
        <v>-0.8</v>
      </c>
      <c r="AE19" s="11"/>
      <c r="AF19" s="11" t="s">
        <v>301</v>
      </c>
      <c r="AG19" s="11" t="s">
        <v>302</v>
      </c>
      <c r="AH19" s="11" t="s">
        <v>184</v>
      </c>
      <c r="AI19" s="8" t="s">
        <v>957</v>
      </c>
      <c r="AJ19" s="8" t="s">
        <v>1363</v>
      </c>
      <c r="AK19" s="28" t="s">
        <v>1387</v>
      </c>
    </row>
    <row r="20" spans="1:37" s="5" customFormat="1">
      <c r="A20" s="19">
        <v>45178</v>
      </c>
      <c r="B20" s="17" t="s">
        <v>1322</v>
      </c>
      <c r="C20" s="20" t="s">
        <v>187</v>
      </c>
      <c r="D20" s="21">
        <v>5.6319444444444443E-2</v>
      </c>
      <c r="E20" s="20" t="s">
        <v>1399</v>
      </c>
      <c r="F20" s="10">
        <v>12.3</v>
      </c>
      <c r="G20" s="10">
        <v>11.1</v>
      </c>
      <c r="H20" s="10">
        <v>11.7</v>
      </c>
      <c r="I20" s="10">
        <v>12</v>
      </c>
      <c r="J20" s="10">
        <v>11.6</v>
      </c>
      <c r="K20" s="10">
        <v>11.4</v>
      </c>
      <c r="L20" s="10">
        <v>11.5</v>
      </c>
      <c r="M20" s="22">
        <f t="shared" si="4"/>
        <v>35.099999999999994</v>
      </c>
      <c r="N20" s="22">
        <f t="shared" si="5"/>
        <v>12</v>
      </c>
      <c r="O20" s="22">
        <f t="shared" si="6"/>
        <v>34.5</v>
      </c>
      <c r="P20" s="23">
        <f t="shared" si="7"/>
        <v>58.699999999999996</v>
      </c>
      <c r="Q20" s="11" t="s">
        <v>188</v>
      </c>
      <c r="R20" s="11" t="s">
        <v>225</v>
      </c>
      <c r="S20" s="13" t="s">
        <v>208</v>
      </c>
      <c r="T20" s="13" t="s">
        <v>1400</v>
      </c>
      <c r="U20" s="13" t="s">
        <v>258</v>
      </c>
      <c r="V20" s="13" t="s">
        <v>156</v>
      </c>
      <c r="W20" s="12">
        <v>10.4</v>
      </c>
      <c r="X20" s="12">
        <v>12</v>
      </c>
      <c r="Y20" s="12">
        <v>9.3000000000000007</v>
      </c>
      <c r="Z20" s="11" t="s">
        <v>201</v>
      </c>
      <c r="AA20" s="16">
        <v>-1.2</v>
      </c>
      <c r="AB20" s="11">
        <v>-0.2</v>
      </c>
      <c r="AC20" s="11" t="s">
        <v>307</v>
      </c>
      <c r="AD20" s="11">
        <v>-1.4</v>
      </c>
      <c r="AE20" s="11"/>
      <c r="AF20" s="11" t="s">
        <v>301</v>
      </c>
      <c r="AG20" s="11" t="s">
        <v>301</v>
      </c>
      <c r="AH20" s="11" t="s">
        <v>183</v>
      </c>
      <c r="AI20" s="8"/>
      <c r="AJ20" s="8" t="s">
        <v>1427</v>
      </c>
      <c r="AK20" s="28" t="s">
        <v>1428</v>
      </c>
    </row>
    <row r="21" spans="1:37" s="5" customFormat="1">
      <c r="A21" s="19">
        <v>45178</v>
      </c>
      <c r="B21" s="18" t="s">
        <v>1175</v>
      </c>
      <c r="C21" s="20" t="s">
        <v>187</v>
      </c>
      <c r="D21" s="21">
        <v>5.7048611111111112E-2</v>
      </c>
      <c r="E21" s="20" t="s">
        <v>1403</v>
      </c>
      <c r="F21" s="10">
        <v>12.6</v>
      </c>
      <c r="G21" s="10">
        <v>11.4</v>
      </c>
      <c r="H21" s="10">
        <v>12.3</v>
      </c>
      <c r="I21" s="10">
        <v>12.2</v>
      </c>
      <c r="J21" s="10">
        <v>11.7</v>
      </c>
      <c r="K21" s="10">
        <v>11.3</v>
      </c>
      <c r="L21" s="10">
        <v>11.4</v>
      </c>
      <c r="M21" s="22">
        <f t="shared" si="4"/>
        <v>36.299999999999997</v>
      </c>
      <c r="N21" s="22">
        <f t="shared" si="5"/>
        <v>12.2</v>
      </c>
      <c r="O21" s="22">
        <f t="shared" si="6"/>
        <v>34.4</v>
      </c>
      <c r="P21" s="23">
        <f t="shared" si="7"/>
        <v>60.2</v>
      </c>
      <c r="Q21" s="11" t="s">
        <v>201</v>
      </c>
      <c r="R21" s="11" t="s">
        <v>225</v>
      </c>
      <c r="S21" s="13" t="s">
        <v>1404</v>
      </c>
      <c r="T21" s="13" t="s">
        <v>205</v>
      </c>
      <c r="U21" s="13" t="s">
        <v>258</v>
      </c>
      <c r="V21" s="13" t="s">
        <v>156</v>
      </c>
      <c r="W21" s="12">
        <v>10.4</v>
      </c>
      <c r="X21" s="12">
        <v>12</v>
      </c>
      <c r="Y21" s="12">
        <v>9.3000000000000007</v>
      </c>
      <c r="Z21" s="11" t="s">
        <v>201</v>
      </c>
      <c r="AA21" s="16">
        <v>-0.1</v>
      </c>
      <c r="AB21" s="11">
        <v>-0.5</v>
      </c>
      <c r="AC21" s="11">
        <v>0.8</v>
      </c>
      <c r="AD21" s="11">
        <v>-1.4</v>
      </c>
      <c r="AE21" s="11"/>
      <c r="AF21" s="11" t="s">
        <v>306</v>
      </c>
      <c r="AG21" s="11" t="s">
        <v>302</v>
      </c>
      <c r="AH21" s="11" t="s">
        <v>184</v>
      </c>
      <c r="AI21" s="8"/>
      <c r="AJ21" s="8" t="s">
        <v>1433</v>
      </c>
      <c r="AK21" s="28" t="s">
        <v>1434</v>
      </c>
    </row>
    <row r="22" spans="1:37" s="5" customFormat="1">
      <c r="A22" s="19">
        <v>45179</v>
      </c>
      <c r="B22" s="18" t="s">
        <v>160</v>
      </c>
      <c r="C22" s="20" t="s">
        <v>187</v>
      </c>
      <c r="D22" s="21">
        <v>5.5578703703703707E-2</v>
      </c>
      <c r="E22" s="20" t="s">
        <v>1417</v>
      </c>
      <c r="F22" s="10">
        <v>12.4</v>
      </c>
      <c r="G22" s="10">
        <v>10.8</v>
      </c>
      <c r="H22" s="10">
        <v>11.4</v>
      </c>
      <c r="I22" s="10">
        <v>11.2</v>
      </c>
      <c r="J22" s="10">
        <v>11.4</v>
      </c>
      <c r="K22" s="10">
        <v>11.3</v>
      </c>
      <c r="L22" s="10">
        <v>11.7</v>
      </c>
      <c r="M22" s="22">
        <f t="shared" si="4"/>
        <v>34.6</v>
      </c>
      <c r="N22" s="22">
        <f t="shared" si="5"/>
        <v>11.2</v>
      </c>
      <c r="O22" s="22">
        <f t="shared" si="6"/>
        <v>34.400000000000006</v>
      </c>
      <c r="P22" s="23">
        <f t="shared" si="7"/>
        <v>57.199999999999996</v>
      </c>
      <c r="Q22" s="11" t="s">
        <v>188</v>
      </c>
      <c r="R22" s="11" t="s">
        <v>193</v>
      </c>
      <c r="S22" s="13" t="s">
        <v>222</v>
      </c>
      <c r="T22" s="13" t="s">
        <v>205</v>
      </c>
      <c r="U22" s="13" t="s">
        <v>261</v>
      </c>
      <c r="V22" s="13" t="s">
        <v>156</v>
      </c>
      <c r="W22" s="12">
        <v>8.6</v>
      </c>
      <c r="X22" s="12">
        <v>10.3</v>
      </c>
      <c r="Y22" s="12">
        <v>9.3000000000000007</v>
      </c>
      <c r="Z22" s="11" t="s">
        <v>201</v>
      </c>
      <c r="AA22" s="16">
        <v>-1.8</v>
      </c>
      <c r="AB22" s="11" t="s">
        <v>300</v>
      </c>
      <c r="AC22" s="11">
        <v>-0.3</v>
      </c>
      <c r="AD22" s="11">
        <v>-1.5</v>
      </c>
      <c r="AE22" s="11"/>
      <c r="AF22" s="11" t="s">
        <v>304</v>
      </c>
      <c r="AG22" s="11" t="s">
        <v>301</v>
      </c>
      <c r="AH22" s="11" t="s">
        <v>183</v>
      </c>
      <c r="AI22" s="8"/>
      <c r="AJ22" s="8" t="s">
        <v>1461</v>
      </c>
      <c r="AK22" s="28" t="s">
        <v>1462</v>
      </c>
    </row>
    <row r="23" spans="1:37" s="5" customFormat="1">
      <c r="A23" s="19">
        <v>45185</v>
      </c>
      <c r="B23" s="18" t="s">
        <v>1476</v>
      </c>
      <c r="C23" s="20" t="s">
        <v>187</v>
      </c>
      <c r="D23" s="21">
        <v>5.6307870370370362E-2</v>
      </c>
      <c r="E23" s="20" t="s">
        <v>1488</v>
      </c>
      <c r="F23" s="10">
        <v>12.6</v>
      </c>
      <c r="G23" s="10">
        <v>10.8</v>
      </c>
      <c r="H23" s="10">
        <v>11.5</v>
      </c>
      <c r="I23" s="10">
        <v>11.7</v>
      </c>
      <c r="J23" s="10">
        <v>11.6</v>
      </c>
      <c r="K23" s="10">
        <v>11.5</v>
      </c>
      <c r="L23" s="10">
        <v>11.8</v>
      </c>
      <c r="M23" s="22">
        <f>SUM(F23:H23)</f>
        <v>34.9</v>
      </c>
      <c r="N23" s="22">
        <f>I23</f>
        <v>11.7</v>
      </c>
      <c r="O23" s="22">
        <f>SUM(J23:L23)</f>
        <v>34.900000000000006</v>
      </c>
      <c r="P23" s="23">
        <f>SUM(F23:J23)</f>
        <v>58.199999999999996</v>
      </c>
      <c r="Q23" s="11" t="s">
        <v>188</v>
      </c>
      <c r="R23" s="11" t="s">
        <v>193</v>
      </c>
      <c r="S23" s="13" t="s">
        <v>1109</v>
      </c>
      <c r="T23" s="13" t="s">
        <v>261</v>
      </c>
      <c r="U23" s="13" t="s">
        <v>269</v>
      </c>
      <c r="V23" s="13" t="s">
        <v>156</v>
      </c>
      <c r="W23" s="12">
        <v>9.9</v>
      </c>
      <c r="X23" s="12">
        <v>12.1</v>
      </c>
      <c r="Y23" s="12">
        <v>9.3000000000000007</v>
      </c>
      <c r="Z23" s="11" t="s">
        <v>201</v>
      </c>
      <c r="AA23" s="16">
        <v>-0.3</v>
      </c>
      <c r="AB23" s="11" t="s">
        <v>300</v>
      </c>
      <c r="AC23" s="11">
        <v>1.3</v>
      </c>
      <c r="AD23" s="11">
        <v>-1.6</v>
      </c>
      <c r="AE23" s="11"/>
      <c r="AF23" s="11" t="s">
        <v>303</v>
      </c>
      <c r="AG23" s="11" t="s">
        <v>302</v>
      </c>
      <c r="AH23" s="11" t="s">
        <v>184</v>
      </c>
      <c r="AI23" s="8"/>
      <c r="AJ23" s="8" t="s">
        <v>1534</v>
      </c>
      <c r="AK23" s="28" t="s">
        <v>1535</v>
      </c>
    </row>
    <row r="24" spans="1:37" s="5" customFormat="1">
      <c r="A24" s="19">
        <v>45186</v>
      </c>
      <c r="B24" s="18" t="s">
        <v>1395</v>
      </c>
      <c r="C24" s="20" t="s">
        <v>187</v>
      </c>
      <c r="D24" s="21">
        <v>5.6273148148148149E-2</v>
      </c>
      <c r="E24" s="20" t="s">
        <v>1497</v>
      </c>
      <c r="F24" s="10">
        <v>12.2</v>
      </c>
      <c r="G24" s="10">
        <v>10.199999999999999</v>
      </c>
      <c r="H24" s="10">
        <v>10.9</v>
      </c>
      <c r="I24" s="10">
        <v>12.1</v>
      </c>
      <c r="J24" s="10">
        <v>11.8</v>
      </c>
      <c r="K24" s="10">
        <v>11.7</v>
      </c>
      <c r="L24" s="10">
        <v>12.3</v>
      </c>
      <c r="M24" s="22">
        <f>SUM(F24:H24)</f>
        <v>33.299999999999997</v>
      </c>
      <c r="N24" s="22">
        <f>I24</f>
        <v>12.1</v>
      </c>
      <c r="O24" s="22">
        <f>SUM(J24:L24)</f>
        <v>35.799999999999997</v>
      </c>
      <c r="P24" s="23">
        <f>SUM(F24:J24)</f>
        <v>57.2</v>
      </c>
      <c r="Q24" s="11" t="s">
        <v>386</v>
      </c>
      <c r="R24" s="11" t="s">
        <v>1496</v>
      </c>
      <c r="S24" s="13" t="s">
        <v>454</v>
      </c>
      <c r="T24" s="13" t="s">
        <v>1421</v>
      </c>
      <c r="U24" s="13" t="s">
        <v>1109</v>
      </c>
      <c r="V24" s="13" t="s">
        <v>156</v>
      </c>
      <c r="W24" s="12">
        <v>9.6</v>
      </c>
      <c r="X24" s="12">
        <v>10.3</v>
      </c>
      <c r="Y24" s="12">
        <v>9.3000000000000007</v>
      </c>
      <c r="Z24" s="11" t="s">
        <v>201</v>
      </c>
      <c r="AA24" s="16">
        <v>-1.6</v>
      </c>
      <c r="AB24" s="11" t="s">
        <v>300</v>
      </c>
      <c r="AC24" s="11" t="s">
        <v>307</v>
      </c>
      <c r="AD24" s="11">
        <v>-1.6</v>
      </c>
      <c r="AE24" s="11"/>
      <c r="AF24" s="11" t="s">
        <v>301</v>
      </c>
      <c r="AG24" s="11" t="s">
        <v>302</v>
      </c>
      <c r="AH24" s="11" t="s">
        <v>183</v>
      </c>
      <c r="AI24" s="8"/>
      <c r="AJ24" s="8" t="s">
        <v>1544</v>
      </c>
      <c r="AK24" s="28" t="s">
        <v>1545</v>
      </c>
    </row>
    <row r="25" spans="1:37" s="5" customFormat="1">
      <c r="A25" s="19">
        <v>45193</v>
      </c>
      <c r="B25" s="18" t="s">
        <v>160</v>
      </c>
      <c r="C25" s="20" t="s">
        <v>187</v>
      </c>
      <c r="D25" s="21">
        <v>5.5601851851851847E-2</v>
      </c>
      <c r="E25" s="20" t="s">
        <v>1607</v>
      </c>
      <c r="F25" s="10">
        <v>12.1</v>
      </c>
      <c r="G25" s="10">
        <v>10.3</v>
      </c>
      <c r="H25" s="10">
        <v>11.1</v>
      </c>
      <c r="I25" s="10">
        <v>11.5</v>
      </c>
      <c r="J25" s="10">
        <v>11.4</v>
      </c>
      <c r="K25" s="10">
        <v>12.1</v>
      </c>
      <c r="L25" s="10">
        <v>11.9</v>
      </c>
      <c r="M25" s="22">
        <f>SUM(F25:H25)</f>
        <v>33.5</v>
      </c>
      <c r="N25" s="22">
        <f>I25</f>
        <v>11.5</v>
      </c>
      <c r="O25" s="22">
        <f>SUM(J25:L25)</f>
        <v>35.4</v>
      </c>
      <c r="P25" s="23">
        <f>SUM(F25:J25)</f>
        <v>56.4</v>
      </c>
      <c r="Q25" s="11" t="s">
        <v>386</v>
      </c>
      <c r="R25" s="11" t="s">
        <v>217</v>
      </c>
      <c r="S25" s="13" t="s">
        <v>454</v>
      </c>
      <c r="T25" s="13" t="s">
        <v>1125</v>
      </c>
      <c r="U25" s="13" t="s">
        <v>234</v>
      </c>
      <c r="V25" s="13" t="s">
        <v>156</v>
      </c>
      <c r="W25" s="12">
        <v>11.9</v>
      </c>
      <c r="X25" s="12">
        <v>10.199999999999999</v>
      </c>
      <c r="Y25" s="12">
        <v>9.3000000000000007</v>
      </c>
      <c r="Z25" s="11" t="s">
        <v>201</v>
      </c>
      <c r="AA25" s="16">
        <v>-1.6</v>
      </c>
      <c r="AB25" s="11" t="s">
        <v>300</v>
      </c>
      <c r="AC25" s="11">
        <v>-0.1</v>
      </c>
      <c r="AD25" s="11">
        <v>-1.5</v>
      </c>
      <c r="AE25" s="11"/>
      <c r="AF25" s="11" t="s">
        <v>301</v>
      </c>
      <c r="AG25" s="11" t="s">
        <v>301</v>
      </c>
      <c r="AH25" s="11" t="s">
        <v>183</v>
      </c>
      <c r="AI25" s="8"/>
      <c r="AJ25" s="8" t="s">
        <v>1646</v>
      </c>
      <c r="AK25" s="28" t="s">
        <v>1647</v>
      </c>
    </row>
  </sheetData>
  <autoFilter ref="A1:AJ1" xr:uid="{00000000-0009-0000-0000-000002000000}"/>
  <phoneticPr fontId="12"/>
  <conditionalFormatting sqref="F2:L2">
    <cfRule type="colorScale" priority="83">
      <colorScale>
        <cfvo type="min"/>
        <cfvo type="percentile" val="50"/>
        <cfvo type="max"/>
        <color rgb="FFF8696B"/>
        <color rgb="FFFFEB84"/>
        <color rgb="FF63BE7B"/>
      </colorScale>
    </cfRule>
  </conditionalFormatting>
  <conditionalFormatting sqref="F3:L3">
    <cfRule type="colorScale" priority="79">
      <colorScale>
        <cfvo type="min"/>
        <cfvo type="percentile" val="50"/>
        <cfvo type="max"/>
        <color rgb="FFF8696B"/>
        <color rgb="FFFFEB84"/>
        <color rgb="FF63BE7B"/>
      </colorScale>
    </cfRule>
  </conditionalFormatting>
  <conditionalFormatting sqref="F4:L4">
    <cfRule type="colorScale" priority="72">
      <colorScale>
        <cfvo type="min"/>
        <cfvo type="percentile" val="50"/>
        <cfvo type="max"/>
        <color rgb="FFF8696B"/>
        <color rgb="FFFFEB84"/>
        <color rgb="FF63BE7B"/>
      </colorScale>
    </cfRule>
  </conditionalFormatting>
  <conditionalFormatting sqref="F5:L5">
    <cfRule type="colorScale" priority="71">
      <colorScale>
        <cfvo type="min"/>
        <cfvo type="percentile" val="50"/>
        <cfvo type="max"/>
        <color rgb="FFF8696B"/>
        <color rgb="FFFFEB84"/>
        <color rgb="FF63BE7B"/>
      </colorScale>
    </cfRule>
  </conditionalFormatting>
  <conditionalFormatting sqref="F6:L6">
    <cfRule type="colorScale" priority="64">
      <colorScale>
        <cfvo type="min"/>
        <cfvo type="percentile" val="50"/>
        <cfvo type="max"/>
        <color rgb="FFF8696B"/>
        <color rgb="FFFFEB84"/>
        <color rgb="FF63BE7B"/>
      </colorScale>
    </cfRule>
  </conditionalFormatting>
  <conditionalFormatting sqref="F7:L7">
    <cfRule type="colorScale" priority="56">
      <colorScale>
        <cfvo type="min"/>
        <cfvo type="percentile" val="50"/>
        <cfvo type="max"/>
        <color rgb="FFF8696B"/>
        <color rgb="FFFFEB84"/>
        <color rgb="FF63BE7B"/>
      </colorScale>
    </cfRule>
  </conditionalFormatting>
  <conditionalFormatting sqref="F8:L8">
    <cfRule type="colorScale" priority="49">
      <colorScale>
        <cfvo type="min"/>
        <cfvo type="percentile" val="50"/>
        <cfvo type="max"/>
        <color rgb="FFF8696B"/>
        <color rgb="FFFFEB84"/>
        <color rgb="FF63BE7B"/>
      </colorScale>
    </cfRule>
  </conditionalFormatting>
  <conditionalFormatting sqref="F9:L9">
    <cfRule type="colorScale" priority="42">
      <colorScale>
        <cfvo type="min"/>
        <cfvo type="percentile" val="50"/>
        <cfvo type="max"/>
        <color rgb="FFF8696B"/>
        <color rgb="FFFFEB84"/>
        <color rgb="FF63BE7B"/>
      </colorScale>
    </cfRule>
  </conditionalFormatting>
  <conditionalFormatting sqref="F10:L10">
    <cfRule type="colorScale" priority="38">
      <colorScale>
        <cfvo type="min"/>
        <cfvo type="percentile" val="50"/>
        <cfvo type="max"/>
        <color rgb="FFF8696B"/>
        <color rgb="FFFFEB84"/>
        <color rgb="FF63BE7B"/>
      </colorScale>
    </cfRule>
  </conditionalFormatting>
  <conditionalFormatting sqref="F11:L11">
    <cfRule type="colorScale" priority="34">
      <colorScale>
        <cfvo type="min"/>
        <cfvo type="percentile" val="50"/>
        <cfvo type="max"/>
        <color rgb="FFF8696B"/>
        <color rgb="FFFFEB84"/>
        <color rgb="FF63BE7B"/>
      </colorScale>
    </cfRule>
  </conditionalFormatting>
  <conditionalFormatting sqref="Z2:Z25">
    <cfRule type="containsText" dxfId="459" priority="353" operator="containsText" text="D">
      <formula>NOT(ISERROR(SEARCH("D",Z2)))</formula>
    </cfRule>
    <cfRule type="containsText" dxfId="458" priority="354" operator="containsText" text="S">
      <formula>NOT(ISERROR(SEARCH("S",Z2)))</formula>
    </cfRule>
    <cfRule type="containsText" dxfId="457" priority="355" operator="containsText" text="F">
      <formula>NOT(ISERROR(SEARCH("F",Z2)))</formula>
    </cfRule>
    <cfRule type="containsText" dxfId="456" priority="356" operator="containsText" text="E">
      <formula>NOT(ISERROR(SEARCH("E",Z2)))</formula>
    </cfRule>
    <cfRule type="containsText" dxfId="455" priority="357" operator="containsText" text="B">
      <formula>NOT(ISERROR(SEARCH("B",Z2)))</formula>
    </cfRule>
    <cfRule type="containsText" dxfId="454" priority="358" operator="containsText" text="A">
      <formula>NOT(ISERROR(SEARCH("A",Z2)))</formula>
    </cfRule>
  </conditionalFormatting>
  <conditionalFormatting sqref="AF2:AI11">
    <cfRule type="containsText" dxfId="453" priority="35" operator="containsText" text="E">
      <formula>NOT(ISERROR(SEARCH("E",AF2)))</formula>
    </cfRule>
    <cfRule type="containsText" dxfId="452" priority="36" operator="containsText" text="B">
      <formula>NOT(ISERROR(SEARCH("B",AF2)))</formula>
    </cfRule>
    <cfRule type="containsText" dxfId="451" priority="37" operator="containsText" text="A">
      <formula>NOT(ISERROR(SEARCH("A",AF2)))</formula>
    </cfRule>
  </conditionalFormatting>
  <conditionalFormatting sqref="F12:L12">
    <cfRule type="colorScale" priority="30">
      <colorScale>
        <cfvo type="min"/>
        <cfvo type="percentile" val="50"/>
        <cfvo type="max"/>
        <color rgb="FFF8696B"/>
        <color rgb="FFFFEB84"/>
        <color rgb="FF63BE7B"/>
      </colorScale>
    </cfRule>
  </conditionalFormatting>
  <conditionalFormatting sqref="AF12:AI12">
    <cfRule type="containsText" dxfId="450" priority="31" operator="containsText" text="E">
      <formula>NOT(ISERROR(SEARCH("E",AF12)))</formula>
    </cfRule>
    <cfRule type="containsText" dxfId="449" priority="32" operator="containsText" text="B">
      <formula>NOT(ISERROR(SEARCH("B",AF12)))</formula>
    </cfRule>
    <cfRule type="containsText" dxfId="448" priority="33" operator="containsText" text="A">
      <formula>NOT(ISERROR(SEARCH("A",AF12)))</formula>
    </cfRule>
  </conditionalFormatting>
  <conditionalFormatting sqref="F13:L13">
    <cfRule type="colorScale" priority="26">
      <colorScale>
        <cfvo type="min"/>
        <cfvo type="percentile" val="50"/>
        <cfvo type="max"/>
        <color rgb="FFF8696B"/>
        <color rgb="FFFFEB84"/>
        <color rgb="FF63BE7B"/>
      </colorScale>
    </cfRule>
  </conditionalFormatting>
  <conditionalFormatting sqref="AF13:AI13">
    <cfRule type="containsText" dxfId="447" priority="27" operator="containsText" text="E">
      <formula>NOT(ISERROR(SEARCH("E",AF13)))</formula>
    </cfRule>
    <cfRule type="containsText" dxfId="446" priority="28" operator="containsText" text="B">
      <formula>NOT(ISERROR(SEARCH("B",AF13)))</formula>
    </cfRule>
    <cfRule type="containsText" dxfId="445" priority="29" operator="containsText" text="A">
      <formula>NOT(ISERROR(SEARCH("A",AF13)))</formula>
    </cfRule>
  </conditionalFormatting>
  <conditionalFormatting sqref="F14:L14">
    <cfRule type="colorScale" priority="22">
      <colorScale>
        <cfvo type="min"/>
        <cfvo type="percentile" val="50"/>
        <cfvo type="max"/>
        <color rgb="FFF8696B"/>
        <color rgb="FFFFEB84"/>
        <color rgb="FF63BE7B"/>
      </colorScale>
    </cfRule>
  </conditionalFormatting>
  <conditionalFormatting sqref="AF14:AI14">
    <cfRule type="containsText" dxfId="444" priority="23" operator="containsText" text="E">
      <formula>NOT(ISERROR(SEARCH("E",AF14)))</formula>
    </cfRule>
    <cfRule type="containsText" dxfId="443" priority="24" operator="containsText" text="B">
      <formula>NOT(ISERROR(SEARCH("B",AF14)))</formula>
    </cfRule>
    <cfRule type="containsText" dxfId="442" priority="25" operator="containsText" text="A">
      <formula>NOT(ISERROR(SEARCH("A",AF14)))</formula>
    </cfRule>
  </conditionalFormatting>
  <conditionalFormatting sqref="F15:L16">
    <cfRule type="colorScale" priority="18">
      <colorScale>
        <cfvo type="min"/>
        <cfvo type="percentile" val="50"/>
        <cfvo type="max"/>
        <color rgb="FFF8696B"/>
        <color rgb="FFFFEB84"/>
        <color rgb="FF63BE7B"/>
      </colorScale>
    </cfRule>
  </conditionalFormatting>
  <conditionalFormatting sqref="AF15:AI16">
    <cfRule type="containsText" dxfId="441" priority="19" operator="containsText" text="E">
      <formula>NOT(ISERROR(SEARCH("E",AF15)))</formula>
    </cfRule>
    <cfRule type="containsText" dxfId="440" priority="20" operator="containsText" text="B">
      <formula>NOT(ISERROR(SEARCH("B",AF15)))</formula>
    </cfRule>
    <cfRule type="containsText" dxfId="439" priority="21" operator="containsText" text="A">
      <formula>NOT(ISERROR(SEARCH("A",AF15)))</formula>
    </cfRule>
  </conditionalFormatting>
  <conditionalFormatting sqref="F17:L19">
    <cfRule type="colorScale" priority="14">
      <colorScale>
        <cfvo type="min"/>
        <cfvo type="percentile" val="50"/>
        <cfvo type="max"/>
        <color rgb="FFF8696B"/>
        <color rgb="FFFFEB84"/>
        <color rgb="FF63BE7B"/>
      </colorScale>
    </cfRule>
  </conditionalFormatting>
  <conditionalFormatting sqref="AF17:AI19">
    <cfRule type="containsText" dxfId="438" priority="15" operator="containsText" text="E">
      <formula>NOT(ISERROR(SEARCH("E",AF17)))</formula>
    </cfRule>
    <cfRule type="containsText" dxfId="437" priority="16" operator="containsText" text="B">
      <formula>NOT(ISERROR(SEARCH("B",AF17)))</formula>
    </cfRule>
    <cfRule type="containsText" dxfId="436" priority="17" operator="containsText" text="A">
      <formula>NOT(ISERROR(SEARCH("A",AF17)))</formula>
    </cfRule>
  </conditionalFormatting>
  <conditionalFormatting sqref="F20:L22">
    <cfRule type="colorScale" priority="10">
      <colorScale>
        <cfvo type="min"/>
        <cfvo type="percentile" val="50"/>
        <cfvo type="max"/>
        <color rgb="FFF8696B"/>
        <color rgb="FFFFEB84"/>
        <color rgb="FF63BE7B"/>
      </colorScale>
    </cfRule>
  </conditionalFormatting>
  <conditionalFormatting sqref="AF20:AI22">
    <cfRule type="containsText" dxfId="435" priority="11" operator="containsText" text="E">
      <formula>NOT(ISERROR(SEARCH("E",AF20)))</formula>
    </cfRule>
    <cfRule type="containsText" dxfId="434" priority="12" operator="containsText" text="B">
      <formula>NOT(ISERROR(SEARCH("B",AF20)))</formula>
    </cfRule>
    <cfRule type="containsText" dxfId="433" priority="13" operator="containsText" text="A">
      <formula>NOT(ISERROR(SEARCH("A",AF20)))</formula>
    </cfRule>
  </conditionalFormatting>
  <conditionalFormatting sqref="F23:L24">
    <cfRule type="colorScale" priority="6">
      <colorScale>
        <cfvo type="min"/>
        <cfvo type="percentile" val="50"/>
        <cfvo type="max"/>
        <color rgb="FFF8696B"/>
        <color rgb="FFFFEB84"/>
        <color rgb="FF63BE7B"/>
      </colorScale>
    </cfRule>
  </conditionalFormatting>
  <conditionalFormatting sqref="AF23:AI24">
    <cfRule type="containsText" dxfId="432" priority="7" operator="containsText" text="E">
      <formula>NOT(ISERROR(SEARCH("E",AF23)))</formula>
    </cfRule>
    <cfRule type="containsText" dxfId="431" priority="8" operator="containsText" text="B">
      <formula>NOT(ISERROR(SEARCH("B",AF23)))</formula>
    </cfRule>
    <cfRule type="containsText" dxfId="430" priority="9" operator="containsText" text="A">
      <formula>NOT(ISERROR(SEARCH("A",AF23)))</formula>
    </cfRule>
  </conditionalFormatting>
  <conditionalFormatting sqref="AF25:AI25">
    <cfRule type="containsText" dxfId="429" priority="3" operator="containsText" text="E">
      <formula>NOT(ISERROR(SEARCH("E",AF25)))</formula>
    </cfRule>
    <cfRule type="containsText" dxfId="428" priority="4" operator="containsText" text="B">
      <formula>NOT(ISERROR(SEARCH("B",AF25)))</formula>
    </cfRule>
    <cfRule type="containsText" dxfId="427" priority="5" operator="containsText" text="A">
      <formula>NOT(ISERROR(SEARCH("A",AF25)))</formula>
    </cfRule>
  </conditionalFormatting>
  <conditionalFormatting sqref="F25:L25">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I2:AI25"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3 M4:P5 M6:P6 M7:P7 M8:P8 M9:P9 M10:P10 M11:P11 M12:P12 M13:P13 M14:P14 M15:P16 M17:P19 M20:P22 M23:P24 M25:P2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46"/>
  <sheetViews>
    <sheetView zoomScaleNormal="100" workbookViewId="0">
      <pane xSplit="5" ySplit="1" topLeftCell="U20" activePane="bottomRight" state="frozen"/>
      <selection activeCell="E24" sqref="E24"/>
      <selection pane="topRight" activeCell="E24" sqref="E24"/>
      <selection pane="bottomLeft" activeCell="E24" sqref="E24"/>
      <selection pane="bottomRight" activeCell="AM51" sqref="AM51"/>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178</v>
      </c>
      <c r="S1" s="2" t="s">
        <v>89</v>
      </c>
      <c r="T1" s="2" t="s">
        <v>50</v>
      </c>
      <c r="U1" s="3" t="s">
        <v>51</v>
      </c>
      <c r="V1" s="3" t="s">
        <v>52</v>
      </c>
      <c r="W1" s="3" t="s">
        <v>53</v>
      </c>
      <c r="X1" s="3" t="s">
        <v>90</v>
      </c>
      <c r="Y1" s="4" t="s">
        <v>152</v>
      </c>
      <c r="Z1" s="4" t="s">
        <v>153</v>
      </c>
      <c r="AA1" s="4" t="s">
        <v>168</v>
      </c>
      <c r="AB1" s="4" t="s">
        <v>173</v>
      </c>
      <c r="AC1" s="4" t="s">
        <v>9</v>
      </c>
      <c r="AD1" s="4" t="s">
        <v>91</v>
      </c>
      <c r="AE1" s="4" t="s">
        <v>10</v>
      </c>
      <c r="AF1" s="4" t="s">
        <v>11</v>
      </c>
      <c r="AG1" s="4"/>
      <c r="AH1" s="4" t="s">
        <v>12</v>
      </c>
      <c r="AI1" s="4" t="s">
        <v>13</v>
      </c>
      <c r="AJ1" s="4" t="s">
        <v>54</v>
      </c>
      <c r="AK1" s="4" t="s">
        <v>92</v>
      </c>
      <c r="AL1" s="14" t="s">
        <v>93</v>
      </c>
      <c r="AM1" s="14" t="s">
        <v>154</v>
      </c>
    </row>
    <row r="2" spans="1:39" s="5" customFormat="1">
      <c r="A2" s="6">
        <v>44968</v>
      </c>
      <c r="B2" s="18" t="s">
        <v>159</v>
      </c>
      <c r="C2" s="8" t="s">
        <v>187</v>
      </c>
      <c r="D2" s="9">
        <v>6.5300925925925915E-2</v>
      </c>
      <c r="E2" s="8" t="s">
        <v>207</v>
      </c>
      <c r="F2" s="10">
        <v>12.4</v>
      </c>
      <c r="G2" s="10">
        <v>10.8</v>
      </c>
      <c r="H2" s="10">
        <v>11.5</v>
      </c>
      <c r="I2" s="10">
        <v>12.4</v>
      </c>
      <c r="J2" s="10">
        <v>12.1</v>
      </c>
      <c r="K2" s="10">
        <v>11.6</v>
      </c>
      <c r="L2" s="10">
        <v>11.5</v>
      </c>
      <c r="M2" s="10">
        <v>11.9</v>
      </c>
      <c r="N2" s="22">
        <f t="shared" ref="N2:N7" si="0">SUM(F2:H2)</f>
        <v>34.700000000000003</v>
      </c>
      <c r="O2" s="22">
        <f t="shared" ref="O2:O7" si="1">SUM(I2:J2)</f>
        <v>24.5</v>
      </c>
      <c r="P2" s="22">
        <f t="shared" ref="P2:P7" si="2">SUM(K2:M2)</f>
        <v>35</v>
      </c>
      <c r="Q2" s="23">
        <f t="shared" ref="Q2:Q7" si="3">SUM(F2:J2)</f>
        <v>59.2</v>
      </c>
      <c r="R2" s="23">
        <f t="shared" ref="R2:R7" si="4">SUM(I2:M2)</f>
        <v>59.5</v>
      </c>
      <c r="S2" s="11" t="s">
        <v>188</v>
      </c>
      <c r="T2" s="11" t="s">
        <v>193</v>
      </c>
      <c r="U2" s="13" t="s">
        <v>208</v>
      </c>
      <c r="V2" s="13" t="s">
        <v>191</v>
      </c>
      <c r="W2" s="13" t="s">
        <v>209</v>
      </c>
      <c r="X2" s="13" t="s">
        <v>156</v>
      </c>
      <c r="Y2" s="12">
        <v>9.8000000000000007</v>
      </c>
      <c r="Z2" s="12">
        <v>11</v>
      </c>
      <c r="AA2" s="12">
        <v>9.3000000000000007</v>
      </c>
      <c r="AB2" s="11" t="s">
        <v>156</v>
      </c>
      <c r="AC2" s="12">
        <v>-1.2</v>
      </c>
      <c r="AD2" s="12" t="s">
        <v>300</v>
      </c>
      <c r="AE2" s="12" t="s">
        <v>307</v>
      </c>
      <c r="AF2" s="12">
        <v>-1.2</v>
      </c>
      <c r="AG2" s="12"/>
      <c r="AH2" s="11" t="s">
        <v>301</v>
      </c>
      <c r="AI2" s="11" t="s">
        <v>302</v>
      </c>
      <c r="AJ2" s="11" t="s">
        <v>184</v>
      </c>
      <c r="AK2" s="8"/>
      <c r="AL2" s="8" t="s">
        <v>284</v>
      </c>
      <c r="AM2" s="28" t="s">
        <v>285</v>
      </c>
    </row>
    <row r="3" spans="1:39" s="5" customFormat="1">
      <c r="A3" s="6">
        <v>44968</v>
      </c>
      <c r="B3" s="18" t="s">
        <v>155</v>
      </c>
      <c r="C3" s="8" t="s">
        <v>187</v>
      </c>
      <c r="D3" s="9">
        <v>6.4594907407407406E-2</v>
      </c>
      <c r="E3" s="29" t="s">
        <v>233</v>
      </c>
      <c r="F3" s="10">
        <v>12.5</v>
      </c>
      <c r="G3" s="10">
        <v>11.1</v>
      </c>
      <c r="H3" s="10">
        <v>11.5</v>
      </c>
      <c r="I3" s="10">
        <v>11.9</v>
      </c>
      <c r="J3" s="10">
        <v>11.8</v>
      </c>
      <c r="K3" s="10">
        <v>11</v>
      </c>
      <c r="L3" s="10">
        <v>11.4</v>
      </c>
      <c r="M3" s="10">
        <v>11.9</v>
      </c>
      <c r="N3" s="22">
        <f t="shared" si="0"/>
        <v>35.1</v>
      </c>
      <c r="O3" s="22">
        <f t="shared" si="1"/>
        <v>23.700000000000003</v>
      </c>
      <c r="P3" s="22">
        <f t="shared" si="2"/>
        <v>34.299999999999997</v>
      </c>
      <c r="Q3" s="23">
        <f t="shared" si="3"/>
        <v>58.8</v>
      </c>
      <c r="R3" s="23">
        <f t="shared" si="4"/>
        <v>58</v>
      </c>
      <c r="S3" s="11" t="s">
        <v>201</v>
      </c>
      <c r="T3" s="11" t="s">
        <v>225</v>
      </c>
      <c r="U3" s="13" t="s">
        <v>206</v>
      </c>
      <c r="V3" s="13" t="s">
        <v>234</v>
      </c>
      <c r="W3" s="13" t="s">
        <v>235</v>
      </c>
      <c r="X3" s="13" t="s">
        <v>156</v>
      </c>
      <c r="Y3" s="12">
        <v>9.8000000000000007</v>
      </c>
      <c r="Z3" s="12">
        <v>11</v>
      </c>
      <c r="AA3" s="12">
        <v>9.3000000000000007</v>
      </c>
      <c r="AB3" s="11" t="s">
        <v>156</v>
      </c>
      <c r="AC3" s="12">
        <v>0.1</v>
      </c>
      <c r="AD3" s="12">
        <v>-0.2</v>
      </c>
      <c r="AE3" s="12">
        <v>1.1000000000000001</v>
      </c>
      <c r="AF3" s="12">
        <v>-1.2</v>
      </c>
      <c r="AG3" s="12" t="s">
        <v>305</v>
      </c>
      <c r="AH3" s="11" t="s">
        <v>303</v>
      </c>
      <c r="AI3" s="11" t="s">
        <v>302</v>
      </c>
      <c r="AJ3" s="11" t="s">
        <v>183</v>
      </c>
      <c r="AK3" s="8"/>
      <c r="AL3" s="8" t="s">
        <v>296</v>
      </c>
      <c r="AM3" s="28" t="s">
        <v>297</v>
      </c>
    </row>
    <row r="4" spans="1:39" s="5" customFormat="1">
      <c r="A4" s="6">
        <v>44969</v>
      </c>
      <c r="B4" s="18" t="s">
        <v>160</v>
      </c>
      <c r="C4" s="8" t="s">
        <v>187</v>
      </c>
      <c r="D4" s="9">
        <v>6.5358796296296304E-2</v>
      </c>
      <c r="E4" s="8" t="s">
        <v>265</v>
      </c>
      <c r="F4" s="10">
        <v>12.9</v>
      </c>
      <c r="G4" s="10">
        <v>11.5</v>
      </c>
      <c r="H4" s="10">
        <v>11.9</v>
      </c>
      <c r="I4" s="10">
        <v>12.2</v>
      </c>
      <c r="J4" s="10">
        <v>12</v>
      </c>
      <c r="K4" s="10">
        <v>11.3</v>
      </c>
      <c r="L4" s="10">
        <v>11.3</v>
      </c>
      <c r="M4" s="10">
        <v>11.6</v>
      </c>
      <c r="N4" s="22">
        <f t="shared" si="0"/>
        <v>36.299999999999997</v>
      </c>
      <c r="O4" s="22">
        <f t="shared" si="1"/>
        <v>24.2</v>
      </c>
      <c r="P4" s="22">
        <f t="shared" si="2"/>
        <v>34.200000000000003</v>
      </c>
      <c r="Q4" s="23">
        <f t="shared" si="3"/>
        <v>60.5</v>
      </c>
      <c r="R4" s="23">
        <f t="shared" si="4"/>
        <v>58.4</v>
      </c>
      <c r="S4" s="11" t="s">
        <v>201</v>
      </c>
      <c r="T4" s="11" t="s">
        <v>225</v>
      </c>
      <c r="U4" s="13" t="s">
        <v>190</v>
      </c>
      <c r="V4" s="13" t="s">
        <v>256</v>
      </c>
      <c r="W4" s="13" t="s">
        <v>260</v>
      </c>
      <c r="X4" s="13" t="s">
        <v>156</v>
      </c>
      <c r="Y4" s="12">
        <v>9.6999999999999993</v>
      </c>
      <c r="Z4" s="12">
        <v>11</v>
      </c>
      <c r="AA4" s="12">
        <v>9.5</v>
      </c>
      <c r="AB4" s="11" t="s">
        <v>156</v>
      </c>
      <c r="AC4" s="12" t="s">
        <v>307</v>
      </c>
      <c r="AD4" s="12">
        <v>-0.6</v>
      </c>
      <c r="AE4" s="12">
        <v>0.6</v>
      </c>
      <c r="AF4" s="12">
        <v>-1.2</v>
      </c>
      <c r="AG4" s="12"/>
      <c r="AH4" s="11" t="s">
        <v>302</v>
      </c>
      <c r="AI4" s="11" t="s">
        <v>302</v>
      </c>
      <c r="AJ4" s="11" t="s">
        <v>183</v>
      </c>
      <c r="AK4" s="8"/>
      <c r="AL4" s="8" t="s">
        <v>322</v>
      </c>
      <c r="AM4" s="28" t="s">
        <v>323</v>
      </c>
    </row>
    <row r="5" spans="1:39" s="5" customFormat="1">
      <c r="A5" s="6">
        <v>44969</v>
      </c>
      <c r="B5" s="18" t="s">
        <v>158</v>
      </c>
      <c r="C5" s="8" t="s">
        <v>187</v>
      </c>
      <c r="D5" s="9">
        <v>6.5277777777777782E-2</v>
      </c>
      <c r="E5" s="8" t="s">
        <v>266</v>
      </c>
      <c r="F5" s="10">
        <v>12.4</v>
      </c>
      <c r="G5" s="10">
        <v>11.3</v>
      </c>
      <c r="H5" s="10">
        <v>11.6</v>
      </c>
      <c r="I5" s="10">
        <v>12.1</v>
      </c>
      <c r="J5" s="10">
        <v>12.2</v>
      </c>
      <c r="K5" s="10">
        <v>11.2</v>
      </c>
      <c r="L5" s="10">
        <v>11.3</v>
      </c>
      <c r="M5" s="10">
        <v>11.9</v>
      </c>
      <c r="N5" s="22">
        <f t="shared" si="0"/>
        <v>35.300000000000004</v>
      </c>
      <c r="O5" s="22">
        <f t="shared" si="1"/>
        <v>24.299999999999997</v>
      </c>
      <c r="P5" s="22">
        <f t="shared" si="2"/>
        <v>34.4</v>
      </c>
      <c r="Q5" s="23">
        <f t="shared" si="3"/>
        <v>59.600000000000009</v>
      </c>
      <c r="R5" s="23">
        <f t="shared" si="4"/>
        <v>58.699999999999996</v>
      </c>
      <c r="S5" s="11" t="s">
        <v>201</v>
      </c>
      <c r="T5" s="11" t="s">
        <v>225</v>
      </c>
      <c r="U5" s="13" t="s">
        <v>267</v>
      </c>
      <c r="V5" s="13" t="s">
        <v>208</v>
      </c>
      <c r="W5" s="13" t="s">
        <v>231</v>
      </c>
      <c r="X5" s="13" t="s">
        <v>156</v>
      </c>
      <c r="Y5" s="12">
        <v>9.6999999999999993</v>
      </c>
      <c r="Z5" s="12">
        <v>11</v>
      </c>
      <c r="AA5" s="12">
        <v>9.5</v>
      </c>
      <c r="AB5" s="11" t="s">
        <v>156</v>
      </c>
      <c r="AC5" s="12">
        <v>-0.6</v>
      </c>
      <c r="AD5" s="12" t="s">
        <v>300</v>
      </c>
      <c r="AE5" s="12">
        <v>0.6</v>
      </c>
      <c r="AF5" s="12">
        <v>-1.2</v>
      </c>
      <c r="AG5" s="12"/>
      <c r="AH5" s="11" t="s">
        <v>302</v>
      </c>
      <c r="AI5" s="11" t="s">
        <v>301</v>
      </c>
      <c r="AJ5" s="11" t="s">
        <v>183</v>
      </c>
      <c r="AK5" s="8"/>
      <c r="AL5" s="8" t="s">
        <v>324</v>
      </c>
      <c r="AM5" s="28" t="s">
        <v>325</v>
      </c>
    </row>
    <row r="6" spans="1:39" s="5" customFormat="1">
      <c r="A6" s="6">
        <v>44976</v>
      </c>
      <c r="B6" s="18" t="s">
        <v>165</v>
      </c>
      <c r="C6" s="8" t="s">
        <v>366</v>
      </c>
      <c r="D6" s="9">
        <v>6.5277777777777782E-2</v>
      </c>
      <c r="E6" s="8" t="s">
        <v>390</v>
      </c>
      <c r="F6" s="10">
        <v>12.6</v>
      </c>
      <c r="G6" s="10">
        <v>10.9</v>
      </c>
      <c r="H6" s="10">
        <v>12.1</v>
      </c>
      <c r="I6" s="10">
        <v>12.2</v>
      </c>
      <c r="J6" s="10">
        <v>11.9</v>
      </c>
      <c r="K6" s="10">
        <v>11.3</v>
      </c>
      <c r="L6" s="10">
        <v>11</v>
      </c>
      <c r="M6" s="10">
        <v>12</v>
      </c>
      <c r="N6" s="22">
        <f t="shared" si="0"/>
        <v>35.6</v>
      </c>
      <c r="O6" s="22">
        <f t="shared" si="1"/>
        <v>24.1</v>
      </c>
      <c r="P6" s="22">
        <f t="shared" si="2"/>
        <v>34.299999999999997</v>
      </c>
      <c r="Q6" s="23">
        <f t="shared" si="3"/>
        <v>59.699999999999996</v>
      </c>
      <c r="R6" s="23">
        <f t="shared" si="4"/>
        <v>58.400000000000006</v>
      </c>
      <c r="S6" s="11" t="s">
        <v>201</v>
      </c>
      <c r="T6" s="11" t="s">
        <v>225</v>
      </c>
      <c r="U6" s="13" t="s">
        <v>261</v>
      </c>
      <c r="V6" s="13" t="s">
        <v>391</v>
      </c>
      <c r="W6" s="13" t="s">
        <v>267</v>
      </c>
      <c r="X6" s="13" t="s">
        <v>156</v>
      </c>
      <c r="Y6" s="12">
        <v>10.4</v>
      </c>
      <c r="Z6" s="12">
        <v>11.1</v>
      </c>
      <c r="AA6" s="12">
        <v>9.1999999999999993</v>
      </c>
      <c r="AB6" s="11" t="s">
        <v>184</v>
      </c>
      <c r="AC6" s="12">
        <v>0.6</v>
      </c>
      <c r="AD6" s="12">
        <v>-0.3</v>
      </c>
      <c r="AE6" s="12">
        <v>0.2</v>
      </c>
      <c r="AF6" s="12">
        <v>0.1</v>
      </c>
      <c r="AG6" s="12"/>
      <c r="AH6" s="11" t="s">
        <v>301</v>
      </c>
      <c r="AI6" s="11" t="s">
        <v>301</v>
      </c>
      <c r="AJ6" s="11" t="s">
        <v>183</v>
      </c>
      <c r="AK6" s="8"/>
      <c r="AL6" s="8" t="s">
        <v>439</v>
      </c>
      <c r="AM6" s="28" t="s">
        <v>440</v>
      </c>
    </row>
    <row r="7" spans="1:39" s="5" customFormat="1">
      <c r="A7" s="6">
        <v>44976</v>
      </c>
      <c r="B7" s="18" t="s">
        <v>161</v>
      </c>
      <c r="C7" s="8" t="s">
        <v>383</v>
      </c>
      <c r="D7" s="9">
        <v>6.5347222222222223E-2</v>
      </c>
      <c r="E7" s="8" t="s">
        <v>396</v>
      </c>
      <c r="F7" s="10">
        <v>12.4</v>
      </c>
      <c r="G7" s="10">
        <v>11.2</v>
      </c>
      <c r="H7" s="10">
        <v>11.4</v>
      </c>
      <c r="I7" s="10">
        <v>11.8</v>
      </c>
      <c r="J7" s="10">
        <v>11.9</v>
      </c>
      <c r="K7" s="10">
        <v>11.9</v>
      </c>
      <c r="L7" s="10">
        <v>11.6</v>
      </c>
      <c r="M7" s="10">
        <v>12.4</v>
      </c>
      <c r="N7" s="22">
        <f t="shared" si="0"/>
        <v>35</v>
      </c>
      <c r="O7" s="22">
        <f t="shared" si="1"/>
        <v>23.700000000000003</v>
      </c>
      <c r="P7" s="22">
        <f t="shared" si="2"/>
        <v>35.9</v>
      </c>
      <c r="Q7" s="23">
        <f t="shared" si="3"/>
        <v>58.699999999999996</v>
      </c>
      <c r="R7" s="23">
        <f t="shared" si="4"/>
        <v>59.6</v>
      </c>
      <c r="S7" s="11" t="s">
        <v>201</v>
      </c>
      <c r="T7" s="11" t="s">
        <v>202</v>
      </c>
      <c r="U7" s="13" t="s">
        <v>397</v>
      </c>
      <c r="V7" s="13" t="s">
        <v>231</v>
      </c>
      <c r="W7" s="13" t="s">
        <v>345</v>
      </c>
      <c r="X7" s="13" t="s">
        <v>156</v>
      </c>
      <c r="Y7" s="12">
        <v>10.4</v>
      </c>
      <c r="Z7" s="12">
        <v>11.1</v>
      </c>
      <c r="AA7" s="12">
        <v>9.1999999999999993</v>
      </c>
      <c r="AB7" s="11" t="s">
        <v>184</v>
      </c>
      <c r="AC7" s="12">
        <v>0.6</v>
      </c>
      <c r="AD7" s="12" t="s">
        <v>300</v>
      </c>
      <c r="AE7" s="12">
        <v>0.5</v>
      </c>
      <c r="AF7" s="12">
        <v>0.1</v>
      </c>
      <c r="AG7" s="12"/>
      <c r="AH7" s="11" t="s">
        <v>302</v>
      </c>
      <c r="AI7" s="11" t="s">
        <v>302</v>
      </c>
      <c r="AJ7" s="11" t="s">
        <v>183</v>
      </c>
      <c r="AK7" s="8"/>
      <c r="AL7" s="8" t="s">
        <v>443</v>
      </c>
      <c r="AM7" s="28" t="s">
        <v>444</v>
      </c>
    </row>
    <row r="8" spans="1:39" s="5" customFormat="1">
      <c r="A8" s="6">
        <v>44983</v>
      </c>
      <c r="B8" s="18" t="s">
        <v>164</v>
      </c>
      <c r="C8" s="8" t="s">
        <v>366</v>
      </c>
      <c r="D8" s="9">
        <v>6.7395833333333335E-2</v>
      </c>
      <c r="E8" s="8" t="s">
        <v>486</v>
      </c>
      <c r="F8" s="10">
        <v>12.7</v>
      </c>
      <c r="G8" s="10">
        <v>11.5</v>
      </c>
      <c r="H8" s="10">
        <v>12.3</v>
      </c>
      <c r="I8" s="10">
        <v>12.9</v>
      </c>
      <c r="J8" s="10">
        <v>12.9</v>
      </c>
      <c r="K8" s="10">
        <v>12.1</v>
      </c>
      <c r="L8" s="10">
        <v>11.2</v>
      </c>
      <c r="M8" s="10">
        <v>11.7</v>
      </c>
      <c r="N8" s="22">
        <f t="shared" ref="N8:N34" si="5">SUM(F8:H8)</f>
        <v>36.5</v>
      </c>
      <c r="O8" s="22">
        <f t="shared" ref="O8:O34" si="6">SUM(I8:J8)</f>
        <v>25.8</v>
      </c>
      <c r="P8" s="22">
        <f t="shared" ref="P8:P34" si="7">SUM(K8:M8)</f>
        <v>35</v>
      </c>
      <c r="Q8" s="23">
        <f t="shared" ref="Q8:Q34" si="8">SUM(F8:J8)</f>
        <v>62.3</v>
      </c>
      <c r="R8" s="23">
        <f t="shared" ref="R8:R34" si="9">SUM(I8:M8)</f>
        <v>60.8</v>
      </c>
      <c r="S8" s="11" t="s">
        <v>228</v>
      </c>
      <c r="T8" s="11" t="s">
        <v>225</v>
      </c>
      <c r="U8" s="13" t="s">
        <v>222</v>
      </c>
      <c r="V8" s="13" t="s">
        <v>267</v>
      </c>
      <c r="W8" s="13" t="s">
        <v>487</v>
      </c>
      <c r="X8" s="13" t="s">
        <v>156</v>
      </c>
      <c r="Y8" s="12">
        <v>9.1999999999999993</v>
      </c>
      <c r="Z8" s="12">
        <v>11.3</v>
      </c>
      <c r="AA8" s="12">
        <v>9.5</v>
      </c>
      <c r="AB8" s="11" t="s">
        <v>183</v>
      </c>
      <c r="AC8" s="12">
        <v>1.9</v>
      </c>
      <c r="AD8" s="12">
        <v>-0.5</v>
      </c>
      <c r="AE8" s="12">
        <v>1.6</v>
      </c>
      <c r="AF8" s="12">
        <v>-0.2</v>
      </c>
      <c r="AG8" s="12"/>
      <c r="AH8" s="11" t="s">
        <v>306</v>
      </c>
      <c r="AI8" s="11" t="s">
        <v>301</v>
      </c>
      <c r="AJ8" s="11" t="s">
        <v>183</v>
      </c>
      <c r="AK8" s="8"/>
      <c r="AL8" s="8" t="s">
        <v>533</v>
      </c>
      <c r="AM8" s="28" t="s">
        <v>534</v>
      </c>
    </row>
    <row r="9" spans="1:39" s="5" customFormat="1">
      <c r="A9" s="6">
        <v>44989</v>
      </c>
      <c r="B9" s="18" t="s">
        <v>159</v>
      </c>
      <c r="C9" s="8" t="s">
        <v>187</v>
      </c>
      <c r="D9" s="9">
        <v>6.5972222222222224E-2</v>
      </c>
      <c r="E9" s="8" t="s">
        <v>555</v>
      </c>
      <c r="F9" s="10">
        <v>12.7</v>
      </c>
      <c r="G9" s="10">
        <v>11.1</v>
      </c>
      <c r="H9" s="10">
        <v>12.1</v>
      </c>
      <c r="I9" s="10">
        <v>12.4</v>
      </c>
      <c r="J9" s="10">
        <v>12.1</v>
      </c>
      <c r="K9" s="10">
        <v>11.4</v>
      </c>
      <c r="L9" s="10">
        <v>11.1</v>
      </c>
      <c r="M9" s="10">
        <v>12.1</v>
      </c>
      <c r="N9" s="22">
        <f t="shared" si="5"/>
        <v>35.9</v>
      </c>
      <c r="O9" s="22">
        <f t="shared" si="6"/>
        <v>24.5</v>
      </c>
      <c r="P9" s="22">
        <f t="shared" si="7"/>
        <v>34.6</v>
      </c>
      <c r="Q9" s="23">
        <f t="shared" si="8"/>
        <v>60.4</v>
      </c>
      <c r="R9" s="23">
        <f t="shared" si="9"/>
        <v>59.1</v>
      </c>
      <c r="S9" s="11" t="s">
        <v>201</v>
      </c>
      <c r="T9" s="11" t="s">
        <v>225</v>
      </c>
      <c r="U9" s="13" t="s">
        <v>205</v>
      </c>
      <c r="V9" s="13" t="s">
        <v>556</v>
      </c>
      <c r="W9" s="13" t="s">
        <v>205</v>
      </c>
      <c r="X9" s="13" t="s">
        <v>156</v>
      </c>
      <c r="Y9" s="12">
        <v>8.5</v>
      </c>
      <c r="Z9" s="12">
        <v>9.4</v>
      </c>
      <c r="AA9" s="12">
        <v>9.6</v>
      </c>
      <c r="AB9" s="11" t="s">
        <v>335</v>
      </c>
      <c r="AC9" s="12">
        <v>-0.4</v>
      </c>
      <c r="AD9" s="12">
        <v>-0.3</v>
      </c>
      <c r="AE9" s="12">
        <v>0.2</v>
      </c>
      <c r="AF9" s="12">
        <v>-0.9</v>
      </c>
      <c r="AG9" s="12"/>
      <c r="AH9" s="11" t="s">
        <v>301</v>
      </c>
      <c r="AI9" s="11" t="s">
        <v>301</v>
      </c>
      <c r="AJ9" s="11" t="s">
        <v>183</v>
      </c>
      <c r="AK9" s="8"/>
      <c r="AL9" s="8" t="s">
        <v>591</v>
      </c>
      <c r="AM9" s="28" t="s">
        <v>616</v>
      </c>
    </row>
    <row r="10" spans="1:39" s="5" customFormat="1">
      <c r="A10" s="6">
        <v>44989</v>
      </c>
      <c r="B10" s="17" t="s">
        <v>446</v>
      </c>
      <c r="C10" s="8" t="s">
        <v>187</v>
      </c>
      <c r="D10" s="9">
        <v>6.5277777777777782E-2</v>
      </c>
      <c r="E10" s="8" t="s">
        <v>265</v>
      </c>
      <c r="F10" s="10">
        <v>12.5</v>
      </c>
      <c r="G10" s="10">
        <v>11</v>
      </c>
      <c r="H10" s="10">
        <v>11.7</v>
      </c>
      <c r="I10" s="10">
        <v>12.3</v>
      </c>
      <c r="J10" s="10">
        <v>12.4</v>
      </c>
      <c r="K10" s="10">
        <v>11.3</v>
      </c>
      <c r="L10" s="10">
        <v>10.9</v>
      </c>
      <c r="M10" s="10">
        <v>11.9</v>
      </c>
      <c r="N10" s="22">
        <f t="shared" si="5"/>
        <v>35.200000000000003</v>
      </c>
      <c r="O10" s="22">
        <f t="shared" si="6"/>
        <v>24.700000000000003</v>
      </c>
      <c r="P10" s="22">
        <f t="shared" si="7"/>
        <v>34.1</v>
      </c>
      <c r="Q10" s="23">
        <f t="shared" si="8"/>
        <v>59.9</v>
      </c>
      <c r="R10" s="23">
        <f t="shared" si="9"/>
        <v>58.8</v>
      </c>
      <c r="S10" s="11" t="s">
        <v>201</v>
      </c>
      <c r="T10" s="11" t="s">
        <v>225</v>
      </c>
      <c r="U10" s="13" t="s">
        <v>190</v>
      </c>
      <c r="V10" s="13" t="s">
        <v>206</v>
      </c>
      <c r="W10" s="13" t="s">
        <v>208</v>
      </c>
      <c r="X10" s="13" t="s">
        <v>156</v>
      </c>
      <c r="Y10" s="12">
        <v>8.5</v>
      </c>
      <c r="Z10" s="12">
        <v>9.4</v>
      </c>
      <c r="AA10" s="12">
        <v>9.6</v>
      </c>
      <c r="AB10" s="11" t="s">
        <v>335</v>
      </c>
      <c r="AC10" s="12">
        <v>-0.1</v>
      </c>
      <c r="AD10" s="12">
        <v>-0.3</v>
      </c>
      <c r="AE10" s="12">
        <v>0.5</v>
      </c>
      <c r="AF10" s="12">
        <v>-0.9</v>
      </c>
      <c r="AG10" s="12"/>
      <c r="AH10" s="11" t="s">
        <v>302</v>
      </c>
      <c r="AI10" s="11" t="s">
        <v>301</v>
      </c>
      <c r="AJ10" s="11" t="s">
        <v>184</v>
      </c>
      <c r="AK10" s="8"/>
      <c r="AL10" s="8"/>
      <c r="AM10" s="28"/>
    </row>
    <row r="11" spans="1:39" s="5" customFormat="1">
      <c r="A11" s="6">
        <v>44990</v>
      </c>
      <c r="B11" s="18" t="s">
        <v>160</v>
      </c>
      <c r="C11" s="8" t="s">
        <v>187</v>
      </c>
      <c r="D11" s="9">
        <v>6.4641203703703701E-2</v>
      </c>
      <c r="E11" s="8" t="s">
        <v>577</v>
      </c>
      <c r="F11" s="10">
        <v>12.5</v>
      </c>
      <c r="G11" s="10">
        <v>10.6</v>
      </c>
      <c r="H11" s="10">
        <v>11.6</v>
      </c>
      <c r="I11" s="10">
        <v>12.3</v>
      </c>
      <c r="J11" s="10">
        <v>11.7</v>
      </c>
      <c r="K11" s="10">
        <v>11.1</v>
      </c>
      <c r="L11" s="10">
        <v>11.8</v>
      </c>
      <c r="M11" s="10">
        <v>11.9</v>
      </c>
      <c r="N11" s="22">
        <f t="shared" si="5"/>
        <v>34.700000000000003</v>
      </c>
      <c r="O11" s="22">
        <f t="shared" si="6"/>
        <v>24</v>
      </c>
      <c r="P11" s="22">
        <f t="shared" si="7"/>
        <v>34.799999999999997</v>
      </c>
      <c r="Q11" s="23">
        <f t="shared" si="8"/>
        <v>58.7</v>
      </c>
      <c r="R11" s="23">
        <f t="shared" si="9"/>
        <v>58.800000000000004</v>
      </c>
      <c r="S11" s="11" t="s">
        <v>188</v>
      </c>
      <c r="T11" s="11" t="s">
        <v>193</v>
      </c>
      <c r="U11" s="13" t="s">
        <v>367</v>
      </c>
      <c r="V11" s="13" t="s">
        <v>231</v>
      </c>
      <c r="W11" s="13" t="s">
        <v>204</v>
      </c>
      <c r="X11" s="13" t="s">
        <v>156</v>
      </c>
      <c r="Y11" s="12">
        <v>8.1999999999999993</v>
      </c>
      <c r="Z11" s="12">
        <v>9.1999999999999993</v>
      </c>
      <c r="AA11" s="12">
        <v>9.6999999999999993</v>
      </c>
      <c r="AB11" s="11" t="s">
        <v>335</v>
      </c>
      <c r="AC11" s="12">
        <v>-1.1000000000000001</v>
      </c>
      <c r="AD11" s="12" t="s">
        <v>300</v>
      </c>
      <c r="AE11" s="12">
        <v>-0.2</v>
      </c>
      <c r="AF11" s="12">
        <v>-0.9</v>
      </c>
      <c r="AG11" s="12"/>
      <c r="AH11" s="11" t="s">
        <v>301</v>
      </c>
      <c r="AI11" s="11" t="s">
        <v>301</v>
      </c>
      <c r="AJ11" s="11" t="s">
        <v>184</v>
      </c>
      <c r="AK11" s="8"/>
      <c r="AL11" s="8" t="s">
        <v>614</v>
      </c>
      <c r="AM11" s="28" t="s">
        <v>615</v>
      </c>
    </row>
    <row r="12" spans="1:39" s="5" customFormat="1">
      <c r="A12" s="6">
        <v>44996</v>
      </c>
      <c r="B12" s="18" t="s">
        <v>158</v>
      </c>
      <c r="C12" s="8" t="s">
        <v>187</v>
      </c>
      <c r="D12" s="9">
        <v>6.4618055555555554E-2</v>
      </c>
      <c r="E12" s="8" t="s">
        <v>637</v>
      </c>
      <c r="F12" s="10">
        <v>12.5</v>
      </c>
      <c r="G12" s="10">
        <v>10.7</v>
      </c>
      <c r="H12" s="10">
        <v>11.2</v>
      </c>
      <c r="I12" s="10">
        <v>12</v>
      </c>
      <c r="J12" s="10">
        <v>11.8</v>
      </c>
      <c r="K12" s="10">
        <v>11.4</v>
      </c>
      <c r="L12" s="10">
        <v>11.3</v>
      </c>
      <c r="M12" s="10">
        <v>12.4</v>
      </c>
      <c r="N12" s="22">
        <f t="shared" si="5"/>
        <v>34.4</v>
      </c>
      <c r="O12" s="22">
        <f t="shared" si="6"/>
        <v>23.8</v>
      </c>
      <c r="P12" s="22">
        <f t="shared" si="7"/>
        <v>35.1</v>
      </c>
      <c r="Q12" s="23">
        <f t="shared" si="8"/>
        <v>58.2</v>
      </c>
      <c r="R12" s="23">
        <f t="shared" si="9"/>
        <v>58.9</v>
      </c>
      <c r="S12" s="11" t="s">
        <v>188</v>
      </c>
      <c r="T12" s="11" t="s">
        <v>193</v>
      </c>
      <c r="U12" s="13" t="s">
        <v>247</v>
      </c>
      <c r="V12" s="13" t="s">
        <v>245</v>
      </c>
      <c r="W12" s="13" t="s">
        <v>205</v>
      </c>
      <c r="X12" s="13" t="s">
        <v>156</v>
      </c>
      <c r="Y12" s="12">
        <v>8.1</v>
      </c>
      <c r="Z12" s="12">
        <v>9.6999999999999993</v>
      </c>
      <c r="AA12" s="12">
        <v>9.5</v>
      </c>
      <c r="AB12" s="11" t="s">
        <v>335</v>
      </c>
      <c r="AC12" s="12">
        <v>-1.4</v>
      </c>
      <c r="AD12" s="12" t="s">
        <v>300</v>
      </c>
      <c r="AE12" s="12">
        <v>-0.4</v>
      </c>
      <c r="AF12" s="12">
        <v>-1</v>
      </c>
      <c r="AG12" s="12"/>
      <c r="AH12" s="11" t="s">
        <v>304</v>
      </c>
      <c r="AI12" s="11" t="s">
        <v>301</v>
      </c>
      <c r="AJ12" s="11" t="s">
        <v>183</v>
      </c>
      <c r="AK12" s="8"/>
      <c r="AL12" s="8" t="s">
        <v>676</v>
      </c>
      <c r="AM12" s="28" t="s">
        <v>677</v>
      </c>
    </row>
    <row r="13" spans="1:39" s="5" customFormat="1">
      <c r="A13" s="6">
        <v>44997</v>
      </c>
      <c r="B13" s="18" t="s">
        <v>159</v>
      </c>
      <c r="C13" s="8" t="s">
        <v>187</v>
      </c>
      <c r="D13" s="9">
        <v>6.5358796296296304E-2</v>
      </c>
      <c r="E13" s="8" t="s">
        <v>652</v>
      </c>
      <c r="F13" s="10">
        <v>12.7</v>
      </c>
      <c r="G13" s="10">
        <v>11.1</v>
      </c>
      <c r="H13" s="10">
        <v>11.9</v>
      </c>
      <c r="I13" s="10">
        <v>12.2</v>
      </c>
      <c r="J13" s="10">
        <v>12.2</v>
      </c>
      <c r="K13" s="10">
        <v>11.5</v>
      </c>
      <c r="L13" s="10">
        <v>11.3</v>
      </c>
      <c r="M13" s="10">
        <v>11.8</v>
      </c>
      <c r="N13" s="22">
        <f t="shared" si="5"/>
        <v>35.699999999999996</v>
      </c>
      <c r="O13" s="22">
        <f t="shared" si="6"/>
        <v>24.4</v>
      </c>
      <c r="P13" s="22">
        <f t="shared" si="7"/>
        <v>34.6</v>
      </c>
      <c r="Q13" s="23">
        <f t="shared" si="8"/>
        <v>60.099999999999994</v>
      </c>
      <c r="R13" s="23">
        <f t="shared" si="9"/>
        <v>59</v>
      </c>
      <c r="S13" s="11" t="s">
        <v>201</v>
      </c>
      <c r="T13" s="11" t="s">
        <v>225</v>
      </c>
      <c r="U13" s="13" t="s">
        <v>230</v>
      </c>
      <c r="V13" s="13" t="s">
        <v>191</v>
      </c>
      <c r="W13" s="13" t="s">
        <v>653</v>
      </c>
      <c r="X13" s="13" t="s">
        <v>156</v>
      </c>
      <c r="Y13" s="12">
        <v>8.1</v>
      </c>
      <c r="Z13" s="12">
        <v>9.8000000000000007</v>
      </c>
      <c r="AA13" s="12">
        <v>9.5</v>
      </c>
      <c r="AB13" s="11" t="s">
        <v>335</v>
      </c>
      <c r="AC13" s="12">
        <v>-0.7</v>
      </c>
      <c r="AD13" s="12">
        <v>-0.3</v>
      </c>
      <c r="AE13" s="12" t="s">
        <v>307</v>
      </c>
      <c r="AF13" s="12">
        <v>-1</v>
      </c>
      <c r="AG13" s="12"/>
      <c r="AH13" s="11" t="s">
        <v>301</v>
      </c>
      <c r="AI13" s="11" t="s">
        <v>302</v>
      </c>
      <c r="AJ13" s="11" t="s">
        <v>184</v>
      </c>
      <c r="AK13" s="8"/>
      <c r="AL13" s="8" t="s">
        <v>694</v>
      </c>
      <c r="AM13" s="28" t="s">
        <v>704</v>
      </c>
    </row>
    <row r="14" spans="1:39" s="5" customFormat="1">
      <c r="A14" s="6">
        <v>44997</v>
      </c>
      <c r="B14" s="18" t="s">
        <v>161</v>
      </c>
      <c r="C14" s="8" t="s">
        <v>187</v>
      </c>
      <c r="D14" s="9">
        <v>6.5277777777777782E-2</v>
      </c>
      <c r="E14" s="8" t="s">
        <v>660</v>
      </c>
      <c r="F14" s="10">
        <v>12.3</v>
      </c>
      <c r="G14" s="10">
        <v>11.1</v>
      </c>
      <c r="H14" s="10">
        <v>11.5</v>
      </c>
      <c r="I14" s="10">
        <v>11.9</v>
      </c>
      <c r="J14" s="10">
        <v>12</v>
      </c>
      <c r="K14" s="10">
        <v>11.5</v>
      </c>
      <c r="L14" s="10">
        <v>11.7</v>
      </c>
      <c r="M14" s="10">
        <v>12</v>
      </c>
      <c r="N14" s="22">
        <f t="shared" si="5"/>
        <v>34.9</v>
      </c>
      <c r="O14" s="22">
        <f t="shared" si="6"/>
        <v>23.9</v>
      </c>
      <c r="P14" s="22">
        <f t="shared" si="7"/>
        <v>35.200000000000003</v>
      </c>
      <c r="Q14" s="23">
        <f t="shared" si="8"/>
        <v>58.8</v>
      </c>
      <c r="R14" s="23">
        <f t="shared" si="9"/>
        <v>59.099999999999994</v>
      </c>
      <c r="S14" s="11" t="s">
        <v>188</v>
      </c>
      <c r="T14" s="11" t="s">
        <v>193</v>
      </c>
      <c r="U14" s="13" t="s">
        <v>267</v>
      </c>
      <c r="V14" s="13" t="s">
        <v>261</v>
      </c>
      <c r="W14" s="13" t="s">
        <v>661</v>
      </c>
      <c r="X14" s="13" t="s">
        <v>156</v>
      </c>
      <c r="Y14" s="12">
        <v>8.1</v>
      </c>
      <c r="Z14" s="12">
        <v>9.8000000000000007</v>
      </c>
      <c r="AA14" s="12">
        <v>9.5</v>
      </c>
      <c r="AB14" s="11" t="s">
        <v>335</v>
      </c>
      <c r="AC14" s="12" t="s">
        <v>307</v>
      </c>
      <c r="AD14" s="12" t="s">
        <v>300</v>
      </c>
      <c r="AE14" s="12">
        <v>1</v>
      </c>
      <c r="AF14" s="12">
        <v>-1</v>
      </c>
      <c r="AG14" s="12"/>
      <c r="AH14" s="11" t="s">
        <v>303</v>
      </c>
      <c r="AI14" s="11" t="s">
        <v>302</v>
      </c>
      <c r="AJ14" s="11" t="s">
        <v>184</v>
      </c>
      <c r="AK14" s="8"/>
      <c r="AL14" s="8" t="s">
        <v>702</v>
      </c>
      <c r="AM14" s="28" t="s">
        <v>703</v>
      </c>
    </row>
    <row r="15" spans="1:39" s="5" customFormat="1">
      <c r="A15" s="6">
        <v>45010</v>
      </c>
      <c r="B15" s="18" t="s">
        <v>159</v>
      </c>
      <c r="C15" s="8" t="s">
        <v>366</v>
      </c>
      <c r="D15" s="9">
        <v>6.5312499999999996E-2</v>
      </c>
      <c r="E15" s="8" t="s">
        <v>800</v>
      </c>
      <c r="F15" s="10">
        <v>12.6</v>
      </c>
      <c r="G15" s="10">
        <v>11.4</v>
      </c>
      <c r="H15" s="10">
        <v>12</v>
      </c>
      <c r="I15" s="10">
        <v>12</v>
      </c>
      <c r="J15" s="10">
        <v>11.7</v>
      </c>
      <c r="K15" s="10">
        <v>11.1</v>
      </c>
      <c r="L15" s="10">
        <v>11.2</v>
      </c>
      <c r="M15" s="10">
        <v>12.3</v>
      </c>
      <c r="N15" s="22">
        <f t="shared" si="5"/>
        <v>36</v>
      </c>
      <c r="O15" s="22">
        <f t="shared" si="6"/>
        <v>23.7</v>
      </c>
      <c r="P15" s="22">
        <f t="shared" si="7"/>
        <v>34.599999999999994</v>
      </c>
      <c r="Q15" s="23">
        <f t="shared" si="8"/>
        <v>59.7</v>
      </c>
      <c r="R15" s="23">
        <f t="shared" si="9"/>
        <v>58.3</v>
      </c>
      <c r="S15" s="11" t="s">
        <v>201</v>
      </c>
      <c r="T15" s="11" t="s">
        <v>225</v>
      </c>
      <c r="U15" s="13" t="s">
        <v>206</v>
      </c>
      <c r="V15" s="13" t="s">
        <v>267</v>
      </c>
      <c r="W15" s="13" t="s">
        <v>653</v>
      </c>
      <c r="X15" s="13" t="s">
        <v>156</v>
      </c>
      <c r="Y15" s="12">
        <v>10.199999999999999</v>
      </c>
      <c r="Z15" s="12">
        <v>10.7</v>
      </c>
      <c r="AA15" s="12">
        <v>9.3000000000000007</v>
      </c>
      <c r="AB15" s="11" t="s">
        <v>335</v>
      </c>
      <c r="AC15" s="12">
        <v>-1</v>
      </c>
      <c r="AD15" s="12">
        <v>-0.3</v>
      </c>
      <c r="AE15" s="12">
        <v>-0.6</v>
      </c>
      <c r="AF15" s="12">
        <v>-0.7</v>
      </c>
      <c r="AG15" s="12"/>
      <c r="AH15" s="11" t="s">
        <v>304</v>
      </c>
      <c r="AI15" s="11" t="s">
        <v>301</v>
      </c>
      <c r="AJ15" s="11" t="s">
        <v>183</v>
      </c>
      <c r="AK15" s="8"/>
      <c r="AL15" s="8" t="s">
        <v>831</v>
      </c>
      <c r="AM15" s="28" t="s">
        <v>832</v>
      </c>
    </row>
    <row r="16" spans="1:39" s="5" customFormat="1">
      <c r="A16" s="6">
        <v>45010</v>
      </c>
      <c r="B16" s="18" t="s">
        <v>161</v>
      </c>
      <c r="C16" s="8" t="s">
        <v>366</v>
      </c>
      <c r="D16" s="9">
        <v>6.4687499999999995E-2</v>
      </c>
      <c r="E16" s="8" t="s">
        <v>804</v>
      </c>
      <c r="F16" s="10">
        <v>12.8</v>
      </c>
      <c r="G16" s="10">
        <v>11.1</v>
      </c>
      <c r="H16" s="10">
        <v>11.8</v>
      </c>
      <c r="I16" s="10">
        <v>11.7</v>
      </c>
      <c r="J16" s="10">
        <v>11.4</v>
      </c>
      <c r="K16" s="10">
        <v>11.3</v>
      </c>
      <c r="L16" s="10">
        <v>11.7</v>
      </c>
      <c r="M16" s="10">
        <v>12.1</v>
      </c>
      <c r="N16" s="22">
        <f t="shared" si="5"/>
        <v>35.700000000000003</v>
      </c>
      <c r="O16" s="22">
        <f t="shared" si="6"/>
        <v>23.1</v>
      </c>
      <c r="P16" s="22">
        <f t="shared" si="7"/>
        <v>35.1</v>
      </c>
      <c r="Q16" s="23">
        <f t="shared" si="8"/>
        <v>58.800000000000004</v>
      </c>
      <c r="R16" s="23">
        <f t="shared" si="9"/>
        <v>58.20000000000001</v>
      </c>
      <c r="S16" s="11" t="s">
        <v>201</v>
      </c>
      <c r="T16" s="11" t="s">
        <v>193</v>
      </c>
      <c r="U16" s="13" t="s">
        <v>205</v>
      </c>
      <c r="V16" s="13" t="s">
        <v>267</v>
      </c>
      <c r="W16" s="13" t="s">
        <v>367</v>
      </c>
      <c r="X16" s="13" t="s">
        <v>156</v>
      </c>
      <c r="Y16" s="12">
        <v>10.199999999999999</v>
      </c>
      <c r="Z16" s="12">
        <v>10.7</v>
      </c>
      <c r="AA16" s="12">
        <v>9.3000000000000007</v>
      </c>
      <c r="AB16" s="11" t="s">
        <v>335</v>
      </c>
      <c r="AC16" s="12">
        <v>-0.1</v>
      </c>
      <c r="AD16" s="12" t="s">
        <v>300</v>
      </c>
      <c r="AE16" s="12">
        <v>0.6</v>
      </c>
      <c r="AF16" s="12">
        <v>-0.7</v>
      </c>
      <c r="AG16" s="12"/>
      <c r="AH16" s="11" t="s">
        <v>302</v>
      </c>
      <c r="AI16" s="11" t="s">
        <v>301</v>
      </c>
      <c r="AJ16" s="11" t="s">
        <v>183</v>
      </c>
      <c r="AK16" s="8"/>
      <c r="AL16" s="8" t="s">
        <v>839</v>
      </c>
      <c r="AM16" s="28" t="s">
        <v>840</v>
      </c>
    </row>
    <row r="17" spans="1:39" s="5" customFormat="1">
      <c r="A17" s="6">
        <v>45011</v>
      </c>
      <c r="B17" s="18" t="s">
        <v>160</v>
      </c>
      <c r="C17" s="8" t="s">
        <v>721</v>
      </c>
      <c r="D17" s="9">
        <v>6.6030092592592585E-2</v>
      </c>
      <c r="E17" s="8" t="s">
        <v>816</v>
      </c>
      <c r="F17" s="10">
        <v>12.8</v>
      </c>
      <c r="G17" s="10">
        <v>11.1</v>
      </c>
      <c r="H17" s="10">
        <v>11.9</v>
      </c>
      <c r="I17" s="10">
        <v>12.5</v>
      </c>
      <c r="J17" s="10">
        <v>12.3</v>
      </c>
      <c r="K17" s="10">
        <v>11.8</v>
      </c>
      <c r="L17" s="10">
        <v>11</v>
      </c>
      <c r="M17" s="10">
        <v>12.1</v>
      </c>
      <c r="N17" s="22">
        <f t="shared" si="5"/>
        <v>35.799999999999997</v>
      </c>
      <c r="O17" s="22">
        <f t="shared" si="6"/>
        <v>24.8</v>
      </c>
      <c r="P17" s="22">
        <f t="shared" si="7"/>
        <v>34.9</v>
      </c>
      <c r="Q17" s="23">
        <f t="shared" si="8"/>
        <v>60.599999999999994</v>
      </c>
      <c r="R17" s="23">
        <f t="shared" si="9"/>
        <v>59.7</v>
      </c>
      <c r="S17" s="11" t="s">
        <v>201</v>
      </c>
      <c r="T17" s="11" t="s">
        <v>347</v>
      </c>
      <c r="U17" s="13" t="s">
        <v>261</v>
      </c>
      <c r="V17" s="13" t="s">
        <v>227</v>
      </c>
      <c r="W17" s="13" t="s">
        <v>231</v>
      </c>
      <c r="X17" s="13" t="s">
        <v>156</v>
      </c>
      <c r="Y17" s="12">
        <v>10.6</v>
      </c>
      <c r="Z17" s="12">
        <v>10.8</v>
      </c>
      <c r="AA17" s="12">
        <v>8.8000000000000007</v>
      </c>
      <c r="AB17" s="11" t="s">
        <v>547</v>
      </c>
      <c r="AC17" s="12">
        <v>0.9</v>
      </c>
      <c r="AD17" s="12">
        <v>-0.2</v>
      </c>
      <c r="AE17" s="12">
        <v>-0.3</v>
      </c>
      <c r="AF17" s="12">
        <v>1</v>
      </c>
      <c r="AG17" s="12"/>
      <c r="AH17" s="11" t="s">
        <v>301</v>
      </c>
      <c r="AI17" s="11" t="s">
        <v>301</v>
      </c>
      <c r="AJ17" s="11" t="s">
        <v>183</v>
      </c>
      <c r="AK17" s="8"/>
      <c r="AL17" s="8" t="s">
        <v>855</v>
      </c>
      <c r="AM17" s="28" t="s">
        <v>856</v>
      </c>
    </row>
    <row r="18" spans="1:39" s="5" customFormat="1">
      <c r="A18" s="6">
        <v>45011</v>
      </c>
      <c r="B18" s="18" t="s">
        <v>155</v>
      </c>
      <c r="C18" s="8" t="s">
        <v>721</v>
      </c>
      <c r="D18" s="9">
        <v>6.6030092592592585E-2</v>
      </c>
      <c r="E18" s="8" t="s">
        <v>820</v>
      </c>
      <c r="F18" s="10">
        <v>12.7</v>
      </c>
      <c r="G18" s="10">
        <v>11.5</v>
      </c>
      <c r="H18" s="10">
        <v>11.7</v>
      </c>
      <c r="I18" s="10">
        <v>12</v>
      </c>
      <c r="J18" s="10">
        <v>11.9</v>
      </c>
      <c r="K18" s="10">
        <v>11.8</v>
      </c>
      <c r="L18" s="10">
        <v>11.5</v>
      </c>
      <c r="M18" s="10">
        <v>12.4</v>
      </c>
      <c r="N18" s="22">
        <f t="shared" si="5"/>
        <v>35.9</v>
      </c>
      <c r="O18" s="22">
        <f t="shared" si="6"/>
        <v>23.9</v>
      </c>
      <c r="P18" s="22">
        <f t="shared" si="7"/>
        <v>35.700000000000003</v>
      </c>
      <c r="Q18" s="23">
        <f t="shared" si="8"/>
        <v>59.8</v>
      </c>
      <c r="R18" s="23">
        <f t="shared" si="9"/>
        <v>59.6</v>
      </c>
      <c r="S18" s="11" t="s">
        <v>201</v>
      </c>
      <c r="T18" s="11" t="s">
        <v>193</v>
      </c>
      <c r="U18" s="13" t="s">
        <v>821</v>
      </c>
      <c r="V18" s="13" t="s">
        <v>234</v>
      </c>
      <c r="W18" s="13" t="s">
        <v>865</v>
      </c>
      <c r="X18" s="13" t="s">
        <v>156</v>
      </c>
      <c r="Y18" s="12">
        <v>10.6</v>
      </c>
      <c r="Z18" s="12">
        <v>10.8</v>
      </c>
      <c r="AA18" s="12">
        <v>8.8000000000000007</v>
      </c>
      <c r="AB18" s="11" t="s">
        <v>547</v>
      </c>
      <c r="AC18" s="12">
        <v>2.5</v>
      </c>
      <c r="AD18" s="12" t="s">
        <v>300</v>
      </c>
      <c r="AE18" s="12">
        <v>1</v>
      </c>
      <c r="AF18" s="12">
        <v>1.5</v>
      </c>
      <c r="AG18" s="12"/>
      <c r="AH18" s="11" t="s">
        <v>303</v>
      </c>
      <c r="AI18" s="11" t="s">
        <v>302</v>
      </c>
      <c r="AJ18" s="11" t="s">
        <v>184</v>
      </c>
      <c r="AK18" s="8"/>
      <c r="AL18" s="8" t="s">
        <v>863</v>
      </c>
      <c r="AM18" s="28" t="s">
        <v>864</v>
      </c>
    </row>
    <row r="19" spans="1:39" s="5" customFormat="1">
      <c r="A19" s="6">
        <v>45018</v>
      </c>
      <c r="B19" s="18" t="s">
        <v>158</v>
      </c>
      <c r="C19" s="8" t="s">
        <v>187</v>
      </c>
      <c r="D19" s="9">
        <v>6.3969907407407406E-2</v>
      </c>
      <c r="E19" s="8" t="s">
        <v>890</v>
      </c>
      <c r="F19" s="10">
        <v>12.5</v>
      </c>
      <c r="G19" s="10">
        <v>10.5</v>
      </c>
      <c r="H19" s="10">
        <v>11</v>
      </c>
      <c r="I19" s="10">
        <v>11.7</v>
      </c>
      <c r="J19" s="10">
        <v>12</v>
      </c>
      <c r="K19" s="10">
        <v>11.6</v>
      </c>
      <c r="L19" s="10">
        <v>11.4</v>
      </c>
      <c r="M19" s="10">
        <v>12</v>
      </c>
      <c r="N19" s="22">
        <f t="shared" si="5"/>
        <v>34</v>
      </c>
      <c r="O19" s="22">
        <f t="shared" si="6"/>
        <v>23.7</v>
      </c>
      <c r="P19" s="22">
        <f t="shared" si="7"/>
        <v>35</v>
      </c>
      <c r="Q19" s="23">
        <f t="shared" si="8"/>
        <v>57.7</v>
      </c>
      <c r="R19" s="23">
        <f t="shared" si="9"/>
        <v>58.699999999999996</v>
      </c>
      <c r="S19" s="11" t="s">
        <v>386</v>
      </c>
      <c r="T19" s="11" t="s">
        <v>193</v>
      </c>
      <c r="U19" s="13" t="s">
        <v>200</v>
      </c>
      <c r="V19" s="13" t="s">
        <v>258</v>
      </c>
      <c r="W19" s="13" t="s">
        <v>222</v>
      </c>
      <c r="X19" s="13" t="s">
        <v>156</v>
      </c>
      <c r="Y19" s="12">
        <v>8.5</v>
      </c>
      <c r="Z19" s="12">
        <v>8.8000000000000007</v>
      </c>
      <c r="AA19" s="12">
        <v>9.8000000000000007</v>
      </c>
      <c r="AB19" s="11" t="s">
        <v>156</v>
      </c>
      <c r="AC19" s="12">
        <v>-1.9</v>
      </c>
      <c r="AD19" s="12" t="s">
        <v>300</v>
      </c>
      <c r="AE19" s="12">
        <v>-0.7</v>
      </c>
      <c r="AF19" s="12">
        <v>-1.2</v>
      </c>
      <c r="AG19" s="12"/>
      <c r="AH19" s="11" t="s">
        <v>304</v>
      </c>
      <c r="AI19" s="11" t="s">
        <v>301</v>
      </c>
      <c r="AJ19" s="11" t="s">
        <v>183</v>
      </c>
      <c r="AK19" s="8"/>
      <c r="AL19" s="8" t="s">
        <v>928</v>
      </c>
      <c r="AM19" s="28" t="s">
        <v>929</v>
      </c>
    </row>
    <row r="20" spans="1:39" s="5" customFormat="1">
      <c r="A20" s="6">
        <v>45024</v>
      </c>
      <c r="B20" s="17" t="s">
        <v>155</v>
      </c>
      <c r="C20" s="8" t="s">
        <v>366</v>
      </c>
      <c r="D20" s="9">
        <v>6.4687499999999995E-2</v>
      </c>
      <c r="E20" s="8" t="s">
        <v>956</v>
      </c>
      <c r="F20" s="10">
        <v>12.5</v>
      </c>
      <c r="G20" s="10">
        <v>11.7</v>
      </c>
      <c r="H20" s="10">
        <v>11.9</v>
      </c>
      <c r="I20" s="10">
        <v>11.9</v>
      </c>
      <c r="J20" s="10">
        <v>11.7</v>
      </c>
      <c r="K20" s="10">
        <v>11.2</v>
      </c>
      <c r="L20" s="10">
        <v>11</v>
      </c>
      <c r="M20" s="10">
        <v>12</v>
      </c>
      <c r="N20" s="22">
        <f t="shared" si="5"/>
        <v>36.1</v>
      </c>
      <c r="O20" s="22">
        <f t="shared" si="6"/>
        <v>23.6</v>
      </c>
      <c r="P20" s="22">
        <f t="shared" si="7"/>
        <v>34.200000000000003</v>
      </c>
      <c r="Q20" s="23">
        <f t="shared" si="8"/>
        <v>59.7</v>
      </c>
      <c r="R20" s="23">
        <f t="shared" si="9"/>
        <v>57.8</v>
      </c>
      <c r="S20" s="11" t="s">
        <v>228</v>
      </c>
      <c r="T20" s="11" t="s">
        <v>347</v>
      </c>
      <c r="U20" s="13" t="s">
        <v>465</v>
      </c>
      <c r="V20" s="13" t="s">
        <v>205</v>
      </c>
      <c r="W20" s="13" t="s">
        <v>487</v>
      </c>
      <c r="X20" s="13" t="s">
        <v>335</v>
      </c>
      <c r="Y20" s="12">
        <v>12.3</v>
      </c>
      <c r="Z20" s="12">
        <v>12.1</v>
      </c>
      <c r="AA20" s="12">
        <v>9</v>
      </c>
      <c r="AB20" s="11" t="s">
        <v>335</v>
      </c>
      <c r="AC20" s="12">
        <v>1.1000000000000001</v>
      </c>
      <c r="AD20" s="12">
        <v>-0.5</v>
      </c>
      <c r="AE20" s="12">
        <v>1.2</v>
      </c>
      <c r="AF20" s="12">
        <v>-0.6</v>
      </c>
      <c r="AG20" s="12"/>
      <c r="AH20" s="11" t="s">
        <v>306</v>
      </c>
      <c r="AI20" s="11" t="s">
        <v>302</v>
      </c>
      <c r="AJ20" s="11" t="s">
        <v>183</v>
      </c>
      <c r="AK20" s="8" t="s">
        <v>957</v>
      </c>
      <c r="AL20" s="8"/>
      <c r="AM20" s="28"/>
    </row>
    <row r="21" spans="1:39" s="5" customFormat="1">
      <c r="A21" s="6">
        <v>45025</v>
      </c>
      <c r="B21" s="18" t="s">
        <v>161</v>
      </c>
      <c r="C21" s="8" t="s">
        <v>187</v>
      </c>
      <c r="D21" s="9">
        <v>6.4664351851851862E-2</v>
      </c>
      <c r="E21" s="8" t="s">
        <v>969</v>
      </c>
      <c r="F21" s="10">
        <v>12.9</v>
      </c>
      <c r="G21" s="10">
        <v>11.1</v>
      </c>
      <c r="H21" s="10">
        <v>11.7</v>
      </c>
      <c r="I21" s="10">
        <v>12.3</v>
      </c>
      <c r="J21" s="10">
        <v>11.8</v>
      </c>
      <c r="K21" s="10">
        <v>11</v>
      </c>
      <c r="L21" s="10">
        <v>11.4</v>
      </c>
      <c r="M21" s="10">
        <v>11.5</v>
      </c>
      <c r="N21" s="22">
        <f t="shared" si="5"/>
        <v>35.700000000000003</v>
      </c>
      <c r="O21" s="22">
        <f t="shared" si="6"/>
        <v>24.1</v>
      </c>
      <c r="P21" s="22">
        <f t="shared" si="7"/>
        <v>33.9</v>
      </c>
      <c r="Q21" s="23">
        <f t="shared" si="8"/>
        <v>59.8</v>
      </c>
      <c r="R21" s="23">
        <f t="shared" si="9"/>
        <v>58</v>
      </c>
      <c r="S21" s="11" t="s">
        <v>201</v>
      </c>
      <c r="T21" s="11" t="s">
        <v>347</v>
      </c>
      <c r="U21" s="13" t="s">
        <v>256</v>
      </c>
      <c r="V21" s="13" t="s">
        <v>970</v>
      </c>
      <c r="W21" s="13" t="s">
        <v>349</v>
      </c>
      <c r="X21" s="13" t="s">
        <v>335</v>
      </c>
      <c r="Y21" s="12">
        <v>10.8</v>
      </c>
      <c r="Z21" s="12">
        <v>9.9</v>
      </c>
      <c r="AA21" s="12">
        <v>9.4</v>
      </c>
      <c r="AB21" s="11" t="s">
        <v>156</v>
      </c>
      <c r="AC21" s="12">
        <v>-0.3</v>
      </c>
      <c r="AD21" s="12">
        <v>-0.6</v>
      </c>
      <c r="AE21" s="12">
        <v>0.1</v>
      </c>
      <c r="AF21" s="12">
        <v>-1</v>
      </c>
      <c r="AG21" s="12"/>
      <c r="AH21" s="11" t="s">
        <v>301</v>
      </c>
      <c r="AI21" s="11" t="s">
        <v>302</v>
      </c>
      <c r="AJ21" s="11" t="s">
        <v>184</v>
      </c>
      <c r="AK21" s="8" t="s">
        <v>957</v>
      </c>
      <c r="AL21" s="8" t="s">
        <v>1010</v>
      </c>
      <c r="AM21" s="28" t="s">
        <v>1019</v>
      </c>
    </row>
    <row r="22" spans="1:39" s="5" customFormat="1">
      <c r="A22" s="6">
        <v>45025</v>
      </c>
      <c r="B22" s="17" t="s">
        <v>446</v>
      </c>
      <c r="C22" s="8" t="s">
        <v>187</v>
      </c>
      <c r="D22" s="9">
        <v>6.3900462962962964E-2</v>
      </c>
      <c r="E22" s="8" t="s">
        <v>974</v>
      </c>
      <c r="F22" s="10">
        <v>12.1</v>
      </c>
      <c r="G22" s="10">
        <v>10.4</v>
      </c>
      <c r="H22" s="10">
        <v>11.5</v>
      </c>
      <c r="I22" s="10">
        <v>11.9</v>
      </c>
      <c r="J22" s="10">
        <v>11.7</v>
      </c>
      <c r="K22" s="10">
        <v>11.4</v>
      </c>
      <c r="L22" s="10">
        <v>11.3</v>
      </c>
      <c r="M22" s="10">
        <v>11.8</v>
      </c>
      <c r="N22" s="22">
        <f t="shared" si="5"/>
        <v>34</v>
      </c>
      <c r="O22" s="22">
        <f t="shared" si="6"/>
        <v>23.6</v>
      </c>
      <c r="P22" s="22">
        <f t="shared" si="7"/>
        <v>34.5</v>
      </c>
      <c r="Q22" s="23">
        <f t="shared" si="8"/>
        <v>57.599999999999994</v>
      </c>
      <c r="R22" s="23">
        <f t="shared" si="9"/>
        <v>58.099999999999994</v>
      </c>
      <c r="S22" s="11" t="s">
        <v>188</v>
      </c>
      <c r="T22" s="11" t="s">
        <v>193</v>
      </c>
      <c r="U22" s="13" t="s">
        <v>465</v>
      </c>
      <c r="V22" s="13" t="s">
        <v>206</v>
      </c>
      <c r="W22" s="13" t="s">
        <v>208</v>
      </c>
      <c r="X22" s="13" t="s">
        <v>335</v>
      </c>
      <c r="Y22" s="12">
        <v>10.8</v>
      </c>
      <c r="Z22" s="12">
        <v>9.9</v>
      </c>
      <c r="AA22" s="12">
        <v>9.4</v>
      </c>
      <c r="AC22" s="12">
        <v>-1.5</v>
      </c>
      <c r="AD22" s="12" t="s">
        <v>300</v>
      </c>
      <c r="AE22" s="12">
        <v>-0.5</v>
      </c>
      <c r="AF22" s="12">
        <v>-1</v>
      </c>
      <c r="AG22" s="12"/>
      <c r="AH22" s="11" t="s">
        <v>304</v>
      </c>
      <c r="AI22" s="11" t="s">
        <v>301</v>
      </c>
      <c r="AJ22" s="11" t="s">
        <v>183</v>
      </c>
      <c r="AK22" s="8" t="s">
        <v>957</v>
      </c>
      <c r="AL22" s="8"/>
      <c r="AM22" s="28"/>
    </row>
    <row r="23" spans="1:39" s="5" customFormat="1">
      <c r="A23" s="6">
        <v>45031</v>
      </c>
      <c r="B23" s="18" t="s">
        <v>155</v>
      </c>
      <c r="C23" s="8" t="s">
        <v>721</v>
      </c>
      <c r="D23" s="9">
        <v>6.4687499999999995E-2</v>
      </c>
      <c r="E23" s="8" t="s">
        <v>1033</v>
      </c>
      <c r="F23" s="10">
        <v>12.5</v>
      </c>
      <c r="G23" s="10">
        <v>10.6</v>
      </c>
      <c r="H23" s="10">
        <v>11</v>
      </c>
      <c r="I23" s="10">
        <v>11.7</v>
      </c>
      <c r="J23" s="10">
        <v>11.9</v>
      </c>
      <c r="K23" s="10">
        <v>11.8</v>
      </c>
      <c r="L23" s="10">
        <v>11.6</v>
      </c>
      <c r="M23" s="10">
        <v>12.8</v>
      </c>
      <c r="N23" s="22">
        <f t="shared" si="5"/>
        <v>34.1</v>
      </c>
      <c r="O23" s="22">
        <f t="shared" si="6"/>
        <v>23.6</v>
      </c>
      <c r="P23" s="22">
        <f t="shared" si="7"/>
        <v>36.200000000000003</v>
      </c>
      <c r="Q23" s="23">
        <f t="shared" si="8"/>
        <v>57.699999999999996</v>
      </c>
      <c r="R23" s="23">
        <f t="shared" si="9"/>
        <v>59.800000000000011</v>
      </c>
      <c r="S23" s="11" t="s">
        <v>386</v>
      </c>
      <c r="T23" s="11" t="s">
        <v>189</v>
      </c>
      <c r="U23" s="13" t="s">
        <v>223</v>
      </c>
      <c r="V23" s="13" t="s">
        <v>345</v>
      </c>
      <c r="W23" s="13" t="s">
        <v>247</v>
      </c>
      <c r="X23" s="13" t="s">
        <v>335</v>
      </c>
      <c r="Y23" s="12">
        <v>9.6</v>
      </c>
      <c r="Z23" s="12">
        <v>8.8000000000000007</v>
      </c>
      <c r="AA23" s="12">
        <v>9.8000000000000007</v>
      </c>
      <c r="AB23" s="11" t="s">
        <v>184</v>
      </c>
      <c r="AC23" s="12" t="s">
        <v>307</v>
      </c>
      <c r="AD23" s="12" t="s">
        <v>300</v>
      </c>
      <c r="AE23" s="12">
        <v>-0.1</v>
      </c>
      <c r="AF23" s="12">
        <v>0.1</v>
      </c>
      <c r="AG23" s="12"/>
      <c r="AH23" s="11" t="s">
        <v>301</v>
      </c>
      <c r="AI23" s="11" t="s">
        <v>301</v>
      </c>
      <c r="AJ23" s="11" t="s">
        <v>184</v>
      </c>
      <c r="AK23" s="8"/>
      <c r="AL23" s="8"/>
      <c r="AM23" s="28"/>
    </row>
    <row r="24" spans="1:39" s="5" customFormat="1">
      <c r="A24" s="6">
        <v>45032</v>
      </c>
      <c r="B24" s="18" t="s">
        <v>159</v>
      </c>
      <c r="C24" s="8" t="s">
        <v>366</v>
      </c>
      <c r="D24" s="9">
        <v>6.4664351851851862E-2</v>
      </c>
      <c r="E24" s="8" t="s">
        <v>1038</v>
      </c>
      <c r="F24" s="10">
        <v>12.5</v>
      </c>
      <c r="G24" s="10">
        <v>11</v>
      </c>
      <c r="H24" s="10">
        <v>11.2</v>
      </c>
      <c r="I24" s="10">
        <v>11.4</v>
      </c>
      <c r="J24" s="10">
        <v>12</v>
      </c>
      <c r="K24" s="10">
        <v>11.8</v>
      </c>
      <c r="L24" s="10">
        <v>11.6</v>
      </c>
      <c r="M24" s="10">
        <v>12.2</v>
      </c>
      <c r="N24" s="22">
        <f t="shared" si="5"/>
        <v>34.700000000000003</v>
      </c>
      <c r="O24" s="22">
        <f t="shared" si="6"/>
        <v>23.4</v>
      </c>
      <c r="P24" s="22">
        <f t="shared" si="7"/>
        <v>35.599999999999994</v>
      </c>
      <c r="Q24" s="23">
        <f t="shared" si="8"/>
        <v>58.1</v>
      </c>
      <c r="R24" s="23">
        <f t="shared" si="9"/>
        <v>59</v>
      </c>
      <c r="S24" s="11" t="s">
        <v>386</v>
      </c>
      <c r="T24" s="11" t="s">
        <v>193</v>
      </c>
      <c r="U24" s="13" t="s">
        <v>204</v>
      </c>
      <c r="V24" s="13" t="s">
        <v>267</v>
      </c>
      <c r="W24" s="13" t="s">
        <v>267</v>
      </c>
      <c r="X24" s="13" t="s">
        <v>335</v>
      </c>
      <c r="Y24" s="12">
        <v>12.7</v>
      </c>
      <c r="Z24" s="12">
        <v>11.6</v>
      </c>
      <c r="AA24" s="12">
        <v>9.1</v>
      </c>
      <c r="AB24" s="11" t="s">
        <v>183</v>
      </c>
      <c r="AC24" s="12">
        <v>-1.6</v>
      </c>
      <c r="AD24" s="12" t="s">
        <v>300</v>
      </c>
      <c r="AE24" s="12">
        <v>-1.1000000000000001</v>
      </c>
      <c r="AF24" s="12">
        <v>-0.5</v>
      </c>
      <c r="AG24" s="12" t="s">
        <v>305</v>
      </c>
      <c r="AH24" s="11" t="s">
        <v>406</v>
      </c>
      <c r="AI24" s="11" t="s">
        <v>301</v>
      </c>
      <c r="AJ24" s="11" t="s">
        <v>183</v>
      </c>
      <c r="AK24" s="8"/>
      <c r="AL24" s="8" t="s">
        <v>1079</v>
      </c>
      <c r="AM24" s="28" t="s">
        <v>1080</v>
      </c>
    </row>
    <row r="25" spans="1:39" s="5" customFormat="1">
      <c r="A25" s="6">
        <v>45032</v>
      </c>
      <c r="B25" s="18" t="s">
        <v>165</v>
      </c>
      <c r="C25" s="8" t="s">
        <v>366</v>
      </c>
      <c r="D25" s="9">
        <v>6.4652777777777781E-2</v>
      </c>
      <c r="E25" s="8" t="s">
        <v>1050</v>
      </c>
      <c r="F25" s="10">
        <v>12.7</v>
      </c>
      <c r="G25" s="10">
        <v>11.4</v>
      </c>
      <c r="H25" s="10">
        <v>11.9</v>
      </c>
      <c r="I25" s="10">
        <v>12.1</v>
      </c>
      <c r="J25" s="10">
        <v>11.9</v>
      </c>
      <c r="K25" s="10">
        <v>11.2</v>
      </c>
      <c r="L25" s="10">
        <v>10.9</v>
      </c>
      <c r="M25" s="10">
        <v>11.5</v>
      </c>
      <c r="N25" s="22">
        <f t="shared" si="5"/>
        <v>36</v>
      </c>
      <c r="O25" s="22">
        <f t="shared" si="6"/>
        <v>24</v>
      </c>
      <c r="P25" s="22">
        <f t="shared" si="7"/>
        <v>33.6</v>
      </c>
      <c r="Q25" s="23">
        <f t="shared" si="8"/>
        <v>60</v>
      </c>
      <c r="R25" s="23">
        <f t="shared" si="9"/>
        <v>57.6</v>
      </c>
      <c r="S25" s="11" t="s">
        <v>228</v>
      </c>
      <c r="T25" s="11" t="s">
        <v>347</v>
      </c>
      <c r="U25" s="13" t="s">
        <v>358</v>
      </c>
      <c r="V25" s="13" t="s">
        <v>245</v>
      </c>
      <c r="W25" s="13" t="s">
        <v>267</v>
      </c>
      <c r="X25" s="13" t="s">
        <v>335</v>
      </c>
      <c r="Y25" s="12">
        <v>12.7</v>
      </c>
      <c r="Z25" s="12">
        <v>11.6</v>
      </c>
      <c r="AA25" s="12">
        <v>9.1</v>
      </c>
      <c r="AB25" s="11" t="s">
        <v>335</v>
      </c>
      <c r="AC25" s="12">
        <v>0.2</v>
      </c>
      <c r="AD25" s="12">
        <v>-0.7</v>
      </c>
      <c r="AE25" s="12">
        <v>0.2</v>
      </c>
      <c r="AF25" s="12">
        <v>-0.7</v>
      </c>
      <c r="AG25" s="12"/>
      <c r="AH25" s="11" t="s">
        <v>301</v>
      </c>
      <c r="AI25" s="11" t="s">
        <v>302</v>
      </c>
      <c r="AJ25" s="11" t="s">
        <v>184</v>
      </c>
      <c r="AK25" s="8"/>
      <c r="AL25" s="8" t="s">
        <v>1094</v>
      </c>
      <c r="AM25" s="28" t="s">
        <v>1095</v>
      </c>
    </row>
    <row r="26" spans="1:39" s="5" customFormat="1">
      <c r="A26" s="6">
        <v>45080</v>
      </c>
      <c r="B26" s="18" t="s">
        <v>1101</v>
      </c>
      <c r="C26" s="8" t="s">
        <v>366</v>
      </c>
      <c r="D26" s="9">
        <v>6.6724537037037041E-2</v>
      </c>
      <c r="E26" s="8" t="s">
        <v>1108</v>
      </c>
      <c r="F26" s="10">
        <v>13.1</v>
      </c>
      <c r="G26" s="10">
        <v>11.4</v>
      </c>
      <c r="H26" s="10">
        <v>12.5</v>
      </c>
      <c r="I26" s="10">
        <v>12.7</v>
      </c>
      <c r="J26" s="10">
        <v>12.5</v>
      </c>
      <c r="K26" s="10">
        <v>11.4</v>
      </c>
      <c r="L26" s="10">
        <v>11.3</v>
      </c>
      <c r="M26" s="10">
        <v>11.6</v>
      </c>
      <c r="N26" s="22">
        <f t="shared" si="5"/>
        <v>37</v>
      </c>
      <c r="O26" s="22">
        <f t="shared" si="6"/>
        <v>25.2</v>
      </c>
      <c r="P26" s="22">
        <f t="shared" si="7"/>
        <v>34.300000000000004</v>
      </c>
      <c r="Q26" s="23">
        <f t="shared" si="8"/>
        <v>62.2</v>
      </c>
      <c r="R26" s="23">
        <f t="shared" si="9"/>
        <v>59.500000000000007</v>
      </c>
      <c r="S26" s="11" t="s">
        <v>228</v>
      </c>
      <c r="T26" s="11" t="s">
        <v>347</v>
      </c>
      <c r="U26" s="13" t="s">
        <v>1109</v>
      </c>
      <c r="V26" s="13" t="s">
        <v>258</v>
      </c>
      <c r="W26" s="13" t="s">
        <v>261</v>
      </c>
      <c r="X26" s="13" t="s">
        <v>335</v>
      </c>
      <c r="Y26" s="12">
        <v>12.3</v>
      </c>
      <c r="Z26" s="12">
        <v>12.1</v>
      </c>
      <c r="AA26" s="12">
        <v>9.1</v>
      </c>
      <c r="AB26" s="11" t="s">
        <v>183</v>
      </c>
      <c r="AC26" s="12">
        <v>0.3</v>
      </c>
      <c r="AD26" s="12">
        <v>-0.7</v>
      </c>
      <c r="AE26" s="12">
        <v>0.3</v>
      </c>
      <c r="AF26" s="12">
        <v>-0.7</v>
      </c>
      <c r="AG26" s="12"/>
      <c r="AH26" s="11" t="s">
        <v>301</v>
      </c>
      <c r="AI26" s="11" t="s">
        <v>304</v>
      </c>
      <c r="AJ26" s="11" t="s">
        <v>184</v>
      </c>
      <c r="AK26" s="8" t="s">
        <v>508</v>
      </c>
      <c r="AL26" s="8" t="s">
        <v>1139</v>
      </c>
      <c r="AM26" s="28" t="s">
        <v>1140</v>
      </c>
    </row>
    <row r="27" spans="1:39" s="5" customFormat="1">
      <c r="A27" s="6">
        <v>45080</v>
      </c>
      <c r="B27" s="18" t="s">
        <v>160</v>
      </c>
      <c r="C27" s="8" t="s">
        <v>366</v>
      </c>
      <c r="D27" s="9">
        <v>6.3993055555555553E-2</v>
      </c>
      <c r="E27" s="8" t="s">
        <v>1110</v>
      </c>
      <c r="F27" s="10">
        <v>12.5</v>
      </c>
      <c r="G27" s="10">
        <v>10.6</v>
      </c>
      <c r="H27" s="10">
        <v>11.7</v>
      </c>
      <c r="I27" s="10">
        <v>11.5</v>
      </c>
      <c r="J27" s="10">
        <v>11.9</v>
      </c>
      <c r="K27" s="10">
        <v>10.9</v>
      </c>
      <c r="L27" s="10">
        <v>11.7</v>
      </c>
      <c r="M27" s="10">
        <v>12.1</v>
      </c>
      <c r="N27" s="22">
        <f t="shared" si="5"/>
        <v>34.799999999999997</v>
      </c>
      <c r="O27" s="22">
        <f t="shared" si="6"/>
        <v>23.4</v>
      </c>
      <c r="P27" s="22">
        <f t="shared" si="7"/>
        <v>34.700000000000003</v>
      </c>
      <c r="Q27" s="23">
        <f t="shared" si="8"/>
        <v>58.199999999999996</v>
      </c>
      <c r="R27" s="23">
        <f t="shared" si="9"/>
        <v>58.1</v>
      </c>
      <c r="S27" s="11" t="s">
        <v>188</v>
      </c>
      <c r="T27" s="11" t="s">
        <v>193</v>
      </c>
      <c r="U27" s="13" t="s">
        <v>247</v>
      </c>
      <c r="V27" s="13" t="s">
        <v>487</v>
      </c>
      <c r="W27" s="13" t="s">
        <v>267</v>
      </c>
      <c r="X27" s="13" t="s">
        <v>335</v>
      </c>
      <c r="Y27" s="12">
        <v>12.3</v>
      </c>
      <c r="Z27" s="12">
        <v>12.1</v>
      </c>
      <c r="AA27" s="12">
        <v>9.1</v>
      </c>
      <c r="AB27" s="11" t="s">
        <v>335</v>
      </c>
      <c r="AC27" s="12">
        <v>-1.7</v>
      </c>
      <c r="AD27" s="12" t="s">
        <v>300</v>
      </c>
      <c r="AE27" s="12">
        <v>-0.8</v>
      </c>
      <c r="AF27" s="12">
        <v>-0.9</v>
      </c>
      <c r="AG27" s="12" t="s">
        <v>305</v>
      </c>
      <c r="AH27" s="11" t="s">
        <v>304</v>
      </c>
      <c r="AI27" s="11" t="s">
        <v>301</v>
      </c>
      <c r="AJ27" s="11" t="s">
        <v>183</v>
      </c>
      <c r="AK27" s="8" t="s">
        <v>508</v>
      </c>
      <c r="AL27" s="8" t="s">
        <v>1143</v>
      </c>
      <c r="AM27" s="28" t="s">
        <v>1144</v>
      </c>
    </row>
    <row r="28" spans="1:39" s="5" customFormat="1">
      <c r="A28" s="6">
        <v>45081</v>
      </c>
      <c r="B28" s="18" t="s">
        <v>159</v>
      </c>
      <c r="C28" s="8" t="s">
        <v>187</v>
      </c>
      <c r="D28" s="9">
        <v>6.537037037037037E-2</v>
      </c>
      <c r="E28" s="8" t="s">
        <v>1117</v>
      </c>
      <c r="F28" s="10">
        <v>12.6</v>
      </c>
      <c r="G28" s="10">
        <v>10.8</v>
      </c>
      <c r="H28" s="10">
        <v>12.3</v>
      </c>
      <c r="I28" s="10">
        <v>12.6</v>
      </c>
      <c r="J28" s="10">
        <v>12.6</v>
      </c>
      <c r="K28" s="10">
        <v>11.5</v>
      </c>
      <c r="L28" s="10">
        <v>10.9</v>
      </c>
      <c r="M28" s="10">
        <v>11.5</v>
      </c>
      <c r="N28" s="22">
        <f t="shared" si="5"/>
        <v>35.700000000000003</v>
      </c>
      <c r="O28" s="22">
        <f t="shared" si="6"/>
        <v>25.2</v>
      </c>
      <c r="P28" s="22">
        <f t="shared" si="7"/>
        <v>33.9</v>
      </c>
      <c r="Q28" s="23">
        <f t="shared" si="8"/>
        <v>60.900000000000006</v>
      </c>
      <c r="R28" s="23">
        <f t="shared" si="9"/>
        <v>59.1</v>
      </c>
      <c r="S28" s="11" t="s">
        <v>201</v>
      </c>
      <c r="T28" s="11" t="s">
        <v>347</v>
      </c>
      <c r="U28" s="13" t="s">
        <v>205</v>
      </c>
      <c r="V28" s="13" t="s">
        <v>462</v>
      </c>
      <c r="W28" s="13" t="s">
        <v>230</v>
      </c>
      <c r="X28" s="13" t="s">
        <v>335</v>
      </c>
      <c r="Y28" s="12">
        <v>10.3</v>
      </c>
      <c r="Z28" s="12">
        <v>9.5</v>
      </c>
      <c r="AA28" s="12">
        <v>9.6999999999999993</v>
      </c>
      <c r="AB28" s="11" t="s">
        <v>201</v>
      </c>
      <c r="AC28" s="12">
        <v>-0.4</v>
      </c>
      <c r="AD28" s="12">
        <v>-0.4</v>
      </c>
      <c r="AE28" s="12">
        <v>0.8</v>
      </c>
      <c r="AF28" s="12">
        <v>-1.6</v>
      </c>
      <c r="AG28" s="12"/>
      <c r="AH28" s="11" t="s">
        <v>302</v>
      </c>
      <c r="AI28" s="11" t="s">
        <v>302</v>
      </c>
      <c r="AJ28" s="11" t="s">
        <v>184</v>
      </c>
      <c r="AK28" s="8"/>
      <c r="AL28" s="8" t="s">
        <v>1153</v>
      </c>
      <c r="AM28" s="28" t="s">
        <v>1154</v>
      </c>
    </row>
    <row r="29" spans="1:39" s="5" customFormat="1">
      <c r="A29" s="6">
        <v>45087</v>
      </c>
      <c r="B29" s="18" t="s">
        <v>1175</v>
      </c>
      <c r="C29" s="8" t="s">
        <v>187</v>
      </c>
      <c r="D29" s="9">
        <v>6.6736111111111107E-2</v>
      </c>
      <c r="E29" s="8" t="s">
        <v>1182</v>
      </c>
      <c r="F29" s="10">
        <v>12.7</v>
      </c>
      <c r="G29" s="10">
        <v>11.6</v>
      </c>
      <c r="H29" s="10">
        <v>12.7</v>
      </c>
      <c r="I29" s="10">
        <v>12.9</v>
      </c>
      <c r="J29" s="10">
        <v>12.7</v>
      </c>
      <c r="K29" s="10">
        <v>11.5</v>
      </c>
      <c r="L29" s="10">
        <v>11.2</v>
      </c>
      <c r="M29" s="10">
        <v>11.3</v>
      </c>
      <c r="N29" s="22">
        <f t="shared" si="5"/>
        <v>37</v>
      </c>
      <c r="O29" s="22">
        <f t="shared" si="6"/>
        <v>25.6</v>
      </c>
      <c r="P29" s="22">
        <f t="shared" si="7"/>
        <v>34</v>
      </c>
      <c r="Q29" s="23">
        <f t="shared" si="8"/>
        <v>62.599999999999994</v>
      </c>
      <c r="R29" s="23">
        <f t="shared" si="9"/>
        <v>59.599999999999994</v>
      </c>
      <c r="S29" s="11" t="s">
        <v>228</v>
      </c>
      <c r="T29" s="11" t="s">
        <v>347</v>
      </c>
      <c r="U29" s="13" t="s">
        <v>200</v>
      </c>
      <c r="V29" s="13" t="s">
        <v>258</v>
      </c>
      <c r="W29" s="13" t="s">
        <v>1125</v>
      </c>
      <c r="X29" s="13" t="s">
        <v>335</v>
      </c>
      <c r="Y29" s="12">
        <v>10.6</v>
      </c>
      <c r="Z29" s="12">
        <v>9.6</v>
      </c>
      <c r="AA29" s="12">
        <v>9.6999999999999993</v>
      </c>
      <c r="AB29" s="11" t="s">
        <v>201</v>
      </c>
      <c r="AC29" s="12">
        <v>0.4</v>
      </c>
      <c r="AD29" s="12">
        <v>-0.8</v>
      </c>
      <c r="AE29" s="12">
        <v>1.4</v>
      </c>
      <c r="AF29" s="12">
        <v>-1.8</v>
      </c>
      <c r="AG29" s="12"/>
      <c r="AH29" s="11" t="s">
        <v>306</v>
      </c>
      <c r="AI29" s="11" t="s">
        <v>301</v>
      </c>
      <c r="AJ29" s="11" t="s">
        <v>183</v>
      </c>
      <c r="AK29" s="8"/>
      <c r="AL29" s="8" t="s">
        <v>1210</v>
      </c>
      <c r="AM29" s="28" t="s">
        <v>1211</v>
      </c>
    </row>
    <row r="30" spans="1:39" s="5" customFormat="1">
      <c r="A30" s="6">
        <v>45088</v>
      </c>
      <c r="B30" s="17" t="s">
        <v>159</v>
      </c>
      <c r="C30" s="8" t="s">
        <v>366</v>
      </c>
      <c r="D30" s="9">
        <v>6.5381944444444437E-2</v>
      </c>
      <c r="E30" s="8" t="s">
        <v>1198</v>
      </c>
      <c r="F30" s="10">
        <v>12.7</v>
      </c>
      <c r="G30" s="10">
        <v>11.1</v>
      </c>
      <c r="H30" s="10">
        <v>11.6</v>
      </c>
      <c r="I30" s="10">
        <v>11.8</v>
      </c>
      <c r="J30" s="10">
        <v>12</v>
      </c>
      <c r="K30" s="10">
        <v>11.6</v>
      </c>
      <c r="L30" s="10">
        <v>11.8</v>
      </c>
      <c r="M30" s="10">
        <v>12.3</v>
      </c>
      <c r="N30" s="22">
        <f t="shared" si="5"/>
        <v>35.4</v>
      </c>
      <c r="O30" s="22">
        <f t="shared" si="6"/>
        <v>23.8</v>
      </c>
      <c r="P30" s="22">
        <f t="shared" si="7"/>
        <v>35.700000000000003</v>
      </c>
      <c r="Q30" s="23">
        <f t="shared" si="8"/>
        <v>59.2</v>
      </c>
      <c r="R30" s="23">
        <f t="shared" si="9"/>
        <v>59.5</v>
      </c>
      <c r="S30" s="11" t="s">
        <v>188</v>
      </c>
      <c r="T30" s="11" t="s">
        <v>193</v>
      </c>
      <c r="U30" s="13" t="s">
        <v>1239</v>
      </c>
      <c r="V30" s="13" t="s">
        <v>230</v>
      </c>
      <c r="W30" s="13" t="s">
        <v>261</v>
      </c>
      <c r="X30" s="13" t="s">
        <v>335</v>
      </c>
      <c r="Y30" s="12">
        <v>10.5</v>
      </c>
      <c r="Z30" s="12">
        <v>9.6999999999999993</v>
      </c>
      <c r="AA30" s="12">
        <v>9.4</v>
      </c>
      <c r="AB30" s="11" t="s">
        <v>183</v>
      </c>
      <c r="AC30" s="12">
        <v>-0.3</v>
      </c>
      <c r="AD30" s="12" t="s">
        <v>300</v>
      </c>
      <c r="AE30" s="12">
        <v>-0.2</v>
      </c>
      <c r="AF30" s="12">
        <v>-0.1</v>
      </c>
      <c r="AG30" s="12"/>
      <c r="AH30" s="11" t="s">
        <v>301</v>
      </c>
      <c r="AI30" s="11" t="s">
        <v>301</v>
      </c>
      <c r="AJ30" s="11" t="s">
        <v>183</v>
      </c>
      <c r="AK30" s="8"/>
      <c r="AL30" s="8" t="s">
        <v>1237</v>
      </c>
      <c r="AM30" s="28" t="s">
        <v>1238</v>
      </c>
    </row>
    <row r="31" spans="1:39" s="5" customFormat="1">
      <c r="A31" s="6">
        <v>45094</v>
      </c>
      <c r="B31" s="18" t="s">
        <v>155</v>
      </c>
      <c r="C31" s="8" t="s">
        <v>187</v>
      </c>
      <c r="D31" s="9">
        <v>6.3275462962962964E-2</v>
      </c>
      <c r="E31" s="8" t="s">
        <v>579</v>
      </c>
      <c r="F31" s="10">
        <v>12.2</v>
      </c>
      <c r="G31" s="10">
        <v>10.4</v>
      </c>
      <c r="H31" s="10">
        <v>11.1</v>
      </c>
      <c r="I31" s="10">
        <v>11.2</v>
      </c>
      <c r="J31" s="10">
        <v>11.4</v>
      </c>
      <c r="K31" s="10">
        <v>11.4</v>
      </c>
      <c r="L31" s="10">
        <v>11.7</v>
      </c>
      <c r="M31" s="10">
        <v>12.3</v>
      </c>
      <c r="N31" s="22">
        <f t="shared" si="5"/>
        <v>33.700000000000003</v>
      </c>
      <c r="O31" s="22">
        <f t="shared" si="6"/>
        <v>22.6</v>
      </c>
      <c r="P31" s="22">
        <f t="shared" si="7"/>
        <v>35.400000000000006</v>
      </c>
      <c r="Q31" s="23">
        <f t="shared" si="8"/>
        <v>56.300000000000004</v>
      </c>
      <c r="R31" s="23">
        <f t="shared" si="9"/>
        <v>58</v>
      </c>
      <c r="S31" s="11" t="s">
        <v>386</v>
      </c>
      <c r="T31" s="11" t="s">
        <v>217</v>
      </c>
      <c r="U31" s="13" t="s">
        <v>227</v>
      </c>
      <c r="V31" s="13" t="s">
        <v>231</v>
      </c>
      <c r="W31" s="13" t="s">
        <v>231</v>
      </c>
      <c r="X31" s="13" t="s">
        <v>335</v>
      </c>
      <c r="Y31" s="12">
        <v>8.8000000000000007</v>
      </c>
      <c r="Z31" s="12">
        <v>8</v>
      </c>
      <c r="AA31" s="12">
        <v>9.8000000000000007</v>
      </c>
      <c r="AB31" s="11" t="s">
        <v>156</v>
      </c>
      <c r="AC31" s="12">
        <v>-1.3</v>
      </c>
      <c r="AD31" s="12" t="s">
        <v>300</v>
      </c>
      <c r="AE31" s="12" t="s">
        <v>307</v>
      </c>
      <c r="AF31" s="12">
        <v>-1.3</v>
      </c>
      <c r="AG31" s="12"/>
      <c r="AH31" s="11" t="s">
        <v>301</v>
      </c>
      <c r="AI31" s="11" t="s">
        <v>302</v>
      </c>
      <c r="AJ31" s="11" t="s">
        <v>183</v>
      </c>
      <c r="AK31" s="8"/>
      <c r="AL31" s="8" t="s">
        <v>1296</v>
      </c>
      <c r="AM31" s="28" t="s">
        <v>1297</v>
      </c>
    </row>
    <row r="32" spans="1:39" s="5" customFormat="1">
      <c r="A32" s="6">
        <v>45095</v>
      </c>
      <c r="B32" s="18" t="s">
        <v>1101</v>
      </c>
      <c r="C32" s="8" t="s">
        <v>187</v>
      </c>
      <c r="D32" s="9">
        <v>6.598379629629629E-2</v>
      </c>
      <c r="E32" s="8" t="s">
        <v>1272</v>
      </c>
      <c r="F32" s="10">
        <v>12.8</v>
      </c>
      <c r="G32" s="10">
        <v>11.1</v>
      </c>
      <c r="H32" s="10">
        <v>11.9</v>
      </c>
      <c r="I32" s="10">
        <v>11.9</v>
      </c>
      <c r="J32" s="10">
        <v>12.1</v>
      </c>
      <c r="K32" s="10">
        <v>11.6</v>
      </c>
      <c r="L32" s="10">
        <v>11.7</v>
      </c>
      <c r="M32" s="10">
        <v>12</v>
      </c>
      <c r="N32" s="22">
        <f t="shared" si="5"/>
        <v>35.799999999999997</v>
      </c>
      <c r="O32" s="22">
        <f t="shared" si="6"/>
        <v>24</v>
      </c>
      <c r="P32" s="22">
        <f t="shared" si="7"/>
        <v>35.299999999999997</v>
      </c>
      <c r="Q32" s="23">
        <f t="shared" si="8"/>
        <v>59.8</v>
      </c>
      <c r="R32" s="23">
        <f t="shared" si="9"/>
        <v>59.3</v>
      </c>
      <c r="S32" s="11" t="s">
        <v>188</v>
      </c>
      <c r="T32" s="11" t="s">
        <v>193</v>
      </c>
      <c r="U32" s="13" t="s">
        <v>196</v>
      </c>
      <c r="V32" s="13" t="s">
        <v>1273</v>
      </c>
      <c r="W32" s="13" t="s">
        <v>208</v>
      </c>
      <c r="X32" s="13" t="s">
        <v>335</v>
      </c>
      <c r="Y32" s="12">
        <v>9.6</v>
      </c>
      <c r="Z32" s="12">
        <v>8</v>
      </c>
      <c r="AA32" s="12">
        <v>10</v>
      </c>
      <c r="AB32" s="11" t="s">
        <v>156</v>
      </c>
      <c r="AC32" s="12">
        <v>-1.1000000000000001</v>
      </c>
      <c r="AD32" s="12">
        <v>-0.1</v>
      </c>
      <c r="AE32" s="12">
        <v>0.2</v>
      </c>
      <c r="AF32" s="12">
        <v>-1.4</v>
      </c>
      <c r="AG32" s="12" t="s">
        <v>305</v>
      </c>
      <c r="AH32" s="11" t="s">
        <v>301</v>
      </c>
      <c r="AI32" s="11" t="s">
        <v>301</v>
      </c>
      <c r="AJ32" s="11" t="s">
        <v>183</v>
      </c>
      <c r="AK32" s="8"/>
      <c r="AL32" s="8" t="s">
        <v>1308</v>
      </c>
      <c r="AM32" s="28" t="s">
        <v>1309</v>
      </c>
    </row>
    <row r="33" spans="1:39" s="5" customFormat="1">
      <c r="A33" s="6">
        <v>45095</v>
      </c>
      <c r="B33" s="18" t="s">
        <v>160</v>
      </c>
      <c r="C33" s="8" t="s">
        <v>187</v>
      </c>
      <c r="D33" s="9">
        <v>6.4641203703703701E-2</v>
      </c>
      <c r="E33" s="8" t="s">
        <v>1274</v>
      </c>
      <c r="F33" s="10">
        <v>12.3</v>
      </c>
      <c r="G33" s="10">
        <v>10.8</v>
      </c>
      <c r="H33" s="10">
        <v>11.8</v>
      </c>
      <c r="I33" s="10">
        <v>11.9</v>
      </c>
      <c r="J33" s="10">
        <v>12</v>
      </c>
      <c r="K33" s="10">
        <v>11.4</v>
      </c>
      <c r="L33" s="10">
        <v>11.2</v>
      </c>
      <c r="M33" s="10">
        <v>12.1</v>
      </c>
      <c r="N33" s="22">
        <f t="shared" si="5"/>
        <v>34.900000000000006</v>
      </c>
      <c r="O33" s="22">
        <f t="shared" si="6"/>
        <v>23.9</v>
      </c>
      <c r="P33" s="22">
        <f t="shared" si="7"/>
        <v>34.700000000000003</v>
      </c>
      <c r="Q33" s="23">
        <f t="shared" si="8"/>
        <v>58.800000000000004</v>
      </c>
      <c r="R33" s="23">
        <f t="shared" si="9"/>
        <v>58.6</v>
      </c>
      <c r="S33" s="11" t="s">
        <v>188</v>
      </c>
      <c r="T33" s="11" t="s">
        <v>193</v>
      </c>
      <c r="U33" s="13" t="s">
        <v>1275</v>
      </c>
      <c r="V33" s="13" t="s">
        <v>206</v>
      </c>
      <c r="W33" s="13" t="s">
        <v>260</v>
      </c>
      <c r="X33" s="13" t="s">
        <v>335</v>
      </c>
      <c r="Y33" s="12">
        <v>9.6</v>
      </c>
      <c r="Z33" s="12">
        <v>8</v>
      </c>
      <c r="AA33" s="12">
        <v>10</v>
      </c>
      <c r="AB33" s="11" t="s">
        <v>156</v>
      </c>
      <c r="AC33" s="12">
        <v>-1.1000000000000001</v>
      </c>
      <c r="AD33" s="12" t="s">
        <v>300</v>
      </c>
      <c r="AE33" s="12">
        <v>0.3</v>
      </c>
      <c r="AF33" s="12">
        <v>-1.4</v>
      </c>
      <c r="AG33" s="12"/>
      <c r="AH33" s="11" t="s">
        <v>301</v>
      </c>
      <c r="AI33" s="11" t="s">
        <v>301</v>
      </c>
      <c r="AJ33" s="11" t="s">
        <v>183</v>
      </c>
      <c r="AK33" s="8"/>
      <c r="AL33" s="8" t="s">
        <v>1312</v>
      </c>
      <c r="AM33" s="28" t="s">
        <v>1313</v>
      </c>
    </row>
    <row r="34" spans="1:39" s="5" customFormat="1">
      <c r="A34" s="6">
        <v>45095</v>
      </c>
      <c r="B34" s="18" t="s">
        <v>161</v>
      </c>
      <c r="C34" s="8" t="s">
        <v>187</v>
      </c>
      <c r="D34" s="9">
        <v>6.4687499999999995E-2</v>
      </c>
      <c r="E34" s="8" t="s">
        <v>1277</v>
      </c>
      <c r="F34" s="10">
        <v>12.9</v>
      </c>
      <c r="G34" s="10">
        <v>11.6</v>
      </c>
      <c r="H34" s="10">
        <v>12.4</v>
      </c>
      <c r="I34" s="10">
        <v>12.3</v>
      </c>
      <c r="J34" s="10">
        <v>12</v>
      </c>
      <c r="K34" s="10">
        <v>10.5</v>
      </c>
      <c r="L34" s="10">
        <v>10.8</v>
      </c>
      <c r="M34" s="10">
        <v>11.4</v>
      </c>
      <c r="N34" s="22">
        <f t="shared" si="5"/>
        <v>36.9</v>
      </c>
      <c r="O34" s="22">
        <f t="shared" si="6"/>
        <v>24.3</v>
      </c>
      <c r="P34" s="22">
        <f t="shared" si="7"/>
        <v>32.700000000000003</v>
      </c>
      <c r="Q34" s="23">
        <f t="shared" si="8"/>
        <v>61.2</v>
      </c>
      <c r="R34" s="23">
        <f t="shared" si="9"/>
        <v>56.999999999999993</v>
      </c>
      <c r="S34" s="11" t="s">
        <v>228</v>
      </c>
      <c r="T34" s="11" t="s">
        <v>347</v>
      </c>
      <c r="U34" s="13" t="s">
        <v>465</v>
      </c>
      <c r="V34" s="13" t="s">
        <v>231</v>
      </c>
      <c r="W34" s="13" t="s">
        <v>1239</v>
      </c>
      <c r="X34" s="13" t="s">
        <v>335</v>
      </c>
      <c r="Y34" s="12">
        <v>9.6</v>
      </c>
      <c r="Z34" s="12">
        <v>8</v>
      </c>
      <c r="AA34" s="12">
        <v>10</v>
      </c>
      <c r="AB34" s="11" t="s">
        <v>156</v>
      </c>
      <c r="AC34" s="12">
        <v>-0.1</v>
      </c>
      <c r="AD34" s="12">
        <v>-1.1000000000000001</v>
      </c>
      <c r="AE34" s="12">
        <v>0.2</v>
      </c>
      <c r="AF34" s="12">
        <v>-1.4</v>
      </c>
      <c r="AG34" s="12"/>
      <c r="AH34" s="11" t="s">
        <v>301</v>
      </c>
      <c r="AI34" s="11" t="s">
        <v>302</v>
      </c>
      <c r="AJ34" s="11" t="s">
        <v>184</v>
      </c>
      <c r="AK34" s="8"/>
      <c r="AL34" s="8" t="s">
        <v>1316</v>
      </c>
      <c r="AM34" s="28" t="s">
        <v>1317</v>
      </c>
    </row>
    <row r="35" spans="1:39" s="5" customFormat="1">
      <c r="A35" s="6">
        <v>45101</v>
      </c>
      <c r="B35" s="18" t="s">
        <v>1322</v>
      </c>
      <c r="C35" s="8" t="s">
        <v>187</v>
      </c>
      <c r="D35" s="9">
        <v>6.598379629629629E-2</v>
      </c>
      <c r="E35" s="8" t="s">
        <v>1324</v>
      </c>
      <c r="F35" s="10">
        <v>12.5</v>
      </c>
      <c r="G35" s="10">
        <v>10.8</v>
      </c>
      <c r="H35" s="10">
        <v>11.6</v>
      </c>
      <c r="I35" s="10">
        <v>11.4</v>
      </c>
      <c r="J35" s="10">
        <v>11.6</v>
      </c>
      <c r="K35" s="10">
        <v>11.5</v>
      </c>
      <c r="L35" s="10">
        <v>12.3</v>
      </c>
      <c r="M35" s="10">
        <v>13.4</v>
      </c>
      <c r="N35" s="22">
        <f t="shared" ref="N35:N44" si="10">SUM(F35:H35)</f>
        <v>34.9</v>
      </c>
      <c r="O35" s="22">
        <f t="shared" ref="O35:O44" si="11">SUM(I35:J35)</f>
        <v>23</v>
      </c>
      <c r="P35" s="22">
        <f t="shared" ref="P35:P44" si="12">SUM(K35:M35)</f>
        <v>37.200000000000003</v>
      </c>
      <c r="Q35" s="23">
        <f t="shared" ref="Q35:Q44" si="13">SUM(F35:J35)</f>
        <v>57.9</v>
      </c>
      <c r="R35" s="23">
        <f t="shared" ref="R35:R44" si="14">SUM(I35:M35)</f>
        <v>60.199999999999996</v>
      </c>
      <c r="S35" s="11" t="s">
        <v>386</v>
      </c>
      <c r="T35" s="11" t="s">
        <v>217</v>
      </c>
      <c r="U35" s="13" t="s">
        <v>208</v>
      </c>
      <c r="V35" s="13" t="s">
        <v>205</v>
      </c>
      <c r="W35" s="13" t="s">
        <v>1258</v>
      </c>
      <c r="X35" s="13" t="s">
        <v>335</v>
      </c>
      <c r="Y35" s="12">
        <v>9.8000000000000007</v>
      </c>
      <c r="Z35" s="12">
        <v>8.6</v>
      </c>
      <c r="AA35" s="12">
        <v>9.8000000000000007</v>
      </c>
      <c r="AB35" s="11" t="s">
        <v>335</v>
      </c>
      <c r="AC35" s="12">
        <v>-0.8</v>
      </c>
      <c r="AD35" s="12" t="s">
        <v>300</v>
      </c>
      <c r="AE35" s="12">
        <v>0.2</v>
      </c>
      <c r="AF35" s="12">
        <v>-1</v>
      </c>
      <c r="AG35" s="12"/>
      <c r="AH35" s="11" t="s">
        <v>301</v>
      </c>
      <c r="AI35" s="11" t="s">
        <v>301</v>
      </c>
      <c r="AJ35" s="11" t="s">
        <v>183</v>
      </c>
      <c r="AK35" s="8" t="s">
        <v>957</v>
      </c>
      <c r="AL35" s="8" t="s">
        <v>1349</v>
      </c>
      <c r="AM35" s="28" t="s">
        <v>1350</v>
      </c>
    </row>
    <row r="36" spans="1:39" s="5" customFormat="1">
      <c r="A36" s="6">
        <v>45102</v>
      </c>
      <c r="B36" s="18" t="s">
        <v>159</v>
      </c>
      <c r="C36" s="8" t="s">
        <v>187</v>
      </c>
      <c r="D36" s="9">
        <v>6.6041666666666665E-2</v>
      </c>
      <c r="E36" s="8" t="s">
        <v>1336</v>
      </c>
      <c r="F36" s="10">
        <v>12.9</v>
      </c>
      <c r="G36" s="10">
        <v>11.1</v>
      </c>
      <c r="H36" s="10">
        <v>12.2</v>
      </c>
      <c r="I36" s="10">
        <v>12.6</v>
      </c>
      <c r="J36" s="10">
        <v>12.4</v>
      </c>
      <c r="K36" s="10">
        <v>10.9</v>
      </c>
      <c r="L36" s="10">
        <v>11.4</v>
      </c>
      <c r="M36" s="10">
        <v>12.1</v>
      </c>
      <c r="N36" s="22">
        <f t="shared" si="10"/>
        <v>36.200000000000003</v>
      </c>
      <c r="O36" s="22">
        <f t="shared" si="11"/>
        <v>25</v>
      </c>
      <c r="P36" s="22">
        <f t="shared" si="12"/>
        <v>34.4</v>
      </c>
      <c r="Q36" s="23">
        <f t="shared" si="13"/>
        <v>61.2</v>
      </c>
      <c r="R36" s="23">
        <f t="shared" si="14"/>
        <v>59.4</v>
      </c>
      <c r="S36" s="11" t="s">
        <v>201</v>
      </c>
      <c r="T36" s="11" t="s">
        <v>225</v>
      </c>
      <c r="U36" s="13" t="s">
        <v>205</v>
      </c>
      <c r="V36" s="13" t="s">
        <v>1337</v>
      </c>
      <c r="W36" s="13" t="s">
        <v>230</v>
      </c>
      <c r="X36" s="13" t="s">
        <v>335</v>
      </c>
      <c r="Y36" s="12">
        <v>9.6</v>
      </c>
      <c r="Z36" s="12">
        <v>8.8000000000000007</v>
      </c>
      <c r="AA36" s="12">
        <v>9.9</v>
      </c>
      <c r="AB36" s="11" t="s">
        <v>335</v>
      </c>
      <c r="AC36" s="12">
        <v>0.4</v>
      </c>
      <c r="AD36" s="12">
        <v>-0.5</v>
      </c>
      <c r="AE36" s="12">
        <v>0.8</v>
      </c>
      <c r="AF36" s="12">
        <v>-0.9</v>
      </c>
      <c r="AG36" s="12"/>
      <c r="AH36" s="11" t="s">
        <v>302</v>
      </c>
      <c r="AI36" s="11" t="s">
        <v>302</v>
      </c>
      <c r="AJ36" s="11" t="s">
        <v>183</v>
      </c>
      <c r="AK36" s="8" t="s">
        <v>957</v>
      </c>
      <c r="AL36" s="8" t="s">
        <v>1373</v>
      </c>
      <c r="AM36" s="28" t="s">
        <v>1374</v>
      </c>
    </row>
    <row r="37" spans="1:39" s="5" customFormat="1">
      <c r="A37" s="6">
        <v>45178</v>
      </c>
      <c r="B37" s="17" t="s">
        <v>160</v>
      </c>
      <c r="C37" s="8" t="s">
        <v>187</v>
      </c>
      <c r="D37" s="9">
        <v>6.3993055555555553E-2</v>
      </c>
      <c r="E37" s="8" t="s">
        <v>1405</v>
      </c>
      <c r="F37" s="10">
        <v>12.5</v>
      </c>
      <c r="G37" s="10">
        <v>11.2</v>
      </c>
      <c r="H37" s="10">
        <v>12</v>
      </c>
      <c r="I37" s="10">
        <v>12</v>
      </c>
      <c r="J37" s="10">
        <v>11.6</v>
      </c>
      <c r="K37" s="10">
        <v>10.9</v>
      </c>
      <c r="L37" s="10">
        <v>10.9</v>
      </c>
      <c r="M37" s="10">
        <v>11.8</v>
      </c>
      <c r="N37" s="22">
        <f t="shared" si="10"/>
        <v>35.700000000000003</v>
      </c>
      <c r="O37" s="22">
        <f t="shared" si="11"/>
        <v>23.6</v>
      </c>
      <c r="P37" s="22">
        <f t="shared" si="12"/>
        <v>33.6</v>
      </c>
      <c r="Q37" s="23">
        <f t="shared" si="13"/>
        <v>59.300000000000004</v>
      </c>
      <c r="R37" s="23">
        <f t="shared" si="14"/>
        <v>57.2</v>
      </c>
      <c r="S37" s="11" t="s">
        <v>201</v>
      </c>
      <c r="T37" s="11" t="s">
        <v>225</v>
      </c>
      <c r="U37" s="13" t="s">
        <v>208</v>
      </c>
      <c r="V37" s="13" t="s">
        <v>245</v>
      </c>
      <c r="W37" s="13" t="s">
        <v>1125</v>
      </c>
      <c r="X37" s="13" t="s">
        <v>156</v>
      </c>
      <c r="Y37" s="12">
        <v>10.4</v>
      </c>
      <c r="Z37" s="12">
        <v>12</v>
      </c>
      <c r="AA37" s="12">
        <v>9.3000000000000007</v>
      </c>
      <c r="AB37" s="11" t="s">
        <v>201</v>
      </c>
      <c r="AC37" s="12">
        <v>-1.7</v>
      </c>
      <c r="AD37" s="12">
        <v>-0.6</v>
      </c>
      <c r="AE37" s="12">
        <v>-0.7</v>
      </c>
      <c r="AF37" s="12">
        <v>-1.6</v>
      </c>
      <c r="AG37" s="12"/>
      <c r="AH37" s="11" t="s">
        <v>304</v>
      </c>
      <c r="AI37" s="11" t="s">
        <v>302</v>
      </c>
      <c r="AJ37" s="11" t="s">
        <v>183</v>
      </c>
      <c r="AK37" s="8"/>
      <c r="AL37" s="8" t="s">
        <v>1437</v>
      </c>
      <c r="AM37" s="28" t="s">
        <v>1438</v>
      </c>
    </row>
    <row r="38" spans="1:39" s="5" customFormat="1">
      <c r="A38" s="6">
        <v>45179</v>
      </c>
      <c r="B38" s="18" t="s">
        <v>1395</v>
      </c>
      <c r="C38" s="8" t="s">
        <v>187</v>
      </c>
      <c r="D38" s="9">
        <v>6.6076388888888893E-2</v>
      </c>
      <c r="E38" s="8" t="s">
        <v>1397</v>
      </c>
      <c r="F38" s="10">
        <v>12.6</v>
      </c>
      <c r="G38" s="10">
        <v>11.4</v>
      </c>
      <c r="H38" s="10">
        <v>12.5</v>
      </c>
      <c r="I38" s="10">
        <v>12.9</v>
      </c>
      <c r="J38" s="10">
        <v>12.9</v>
      </c>
      <c r="K38" s="10">
        <v>11.2</v>
      </c>
      <c r="L38" s="10">
        <v>10.7</v>
      </c>
      <c r="M38" s="10">
        <v>11.7</v>
      </c>
      <c r="N38" s="22">
        <f t="shared" si="10"/>
        <v>36.5</v>
      </c>
      <c r="O38" s="22">
        <f t="shared" si="11"/>
        <v>25.8</v>
      </c>
      <c r="P38" s="22">
        <f t="shared" si="12"/>
        <v>33.599999999999994</v>
      </c>
      <c r="Q38" s="23">
        <f t="shared" si="13"/>
        <v>62.3</v>
      </c>
      <c r="R38" s="23">
        <f t="shared" si="14"/>
        <v>59.400000000000006</v>
      </c>
      <c r="S38" s="11" t="s">
        <v>228</v>
      </c>
      <c r="T38" s="11" t="s">
        <v>347</v>
      </c>
      <c r="U38" s="13" t="s">
        <v>208</v>
      </c>
      <c r="V38" s="13" t="s">
        <v>358</v>
      </c>
      <c r="W38" s="13" t="s">
        <v>381</v>
      </c>
      <c r="X38" s="13" t="s">
        <v>156</v>
      </c>
      <c r="Y38" s="12">
        <v>8.6</v>
      </c>
      <c r="Z38" s="12">
        <v>10.3</v>
      </c>
      <c r="AA38" s="12">
        <v>9.3000000000000007</v>
      </c>
      <c r="AB38" s="11" t="s">
        <v>201</v>
      </c>
      <c r="AC38" s="12">
        <v>0.4</v>
      </c>
      <c r="AD38" s="12">
        <v>-0.7</v>
      </c>
      <c r="AE38" s="12">
        <v>1.4</v>
      </c>
      <c r="AF38" s="12">
        <v>-1.7</v>
      </c>
      <c r="AG38" s="12"/>
      <c r="AH38" s="11" t="s">
        <v>306</v>
      </c>
      <c r="AI38" s="11" t="s">
        <v>302</v>
      </c>
      <c r="AJ38" s="11" t="s">
        <v>184</v>
      </c>
      <c r="AK38" s="8"/>
      <c r="AL38" s="8" t="s">
        <v>1449</v>
      </c>
      <c r="AM38" s="28" t="s">
        <v>1450</v>
      </c>
    </row>
    <row r="39" spans="1:39" s="5" customFormat="1">
      <c r="A39" s="6">
        <v>45179</v>
      </c>
      <c r="B39" s="17" t="s">
        <v>1101</v>
      </c>
      <c r="C39" s="8" t="s">
        <v>187</v>
      </c>
      <c r="D39" s="9">
        <v>6.537037037037037E-2</v>
      </c>
      <c r="E39" s="8" t="s">
        <v>1412</v>
      </c>
      <c r="F39" s="10">
        <v>12.5</v>
      </c>
      <c r="G39" s="10">
        <v>11.4</v>
      </c>
      <c r="H39" s="10">
        <v>12.4</v>
      </c>
      <c r="I39" s="10">
        <v>12.7</v>
      </c>
      <c r="J39" s="10">
        <v>12.2</v>
      </c>
      <c r="K39" s="10">
        <v>11.3</v>
      </c>
      <c r="L39" s="10">
        <v>10.9</v>
      </c>
      <c r="M39" s="10">
        <v>11.4</v>
      </c>
      <c r="N39" s="22">
        <f t="shared" si="10"/>
        <v>36.299999999999997</v>
      </c>
      <c r="O39" s="22">
        <f t="shared" si="11"/>
        <v>24.9</v>
      </c>
      <c r="P39" s="22">
        <f t="shared" si="12"/>
        <v>33.6</v>
      </c>
      <c r="Q39" s="23">
        <f t="shared" si="13"/>
        <v>61.2</v>
      </c>
      <c r="R39" s="23">
        <f t="shared" si="14"/>
        <v>58.5</v>
      </c>
      <c r="S39" s="11" t="s">
        <v>201</v>
      </c>
      <c r="T39" s="11" t="s">
        <v>225</v>
      </c>
      <c r="U39" s="13" t="s">
        <v>261</v>
      </c>
      <c r="V39" s="13" t="s">
        <v>206</v>
      </c>
      <c r="W39" s="13" t="s">
        <v>190</v>
      </c>
      <c r="X39" s="13" t="s">
        <v>156</v>
      </c>
      <c r="Y39" s="12">
        <v>8.6</v>
      </c>
      <c r="Z39" s="12">
        <v>10.3</v>
      </c>
      <c r="AA39" s="12">
        <v>9.3000000000000007</v>
      </c>
      <c r="AB39" s="11" t="s">
        <v>201</v>
      </c>
      <c r="AC39" s="12">
        <v>-1</v>
      </c>
      <c r="AD39" s="12">
        <v>-0.8</v>
      </c>
      <c r="AE39" s="12">
        <v>-0.1</v>
      </c>
      <c r="AF39" s="12">
        <v>-1.7</v>
      </c>
      <c r="AG39" s="12"/>
      <c r="AH39" s="11" t="s">
        <v>301</v>
      </c>
      <c r="AI39" s="11" t="s">
        <v>301</v>
      </c>
      <c r="AJ39" s="11" t="s">
        <v>183</v>
      </c>
      <c r="AK39" s="8"/>
      <c r="AL39" s="8" t="s">
        <v>1453</v>
      </c>
      <c r="AM39" s="28" t="s">
        <v>1454</v>
      </c>
    </row>
    <row r="40" spans="1:39" s="5" customFormat="1">
      <c r="A40" s="6">
        <v>45185</v>
      </c>
      <c r="B40" s="18" t="s">
        <v>1469</v>
      </c>
      <c r="C40" s="8" t="s">
        <v>187</v>
      </c>
      <c r="D40" s="9">
        <v>6.3912037037037031E-2</v>
      </c>
      <c r="E40" s="8" t="s">
        <v>1484</v>
      </c>
      <c r="F40" s="10">
        <v>12.3</v>
      </c>
      <c r="G40" s="10">
        <v>10.7</v>
      </c>
      <c r="H40" s="10">
        <v>11.1</v>
      </c>
      <c r="I40" s="10">
        <v>11.5</v>
      </c>
      <c r="J40" s="10">
        <v>11.7</v>
      </c>
      <c r="K40" s="10">
        <v>11.4</v>
      </c>
      <c r="L40" s="10">
        <v>11.2</v>
      </c>
      <c r="M40" s="10">
        <v>12.3</v>
      </c>
      <c r="N40" s="22">
        <f t="shared" si="10"/>
        <v>34.1</v>
      </c>
      <c r="O40" s="22">
        <f t="shared" si="11"/>
        <v>23.2</v>
      </c>
      <c r="P40" s="22">
        <f t="shared" si="12"/>
        <v>34.900000000000006</v>
      </c>
      <c r="Q40" s="23">
        <f t="shared" si="13"/>
        <v>57.3</v>
      </c>
      <c r="R40" s="23">
        <f t="shared" si="14"/>
        <v>58.099999999999994</v>
      </c>
      <c r="S40" s="11" t="s">
        <v>386</v>
      </c>
      <c r="T40" s="11" t="s">
        <v>193</v>
      </c>
      <c r="U40" s="13" t="s">
        <v>349</v>
      </c>
      <c r="V40" s="13" t="s">
        <v>261</v>
      </c>
      <c r="W40" s="13" t="s">
        <v>807</v>
      </c>
      <c r="X40" s="13" t="s">
        <v>156</v>
      </c>
      <c r="Y40" s="12">
        <v>9.9</v>
      </c>
      <c r="Z40" s="12">
        <v>12.1</v>
      </c>
      <c r="AA40" s="12">
        <v>9.3000000000000007</v>
      </c>
      <c r="AB40" s="11" t="s">
        <v>201</v>
      </c>
      <c r="AC40" s="12">
        <v>-2.4</v>
      </c>
      <c r="AD40" s="12" t="s">
        <v>300</v>
      </c>
      <c r="AE40" s="12">
        <v>-0.6</v>
      </c>
      <c r="AF40" s="12">
        <v>-1.8</v>
      </c>
      <c r="AG40" s="12"/>
      <c r="AH40" s="11" t="s">
        <v>304</v>
      </c>
      <c r="AI40" s="11" t="s">
        <v>301</v>
      </c>
      <c r="AJ40" s="11" t="s">
        <v>335</v>
      </c>
      <c r="AK40" s="8"/>
      <c r="AL40" s="8" t="s">
        <v>1526</v>
      </c>
      <c r="AM40" s="28" t="s">
        <v>1527</v>
      </c>
    </row>
    <row r="41" spans="1:39" s="5" customFormat="1">
      <c r="A41" s="6">
        <v>45185</v>
      </c>
      <c r="B41" s="18" t="s">
        <v>1101</v>
      </c>
      <c r="C41" s="8" t="s">
        <v>187</v>
      </c>
      <c r="D41" s="9">
        <v>6.5335648148148143E-2</v>
      </c>
      <c r="E41" s="8" t="s">
        <v>1485</v>
      </c>
      <c r="F41" s="10">
        <v>13.2</v>
      </c>
      <c r="G41" s="10">
        <v>11.4</v>
      </c>
      <c r="H41" s="10">
        <v>11.7</v>
      </c>
      <c r="I41" s="10">
        <v>12</v>
      </c>
      <c r="J41" s="10">
        <v>12.1</v>
      </c>
      <c r="K41" s="10">
        <v>11.4</v>
      </c>
      <c r="L41" s="10">
        <v>11</v>
      </c>
      <c r="M41" s="10">
        <v>11.7</v>
      </c>
      <c r="N41" s="22">
        <f t="shared" si="10"/>
        <v>36.299999999999997</v>
      </c>
      <c r="O41" s="22">
        <f t="shared" si="11"/>
        <v>24.1</v>
      </c>
      <c r="P41" s="22">
        <f t="shared" si="12"/>
        <v>34.099999999999994</v>
      </c>
      <c r="Q41" s="23">
        <f t="shared" si="13"/>
        <v>60.4</v>
      </c>
      <c r="R41" s="23">
        <f t="shared" si="14"/>
        <v>58.2</v>
      </c>
      <c r="S41" s="11" t="s">
        <v>201</v>
      </c>
      <c r="T41" s="11" t="s">
        <v>225</v>
      </c>
      <c r="U41" s="13" t="s">
        <v>1341</v>
      </c>
      <c r="V41" s="13" t="s">
        <v>267</v>
      </c>
      <c r="W41" s="13" t="s">
        <v>208</v>
      </c>
      <c r="X41" s="13" t="s">
        <v>156</v>
      </c>
      <c r="Y41" s="12">
        <v>9.9</v>
      </c>
      <c r="Z41" s="12">
        <v>12.1</v>
      </c>
      <c r="AA41" s="12">
        <v>9.3000000000000007</v>
      </c>
      <c r="AB41" s="11" t="s">
        <v>201</v>
      </c>
      <c r="AC41" s="12">
        <v>-1.3</v>
      </c>
      <c r="AD41" s="12">
        <v>-0.5</v>
      </c>
      <c r="AE41" s="12" t="s">
        <v>307</v>
      </c>
      <c r="AF41" s="12">
        <v>-1.8</v>
      </c>
      <c r="AG41" s="12"/>
      <c r="AH41" s="11" t="s">
        <v>301</v>
      </c>
      <c r="AI41" s="11" t="s">
        <v>301</v>
      </c>
      <c r="AJ41" s="11" t="s">
        <v>183</v>
      </c>
      <c r="AK41" s="8"/>
      <c r="AL41" s="8" t="s">
        <v>1528</v>
      </c>
      <c r="AM41" s="28" t="s">
        <v>1529</v>
      </c>
    </row>
    <row r="42" spans="1:39" s="5" customFormat="1">
      <c r="A42" s="6">
        <v>45186</v>
      </c>
      <c r="B42" s="18" t="s">
        <v>1475</v>
      </c>
      <c r="C42" s="8" t="s">
        <v>187</v>
      </c>
      <c r="D42" s="9">
        <v>6.3298611111111111E-2</v>
      </c>
      <c r="E42" s="8" t="s">
        <v>1505</v>
      </c>
      <c r="F42" s="10">
        <v>12.1</v>
      </c>
      <c r="G42" s="10">
        <v>11</v>
      </c>
      <c r="H42" s="10">
        <v>11</v>
      </c>
      <c r="I42" s="10">
        <v>11.8</v>
      </c>
      <c r="J42" s="10">
        <v>11.7</v>
      </c>
      <c r="K42" s="10">
        <v>11.1</v>
      </c>
      <c r="L42" s="10">
        <v>11.1</v>
      </c>
      <c r="M42" s="10">
        <v>12.1</v>
      </c>
      <c r="N42" s="22">
        <f t="shared" si="10"/>
        <v>34.1</v>
      </c>
      <c r="O42" s="22">
        <f t="shared" si="11"/>
        <v>23.5</v>
      </c>
      <c r="P42" s="22">
        <f t="shared" si="12"/>
        <v>34.299999999999997</v>
      </c>
      <c r="Q42" s="23">
        <f t="shared" si="13"/>
        <v>57.600000000000009</v>
      </c>
      <c r="R42" s="23">
        <f t="shared" si="14"/>
        <v>57.800000000000004</v>
      </c>
      <c r="S42" s="11" t="s">
        <v>386</v>
      </c>
      <c r="T42" s="11" t="s">
        <v>193</v>
      </c>
      <c r="U42" s="13" t="s">
        <v>345</v>
      </c>
      <c r="V42" s="13" t="s">
        <v>245</v>
      </c>
      <c r="W42" s="13" t="s">
        <v>1506</v>
      </c>
      <c r="X42" s="13" t="s">
        <v>156</v>
      </c>
      <c r="Y42" s="12">
        <v>9.6</v>
      </c>
      <c r="Z42" s="12">
        <v>10.3</v>
      </c>
      <c r="AA42" s="12">
        <v>9.3000000000000007</v>
      </c>
      <c r="AB42" s="11" t="s">
        <v>201</v>
      </c>
      <c r="AC42" s="12">
        <v>-1.5</v>
      </c>
      <c r="AD42" s="12" t="s">
        <v>300</v>
      </c>
      <c r="AE42" s="12">
        <v>0.3</v>
      </c>
      <c r="AF42" s="12">
        <v>-1.8</v>
      </c>
      <c r="AG42" s="12"/>
      <c r="AH42" s="11" t="s">
        <v>301</v>
      </c>
      <c r="AI42" s="11" t="s">
        <v>301</v>
      </c>
      <c r="AJ42" s="11" t="s">
        <v>183</v>
      </c>
      <c r="AK42" s="8"/>
      <c r="AL42" s="8" t="s">
        <v>1558</v>
      </c>
      <c r="AM42" s="28" t="s">
        <v>1559</v>
      </c>
    </row>
    <row r="43" spans="1:39" s="5" customFormat="1">
      <c r="A43" s="6">
        <v>45187</v>
      </c>
      <c r="B43" s="17" t="s">
        <v>1322</v>
      </c>
      <c r="C43" s="8" t="s">
        <v>187</v>
      </c>
      <c r="D43" s="9">
        <v>6.4618055555555554E-2</v>
      </c>
      <c r="E43" s="8" t="s">
        <v>1509</v>
      </c>
      <c r="F43" s="10">
        <v>12.4</v>
      </c>
      <c r="G43" s="10">
        <v>10.6</v>
      </c>
      <c r="H43" s="10">
        <v>11.5</v>
      </c>
      <c r="I43" s="10">
        <v>12</v>
      </c>
      <c r="J43" s="10">
        <v>12.1</v>
      </c>
      <c r="K43" s="10">
        <v>11.3</v>
      </c>
      <c r="L43" s="10">
        <v>11.3</v>
      </c>
      <c r="M43" s="10">
        <v>12.1</v>
      </c>
      <c r="N43" s="22">
        <f t="shared" si="10"/>
        <v>34.5</v>
      </c>
      <c r="O43" s="22">
        <f t="shared" si="11"/>
        <v>24.1</v>
      </c>
      <c r="P43" s="22">
        <f t="shared" si="12"/>
        <v>34.700000000000003</v>
      </c>
      <c r="Q43" s="23">
        <f t="shared" si="13"/>
        <v>58.6</v>
      </c>
      <c r="R43" s="23">
        <f t="shared" si="14"/>
        <v>58.800000000000004</v>
      </c>
      <c r="S43" s="11" t="s">
        <v>188</v>
      </c>
      <c r="T43" s="11" t="s">
        <v>193</v>
      </c>
      <c r="U43" s="13" t="s">
        <v>237</v>
      </c>
      <c r="V43" s="13" t="s">
        <v>205</v>
      </c>
      <c r="W43" s="13" t="s">
        <v>230</v>
      </c>
      <c r="X43" s="13" t="s">
        <v>156</v>
      </c>
      <c r="Y43" s="12">
        <v>8.1999999999999993</v>
      </c>
      <c r="Z43" s="12">
        <v>10.3</v>
      </c>
      <c r="AA43" s="12">
        <v>9.4</v>
      </c>
      <c r="AB43" s="11" t="s">
        <v>201</v>
      </c>
      <c r="AC43" s="12">
        <v>-2.2000000000000002</v>
      </c>
      <c r="AD43" s="12" t="s">
        <v>300</v>
      </c>
      <c r="AE43" s="12">
        <v>-0.4</v>
      </c>
      <c r="AF43" s="12">
        <v>-1.8</v>
      </c>
      <c r="AG43" s="12"/>
      <c r="AH43" s="11" t="s">
        <v>304</v>
      </c>
      <c r="AI43" s="11" t="s">
        <v>301</v>
      </c>
      <c r="AJ43" s="11" t="s">
        <v>183</v>
      </c>
      <c r="AK43" s="8"/>
      <c r="AL43" s="8" t="s">
        <v>1564</v>
      </c>
      <c r="AM43" s="28" t="s">
        <v>1565</v>
      </c>
    </row>
    <row r="44" spans="1:39" s="5" customFormat="1">
      <c r="A44" s="6">
        <v>45187</v>
      </c>
      <c r="B44" s="18" t="s">
        <v>1474</v>
      </c>
      <c r="C44" s="8" t="s">
        <v>187</v>
      </c>
      <c r="D44" s="9">
        <v>6.3287037037037031E-2</v>
      </c>
      <c r="E44" s="8" t="s">
        <v>1517</v>
      </c>
      <c r="F44" s="10">
        <v>12.1</v>
      </c>
      <c r="G44" s="10">
        <v>10.9</v>
      </c>
      <c r="H44" s="10">
        <v>11.7</v>
      </c>
      <c r="I44" s="10">
        <v>12.1</v>
      </c>
      <c r="J44" s="10">
        <v>11.8</v>
      </c>
      <c r="K44" s="10">
        <v>10.9</v>
      </c>
      <c r="L44" s="10">
        <v>10.9</v>
      </c>
      <c r="M44" s="10">
        <v>11.4</v>
      </c>
      <c r="N44" s="22">
        <f t="shared" si="10"/>
        <v>34.700000000000003</v>
      </c>
      <c r="O44" s="22">
        <f t="shared" si="11"/>
        <v>23.9</v>
      </c>
      <c r="P44" s="22">
        <f t="shared" si="12"/>
        <v>33.200000000000003</v>
      </c>
      <c r="Q44" s="23">
        <f t="shared" si="13"/>
        <v>58.600000000000009</v>
      </c>
      <c r="R44" s="23">
        <f t="shared" si="14"/>
        <v>57.099999999999994</v>
      </c>
      <c r="S44" s="11" t="s">
        <v>188</v>
      </c>
      <c r="T44" s="11" t="s">
        <v>225</v>
      </c>
      <c r="U44" s="13" t="s">
        <v>227</v>
      </c>
      <c r="V44" s="13" t="s">
        <v>487</v>
      </c>
      <c r="W44" s="13" t="s">
        <v>222</v>
      </c>
      <c r="X44" s="13" t="s">
        <v>156</v>
      </c>
      <c r="Y44" s="12">
        <v>8.1999999999999993</v>
      </c>
      <c r="Z44" s="12">
        <v>10.3</v>
      </c>
      <c r="AA44" s="12">
        <v>9.4</v>
      </c>
      <c r="AB44" s="11" t="s">
        <v>201</v>
      </c>
      <c r="AC44" s="12">
        <v>-2.2000000000000002</v>
      </c>
      <c r="AD44" s="12">
        <v>-0.4</v>
      </c>
      <c r="AE44" s="12">
        <v>-0.8</v>
      </c>
      <c r="AF44" s="12">
        <v>-1.8</v>
      </c>
      <c r="AG44" s="12" t="s">
        <v>305</v>
      </c>
      <c r="AH44" s="11" t="s">
        <v>304</v>
      </c>
      <c r="AI44" s="11" t="s">
        <v>301</v>
      </c>
      <c r="AJ44" s="11" t="s">
        <v>183</v>
      </c>
      <c r="AK44" s="8"/>
      <c r="AL44" s="8" t="s">
        <v>1580</v>
      </c>
      <c r="AM44" s="28" t="s">
        <v>1581</v>
      </c>
    </row>
    <row r="45" spans="1:39" s="5" customFormat="1">
      <c r="A45" s="6">
        <v>45192</v>
      </c>
      <c r="B45" s="18" t="s">
        <v>1101</v>
      </c>
      <c r="C45" s="8" t="s">
        <v>187</v>
      </c>
      <c r="D45" s="9">
        <v>6.5347222222222223E-2</v>
      </c>
      <c r="E45" s="8" t="s">
        <v>1597</v>
      </c>
      <c r="F45" s="10">
        <v>12.7</v>
      </c>
      <c r="G45" s="10">
        <v>11.5</v>
      </c>
      <c r="H45" s="10">
        <v>11.9</v>
      </c>
      <c r="I45" s="10">
        <v>12.1</v>
      </c>
      <c r="J45" s="10">
        <v>11.9</v>
      </c>
      <c r="K45" s="10">
        <v>11.2</v>
      </c>
      <c r="L45" s="10">
        <v>11.2</v>
      </c>
      <c r="M45" s="10">
        <v>12.1</v>
      </c>
      <c r="N45" s="22">
        <f>SUM(F45:H45)</f>
        <v>36.1</v>
      </c>
      <c r="O45" s="22">
        <f>SUM(I45:J45)</f>
        <v>24</v>
      </c>
      <c r="P45" s="22">
        <f>SUM(K45:M45)</f>
        <v>34.5</v>
      </c>
      <c r="Q45" s="23">
        <f>SUM(F45:J45)</f>
        <v>60.1</v>
      </c>
      <c r="R45" s="23">
        <f>SUM(I45:M45)</f>
        <v>58.500000000000007</v>
      </c>
      <c r="S45" s="11" t="s">
        <v>201</v>
      </c>
      <c r="T45" s="11" t="s">
        <v>225</v>
      </c>
      <c r="U45" s="13" t="s">
        <v>205</v>
      </c>
      <c r="V45" s="13" t="s">
        <v>205</v>
      </c>
      <c r="W45" s="13" t="s">
        <v>487</v>
      </c>
      <c r="X45" s="13" t="s">
        <v>156</v>
      </c>
      <c r="Y45" s="12">
        <v>12</v>
      </c>
      <c r="Z45" s="12">
        <v>10.7</v>
      </c>
      <c r="AA45" s="12">
        <v>9.1999999999999993</v>
      </c>
      <c r="AB45" s="11" t="s">
        <v>201</v>
      </c>
      <c r="AC45" s="12">
        <v>-1.2</v>
      </c>
      <c r="AD45" s="12">
        <v>-0.4</v>
      </c>
      <c r="AE45" s="12">
        <v>0.1</v>
      </c>
      <c r="AF45" s="12">
        <v>-1.7</v>
      </c>
      <c r="AG45" s="12"/>
      <c r="AH45" s="11" t="s">
        <v>301</v>
      </c>
      <c r="AI45" s="11" t="s">
        <v>301</v>
      </c>
      <c r="AJ45" s="11" t="s">
        <v>183</v>
      </c>
      <c r="AK45" s="8"/>
      <c r="AL45" s="8" t="s">
        <v>1621</v>
      </c>
      <c r="AM45" s="28" t="s">
        <v>1637</v>
      </c>
    </row>
    <row r="46" spans="1:39" s="5" customFormat="1">
      <c r="A46" s="6">
        <v>45193</v>
      </c>
      <c r="B46" s="18" t="s">
        <v>1322</v>
      </c>
      <c r="C46" s="8" t="s">
        <v>187</v>
      </c>
      <c r="D46" s="9">
        <v>6.5358796296296304E-2</v>
      </c>
      <c r="E46" s="8" t="s">
        <v>1602</v>
      </c>
      <c r="F46" s="10">
        <v>12.7</v>
      </c>
      <c r="G46" s="10">
        <v>10.8</v>
      </c>
      <c r="H46" s="10">
        <v>11.8</v>
      </c>
      <c r="I46" s="10">
        <v>12.5</v>
      </c>
      <c r="J46" s="10">
        <v>13</v>
      </c>
      <c r="K46" s="10">
        <v>11.6</v>
      </c>
      <c r="L46" s="10">
        <v>10.7</v>
      </c>
      <c r="M46" s="10">
        <v>11.6</v>
      </c>
      <c r="N46" s="22">
        <f>SUM(F46:H46)</f>
        <v>35.299999999999997</v>
      </c>
      <c r="O46" s="22">
        <f>SUM(I46:J46)</f>
        <v>25.5</v>
      </c>
      <c r="P46" s="22">
        <f>SUM(K46:M46)</f>
        <v>33.9</v>
      </c>
      <c r="Q46" s="23">
        <f>SUM(F46:J46)</f>
        <v>60.8</v>
      </c>
      <c r="R46" s="23">
        <f>SUM(I46:M46)</f>
        <v>59.4</v>
      </c>
      <c r="S46" s="11" t="s">
        <v>201</v>
      </c>
      <c r="T46" s="11" t="s">
        <v>225</v>
      </c>
      <c r="U46" s="13" t="s">
        <v>258</v>
      </c>
      <c r="V46" s="13" t="s">
        <v>1197</v>
      </c>
      <c r="W46" s="13" t="s">
        <v>1197</v>
      </c>
      <c r="X46" s="13" t="s">
        <v>156</v>
      </c>
      <c r="Y46" s="12">
        <v>11.9</v>
      </c>
      <c r="Z46" s="12">
        <v>10.199999999999999</v>
      </c>
      <c r="AA46" s="12">
        <v>9.3000000000000007</v>
      </c>
      <c r="AB46" s="11" t="s">
        <v>201</v>
      </c>
      <c r="AC46" s="12">
        <v>-0.8</v>
      </c>
      <c r="AD46" s="12">
        <v>-0.2</v>
      </c>
      <c r="AE46" s="12">
        <v>0.8</v>
      </c>
      <c r="AF46" s="12">
        <v>-1.8</v>
      </c>
      <c r="AG46" s="12"/>
      <c r="AH46" s="11" t="s">
        <v>302</v>
      </c>
      <c r="AI46" s="11" t="s">
        <v>302</v>
      </c>
      <c r="AJ46" s="11" t="s">
        <v>183</v>
      </c>
      <c r="AK46" s="8"/>
      <c r="AL46" s="8" t="s">
        <v>1635</v>
      </c>
      <c r="AM46" s="28" t="s">
        <v>1636</v>
      </c>
    </row>
  </sheetData>
  <autoFilter ref="A1:AL36" xr:uid="{00000000-0009-0000-0000-000003000000}"/>
  <phoneticPr fontId="12"/>
  <conditionalFormatting sqref="F2:M2">
    <cfRule type="colorScale" priority="1692">
      <colorScale>
        <cfvo type="min"/>
        <cfvo type="percentile" val="50"/>
        <cfvo type="max"/>
        <color rgb="FFF8696B"/>
        <color rgb="FFFFEB84"/>
        <color rgb="FF63BE7B"/>
      </colorScale>
    </cfRule>
  </conditionalFormatting>
  <conditionalFormatting sqref="F3:M3">
    <cfRule type="colorScale" priority="913">
      <colorScale>
        <cfvo type="min"/>
        <cfvo type="percentile" val="50"/>
        <cfvo type="max"/>
        <color rgb="FFF8696B"/>
        <color rgb="FFFFEB84"/>
        <color rgb="FF63BE7B"/>
      </colorScale>
    </cfRule>
  </conditionalFormatting>
  <conditionalFormatting sqref="F4:M4">
    <cfRule type="colorScale" priority="706">
      <colorScale>
        <cfvo type="min"/>
        <cfvo type="percentile" val="50"/>
        <cfvo type="max"/>
        <color rgb="FFF8696B"/>
        <color rgb="FFFFEB84"/>
        <color rgb="FF63BE7B"/>
      </colorScale>
    </cfRule>
  </conditionalFormatting>
  <conditionalFormatting sqref="F5:M5">
    <cfRule type="colorScale" priority="70">
      <colorScale>
        <cfvo type="min"/>
        <cfvo type="percentile" val="50"/>
        <cfvo type="max"/>
        <color rgb="FFF8696B"/>
        <color rgb="FFFFEB84"/>
        <color rgb="FF63BE7B"/>
      </colorScale>
    </cfRule>
  </conditionalFormatting>
  <conditionalFormatting sqref="F6:M7">
    <cfRule type="colorScale" priority="66">
      <colorScale>
        <cfvo type="min"/>
        <cfvo type="percentile" val="50"/>
        <cfvo type="max"/>
        <color rgb="FFF8696B"/>
        <color rgb="FFFFEB84"/>
        <color rgb="FF63BE7B"/>
      </colorScale>
    </cfRule>
  </conditionalFormatting>
  <conditionalFormatting sqref="F8:M8">
    <cfRule type="colorScale" priority="62">
      <colorScale>
        <cfvo type="min"/>
        <cfvo type="percentile" val="50"/>
        <cfvo type="max"/>
        <color rgb="FFF8696B"/>
        <color rgb="FFFFEB84"/>
        <color rgb="FF63BE7B"/>
      </colorScale>
    </cfRule>
  </conditionalFormatting>
  <conditionalFormatting sqref="F9:M11">
    <cfRule type="colorScale" priority="58">
      <colorScale>
        <cfvo type="min"/>
        <cfvo type="percentile" val="50"/>
        <cfvo type="max"/>
        <color rgb="FFF8696B"/>
        <color rgb="FFFFEB84"/>
        <color rgb="FF63BE7B"/>
      </colorScale>
    </cfRule>
  </conditionalFormatting>
  <conditionalFormatting sqref="F12:M14">
    <cfRule type="colorScale" priority="54">
      <colorScale>
        <cfvo type="min"/>
        <cfvo type="percentile" val="50"/>
        <cfvo type="max"/>
        <color rgb="FFF8696B"/>
        <color rgb="FFFFEB84"/>
        <color rgb="FF63BE7B"/>
      </colorScale>
    </cfRule>
  </conditionalFormatting>
  <conditionalFormatting sqref="F15:M18">
    <cfRule type="colorScale" priority="50">
      <colorScale>
        <cfvo type="min"/>
        <cfvo type="percentile" val="50"/>
        <cfvo type="max"/>
        <color rgb="FFF8696B"/>
        <color rgb="FFFFEB84"/>
        <color rgb="FF63BE7B"/>
      </colorScale>
    </cfRule>
  </conditionalFormatting>
  <conditionalFormatting sqref="F19:M19">
    <cfRule type="colorScale" priority="46">
      <colorScale>
        <cfvo type="min"/>
        <cfvo type="percentile" val="50"/>
        <cfvo type="max"/>
        <color rgb="FFF8696B"/>
        <color rgb="FFFFEB84"/>
        <color rgb="FF63BE7B"/>
      </colorScale>
    </cfRule>
  </conditionalFormatting>
  <conditionalFormatting sqref="F20:M20">
    <cfRule type="colorScale" priority="41">
      <colorScale>
        <cfvo type="min"/>
        <cfvo type="percentile" val="50"/>
        <cfvo type="max"/>
        <color rgb="FFF8696B"/>
        <color rgb="FFFFEB84"/>
        <color rgb="FF63BE7B"/>
      </colorScale>
    </cfRule>
  </conditionalFormatting>
  <conditionalFormatting sqref="F21:M21">
    <cfRule type="colorScale" priority="42">
      <colorScale>
        <cfvo type="min"/>
        <cfvo type="percentile" val="50"/>
        <cfvo type="max"/>
        <color rgb="FFF8696B"/>
        <color rgb="FFFFEB84"/>
        <color rgb="FF63BE7B"/>
      </colorScale>
    </cfRule>
  </conditionalFormatting>
  <conditionalFormatting sqref="F22:M22">
    <cfRule type="colorScale" priority="40">
      <colorScale>
        <cfvo type="min"/>
        <cfvo type="percentile" val="50"/>
        <cfvo type="max"/>
        <color rgb="FFF8696B"/>
        <color rgb="FFFFEB84"/>
        <color rgb="FF63BE7B"/>
      </colorScale>
    </cfRule>
  </conditionalFormatting>
  <conditionalFormatting sqref="AB2:AB21 AB23:AB46">
    <cfRule type="containsText" dxfId="426" priority="362" operator="containsText" text="D">
      <formula>NOT(ISERROR(SEARCH("D",AB2)))</formula>
    </cfRule>
    <cfRule type="containsText" dxfId="425" priority="363" operator="containsText" text="S">
      <formula>NOT(ISERROR(SEARCH("S",AB2)))</formula>
    </cfRule>
    <cfRule type="containsText" dxfId="424" priority="364" operator="containsText" text="F">
      <formula>NOT(ISERROR(SEARCH("F",AB2)))</formula>
    </cfRule>
    <cfRule type="containsText" dxfId="423" priority="365" operator="containsText" text="E">
      <formula>NOT(ISERROR(SEARCH("E",AB2)))</formula>
    </cfRule>
    <cfRule type="containsText" dxfId="422" priority="366" operator="containsText" text="B">
      <formula>NOT(ISERROR(SEARCH("B",AB2)))</formula>
    </cfRule>
    <cfRule type="containsText" dxfId="421" priority="367" operator="containsText" text="A">
      <formula>NOT(ISERROR(SEARCH("A",AB2)))</formula>
    </cfRule>
  </conditionalFormatting>
  <conditionalFormatting sqref="AH2:AK22">
    <cfRule type="containsText" dxfId="420" priority="43" operator="containsText" text="E">
      <formula>NOT(ISERROR(SEARCH("E",AH2)))</formula>
    </cfRule>
    <cfRule type="containsText" dxfId="419" priority="44" operator="containsText" text="B">
      <formula>NOT(ISERROR(SEARCH("B",AH2)))</formula>
    </cfRule>
    <cfRule type="containsText" dxfId="418" priority="45" operator="containsText" text="A">
      <formula>NOT(ISERROR(SEARCH("A",AH2)))</formula>
    </cfRule>
  </conditionalFormatting>
  <conditionalFormatting sqref="F24:M25">
    <cfRule type="colorScale" priority="36">
      <colorScale>
        <cfvo type="min"/>
        <cfvo type="percentile" val="50"/>
        <cfvo type="max"/>
        <color rgb="FFF8696B"/>
        <color rgb="FFFFEB84"/>
        <color rgb="FF63BE7B"/>
      </colorScale>
    </cfRule>
  </conditionalFormatting>
  <conditionalFormatting sqref="AH23:AK25">
    <cfRule type="containsText" dxfId="417" priority="37" operator="containsText" text="E">
      <formula>NOT(ISERROR(SEARCH("E",AH23)))</formula>
    </cfRule>
    <cfRule type="containsText" dxfId="416" priority="38" operator="containsText" text="B">
      <formula>NOT(ISERROR(SEARCH("B",AH23)))</formula>
    </cfRule>
    <cfRule type="containsText" dxfId="415" priority="39" operator="containsText" text="A">
      <formula>NOT(ISERROR(SEARCH("A",AH23)))</formula>
    </cfRule>
  </conditionalFormatting>
  <conditionalFormatting sqref="F23:M23">
    <cfRule type="colorScale" priority="35">
      <colorScale>
        <cfvo type="min"/>
        <cfvo type="percentile" val="50"/>
        <cfvo type="max"/>
        <color rgb="FFF8696B"/>
        <color rgb="FFFFEB84"/>
        <color rgb="FF63BE7B"/>
      </colorScale>
    </cfRule>
  </conditionalFormatting>
  <conditionalFormatting sqref="F26:M28">
    <cfRule type="colorScale" priority="31">
      <colorScale>
        <cfvo type="min"/>
        <cfvo type="percentile" val="50"/>
        <cfvo type="max"/>
        <color rgb="FFF8696B"/>
        <color rgb="FFFFEB84"/>
        <color rgb="FF63BE7B"/>
      </colorScale>
    </cfRule>
  </conditionalFormatting>
  <conditionalFormatting sqref="AH28:AK28 AH26:AJ27">
    <cfRule type="containsText" dxfId="414" priority="32" operator="containsText" text="E">
      <formula>NOT(ISERROR(SEARCH("E",AH26)))</formula>
    </cfRule>
    <cfRule type="containsText" dxfId="413" priority="33" operator="containsText" text="B">
      <formula>NOT(ISERROR(SEARCH("B",AH26)))</formula>
    </cfRule>
    <cfRule type="containsText" dxfId="412" priority="34" operator="containsText" text="A">
      <formula>NOT(ISERROR(SEARCH("A",AH26)))</formula>
    </cfRule>
  </conditionalFormatting>
  <conditionalFormatting sqref="AK26:AK27">
    <cfRule type="containsText" dxfId="411" priority="28" operator="containsText" text="E">
      <formula>NOT(ISERROR(SEARCH("E",AK26)))</formula>
    </cfRule>
    <cfRule type="containsText" dxfId="410" priority="29" operator="containsText" text="B">
      <formula>NOT(ISERROR(SEARCH("B",AK26)))</formula>
    </cfRule>
  </conditionalFormatting>
  <conditionalFormatting sqref="AK26:AK27">
    <cfRule type="containsText" dxfId="409" priority="30" operator="containsText" text="A">
      <formula>NOT(ISERROR(SEARCH("A",AK26)))</formula>
    </cfRule>
  </conditionalFormatting>
  <conditionalFormatting sqref="F29:M30">
    <cfRule type="colorScale" priority="24">
      <colorScale>
        <cfvo type="min"/>
        <cfvo type="percentile" val="50"/>
        <cfvo type="max"/>
        <color rgb="FFF8696B"/>
        <color rgb="FFFFEB84"/>
        <color rgb="FF63BE7B"/>
      </colorScale>
    </cfRule>
  </conditionalFormatting>
  <conditionalFormatting sqref="AH29:AK30">
    <cfRule type="containsText" dxfId="408" priority="25" operator="containsText" text="E">
      <formula>NOT(ISERROR(SEARCH("E",AH29)))</formula>
    </cfRule>
    <cfRule type="containsText" dxfId="407" priority="26" operator="containsText" text="B">
      <formula>NOT(ISERROR(SEARCH("B",AH29)))</formula>
    </cfRule>
    <cfRule type="containsText" dxfId="406" priority="27" operator="containsText" text="A">
      <formula>NOT(ISERROR(SEARCH("A",AH29)))</formula>
    </cfRule>
  </conditionalFormatting>
  <conditionalFormatting sqref="F31:M34">
    <cfRule type="colorScale" priority="20">
      <colorScale>
        <cfvo type="min"/>
        <cfvo type="percentile" val="50"/>
        <cfvo type="max"/>
        <color rgb="FFF8696B"/>
        <color rgb="FFFFEB84"/>
        <color rgb="FF63BE7B"/>
      </colorScale>
    </cfRule>
  </conditionalFormatting>
  <conditionalFormatting sqref="AH31:AK34">
    <cfRule type="containsText" dxfId="405" priority="21" operator="containsText" text="E">
      <formula>NOT(ISERROR(SEARCH("E",AH31)))</formula>
    </cfRule>
    <cfRule type="containsText" dxfId="404" priority="22" operator="containsText" text="B">
      <formula>NOT(ISERROR(SEARCH("B",AH31)))</formula>
    </cfRule>
    <cfRule type="containsText" dxfId="403" priority="23" operator="containsText" text="A">
      <formula>NOT(ISERROR(SEARCH("A",AH31)))</formula>
    </cfRule>
  </conditionalFormatting>
  <conditionalFormatting sqref="F35:M36">
    <cfRule type="colorScale" priority="16">
      <colorScale>
        <cfvo type="min"/>
        <cfvo type="percentile" val="50"/>
        <cfvo type="max"/>
        <color rgb="FFF8696B"/>
        <color rgb="FFFFEB84"/>
        <color rgb="FF63BE7B"/>
      </colorScale>
    </cfRule>
  </conditionalFormatting>
  <conditionalFormatting sqref="AH35:AJ36">
    <cfRule type="containsText" dxfId="402" priority="17" operator="containsText" text="E">
      <formula>NOT(ISERROR(SEARCH("E",AH35)))</formula>
    </cfRule>
    <cfRule type="containsText" dxfId="401" priority="18" operator="containsText" text="B">
      <formula>NOT(ISERROR(SEARCH("B",AH35)))</formula>
    </cfRule>
    <cfRule type="containsText" dxfId="400" priority="19" operator="containsText" text="A">
      <formula>NOT(ISERROR(SEARCH("A",AH35)))</formula>
    </cfRule>
  </conditionalFormatting>
  <conditionalFormatting sqref="AK35:AK46">
    <cfRule type="containsText" dxfId="399" priority="13" operator="containsText" text="E">
      <formula>NOT(ISERROR(SEARCH("E",AK35)))</formula>
    </cfRule>
    <cfRule type="containsText" dxfId="398" priority="14" operator="containsText" text="B">
      <formula>NOT(ISERROR(SEARCH("B",AK35)))</formula>
    </cfRule>
    <cfRule type="containsText" dxfId="397" priority="15" operator="containsText" text="A">
      <formula>NOT(ISERROR(SEARCH("A",AK35)))</formula>
    </cfRule>
  </conditionalFormatting>
  <conditionalFormatting sqref="F37:M39">
    <cfRule type="colorScale" priority="9">
      <colorScale>
        <cfvo type="min"/>
        <cfvo type="percentile" val="50"/>
        <cfvo type="max"/>
        <color rgb="FFF8696B"/>
        <color rgb="FFFFEB84"/>
        <color rgb="FF63BE7B"/>
      </colorScale>
    </cfRule>
  </conditionalFormatting>
  <conditionalFormatting sqref="AH37:AJ39">
    <cfRule type="containsText" dxfId="396" priority="10" operator="containsText" text="E">
      <formula>NOT(ISERROR(SEARCH("E",AH37)))</formula>
    </cfRule>
    <cfRule type="containsText" dxfId="395" priority="11" operator="containsText" text="B">
      <formula>NOT(ISERROR(SEARCH("B",AH37)))</formula>
    </cfRule>
    <cfRule type="containsText" dxfId="394" priority="12" operator="containsText" text="A">
      <formula>NOT(ISERROR(SEARCH("A",AH37)))</formula>
    </cfRule>
  </conditionalFormatting>
  <conditionalFormatting sqref="F40:M44">
    <cfRule type="colorScale" priority="5">
      <colorScale>
        <cfvo type="min"/>
        <cfvo type="percentile" val="50"/>
        <cfvo type="max"/>
        <color rgb="FFF8696B"/>
        <color rgb="FFFFEB84"/>
        <color rgb="FF63BE7B"/>
      </colorScale>
    </cfRule>
  </conditionalFormatting>
  <conditionalFormatting sqref="AH40:AJ44">
    <cfRule type="containsText" dxfId="393" priority="6" operator="containsText" text="E">
      <formula>NOT(ISERROR(SEARCH("E",AH40)))</formula>
    </cfRule>
    <cfRule type="containsText" dxfId="392" priority="7" operator="containsText" text="B">
      <formula>NOT(ISERROR(SEARCH("B",AH40)))</formula>
    </cfRule>
    <cfRule type="containsText" dxfId="391" priority="8" operator="containsText" text="A">
      <formula>NOT(ISERROR(SEARCH("A",AH40)))</formula>
    </cfRule>
  </conditionalFormatting>
  <conditionalFormatting sqref="F45:M46">
    <cfRule type="colorScale" priority="1">
      <colorScale>
        <cfvo type="min"/>
        <cfvo type="percentile" val="50"/>
        <cfvo type="max"/>
        <color rgb="FFF8696B"/>
        <color rgb="FFFFEB84"/>
        <color rgb="FF63BE7B"/>
      </colorScale>
    </cfRule>
  </conditionalFormatting>
  <conditionalFormatting sqref="AH45:AJ46">
    <cfRule type="containsText" dxfId="390" priority="2" operator="containsText" text="E">
      <formula>NOT(ISERROR(SEARCH("E",AH45)))</formula>
    </cfRule>
    <cfRule type="containsText" dxfId="389" priority="3" operator="containsText" text="B">
      <formula>NOT(ISERROR(SEARCH("B",AH45)))</formula>
    </cfRule>
    <cfRule type="containsText" dxfId="388" priority="4" operator="containsText" text="A">
      <formula>NOT(ISERROR(SEARCH("A",AH45)))</formula>
    </cfRule>
  </conditionalFormatting>
  <dataValidations count="2">
    <dataValidation type="list" allowBlank="1" showInputMessage="1" showErrorMessage="1" sqref="AK2:AK25 AK28:AK46" xr:uid="{00000000-0002-0000-0300-000000000000}">
      <formula1>"強風,外差し,イン先行,タフ"</formula1>
    </dataValidation>
    <dataValidation type="list" allowBlank="1" showInputMessage="1" showErrorMessage="1" sqref="AK26:AK27" xr:uid="{B8A290FD-57C0-5747-88FF-1F362DBC32C5}">
      <formula1>"強風,外差し,イン先行,凍結防止"</formula1>
    </dataValidation>
  </dataValidations>
  <pageMargins left="0.7" right="0.7" top="0.75" bottom="0.75" header="0.3" footer="0.3"/>
  <pageSetup paperSize="9" orientation="portrait" horizontalDpi="4294967292" verticalDpi="4294967292"/>
  <ignoredErrors>
    <ignoredError sqref="N2:Q2 N3:Q3 N4:Q4 R2:R4 N5:R5 N6:R7 N8:R8 N9:R11 N12:R14 N15:R18 N19:R19 N20:R22 N23:R25 N26:R28 N29:R30 N31:R34 N35:R36 N37:R39 N40:R44 N45:R4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27"/>
  <sheetViews>
    <sheetView workbookViewId="0">
      <pane xSplit="5" ySplit="1" topLeftCell="AN2" activePane="bottomRight" state="frozen"/>
      <selection activeCell="E24" sqref="E24"/>
      <selection pane="topRight" activeCell="E24" sqref="E24"/>
      <selection pane="bottomLeft" activeCell="E24" sqref="E24"/>
      <selection pane="bottomRight" activeCell="AN28" sqref="AN2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179</v>
      </c>
      <c r="F1" s="1" t="s">
        <v>83</v>
      </c>
      <c r="G1" s="1" t="s">
        <v>84</v>
      </c>
      <c r="H1" s="1" t="s">
        <v>85</v>
      </c>
      <c r="I1" s="1" t="s">
        <v>86</v>
      </c>
      <c r="J1" s="1" t="s">
        <v>87</v>
      </c>
      <c r="K1" s="1" t="s">
        <v>88</v>
      </c>
      <c r="L1" s="1" t="s">
        <v>101</v>
      </c>
      <c r="M1" s="1" t="s">
        <v>108</v>
      </c>
      <c r="N1" s="1" t="s">
        <v>109</v>
      </c>
      <c r="O1" s="1" t="s">
        <v>46</v>
      </c>
      <c r="P1" s="1" t="s">
        <v>69</v>
      </c>
      <c r="Q1" s="1" t="s">
        <v>47</v>
      </c>
      <c r="R1" s="1" t="s">
        <v>48</v>
      </c>
      <c r="S1" s="1" t="s">
        <v>170</v>
      </c>
      <c r="T1" s="2" t="s">
        <v>89</v>
      </c>
      <c r="U1" s="2" t="s">
        <v>50</v>
      </c>
      <c r="V1" s="3" t="s">
        <v>51</v>
      </c>
      <c r="W1" s="3" t="s">
        <v>52</v>
      </c>
      <c r="X1" s="3" t="s">
        <v>53</v>
      </c>
      <c r="Y1" s="3" t="s">
        <v>90</v>
      </c>
      <c r="Z1" s="4" t="s">
        <v>152</v>
      </c>
      <c r="AA1" s="4" t="s">
        <v>153</v>
      </c>
      <c r="AB1" s="4" t="s">
        <v>168</v>
      </c>
      <c r="AC1" s="4" t="s">
        <v>173</v>
      </c>
      <c r="AD1" s="4" t="s">
        <v>9</v>
      </c>
      <c r="AE1" s="4" t="s">
        <v>91</v>
      </c>
      <c r="AF1" s="4" t="s">
        <v>10</v>
      </c>
      <c r="AG1" s="4" t="s">
        <v>11</v>
      </c>
      <c r="AH1" s="4"/>
      <c r="AI1" s="4" t="s">
        <v>12</v>
      </c>
      <c r="AJ1" s="4" t="s">
        <v>13</v>
      </c>
      <c r="AK1" s="4" t="s">
        <v>54</v>
      </c>
      <c r="AL1" s="4" t="s">
        <v>92</v>
      </c>
      <c r="AM1" s="1" t="s">
        <v>93</v>
      </c>
      <c r="AN1" s="14" t="s">
        <v>154</v>
      </c>
    </row>
    <row r="2" spans="1:40" s="5" customFormat="1">
      <c r="A2" s="6">
        <v>44968</v>
      </c>
      <c r="B2" s="18" t="s">
        <v>161</v>
      </c>
      <c r="C2" s="8" t="s">
        <v>187</v>
      </c>
      <c r="D2" s="9">
        <v>7.3020833333333326E-2</v>
      </c>
      <c r="E2" s="8" t="s">
        <v>226</v>
      </c>
      <c r="F2" s="10">
        <v>12.5</v>
      </c>
      <c r="G2" s="10">
        <v>11.5</v>
      </c>
      <c r="H2" s="10">
        <v>12.2</v>
      </c>
      <c r="I2" s="10">
        <v>12.1</v>
      </c>
      <c r="J2" s="10">
        <v>12.3</v>
      </c>
      <c r="K2" s="10">
        <v>11.7</v>
      </c>
      <c r="L2" s="10">
        <v>10.8</v>
      </c>
      <c r="M2" s="10">
        <v>11.1</v>
      </c>
      <c r="N2" s="10">
        <v>11.7</v>
      </c>
      <c r="O2" s="22">
        <f t="shared" ref="O2:O18" si="0">SUM(F2:H2)</f>
        <v>36.200000000000003</v>
      </c>
      <c r="P2" s="22">
        <f t="shared" ref="P2:P18" si="1">SUM(I2:K2)</f>
        <v>36.099999999999994</v>
      </c>
      <c r="Q2" s="22">
        <f t="shared" ref="Q2:Q18" si="2">SUM(L2:N2)</f>
        <v>33.599999999999994</v>
      </c>
      <c r="R2" s="23">
        <f t="shared" ref="R2:R18" si="3">SUM(F2:J2)</f>
        <v>60.600000000000009</v>
      </c>
      <c r="S2" s="23">
        <f t="shared" ref="S2:S18" si="4">SUM(J2:N2)</f>
        <v>57.599999999999994</v>
      </c>
      <c r="T2" s="11" t="s">
        <v>201</v>
      </c>
      <c r="U2" s="11" t="s">
        <v>225</v>
      </c>
      <c r="V2" s="13" t="s">
        <v>205</v>
      </c>
      <c r="W2" s="13" t="s">
        <v>227</v>
      </c>
      <c r="X2" s="13" t="s">
        <v>208</v>
      </c>
      <c r="Y2" s="13" t="s">
        <v>156</v>
      </c>
      <c r="Z2" s="12">
        <v>9.8000000000000007</v>
      </c>
      <c r="AA2" s="12">
        <v>11</v>
      </c>
      <c r="AB2" s="12">
        <v>9.3000000000000007</v>
      </c>
      <c r="AC2" s="11" t="s">
        <v>156</v>
      </c>
      <c r="AD2" s="12">
        <v>-0.5</v>
      </c>
      <c r="AE2" s="12">
        <v>-0.7</v>
      </c>
      <c r="AF2" s="12">
        <v>0.2</v>
      </c>
      <c r="AG2" s="12">
        <v>-1.4</v>
      </c>
      <c r="AH2" s="12"/>
      <c r="AI2" s="11" t="s">
        <v>301</v>
      </c>
      <c r="AJ2" s="11" t="s">
        <v>301</v>
      </c>
      <c r="AK2" s="11" t="s">
        <v>183</v>
      </c>
      <c r="AL2" s="8"/>
      <c r="AM2" s="8" t="s">
        <v>292</v>
      </c>
      <c r="AN2" s="28" t="s">
        <v>293</v>
      </c>
    </row>
    <row r="3" spans="1:40" s="5" customFormat="1">
      <c r="A3" s="6">
        <v>44969</v>
      </c>
      <c r="B3" s="17" t="s">
        <v>159</v>
      </c>
      <c r="C3" s="8" t="s">
        <v>187</v>
      </c>
      <c r="D3" s="9">
        <v>7.4398148148148144E-2</v>
      </c>
      <c r="E3" s="29" t="s">
        <v>257</v>
      </c>
      <c r="F3" s="10">
        <v>12.6</v>
      </c>
      <c r="G3" s="10">
        <v>11.3</v>
      </c>
      <c r="H3" s="10">
        <v>11.9</v>
      </c>
      <c r="I3" s="10">
        <v>12.4</v>
      </c>
      <c r="J3" s="10">
        <v>12.7</v>
      </c>
      <c r="K3" s="10">
        <v>12.6</v>
      </c>
      <c r="L3" s="10">
        <v>11.4</v>
      </c>
      <c r="M3" s="10">
        <v>11.1</v>
      </c>
      <c r="N3" s="10">
        <v>11.8</v>
      </c>
      <c r="O3" s="22">
        <f t="shared" si="0"/>
        <v>35.799999999999997</v>
      </c>
      <c r="P3" s="22">
        <f t="shared" si="1"/>
        <v>37.700000000000003</v>
      </c>
      <c r="Q3" s="22">
        <f t="shared" si="2"/>
        <v>34.299999999999997</v>
      </c>
      <c r="R3" s="23">
        <f t="shared" si="3"/>
        <v>60.899999999999991</v>
      </c>
      <c r="S3" s="23">
        <f t="shared" si="4"/>
        <v>59.599999999999994</v>
      </c>
      <c r="T3" s="11" t="s">
        <v>201</v>
      </c>
      <c r="U3" s="11" t="s">
        <v>225</v>
      </c>
      <c r="V3" s="13" t="s">
        <v>258</v>
      </c>
      <c r="W3" s="13" t="s">
        <v>222</v>
      </c>
      <c r="X3" s="13" t="s">
        <v>191</v>
      </c>
      <c r="Y3" s="13" t="s">
        <v>156</v>
      </c>
      <c r="Z3" s="12">
        <v>9.6999999999999993</v>
      </c>
      <c r="AA3" s="12">
        <v>11</v>
      </c>
      <c r="AB3" s="12">
        <v>9.5</v>
      </c>
      <c r="AC3" s="11" t="s">
        <v>156</v>
      </c>
      <c r="AD3" s="12">
        <v>-0.2</v>
      </c>
      <c r="AE3" s="12">
        <v>-0.9</v>
      </c>
      <c r="AF3" s="12">
        <v>0.3</v>
      </c>
      <c r="AG3" s="12">
        <v>-1.4</v>
      </c>
      <c r="AH3" s="12"/>
      <c r="AI3" s="11" t="s">
        <v>301</v>
      </c>
      <c r="AJ3" s="11" t="s">
        <v>301</v>
      </c>
      <c r="AK3" s="11" t="s">
        <v>183</v>
      </c>
      <c r="AL3" s="8"/>
      <c r="AM3" s="8" t="s">
        <v>316</v>
      </c>
      <c r="AN3" s="28" t="s">
        <v>317</v>
      </c>
    </row>
    <row r="4" spans="1:40" s="5" customFormat="1">
      <c r="A4" s="6">
        <v>44975</v>
      </c>
      <c r="B4" s="18" t="s">
        <v>158</v>
      </c>
      <c r="C4" s="8" t="s">
        <v>187</v>
      </c>
      <c r="D4" s="9">
        <v>7.4305555555555555E-2</v>
      </c>
      <c r="E4" s="8" t="s">
        <v>352</v>
      </c>
      <c r="F4" s="10">
        <v>12.6</v>
      </c>
      <c r="G4" s="10">
        <v>11.2</v>
      </c>
      <c r="H4" s="10">
        <v>12</v>
      </c>
      <c r="I4" s="10">
        <v>12.7</v>
      </c>
      <c r="J4" s="10">
        <v>12.6</v>
      </c>
      <c r="K4" s="10">
        <v>12.1</v>
      </c>
      <c r="L4" s="10">
        <v>11.4</v>
      </c>
      <c r="M4" s="10">
        <v>10.9</v>
      </c>
      <c r="N4" s="10">
        <v>11.5</v>
      </c>
      <c r="O4" s="22">
        <f t="shared" si="0"/>
        <v>35.799999999999997</v>
      </c>
      <c r="P4" s="22">
        <f t="shared" si="1"/>
        <v>37.4</v>
      </c>
      <c r="Q4" s="22">
        <f t="shared" si="2"/>
        <v>33.799999999999997</v>
      </c>
      <c r="R4" s="23">
        <f t="shared" si="3"/>
        <v>61.1</v>
      </c>
      <c r="S4" s="23">
        <f t="shared" si="4"/>
        <v>58.5</v>
      </c>
      <c r="T4" s="11" t="s">
        <v>201</v>
      </c>
      <c r="U4" s="11" t="s">
        <v>225</v>
      </c>
      <c r="V4" s="13" t="s">
        <v>205</v>
      </c>
      <c r="W4" s="13" t="s">
        <v>205</v>
      </c>
      <c r="X4" s="13" t="s">
        <v>198</v>
      </c>
      <c r="Y4" s="13" t="s">
        <v>156</v>
      </c>
      <c r="Z4" s="12">
        <v>9.6</v>
      </c>
      <c r="AA4" s="12">
        <v>10.7</v>
      </c>
      <c r="AB4" s="12">
        <v>9.5</v>
      </c>
      <c r="AC4" s="11" t="s">
        <v>335</v>
      </c>
      <c r="AD4" s="12">
        <v>-0.2</v>
      </c>
      <c r="AE4" s="12">
        <v>-0.9</v>
      </c>
      <c r="AF4" s="12">
        <v>0.1</v>
      </c>
      <c r="AG4" s="12">
        <v>-1.2</v>
      </c>
      <c r="AH4" s="12"/>
      <c r="AI4" s="11" t="s">
        <v>301</v>
      </c>
      <c r="AJ4" s="11" t="s">
        <v>301</v>
      </c>
      <c r="AK4" s="11" t="s">
        <v>335</v>
      </c>
      <c r="AL4" s="8"/>
      <c r="AM4" s="8" t="s">
        <v>415</v>
      </c>
      <c r="AN4" s="28" t="s">
        <v>416</v>
      </c>
    </row>
    <row r="5" spans="1:40" s="5" customFormat="1">
      <c r="A5" s="6">
        <v>44976</v>
      </c>
      <c r="B5" s="18" t="s">
        <v>164</v>
      </c>
      <c r="C5" s="8" t="s">
        <v>366</v>
      </c>
      <c r="D5" s="9">
        <v>7.5104166666666666E-2</v>
      </c>
      <c r="E5" s="29" t="s">
        <v>380</v>
      </c>
      <c r="F5" s="10">
        <v>12.7</v>
      </c>
      <c r="G5" s="10">
        <v>11.2</v>
      </c>
      <c r="H5" s="10">
        <v>11.9</v>
      </c>
      <c r="I5" s="10">
        <v>12.2</v>
      </c>
      <c r="J5" s="10">
        <v>12.8</v>
      </c>
      <c r="K5" s="10">
        <v>12.5</v>
      </c>
      <c r="L5" s="10">
        <v>11.9</v>
      </c>
      <c r="M5" s="10">
        <v>11.6</v>
      </c>
      <c r="N5" s="10">
        <v>12.1</v>
      </c>
      <c r="O5" s="22">
        <f t="shared" si="0"/>
        <v>35.799999999999997</v>
      </c>
      <c r="P5" s="22">
        <f t="shared" si="1"/>
        <v>37.5</v>
      </c>
      <c r="Q5" s="22">
        <f t="shared" si="2"/>
        <v>35.6</v>
      </c>
      <c r="R5" s="23">
        <f t="shared" si="3"/>
        <v>60.8</v>
      </c>
      <c r="S5" s="23">
        <f t="shared" si="4"/>
        <v>60.900000000000006</v>
      </c>
      <c r="T5" s="11" t="s">
        <v>188</v>
      </c>
      <c r="U5" s="11" t="s">
        <v>193</v>
      </c>
      <c r="V5" s="13" t="s">
        <v>205</v>
      </c>
      <c r="W5" s="13" t="s">
        <v>191</v>
      </c>
      <c r="X5" s="13" t="s">
        <v>381</v>
      </c>
      <c r="Y5" s="13" t="s">
        <v>156</v>
      </c>
      <c r="Z5" s="12">
        <v>10.4</v>
      </c>
      <c r="AA5" s="12">
        <v>11.1</v>
      </c>
      <c r="AB5" s="12">
        <v>9.1999999999999993</v>
      </c>
      <c r="AC5" s="11" t="s">
        <v>184</v>
      </c>
      <c r="AD5" s="12">
        <v>0.9</v>
      </c>
      <c r="AE5" s="12" t="s">
        <v>300</v>
      </c>
      <c r="AF5" s="12">
        <v>0.8</v>
      </c>
      <c r="AG5" s="12">
        <v>0.1</v>
      </c>
      <c r="AH5" s="12"/>
      <c r="AI5" s="11" t="s">
        <v>302</v>
      </c>
      <c r="AJ5" s="11" t="s">
        <v>301</v>
      </c>
      <c r="AK5" s="11" t="s">
        <v>183</v>
      </c>
      <c r="AL5" s="8"/>
      <c r="AM5" s="8" t="s">
        <v>429</v>
      </c>
      <c r="AN5" s="28" t="s">
        <v>430</v>
      </c>
    </row>
    <row r="6" spans="1:40" s="5" customFormat="1">
      <c r="A6" s="6">
        <v>44990</v>
      </c>
      <c r="B6" s="18" t="s">
        <v>158</v>
      </c>
      <c r="C6" s="8" t="s">
        <v>187</v>
      </c>
      <c r="D6" s="9">
        <v>7.363425925925926E-2</v>
      </c>
      <c r="E6" s="8" t="s">
        <v>550</v>
      </c>
      <c r="F6" s="10">
        <v>12.4</v>
      </c>
      <c r="G6" s="10">
        <v>10.9</v>
      </c>
      <c r="H6" s="10">
        <v>11.4</v>
      </c>
      <c r="I6" s="10">
        <v>11.5</v>
      </c>
      <c r="J6" s="10">
        <v>12.3</v>
      </c>
      <c r="K6" s="10">
        <v>12.6</v>
      </c>
      <c r="L6" s="10">
        <v>11.9</v>
      </c>
      <c r="M6" s="10">
        <v>11.4</v>
      </c>
      <c r="N6" s="10">
        <v>11.8</v>
      </c>
      <c r="O6" s="22">
        <f t="shared" si="0"/>
        <v>34.700000000000003</v>
      </c>
      <c r="P6" s="22">
        <f t="shared" si="1"/>
        <v>36.4</v>
      </c>
      <c r="Q6" s="22">
        <f t="shared" si="2"/>
        <v>35.1</v>
      </c>
      <c r="R6" s="23">
        <f t="shared" si="3"/>
        <v>58.5</v>
      </c>
      <c r="S6" s="23">
        <f t="shared" si="4"/>
        <v>60</v>
      </c>
      <c r="T6" s="11" t="s">
        <v>386</v>
      </c>
      <c r="U6" s="11" t="s">
        <v>202</v>
      </c>
      <c r="V6" s="13" t="s">
        <v>381</v>
      </c>
      <c r="W6" s="13" t="s">
        <v>200</v>
      </c>
      <c r="X6" s="13" t="s">
        <v>205</v>
      </c>
      <c r="Y6" s="13" t="s">
        <v>156</v>
      </c>
      <c r="Z6" s="12">
        <v>8.1999999999999993</v>
      </c>
      <c r="AA6" s="12">
        <v>9.1999999999999993</v>
      </c>
      <c r="AB6" s="12">
        <v>9.6999999999999993</v>
      </c>
      <c r="AC6" s="11" t="s">
        <v>335</v>
      </c>
      <c r="AD6" s="12">
        <v>-1</v>
      </c>
      <c r="AE6" s="12" t="s">
        <v>300</v>
      </c>
      <c r="AF6" s="12" t="s">
        <v>307</v>
      </c>
      <c r="AG6" s="12">
        <v>-1</v>
      </c>
      <c r="AH6" s="12"/>
      <c r="AI6" s="11" t="s">
        <v>301</v>
      </c>
      <c r="AJ6" s="11" t="s">
        <v>302</v>
      </c>
      <c r="AK6" s="11" t="s">
        <v>184</v>
      </c>
      <c r="AL6" s="8"/>
      <c r="AM6" s="8" t="s">
        <v>617</v>
      </c>
      <c r="AN6" s="28" t="s">
        <v>618</v>
      </c>
    </row>
    <row r="7" spans="1:40" s="5" customFormat="1">
      <c r="A7" s="6">
        <v>44990</v>
      </c>
      <c r="B7" s="18" t="s">
        <v>155</v>
      </c>
      <c r="C7" s="8" t="s">
        <v>187</v>
      </c>
      <c r="D7" s="9">
        <v>7.2314814814814818E-2</v>
      </c>
      <c r="E7" s="8" t="s">
        <v>580</v>
      </c>
      <c r="F7" s="10">
        <v>12.6</v>
      </c>
      <c r="G7" s="10">
        <v>11</v>
      </c>
      <c r="H7" s="10">
        <v>11.3</v>
      </c>
      <c r="I7" s="10">
        <v>11.6</v>
      </c>
      <c r="J7" s="10">
        <v>12.1</v>
      </c>
      <c r="K7" s="10">
        <v>11.8</v>
      </c>
      <c r="L7" s="10">
        <v>11.1</v>
      </c>
      <c r="M7" s="10">
        <v>11.6</v>
      </c>
      <c r="N7" s="10">
        <v>11.7</v>
      </c>
      <c r="O7" s="22">
        <f t="shared" si="0"/>
        <v>34.900000000000006</v>
      </c>
      <c r="P7" s="22">
        <f t="shared" si="1"/>
        <v>35.5</v>
      </c>
      <c r="Q7" s="22">
        <f t="shared" si="2"/>
        <v>34.4</v>
      </c>
      <c r="R7" s="23">
        <f t="shared" si="3"/>
        <v>58.600000000000009</v>
      </c>
      <c r="S7" s="23">
        <f t="shared" si="4"/>
        <v>58.3</v>
      </c>
      <c r="T7" s="11" t="s">
        <v>188</v>
      </c>
      <c r="U7" s="11" t="s">
        <v>193</v>
      </c>
      <c r="V7" s="13" t="s">
        <v>222</v>
      </c>
      <c r="W7" s="13" t="s">
        <v>581</v>
      </c>
      <c r="X7" s="13" t="s">
        <v>359</v>
      </c>
      <c r="Y7" s="13" t="s">
        <v>156</v>
      </c>
      <c r="Z7" s="12">
        <v>8.1999999999999993</v>
      </c>
      <c r="AA7" s="12">
        <v>9.1999999999999993</v>
      </c>
      <c r="AB7" s="12">
        <v>9.6999999999999993</v>
      </c>
      <c r="AC7" s="11" t="s">
        <v>335</v>
      </c>
      <c r="AD7" s="12">
        <v>-0.4</v>
      </c>
      <c r="AE7" s="12" t="s">
        <v>300</v>
      </c>
      <c r="AF7" s="12">
        <v>0.6</v>
      </c>
      <c r="AG7" s="12">
        <v>-1</v>
      </c>
      <c r="AH7" s="12"/>
      <c r="AI7" s="11" t="s">
        <v>302</v>
      </c>
      <c r="AJ7" s="11" t="s">
        <v>302</v>
      </c>
      <c r="AK7" s="11" t="s">
        <v>184</v>
      </c>
      <c r="AL7" s="8"/>
      <c r="AM7" s="8" t="s">
        <v>623</v>
      </c>
      <c r="AN7" s="28" t="s">
        <v>624</v>
      </c>
    </row>
    <row r="8" spans="1:40" s="5" customFormat="1">
      <c r="A8" s="6">
        <v>44996</v>
      </c>
      <c r="B8" s="18" t="s">
        <v>165</v>
      </c>
      <c r="C8" s="8" t="s">
        <v>187</v>
      </c>
      <c r="D8" s="9">
        <v>7.2326388888888885E-2</v>
      </c>
      <c r="E8" s="8" t="s">
        <v>641</v>
      </c>
      <c r="F8" s="10">
        <v>12.6</v>
      </c>
      <c r="G8" s="10">
        <v>11.3</v>
      </c>
      <c r="H8" s="10">
        <v>11.7</v>
      </c>
      <c r="I8" s="10">
        <v>11.8</v>
      </c>
      <c r="J8" s="10">
        <v>11.9</v>
      </c>
      <c r="K8" s="10">
        <v>11.7</v>
      </c>
      <c r="L8" s="10">
        <v>11.1</v>
      </c>
      <c r="M8" s="10">
        <v>11</v>
      </c>
      <c r="N8" s="10">
        <v>11.8</v>
      </c>
      <c r="O8" s="22">
        <f t="shared" si="0"/>
        <v>35.599999999999994</v>
      </c>
      <c r="P8" s="22">
        <f t="shared" si="1"/>
        <v>35.400000000000006</v>
      </c>
      <c r="Q8" s="22">
        <f t="shared" si="2"/>
        <v>33.900000000000006</v>
      </c>
      <c r="R8" s="23">
        <f t="shared" si="3"/>
        <v>59.29999999999999</v>
      </c>
      <c r="S8" s="23">
        <f t="shared" si="4"/>
        <v>57.5</v>
      </c>
      <c r="T8" s="11" t="s">
        <v>201</v>
      </c>
      <c r="U8" s="11" t="s">
        <v>225</v>
      </c>
      <c r="V8" s="13" t="s">
        <v>208</v>
      </c>
      <c r="W8" s="13" t="s">
        <v>245</v>
      </c>
      <c r="X8" s="13" t="s">
        <v>642</v>
      </c>
      <c r="Y8" s="13" t="s">
        <v>156</v>
      </c>
      <c r="Z8" s="12">
        <v>8.1</v>
      </c>
      <c r="AA8" s="12">
        <v>9.6999999999999993</v>
      </c>
      <c r="AB8" s="12">
        <v>9.5</v>
      </c>
      <c r="AC8" s="11" t="s">
        <v>335</v>
      </c>
      <c r="AD8" s="12">
        <v>-0.8</v>
      </c>
      <c r="AE8" s="12">
        <v>-0.3</v>
      </c>
      <c r="AF8" s="12">
        <v>0.1</v>
      </c>
      <c r="AG8" s="12">
        <v>-1.2</v>
      </c>
      <c r="AH8" s="12"/>
      <c r="AI8" s="11" t="s">
        <v>301</v>
      </c>
      <c r="AJ8" s="11" t="s">
        <v>301</v>
      </c>
      <c r="AK8" s="11" t="s">
        <v>183</v>
      </c>
      <c r="AL8" s="8"/>
      <c r="AM8" s="8" t="s">
        <v>682</v>
      </c>
      <c r="AN8" s="28" t="s">
        <v>683</v>
      </c>
    </row>
    <row r="9" spans="1:40" s="5" customFormat="1">
      <c r="A9" s="6">
        <v>44997</v>
      </c>
      <c r="B9" s="18" t="s">
        <v>160</v>
      </c>
      <c r="C9" s="8" t="s">
        <v>187</v>
      </c>
      <c r="D9" s="9">
        <v>7.3657407407407408E-2</v>
      </c>
      <c r="E9" s="8" t="s">
        <v>658</v>
      </c>
      <c r="F9" s="10">
        <v>12.3</v>
      </c>
      <c r="G9" s="10">
        <v>11.1</v>
      </c>
      <c r="H9" s="10">
        <v>11.6</v>
      </c>
      <c r="I9" s="10">
        <v>12.2</v>
      </c>
      <c r="J9" s="10">
        <v>12.5</v>
      </c>
      <c r="K9" s="10">
        <v>12.3</v>
      </c>
      <c r="L9" s="10">
        <v>11.3</v>
      </c>
      <c r="M9" s="10">
        <v>11.4</v>
      </c>
      <c r="N9" s="10">
        <v>11.7</v>
      </c>
      <c r="O9" s="22">
        <f t="shared" si="0"/>
        <v>35</v>
      </c>
      <c r="P9" s="22">
        <f t="shared" si="1"/>
        <v>37</v>
      </c>
      <c r="Q9" s="22">
        <f t="shared" si="2"/>
        <v>34.400000000000006</v>
      </c>
      <c r="R9" s="23">
        <f t="shared" si="3"/>
        <v>59.7</v>
      </c>
      <c r="S9" s="23">
        <f t="shared" si="4"/>
        <v>59.2</v>
      </c>
      <c r="T9" s="11" t="s">
        <v>201</v>
      </c>
      <c r="U9" s="11" t="s">
        <v>225</v>
      </c>
      <c r="V9" s="13" t="s">
        <v>208</v>
      </c>
      <c r="W9" s="13" t="s">
        <v>465</v>
      </c>
      <c r="X9" s="13" t="s">
        <v>234</v>
      </c>
      <c r="Y9" s="13" t="s">
        <v>156</v>
      </c>
      <c r="Z9" s="12">
        <v>8.1</v>
      </c>
      <c r="AA9" s="12">
        <v>9.8000000000000007</v>
      </c>
      <c r="AB9" s="12">
        <v>9.5</v>
      </c>
      <c r="AC9" s="11" t="s">
        <v>335</v>
      </c>
      <c r="AD9" s="12">
        <v>-0.7</v>
      </c>
      <c r="AE9" s="12">
        <v>-0.7</v>
      </c>
      <c r="AF9" s="12">
        <v>-0.2</v>
      </c>
      <c r="AG9" s="12">
        <v>-1.2</v>
      </c>
      <c r="AH9" s="12"/>
      <c r="AI9" s="11" t="s">
        <v>301</v>
      </c>
      <c r="AJ9" s="11" t="s">
        <v>301</v>
      </c>
      <c r="AK9" s="11" t="s">
        <v>184</v>
      </c>
      <c r="AL9" s="8"/>
      <c r="AM9" s="8" t="s">
        <v>699</v>
      </c>
      <c r="AN9" s="28" t="s">
        <v>709</v>
      </c>
    </row>
    <row r="10" spans="1:40" s="5" customFormat="1">
      <c r="A10" s="6">
        <v>45004</v>
      </c>
      <c r="B10" s="18" t="s">
        <v>159</v>
      </c>
      <c r="C10" s="8" t="s">
        <v>383</v>
      </c>
      <c r="D10" s="9">
        <v>7.435185185185185E-2</v>
      </c>
      <c r="E10" s="8" t="s">
        <v>739</v>
      </c>
      <c r="F10" s="10">
        <v>12.7</v>
      </c>
      <c r="G10" s="10">
        <v>11.1</v>
      </c>
      <c r="H10" s="10">
        <v>11.5</v>
      </c>
      <c r="I10" s="10">
        <v>11.7</v>
      </c>
      <c r="J10" s="10">
        <v>12.8</v>
      </c>
      <c r="K10" s="10">
        <v>12.8</v>
      </c>
      <c r="L10" s="10">
        <v>12</v>
      </c>
      <c r="M10" s="10">
        <v>11.4</v>
      </c>
      <c r="N10" s="10">
        <v>11.4</v>
      </c>
      <c r="O10" s="22">
        <f t="shared" si="0"/>
        <v>35.299999999999997</v>
      </c>
      <c r="P10" s="22">
        <f t="shared" si="1"/>
        <v>37.299999999999997</v>
      </c>
      <c r="Q10" s="22">
        <f t="shared" si="2"/>
        <v>34.799999999999997</v>
      </c>
      <c r="R10" s="23">
        <f t="shared" si="3"/>
        <v>59.8</v>
      </c>
      <c r="S10" s="23">
        <f t="shared" si="4"/>
        <v>60.4</v>
      </c>
      <c r="T10" s="11" t="s">
        <v>201</v>
      </c>
      <c r="U10" s="11" t="s">
        <v>347</v>
      </c>
      <c r="V10" s="13" t="s">
        <v>222</v>
      </c>
      <c r="W10" s="13" t="s">
        <v>204</v>
      </c>
      <c r="X10" s="13" t="s">
        <v>231</v>
      </c>
      <c r="Y10" s="13" t="s">
        <v>156</v>
      </c>
      <c r="Z10" s="12">
        <v>10</v>
      </c>
      <c r="AA10" s="12">
        <v>12.2</v>
      </c>
      <c r="AB10" s="12">
        <v>9.1999999999999993</v>
      </c>
      <c r="AC10" s="11" t="s">
        <v>183</v>
      </c>
      <c r="AD10" s="12">
        <v>-0.6</v>
      </c>
      <c r="AE10" s="12" t="s">
        <v>300</v>
      </c>
      <c r="AF10" s="12">
        <v>-0.1</v>
      </c>
      <c r="AG10" s="12">
        <v>-0.5</v>
      </c>
      <c r="AH10" s="12" t="s">
        <v>305</v>
      </c>
      <c r="AI10" s="11" t="s">
        <v>301</v>
      </c>
      <c r="AJ10" s="11" t="s">
        <v>301</v>
      </c>
      <c r="AK10" s="11" t="s">
        <v>183</v>
      </c>
      <c r="AL10" s="8"/>
      <c r="AM10" s="8" t="s">
        <v>778</v>
      </c>
      <c r="AN10" s="28" t="s">
        <v>777</v>
      </c>
    </row>
    <row r="11" spans="1:40" s="5" customFormat="1">
      <c r="A11" s="6">
        <v>45010</v>
      </c>
      <c r="B11" s="17" t="s">
        <v>158</v>
      </c>
      <c r="C11" s="8" t="s">
        <v>366</v>
      </c>
      <c r="D11" s="9">
        <v>7.4305555555555555E-2</v>
      </c>
      <c r="E11" s="8" t="s">
        <v>803</v>
      </c>
      <c r="F11" s="10">
        <v>12.6</v>
      </c>
      <c r="G11" s="10">
        <v>11.5</v>
      </c>
      <c r="H11" s="10">
        <v>11.9</v>
      </c>
      <c r="I11" s="10">
        <v>12.2</v>
      </c>
      <c r="J11" s="10">
        <v>12.3</v>
      </c>
      <c r="K11" s="10">
        <v>11.8</v>
      </c>
      <c r="L11" s="10">
        <v>11</v>
      </c>
      <c r="M11" s="10">
        <v>11.4</v>
      </c>
      <c r="N11" s="10">
        <v>12.3</v>
      </c>
      <c r="O11" s="22">
        <f t="shared" si="0"/>
        <v>36</v>
      </c>
      <c r="P11" s="22">
        <f t="shared" si="1"/>
        <v>36.299999999999997</v>
      </c>
      <c r="Q11" s="22">
        <f t="shared" si="2"/>
        <v>34.700000000000003</v>
      </c>
      <c r="R11" s="23">
        <f t="shared" si="3"/>
        <v>60.5</v>
      </c>
      <c r="S11" s="23">
        <f t="shared" si="4"/>
        <v>58.8</v>
      </c>
      <c r="T11" s="11" t="s">
        <v>201</v>
      </c>
      <c r="U11" s="11" t="s">
        <v>225</v>
      </c>
      <c r="V11" s="13" t="s">
        <v>230</v>
      </c>
      <c r="W11" s="13" t="s">
        <v>204</v>
      </c>
      <c r="X11" s="13" t="s">
        <v>245</v>
      </c>
      <c r="Y11" s="13" t="s">
        <v>156</v>
      </c>
      <c r="Z11" s="12">
        <v>10.199999999999999</v>
      </c>
      <c r="AA11" s="12">
        <v>10.7</v>
      </c>
      <c r="AB11" s="12">
        <v>9.3000000000000007</v>
      </c>
      <c r="AC11" s="11" t="s">
        <v>335</v>
      </c>
      <c r="AD11" s="12">
        <v>-0.1</v>
      </c>
      <c r="AE11" s="12">
        <v>-0.3</v>
      </c>
      <c r="AF11" s="12">
        <v>0.4</v>
      </c>
      <c r="AG11" s="12">
        <v>-0.8</v>
      </c>
      <c r="AH11" s="12"/>
      <c r="AI11" s="11" t="s">
        <v>302</v>
      </c>
      <c r="AJ11" s="11" t="s">
        <v>301</v>
      </c>
      <c r="AK11" s="11" t="s">
        <v>183</v>
      </c>
      <c r="AL11" s="8"/>
      <c r="AM11" s="8" t="s">
        <v>837</v>
      </c>
      <c r="AN11" s="28" t="s">
        <v>838</v>
      </c>
    </row>
    <row r="12" spans="1:40" s="5" customFormat="1">
      <c r="A12" s="6">
        <v>45010</v>
      </c>
      <c r="B12" s="18" t="s">
        <v>446</v>
      </c>
      <c r="C12" s="8" t="s">
        <v>187</v>
      </c>
      <c r="D12" s="9">
        <v>7.3680555555555555E-2</v>
      </c>
      <c r="E12" s="8" t="s">
        <v>805</v>
      </c>
      <c r="F12" s="10">
        <v>12.3</v>
      </c>
      <c r="G12" s="10">
        <v>10.9</v>
      </c>
      <c r="H12" s="10">
        <v>11.8</v>
      </c>
      <c r="I12" s="10">
        <v>12</v>
      </c>
      <c r="J12" s="10">
        <v>12.2</v>
      </c>
      <c r="K12" s="10">
        <v>11.8</v>
      </c>
      <c r="L12" s="10">
        <v>11.4</v>
      </c>
      <c r="M12" s="10">
        <v>11.5</v>
      </c>
      <c r="N12" s="10">
        <v>12.7</v>
      </c>
      <c r="O12" s="22">
        <f t="shared" si="0"/>
        <v>35</v>
      </c>
      <c r="P12" s="22">
        <f t="shared" si="1"/>
        <v>36</v>
      </c>
      <c r="Q12" s="22">
        <f t="shared" si="2"/>
        <v>35.599999999999994</v>
      </c>
      <c r="R12" s="23">
        <f t="shared" si="3"/>
        <v>59.2</v>
      </c>
      <c r="S12" s="23">
        <f t="shared" si="4"/>
        <v>59.599999999999994</v>
      </c>
      <c r="T12" s="11" t="s">
        <v>188</v>
      </c>
      <c r="U12" s="11" t="s">
        <v>193</v>
      </c>
      <c r="V12" s="13" t="s">
        <v>465</v>
      </c>
      <c r="W12" s="13" t="s">
        <v>208</v>
      </c>
      <c r="X12" s="13" t="s">
        <v>381</v>
      </c>
      <c r="Y12" s="13" t="s">
        <v>156</v>
      </c>
      <c r="Z12" s="12">
        <v>10.199999999999999</v>
      </c>
      <c r="AA12" s="12">
        <v>10.7</v>
      </c>
      <c r="AB12" s="12">
        <v>9.3000000000000007</v>
      </c>
      <c r="AC12" s="11" t="s">
        <v>335</v>
      </c>
      <c r="AD12" s="12">
        <v>0.2</v>
      </c>
      <c r="AE12" s="12" t="s">
        <v>300</v>
      </c>
      <c r="AF12" s="12">
        <v>1</v>
      </c>
      <c r="AG12" s="12">
        <v>-0.8</v>
      </c>
      <c r="AH12" s="12"/>
      <c r="AI12" s="11" t="s">
        <v>303</v>
      </c>
      <c r="AJ12" s="11" t="s">
        <v>301</v>
      </c>
      <c r="AK12" s="11" t="s">
        <v>184</v>
      </c>
      <c r="AL12" s="8"/>
      <c r="AM12" s="8"/>
      <c r="AN12" s="28"/>
    </row>
    <row r="13" spans="1:40" s="5" customFormat="1">
      <c r="A13" s="6">
        <v>45017</v>
      </c>
      <c r="B13" s="18" t="s">
        <v>159</v>
      </c>
      <c r="C13" s="8" t="s">
        <v>187</v>
      </c>
      <c r="D13" s="9">
        <v>7.3715277777777768E-2</v>
      </c>
      <c r="E13" s="8" t="s">
        <v>877</v>
      </c>
      <c r="F13" s="10">
        <v>12.6</v>
      </c>
      <c r="G13" s="10">
        <v>11.2</v>
      </c>
      <c r="H13" s="10">
        <v>11.6</v>
      </c>
      <c r="I13" s="10">
        <v>11.8</v>
      </c>
      <c r="J13" s="10">
        <v>12.5</v>
      </c>
      <c r="K13" s="10">
        <v>11.9</v>
      </c>
      <c r="L13" s="10">
        <v>11.2</v>
      </c>
      <c r="M13" s="10">
        <v>11.6</v>
      </c>
      <c r="N13" s="10">
        <v>12.5</v>
      </c>
      <c r="O13" s="22">
        <f t="shared" si="0"/>
        <v>35.4</v>
      </c>
      <c r="P13" s="22">
        <f t="shared" si="1"/>
        <v>36.200000000000003</v>
      </c>
      <c r="Q13" s="22">
        <f t="shared" si="2"/>
        <v>35.299999999999997</v>
      </c>
      <c r="R13" s="23">
        <f t="shared" si="3"/>
        <v>59.7</v>
      </c>
      <c r="S13" s="23">
        <f t="shared" si="4"/>
        <v>59.699999999999996</v>
      </c>
      <c r="T13" s="11" t="s">
        <v>188</v>
      </c>
      <c r="U13" s="11" t="s">
        <v>193</v>
      </c>
      <c r="V13" s="13" t="s">
        <v>260</v>
      </c>
      <c r="W13" s="13" t="s">
        <v>206</v>
      </c>
      <c r="X13" s="13" t="s">
        <v>191</v>
      </c>
      <c r="Y13" s="13" t="s">
        <v>156</v>
      </c>
      <c r="Z13" s="12">
        <v>8.3000000000000007</v>
      </c>
      <c r="AA13" s="12">
        <v>9</v>
      </c>
      <c r="AB13" s="12">
        <v>9.6999999999999993</v>
      </c>
      <c r="AC13" s="11" t="s">
        <v>156</v>
      </c>
      <c r="AD13" s="12">
        <v>-1</v>
      </c>
      <c r="AE13" s="12" t="s">
        <v>300</v>
      </c>
      <c r="AF13" s="12">
        <v>0.5</v>
      </c>
      <c r="AG13" s="12">
        <v>-1.5</v>
      </c>
      <c r="AH13" s="12"/>
      <c r="AI13" s="11" t="s">
        <v>302</v>
      </c>
      <c r="AJ13" s="11" t="s">
        <v>301</v>
      </c>
      <c r="AK13" s="11" t="s">
        <v>184</v>
      </c>
      <c r="AL13" s="8"/>
      <c r="AM13" s="8" t="s">
        <v>904</v>
      </c>
      <c r="AN13" s="28" t="s">
        <v>905</v>
      </c>
    </row>
    <row r="14" spans="1:40" s="5" customFormat="1">
      <c r="A14" s="6">
        <v>45032</v>
      </c>
      <c r="B14" s="18" t="s">
        <v>161</v>
      </c>
      <c r="C14" s="8" t="s">
        <v>366</v>
      </c>
      <c r="D14" s="9">
        <v>7.4305555555555555E-2</v>
      </c>
      <c r="E14" s="8" t="s">
        <v>1049</v>
      </c>
      <c r="F14" s="10">
        <v>12.8</v>
      </c>
      <c r="G14" s="10">
        <v>11.1</v>
      </c>
      <c r="H14" s="10">
        <v>11.6</v>
      </c>
      <c r="I14" s="10">
        <v>12.2</v>
      </c>
      <c r="J14" s="10">
        <v>12.8</v>
      </c>
      <c r="K14" s="10">
        <v>12.6</v>
      </c>
      <c r="L14" s="10">
        <v>11.2</v>
      </c>
      <c r="M14" s="10">
        <v>10.9</v>
      </c>
      <c r="N14" s="10">
        <v>11.8</v>
      </c>
      <c r="O14" s="22">
        <f t="shared" si="0"/>
        <v>35.5</v>
      </c>
      <c r="P14" s="22">
        <f t="shared" si="1"/>
        <v>37.6</v>
      </c>
      <c r="Q14" s="22">
        <f t="shared" si="2"/>
        <v>33.900000000000006</v>
      </c>
      <c r="R14" s="23">
        <f t="shared" si="3"/>
        <v>60.5</v>
      </c>
      <c r="S14" s="23">
        <f t="shared" si="4"/>
        <v>59.3</v>
      </c>
      <c r="T14" s="11" t="s">
        <v>201</v>
      </c>
      <c r="U14" s="11" t="s">
        <v>225</v>
      </c>
      <c r="V14" s="13" t="s">
        <v>389</v>
      </c>
      <c r="W14" s="13" t="s">
        <v>231</v>
      </c>
      <c r="X14" s="13" t="s">
        <v>267</v>
      </c>
      <c r="Y14" s="13" t="s">
        <v>335</v>
      </c>
      <c r="Z14" s="12">
        <v>12.7</v>
      </c>
      <c r="AA14" s="12">
        <v>11.6</v>
      </c>
      <c r="AB14" s="12">
        <v>9.1</v>
      </c>
      <c r="AC14" s="11" t="s">
        <v>335</v>
      </c>
      <c r="AD14" s="12">
        <v>0.6</v>
      </c>
      <c r="AE14" s="12">
        <v>-0.9</v>
      </c>
      <c r="AF14" s="12">
        <v>0.5</v>
      </c>
      <c r="AG14" s="12">
        <v>-0.8</v>
      </c>
      <c r="AH14" s="12"/>
      <c r="AI14" s="11" t="s">
        <v>302</v>
      </c>
      <c r="AJ14" s="11" t="s">
        <v>301</v>
      </c>
      <c r="AK14" s="11" t="s">
        <v>183</v>
      </c>
      <c r="AL14" s="8"/>
      <c r="AM14" s="8" t="s">
        <v>1092</v>
      </c>
      <c r="AN14" s="28" t="s">
        <v>1093</v>
      </c>
    </row>
    <row r="15" spans="1:40" s="5" customFormat="1">
      <c r="A15" s="6">
        <v>45080</v>
      </c>
      <c r="B15" s="18" t="s">
        <v>161</v>
      </c>
      <c r="C15" s="8" t="s">
        <v>187</v>
      </c>
      <c r="D15" s="9">
        <v>7.2314814814814818E-2</v>
      </c>
      <c r="E15" s="8" t="s">
        <v>1112</v>
      </c>
      <c r="F15" s="10">
        <v>12.8</v>
      </c>
      <c r="G15" s="10">
        <v>11.5</v>
      </c>
      <c r="H15" s="10">
        <v>11.5</v>
      </c>
      <c r="I15" s="10">
        <v>11.8</v>
      </c>
      <c r="J15" s="10">
        <v>11.5</v>
      </c>
      <c r="K15" s="10">
        <v>11.5</v>
      </c>
      <c r="L15" s="10">
        <v>11</v>
      </c>
      <c r="M15" s="10">
        <v>11.4</v>
      </c>
      <c r="N15" s="10">
        <v>11.8</v>
      </c>
      <c r="O15" s="22">
        <f t="shared" si="0"/>
        <v>35.799999999999997</v>
      </c>
      <c r="P15" s="22">
        <f t="shared" si="1"/>
        <v>34.799999999999997</v>
      </c>
      <c r="Q15" s="22">
        <f t="shared" si="2"/>
        <v>34.200000000000003</v>
      </c>
      <c r="R15" s="23">
        <f t="shared" si="3"/>
        <v>59.099999999999994</v>
      </c>
      <c r="S15" s="23">
        <f t="shared" si="4"/>
        <v>57.2</v>
      </c>
      <c r="T15" s="11" t="s">
        <v>188</v>
      </c>
      <c r="U15" s="11" t="s">
        <v>225</v>
      </c>
      <c r="V15" s="13" t="s">
        <v>231</v>
      </c>
      <c r="W15" s="13" t="s">
        <v>260</v>
      </c>
      <c r="X15" s="13" t="s">
        <v>261</v>
      </c>
      <c r="Y15" s="13" t="s">
        <v>335</v>
      </c>
      <c r="Z15" s="12">
        <v>12.3</v>
      </c>
      <c r="AA15" s="12">
        <v>12.1</v>
      </c>
      <c r="AB15" s="12">
        <v>9.1</v>
      </c>
      <c r="AC15" s="11" t="s">
        <v>156</v>
      </c>
      <c r="AD15" s="12">
        <v>-1.6</v>
      </c>
      <c r="AE15" s="12">
        <v>-0.3</v>
      </c>
      <c r="AF15" s="12">
        <v>-0.7</v>
      </c>
      <c r="AG15" s="12">
        <v>-1.2</v>
      </c>
      <c r="AH15" s="12" t="s">
        <v>305</v>
      </c>
      <c r="AI15" s="11" t="s">
        <v>304</v>
      </c>
      <c r="AJ15" s="11" t="s">
        <v>302</v>
      </c>
      <c r="AK15" s="11" t="s">
        <v>184</v>
      </c>
      <c r="AL15" s="8" t="s">
        <v>508</v>
      </c>
      <c r="AM15" s="8" t="s">
        <v>1147</v>
      </c>
      <c r="AN15" s="28" t="s">
        <v>1148</v>
      </c>
    </row>
    <row r="16" spans="1:40" s="5" customFormat="1">
      <c r="A16" s="6">
        <v>45087</v>
      </c>
      <c r="B16" s="18" t="s">
        <v>159</v>
      </c>
      <c r="C16" s="8" t="s">
        <v>187</v>
      </c>
      <c r="D16" s="9">
        <v>7.3645833333333341E-2</v>
      </c>
      <c r="E16" s="8" t="s">
        <v>1183</v>
      </c>
      <c r="F16" s="10">
        <v>12.3</v>
      </c>
      <c r="G16" s="10">
        <v>10.9</v>
      </c>
      <c r="H16" s="10">
        <v>11.1</v>
      </c>
      <c r="I16" s="10">
        <v>12</v>
      </c>
      <c r="J16" s="10">
        <v>12.1</v>
      </c>
      <c r="K16" s="10">
        <v>12</v>
      </c>
      <c r="L16" s="10">
        <v>11.6</v>
      </c>
      <c r="M16" s="10">
        <v>11.5</v>
      </c>
      <c r="N16" s="10">
        <v>12.8</v>
      </c>
      <c r="O16" s="22">
        <f t="shared" si="0"/>
        <v>34.300000000000004</v>
      </c>
      <c r="P16" s="22">
        <f t="shared" si="1"/>
        <v>36.1</v>
      </c>
      <c r="Q16" s="22">
        <f t="shared" si="2"/>
        <v>35.900000000000006</v>
      </c>
      <c r="R16" s="23">
        <f t="shared" si="3"/>
        <v>58.400000000000006</v>
      </c>
      <c r="S16" s="23">
        <f t="shared" si="4"/>
        <v>60</v>
      </c>
      <c r="T16" s="11" t="s">
        <v>386</v>
      </c>
      <c r="U16" s="11" t="s">
        <v>189</v>
      </c>
      <c r="V16" s="13" t="s">
        <v>1027</v>
      </c>
      <c r="W16" s="13" t="s">
        <v>1184</v>
      </c>
      <c r="X16" s="13" t="s">
        <v>208</v>
      </c>
      <c r="Y16" s="13" t="s">
        <v>335</v>
      </c>
      <c r="Z16" s="12">
        <v>10.6</v>
      </c>
      <c r="AA16" s="12">
        <v>9.6</v>
      </c>
      <c r="AB16" s="12">
        <v>9.6999999999999993</v>
      </c>
      <c r="AC16" s="11" t="s">
        <v>201</v>
      </c>
      <c r="AD16" s="12">
        <v>-1.5</v>
      </c>
      <c r="AE16" s="12" t="s">
        <v>300</v>
      </c>
      <c r="AF16" s="12">
        <v>0.6</v>
      </c>
      <c r="AG16" s="12">
        <v>-2.1</v>
      </c>
      <c r="AH16" s="12"/>
      <c r="AI16" s="11" t="s">
        <v>302</v>
      </c>
      <c r="AJ16" s="11" t="s">
        <v>302</v>
      </c>
      <c r="AK16" s="11" t="s">
        <v>184</v>
      </c>
      <c r="AL16" s="8"/>
      <c r="AM16" s="8" t="s">
        <v>1212</v>
      </c>
      <c r="AN16" s="28" t="s">
        <v>1213</v>
      </c>
    </row>
    <row r="17" spans="1:40" s="5" customFormat="1">
      <c r="A17" s="6">
        <v>45088</v>
      </c>
      <c r="B17" s="17" t="s">
        <v>160</v>
      </c>
      <c r="C17" s="8" t="s">
        <v>366</v>
      </c>
      <c r="D17" s="9">
        <v>7.4340277777777783E-2</v>
      </c>
      <c r="E17" s="8" t="s">
        <v>1176</v>
      </c>
      <c r="F17" s="10">
        <v>12.6</v>
      </c>
      <c r="G17" s="10">
        <v>11</v>
      </c>
      <c r="H17" s="10">
        <v>11.6</v>
      </c>
      <c r="I17" s="10">
        <v>12.4</v>
      </c>
      <c r="J17" s="10">
        <v>12.3</v>
      </c>
      <c r="K17" s="10">
        <v>12.3</v>
      </c>
      <c r="L17" s="10">
        <v>11.6</v>
      </c>
      <c r="M17" s="10">
        <v>11.7</v>
      </c>
      <c r="N17" s="10">
        <v>11.8</v>
      </c>
      <c r="O17" s="22">
        <f t="shared" si="0"/>
        <v>35.200000000000003</v>
      </c>
      <c r="P17" s="22">
        <f t="shared" si="1"/>
        <v>37</v>
      </c>
      <c r="Q17" s="22">
        <f t="shared" si="2"/>
        <v>35.099999999999994</v>
      </c>
      <c r="R17" s="23">
        <f t="shared" si="3"/>
        <v>59.900000000000006</v>
      </c>
      <c r="S17" s="23">
        <f t="shared" si="4"/>
        <v>59.7</v>
      </c>
      <c r="T17" s="11" t="s">
        <v>201</v>
      </c>
      <c r="U17" s="11" t="s">
        <v>225</v>
      </c>
      <c r="V17" s="13" t="s">
        <v>256</v>
      </c>
      <c r="W17" s="13" t="s">
        <v>205</v>
      </c>
      <c r="X17" s="13" t="s">
        <v>230</v>
      </c>
      <c r="Y17" s="13" t="s">
        <v>335</v>
      </c>
      <c r="Z17" s="12">
        <v>10.5</v>
      </c>
      <c r="AA17" s="12">
        <v>9.6999999999999993</v>
      </c>
      <c r="AB17" s="12">
        <v>9.4</v>
      </c>
      <c r="AC17" s="11" t="s">
        <v>183</v>
      </c>
      <c r="AD17" s="12">
        <v>0.2</v>
      </c>
      <c r="AE17" s="12">
        <v>-0.4</v>
      </c>
      <c r="AF17" s="12">
        <v>-0.1</v>
      </c>
      <c r="AG17" s="12">
        <v>-0.1</v>
      </c>
      <c r="AH17" s="12"/>
      <c r="AI17" s="11" t="s">
        <v>301</v>
      </c>
      <c r="AJ17" s="11" t="s">
        <v>301</v>
      </c>
      <c r="AK17" s="11" t="s">
        <v>183</v>
      </c>
      <c r="AL17" s="8"/>
      <c r="AM17" s="8" t="s">
        <v>1242</v>
      </c>
      <c r="AN17" s="28" t="s">
        <v>1243</v>
      </c>
    </row>
    <row r="18" spans="1:40" s="5" customFormat="1">
      <c r="A18" s="6">
        <v>45094</v>
      </c>
      <c r="B18" s="18" t="s">
        <v>165</v>
      </c>
      <c r="C18" s="8" t="s">
        <v>187</v>
      </c>
      <c r="D18" s="9">
        <v>7.2303240740740737E-2</v>
      </c>
      <c r="E18" s="8" t="s">
        <v>1265</v>
      </c>
      <c r="F18" s="10">
        <v>12.7</v>
      </c>
      <c r="G18" s="10">
        <v>11.3</v>
      </c>
      <c r="H18" s="10">
        <v>11</v>
      </c>
      <c r="I18" s="10">
        <v>12.2</v>
      </c>
      <c r="J18" s="10">
        <v>11.8</v>
      </c>
      <c r="K18" s="10">
        <v>11.8</v>
      </c>
      <c r="L18" s="10">
        <v>11.1</v>
      </c>
      <c r="M18" s="10">
        <v>11.2</v>
      </c>
      <c r="N18" s="10">
        <v>11.6</v>
      </c>
      <c r="O18" s="22">
        <f t="shared" si="0"/>
        <v>35</v>
      </c>
      <c r="P18" s="22">
        <f t="shared" si="1"/>
        <v>35.799999999999997</v>
      </c>
      <c r="Q18" s="22">
        <f t="shared" si="2"/>
        <v>33.9</v>
      </c>
      <c r="R18" s="23">
        <f t="shared" si="3"/>
        <v>59</v>
      </c>
      <c r="S18" s="23">
        <f t="shared" si="4"/>
        <v>57.500000000000007</v>
      </c>
      <c r="T18" s="11" t="s">
        <v>188</v>
      </c>
      <c r="U18" s="11" t="s">
        <v>225</v>
      </c>
      <c r="V18" s="13" t="s">
        <v>208</v>
      </c>
      <c r="W18" s="13" t="s">
        <v>231</v>
      </c>
      <c r="X18" s="13" t="s">
        <v>245</v>
      </c>
      <c r="Y18" s="13" t="s">
        <v>335</v>
      </c>
      <c r="Z18" s="12">
        <v>8.8000000000000007</v>
      </c>
      <c r="AA18" s="12">
        <v>8</v>
      </c>
      <c r="AB18" s="12">
        <v>9.8000000000000007</v>
      </c>
      <c r="AC18" s="11" t="s">
        <v>156</v>
      </c>
      <c r="AD18" s="12">
        <v>-1</v>
      </c>
      <c r="AE18" s="12">
        <v>-0.4</v>
      </c>
      <c r="AF18" s="12" t="s">
        <v>307</v>
      </c>
      <c r="AG18" s="12">
        <v>-1.4</v>
      </c>
      <c r="AH18" s="12"/>
      <c r="AI18" s="11" t="s">
        <v>301</v>
      </c>
      <c r="AJ18" s="11" t="s">
        <v>301</v>
      </c>
      <c r="AK18" s="11" t="s">
        <v>183</v>
      </c>
      <c r="AL18" s="8"/>
      <c r="AM18" s="8" t="s">
        <v>1294</v>
      </c>
      <c r="AN18" s="28" t="s">
        <v>1295</v>
      </c>
    </row>
    <row r="19" spans="1:40" s="5" customFormat="1">
      <c r="A19" s="6">
        <v>45101</v>
      </c>
      <c r="B19" s="17" t="s">
        <v>159</v>
      </c>
      <c r="C19" s="8" t="s">
        <v>187</v>
      </c>
      <c r="D19" s="9">
        <v>7.3611111111111113E-2</v>
      </c>
      <c r="E19" s="8" t="s">
        <v>1323</v>
      </c>
      <c r="F19" s="10">
        <v>12.3</v>
      </c>
      <c r="G19" s="10">
        <v>11</v>
      </c>
      <c r="H19" s="10">
        <v>11.1</v>
      </c>
      <c r="I19" s="10">
        <v>12.3</v>
      </c>
      <c r="J19" s="10">
        <v>12.1</v>
      </c>
      <c r="K19" s="10">
        <v>12.1</v>
      </c>
      <c r="L19" s="10">
        <v>11.4</v>
      </c>
      <c r="M19" s="10">
        <v>11.7</v>
      </c>
      <c r="N19" s="10">
        <v>12</v>
      </c>
      <c r="O19" s="22">
        <f t="shared" ref="O19:O25" si="5">SUM(F19:H19)</f>
        <v>34.4</v>
      </c>
      <c r="P19" s="22">
        <f t="shared" ref="P19:P25" si="6">SUM(I19:K19)</f>
        <v>36.5</v>
      </c>
      <c r="Q19" s="22">
        <f t="shared" ref="Q19:Q25" si="7">SUM(L19:N19)</f>
        <v>35.1</v>
      </c>
      <c r="R19" s="23">
        <f t="shared" ref="R19:R25" si="8">SUM(F19:J19)</f>
        <v>58.800000000000004</v>
      </c>
      <c r="S19" s="23">
        <f t="shared" ref="S19:S25" si="9">SUM(J19:N19)</f>
        <v>59.3</v>
      </c>
      <c r="T19" s="11" t="s">
        <v>386</v>
      </c>
      <c r="U19" s="11" t="s">
        <v>193</v>
      </c>
      <c r="V19" s="13" t="s">
        <v>206</v>
      </c>
      <c r="W19" s="13" t="s">
        <v>381</v>
      </c>
      <c r="X19" s="13" t="s">
        <v>231</v>
      </c>
      <c r="Y19" s="13" t="s">
        <v>335</v>
      </c>
      <c r="Z19" s="12">
        <v>9.8000000000000007</v>
      </c>
      <c r="AA19" s="12">
        <v>8.6</v>
      </c>
      <c r="AB19" s="12">
        <v>9.8000000000000007</v>
      </c>
      <c r="AC19" s="11" t="s">
        <v>335</v>
      </c>
      <c r="AD19" s="12">
        <v>-1.8</v>
      </c>
      <c r="AE19" s="12" t="s">
        <v>300</v>
      </c>
      <c r="AF19" s="12">
        <v>-0.7</v>
      </c>
      <c r="AG19" s="12">
        <v>-1.1000000000000001</v>
      </c>
      <c r="AH19" s="12" t="s">
        <v>305</v>
      </c>
      <c r="AI19" s="11" t="s">
        <v>304</v>
      </c>
      <c r="AJ19" s="11" t="s">
        <v>301</v>
      </c>
      <c r="AK19" s="11" t="s">
        <v>183</v>
      </c>
      <c r="AL19" s="8" t="s">
        <v>957</v>
      </c>
      <c r="AM19" s="8" t="s">
        <v>1359</v>
      </c>
      <c r="AN19" s="28" t="s">
        <v>1360</v>
      </c>
    </row>
    <row r="20" spans="1:40" s="5" customFormat="1">
      <c r="A20" s="6">
        <v>45102</v>
      </c>
      <c r="B20" s="18" t="s">
        <v>1101</v>
      </c>
      <c r="C20" s="8" t="s">
        <v>187</v>
      </c>
      <c r="D20" s="9">
        <v>7.5092592592592586E-2</v>
      </c>
      <c r="E20" s="8" t="s">
        <v>1340</v>
      </c>
      <c r="F20" s="10">
        <v>12.7</v>
      </c>
      <c r="G20" s="10">
        <v>11.5</v>
      </c>
      <c r="H20" s="10">
        <v>11.9</v>
      </c>
      <c r="I20" s="10">
        <v>13.1</v>
      </c>
      <c r="J20" s="10">
        <v>12.8</v>
      </c>
      <c r="K20" s="10">
        <v>12.6</v>
      </c>
      <c r="L20" s="10">
        <v>11.6</v>
      </c>
      <c r="M20" s="10">
        <v>11</v>
      </c>
      <c r="N20" s="10">
        <v>11.6</v>
      </c>
      <c r="O20" s="22">
        <f t="shared" si="5"/>
        <v>36.1</v>
      </c>
      <c r="P20" s="22">
        <f t="shared" si="6"/>
        <v>38.5</v>
      </c>
      <c r="Q20" s="22">
        <f t="shared" si="7"/>
        <v>34.200000000000003</v>
      </c>
      <c r="R20" s="23">
        <f t="shared" si="8"/>
        <v>62</v>
      </c>
      <c r="S20" s="23">
        <f t="shared" si="9"/>
        <v>59.6</v>
      </c>
      <c r="T20" s="11" t="s">
        <v>201</v>
      </c>
      <c r="U20" s="11" t="s">
        <v>225</v>
      </c>
      <c r="V20" s="13" t="s">
        <v>245</v>
      </c>
      <c r="W20" s="13" t="s">
        <v>648</v>
      </c>
      <c r="X20" s="13" t="s">
        <v>1341</v>
      </c>
      <c r="Y20" s="13" t="s">
        <v>335</v>
      </c>
      <c r="Z20" s="12">
        <v>9.6</v>
      </c>
      <c r="AA20" s="12">
        <v>8.8000000000000007</v>
      </c>
      <c r="AB20" s="12">
        <v>9.9</v>
      </c>
      <c r="AC20" s="11" t="s">
        <v>335</v>
      </c>
      <c r="AD20" s="12">
        <v>-0.1</v>
      </c>
      <c r="AE20" s="12">
        <v>-1.1000000000000001</v>
      </c>
      <c r="AF20" s="12">
        <v>-0.2</v>
      </c>
      <c r="AG20" s="12">
        <v>-1</v>
      </c>
      <c r="AH20" s="12"/>
      <c r="AI20" s="11" t="s">
        <v>301</v>
      </c>
      <c r="AJ20" s="11" t="s">
        <v>301</v>
      </c>
      <c r="AK20" s="11" t="s">
        <v>183</v>
      </c>
      <c r="AL20" s="8" t="s">
        <v>957</v>
      </c>
      <c r="AM20" s="8" t="s">
        <v>1379</v>
      </c>
      <c r="AN20" s="28" t="s">
        <v>1380</v>
      </c>
    </row>
    <row r="21" spans="1:40" s="5" customFormat="1">
      <c r="A21" s="6">
        <v>45102</v>
      </c>
      <c r="B21" s="18" t="s">
        <v>160</v>
      </c>
      <c r="C21" s="8" t="s">
        <v>187</v>
      </c>
      <c r="D21" s="9">
        <v>7.362268518518518E-2</v>
      </c>
      <c r="E21" s="8" t="s">
        <v>1344</v>
      </c>
      <c r="F21" s="10">
        <v>12.4</v>
      </c>
      <c r="G21" s="10">
        <v>11.5</v>
      </c>
      <c r="H21" s="10">
        <v>11.4</v>
      </c>
      <c r="I21" s="10">
        <v>12.3</v>
      </c>
      <c r="J21" s="10">
        <v>12</v>
      </c>
      <c r="K21" s="10">
        <v>12</v>
      </c>
      <c r="L21" s="10">
        <v>11.2</v>
      </c>
      <c r="M21" s="10">
        <v>11.5</v>
      </c>
      <c r="N21" s="10">
        <v>11.8</v>
      </c>
      <c r="O21" s="22">
        <f t="shared" si="5"/>
        <v>35.299999999999997</v>
      </c>
      <c r="P21" s="22">
        <f t="shared" si="6"/>
        <v>36.299999999999997</v>
      </c>
      <c r="Q21" s="22">
        <f t="shared" si="7"/>
        <v>34.5</v>
      </c>
      <c r="R21" s="23">
        <f t="shared" si="8"/>
        <v>59.599999999999994</v>
      </c>
      <c r="S21" s="23">
        <f t="shared" si="9"/>
        <v>58.5</v>
      </c>
      <c r="T21" s="11" t="s">
        <v>201</v>
      </c>
      <c r="U21" s="11" t="s">
        <v>225</v>
      </c>
      <c r="V21" s="13" t="s">
        <v>245</v>
      </c>
      <c r="W21" s="13" t="s">
        <v>465</v>
      </c>
      <c r="X21" s="13" t="s">
        <v>261</v>
      </c>
      <c r="Y21" s="13" t="s">
        <v>335</v>
      </c>
      <c r="Z21" s="12">
        <v>9.6</v>
      </c>
      <c r="AA21" s="12">
        <v>8.8000000000000007</v>
      </c>
      <c r="AB21" s="12">
        <v>9.9</v>
      </c>
      <c r="AC21" s="11" t="s">
        <v>335</v>
      </c>
      <c r="AD21" s="12">
        <v>-1</v>
      </c>
      <c r="AE21" s="12">
        <v>-0.4</v>
      </c>
      <c r="AF21" s="12">
        <v>-0.4</v>
      </c>
      <c r="AG21" s="12">
        <v>-1</v>
      </c>
      <c r="AH21" s="12"/>
      <c r="AI21" s="11" t="s">
        <v>304</v>
      </c>
      <c r="AJ21" s="11" t="s">
        <v>301</v>
      </c>
      <c r="AK21" s="11" t="s">
        <v>183</v>
      </c>
      <c r="AL21" s="8" t="s">
        <v>957</v>
      </c>
      <c r="AM21" s="8" t="s">
        <v>1385</v>
      </c>
      <c r="AN21" s="28" t="s">
        <v>1386</v>
      </c>
    </row>
    <row r="22" spans="1:40" s="5" customFormat="1">
      <c r="A22" s="6">
        <v>45178</v>
      </c>
      <c r="B22" s="18" t="s">
        <v>160</v>
      </c>
      <c r="C22" s="8" t="s">
        <v>187</v>
      </c>
      <c r="D22" s="9">
        <v>7.2997685185185179E-2</v>
      </c>
      <c r="E22" s="8" t="s">
        <v>1406</v>
      </c>
      <c r="F22" s="10">
        <v>12.3</v>
      </c>
      <c r="G22" s="10">
        <v>11.7</v>
      </c>
      <c r="H22" s="10">
        <v>11.6</v>
      </c>
      <c r="I22" s="10">
        <v>11.8</v>
      </c>
      <c r="J22" s="10">
        <v>12.2</v>
      </c>
      <c r="K22" s="10">
        <v>11.9</v>
      </c>
      <c r="L22" s="10">
        <v>11.2</v>
      </c>
      <c r="M22" s="10">
        <v>11.2</v>
      </c>
      <c r="N22" s="10">
        <v>11.8</v>
      </c>
      <c r="O22" s="22">
        <f t="shared" si="5"/>
        <v>35.6</v>
      </c>
      <c r="P22" s="22">
        <f t="shared" si="6"/>
        <v>35.9</v>
      </c>
      <c r="Q22" s="22">
        <f t="shared" si="7"/>
        <v>34.200000000000003</v>
      </c>
      <c r="R22" s="23">
        <f t="shared" si="8"/>
        <v>59.600000000000009</v>
      </c>
      <c r="S22" s="23">
        <f t="shared" si="9"/>
        <v>58.3</v>
      </c>
      <c r="T22" s="11" t="s">
        <v>201</v>
      </c>
      <c r="U22" s="11" t="s">
        <v>225</v>
      </c>
      <c r="V22" s="13" t="s">
        <v>196</v>
      </c>
      <c r="W22" s="13" t="s">
        <v>349</v>
      </c>
      <c r="X22" s="13" t="s">
        <v>208</v>
      </c>
      <c r="Y22" s="13" t="s">
        <v>156</v>
      </c>
      <c r="Z22" s="12">
        <v>10.4</v>
      </c>
      <c r="AA22" s="12">
        <v>12</v>
      </c>
      <c r="AB22" s="12">
        <v>9.3000000000000007</v>
      </c>
      <c r="AC22" s="11" t="s">
        <v>201</v>
      </c>
      <c r="AD22" s="12">
        <v>-1.4</v>
      </c>
      <c r="AE22" s="12">
        <v>-0.3</v>
      </c>
      <c r="AF22" s="12">
        <v>0.1</v>
      </c>
      <c r="AG22" s="12">
        <v>-1.8</v>
      </c>
      <c r="AH22" s="12"/>
      <c r="AI22" s="11" t="s">
        <v>301</v>
      </c>
      <c r="AJ22" s="11" t="s">
        <v>302</v>
      </c>
      <c r="AK22" s="11" t="s">
        <v>184</v>
      </c>
      <c r="AL22" s="8"/>
      <c r="AM22" s="8" t="s">
        <v>1439</v>
      </c>
      <c r="AN22" s="28" t="s">
        <v>1440</v>
      </c>
    </row>
    <row r="23" spans="1:40" s="5" customFormat="1">
      <c r="A23" s="6">
        <v>45179</v>
      </c>
      <c r="B23" s="18" t="s">
        <v>1175</v>
      </c>
      <c r="C23" s="8" t="s">
        <v>187</v>
      </c>
      <c r="D23" s="9">
        <v>7.5034722222222225E-2</v>
      </c>
      <c r="E23" s="8" t="s">
        <v>1414</v>
      </c>
      <c r="F23" s="10">
        <v>12.8</v>
      </c>
      <c r="G23" s="10">
        <v>11.8</v>
      </c>
      <c r="H23" s="10">
        <v>12.3</v>
      </c>
      <c r="I23" s="10">
        <v>12.7</v>
      </c>
      <c r="J23" s="10">
        <v>12.2</v>
      </c>
      <c r="K23" s="10">
        <v>12</v>
      </c>
      <c r="L23" s="10">
        <v>11.5</v>
      </c>
      <c r="M23" s="10">
        <v>10.9</v>
      </c>
      <c r="N23" s="10">
        <v>12.1</v>
      </c>
      <c r="O23" s="22">
        <f t="shared" si="5"/>
        <v>36.900000000000006</v>
      </c>
      <c r="P23" s="22">
        <f t="shared" si="6"/>
        <v>36.9</v>
      </c>
      <c r="Q23" s="22">
        <f t="shared" si="7"/>
        <v>34.5</v>
      </c>
      <c r="R23" s="23">
        <f t="shared" si="8"/>
        <v>61.800000000000011</v>
      </c>
      <c r="S23" s="23">
        <f t="shared" si="9"/>
        <v>58.7</v>
      </c>
      <c r="T23" s="11" t="s">
        <v>201</v>
      </c>
      <c r="U23" s="11" t="s">
        <v>225</v>
      </c>
      <c r="V23" s="13" t="s">
        <v>1415</v>
      </c>
      <c r="W23" s="13" t="s">
        <v>205</v>
      </c>
      <c r="X23" s="13" t="s">
        <v>1027</v>
      </c>
      <c r="Y23" s="13" t="s">
        <v>156</v>
      </c>
      <c r="Z23" s="12">
        <v>8.6</v>
      </c>
      <c r="AA23" s="12">
        <v>10.3</v>
      </c>
      <c r="AB23" s="12">
        <v>9.3000000000000007</v>
      </c>
      <c r="AC23" s="11" t="s">
        <v>201</v>
      </c>
      <c r="AD23" s="12">
        <v>-0.1</v>
      </c>
      <c r="AE23" s="12">
        <v>-0.6</v>
      </c>
      <c r="AF23" s="12">
        <v>1.2</v>
      </c>
      <c r="AG23" s="12">
        <v>-1.9</v>
      </c>
      <c r="AH23" s="12"/>
      <c r="AI23" s="11" t="s">
        <v>306</v>
      </c>
      <c r="AJ23" s="11" t="s">
        <v>301</v>
      </c>
      <c r="AK23" s="11" t="s">
        <v>183</v>
      </c>
      <c r="AL23" s="8"/>
      <c r="AM23" s="8" t="s">
        <v>1455</v>
      </c>
      <c r="AN23" s="28" t="s">
        <v>1456</v>
      </c>
    </row>
    <row r="24" spans="1:40" s="5" customFormat="1">
      <c r="A24" s="6">
        <v>45185</v>
      </c>
      <c r="B24" s="18" t="s">
        <v>1322</v>
      </c>
      <c r="C24" s="8" t="s">
        <v>187</v>
      </c>
      <c r="D24" s="9">
        <v>7.5034722222222225E-2</v>
      </c>
      <c r="E24" s="8" t="s">
        <v>1483</v>
      </c>
      <c r="F24" s="10">
        <v>12.8</v>
      </c>
      <c r="G24" s="10">
        <v>11.1</v>
      </c>
      <c r="H24" s="10">
        <v>11.7</v>
      </c>
      <c r="I24" s="10">
        <v>13.4</v>
      </c>
      <c r="J24" s="10">
        <v>13.2</v>
      </c>
      <c r="K24" s="10">
        <v>12.3</v>
      </c>
      <c r="L24" s="10">
        <v>11.2</v>
      </c>
      <c r="M24" s="10">
        <v>10.9</v>
      </c>
      <c r="N24" s="10">
        <v>11.7</v>
      </c>
      <c r="O24" s="22">
        <f t="shared" si="5"/>
        <v>35.599999999999994</v>
      </c>
      <c r="P24" s="22">
        <f t="shared" si="6"/>
        <v>38.900000000000006</v>
      </c>
      <c r="Q24" s="22">
        <f t="shared" si="7"/>
        <v>33.799999999999997</v>
      </c>
      <c r="R24" s="23">
        <f t="shared" si="8"/>
        <v>62.199999999999989</v>
      </c>
      <c r="S24" s="23">
        <f t="shared" si="9"/>
        <v>59.3</v>
      </c>
      <c r="T24" s="11" t="s">
        <v>228</v>
      </c>
      <c r="U24" s="11" t="s">
        <v>225</v>
      </c>
      <c r="V24" s="13" t="s">
        <v>1197</v>
      </c>
      <c r="W24" s="13" t="s">
        <v>261</v>
      </c>
      <c r="X24" s="13" t="s">
        <v>878</v>
      </c>
      <c r="Y24" s="13" t="s">
        <v>156</v>
      </c>
      <c r="Z24" s="12">
        <v>9.9</v>
      </c>
      <c r="AA24" s="12">
        <v>12.1</v>
      </c>
      <c r="AB24" s="12">
        <v>9.3000000000000007</v>
      </c>
      <c r="AC24" s="11" t="s">
        <v>201</v>
      </c>
      <c r="AD24" s="12">
        <v>0.2</v>
      </c>
      <c r="AE24" s="12">
        <v>-1.3</v>
      </c>
      <c r="AF24" s="12">
        <v>1</v>
      </c>
      <c r="AG24" s="12">
        <v>-2.1</v>
      </c>
      <c r="AH24" s="12"/>
      <c r="AI24" s="11" t="s">
        <v>306</v>
      </c>
      <c r="AJ24" s="11" t="s">
        <v>301</v>
      </c>
      <c r="AK24" s="11" t="s">
        <v>183</v>
      </c>
      <c r="AL24" s="8"/>
      <c r="AM24" s="8" t="s">
        <v>1524</v>
      </c>
      <c r="AN24" s="28" t="s">
        <v>1525</v>
      </c>
    </row>
    <row r="25" spans="1:40" s="5" customFormat="1">
      <c r="A25" s="6">
        <v>45186</v>
      </c>
      <c r="B25" s="17" t="s">
        <v>446</v>
      </c>
      <c r="C25" s="8" t="s">
        <v>187</v>
      </c>
      <c r="D25" s="9">
        <v>7.1527777777777787E-2</v>
      </c>
      <c r="E25" s="8" t="s">
        <v>1176</v>
      </c>
      <c r="F25" s="10">
        <v>12.4</v>
      </c>
      <c r="G25" s="10">
        <v>10.8</v>
      </c>
      <c r="H25" s="10">
        <v>11.2</v>
      </c>
      <c r="I25" s="10">
        <v>11.3</v>
      </c>
      <c r="J25" s="10">
        <v>11.6</v>
      </c>
      <c r="K25" s="10">
        <v>11.7</v>
      </c>
      <c r="L25" s="10">
        <v>11.2</v>
      </c>
      <c r="M25" s="10">
        <v>11</v>
      </c>
      <c r="N25" s="10">
        <v>11.8</v>
      </c>
      <c r="O25" s="22">
        <f t="shared" si="5"/>
        <v>34.400000000000006</v>
      </c>
      <c r="P25" s="22">
        <f t="shared" si="6"/>
        <v>34.599999999999994</v>
      </c>
      <c r="Q25" s="22">
        <f t="shared" si="7"/>
        <v>34</v>
      </c>
      <c r="R25" s="23">
        <f t="shared" si="8"/>
        <v>57.300000000000004</v>
      </c>
      <c r="S25" s="23">
        <f t="shared" si="9"/>
        <v>57.3</v>
      </c>
      <c r="T25" s="11" t="s">
        <v>386</v>
      </c>
      <c r="U25" s="11" t="s">
        <v>193</v>
      </c>
      <c r="V25" s="13" t="s">
        <v>256</v>
      </c>
      <c r="W25" s="13" t="s">
        <v>205</v>
      </c>
      <c r="X25" s="13" t="s">
        <v>200</v>
      </c>
      <c r="Y25" s="13" t="s">
        <v>156</v>
      </c>
      <c r="Z25" s="12">
        <v>9.6</v>
      </c>
      <c r="AA25" s="12">
        <v>10.3</v>
      </c>
      <c r="AB25" s="12">
        <v>9.3000000000000007</v>
      </c>
      <c r="AC25" s="11" t="s">
        <v>201</v>
      </c>
      <c r="AD25" s="12">
        <v>-2.6</v>
      </c>
      <c r="AE25" s="12" t="s">
        <v>300</v>
      </c>
      <c r="AF25" s="12">
        <v>-0.5</v>
      </c>
      <c r="AG25" s="12">
        <v>-2.1</v>
      </c>
      <c r="AH25" s="12"/>
      <c r="AI25" s="11" t="s">
        <v>304</v>
      </c>
      <c r="AJ25" s="11" t="s">
        <v>301</v>
      </c>
      <c r="AK25" s="11" t="s">
        <v>183</v>
      </c>
      <c r="AL25" s="8"/>
      <c r="AM25" s="8"/>
      <c r="AN25" s="28"/>
    </row>
    <row r="26" spans="1:40" s="5" customFormat="1">
      <c r="A26" s="6">
        <v>45192</v>
      </c>
      <c r="B26" s="18" t="s">
        <v>160</v>
      </c>
      <c r="C26" s="8" t="s">
        <v>187</v>
      </c>
      <c r="D26" s="9">
        <v>7.2314814814814818E-2</v>
      </c>
      <c r="E26" s="8" t="s">
        <v>1599</v>
      </c>
      <c r="F26" s="10">
        <v>12.7</v>
      </c>
      <c r="G26" s="10">
        <v>11.2</v>
      </c>
      <c r="H26" s="10">
        <v>11.5</v>
      </c>
      <c r="I26" s="10">
        <v>12</v>
      </c>
      <c r="J26" s="10">
        <v>11.6</v>
      </c>
      <c r="K26" s="10">
        <v>11.5</v>
      </c>
      <c r="L26" s="10">
        <v>11.1</v>
      </c>
      <c r="M26" s="10">
        <v>11.2</v>
      </c>
      <c r="N26" s="10">
        <v>12</v>
      </c>
      <c r="O26" s="22">
        <f>SUM(F26:H26)</f>
        <v>35.4</v>
      </c>
      <c r="P26" s="22">
        <f>SUM(I26:K26)</f>
        <v>35.1</v>
      </c>
      <c r="Q26" s="22">
        <f>SUM(L26:N26)</f>
        <v>34.299999999999997</v>
      </c>
      <c r="R26" s="23">
        <f>SUM(F26:J26)</f>
        <v>59</v>
      </c>
      <c r="S26" s="23">
        <f>SUM(J26:N26)</f>
        <v>57.400000000000006</v>
      </c>
      <c r="T26" s="11" t="s">
        <v>201</v>
      </c>
      <c r="U26" s="11" t="s">
        <v>225</v>
      </c>
      <c r="V26" s="13" t="s">
        <v>198</v>
      </c>
      <c r="W26" s="13" t="s">
        <v>205</v>
      </c>
      <c r="X26" s="13" t="s">
        <v>345</v>
      </c>
      <c r="Y26" s="13" t="s">
        <v>156</v>
      </c>
      <c r="Z26" s="12">
        <v>12</v>
      </c>
      <c r="AA26" s="12">
        <v>10.7</v>
      </c>
      <c r="AB26" s="12">
        <v>9.1999999999999993</v>
      </c>
      <c r="AC26" s="11" t="s">
        <v>201</v>
      </c>
      <c r="AD26" s="12">
        <v>-2.2999999999999998</v>
      </c>
      <c r="AE26" s="12" t="s">
        <v>300</v>
      </c>
      <c r="AF26" s="12">
        <v>-0.4</v>
      </c>
      <c r="AG26" s="12">
        <v>-1.9</v>
      </c>
      <c r="AH26" s="12" t="s">
        <v>305</v>
      </c>
      <c r="AI26" s="11" t="s">
        <v>304</v>
      </c>
      <c r="AJ26" s="11" t="s">
        <v>301</v>
      </c>
      <c r="AK26" s="11" t="s">
        <v>335</v>
      </c>
      <c r="AL26" s="8"/>
      <c r="AM26" s="8" t="s">
        <v>1624</v>
      </c>
      <c r="AN26" s="28" t="s">
        <v>1625</v>
      </c>
    </row>
    <row r="27" spans="1:40" s="5" customFormat="1">
      <c r="A27" s="6">
        <v>45192</v>
      </c>
      <c r="B27" s="18" t="s">
        <v>446</v>
      </c>
      <c r="C27" s="8" t="s">
        <v>187</v>
      </c>
      <c r="D27" s="9">
        <v>7.3611111111111113E-2</v>
      </c>
      <c r="E27" s="8" t="s">
        <v>1600</v>
      </c>
      <c r="F27" s="10">
        <v>12.6</v>
      </c>
      <c r="G27" s="10">
        <v>11.3</v>
      </c>
      <c r="H27" s="10">
        <v>11.6</v>
      </c>
      <c r="I27" s="10">
        <v>12</v>
      </c>
      <c r="J27" s="10">
        <v>11.8</v>
      </c>
      <c r="K27" s="10">
        <v>11.5</v>
      </c>
      <c r="L27" s="10">
        <v>11.2</v>
      </c>
      <c r="M27" s="10">
        <v>11.5</v>
      </c>
      <c r="N27" s="10">
        <v>12.5</v>
      </c>
      <c r="O27" s="22">
        <f>SUM(F27:H27)</f>
        <v>35.5</v>
      </c>
      <c r="P27" s="22">
        <f>SUM(I27:K27)</f>
        <v>35.299999999999997</v>
      </c>
      <c r="Q27" s="22">
        <f>SUM(L27:N27)</f>
        <v>35.200000000000003</v>
      </c>
      <c r="R27" s="23">
        <f>SUM(F27:J27)</f>
        <v>59.3</v>
      </c>
      <c r="S27" s="23">
        <f>SUM(J27:N27)</f>
        <v>58.5</v>
      </c>
      <c r="T27" s="11" t="s">
        <v>188</v>
      </c>
      <c r="U27" s="11" t="s">
        <v>193</v>
      </c>
      <c r="V27" s="13" t="s">
        <v>1197</v>
      </c>
      <c r="W27" s="13" t="s">
        <v>385</v>
      </c>
      <c r="X27" s="13" t="s">
        <v>208</v>
      </c>
      <c r="Y27" s="13" t="s">
        <v>156</v>
      </c>
      <c r="Z27" s="12">
        <v>12</v>
      </c>
      <c r="AA27" s="12">
        <v>10.7</v>
      </c>
      <c r="AB27" s="12">
        <v>9.1999999999999993</v>
      </c>
      <c r="AC27" s="11" t="s">
        <v>201</v>
      </c>
      <c r="AD27" s="12">
        <v>-0.9</v>
      </c>
      <c r="AE27" s="12">
        <v>-0.2</v>
      </c>
      <c r="AF27" s="12">
        <v>0.8</v>
      </c>
      <c r="AG27" s="12">
        <v>-1.9</v>
      </c>
      <c r="AH27" s="12"/>
      <c r="AI27" s="11" t="s">
        <v>302</v>
      </c>
      <c r="AJ27" s="11" t="s">
        <v>302</v>
      </c>
      <c r="AK27" s="11" t="s">
        <v>184</v>
      </c>
      <c r="AL27" s="8"/>
      <c r="AM27" s="8" t="s">
        <v>1626</v>
      </c>
      <c r="AN27" s="28" t="s">
        <v>1656</v>
      </c>
    </row>
  </sheetData>
  <autoFilter ref="A1:AM3" xr:uid="{00000000-0009-0000-0000-000004000000}"/>
  <phoneticPr fontId="12"/>
  <conditionalFormatting sqref="F2:N2">
    <cfRule type="colorScale" priority="1623">
      <colorScale>
        <cfvo type="min"/>
        <cfvo type="percentile" val="50"/>
        <cfvo type="max"/>
        <color rgb="FFF8696B"/>
        <color rgb="FFFFEB84"/>
        <color rgb="FF63BE7B"/>
      </colorScale>
    </cfRule>
  </conditionalFormatting>
  <conditionalFormatting sqref="F3:N3">
    <cfRule type="colorScale" priority="843">
      <colorScale>
        <cfvo type="min"/>
        <cfvo type="percentile" val="50"/>
        <cfvo type="max"/>
        <color rgb="FFF8696B"/>
        <color rgb="FFFFEB84"/>
        <color rgb="FF63BE7B"/>
      </colorScale>
    </cfRule>
  </conditionalFormatting>
  <conditionalFormatting sqref="F4:N5">
    <cfRule type="colorScale" priority="84">
      <colorScale>
        <cfvo type="min"/>
        <cfvo type="percentile" val="50"/>
        <cfvo type="max"/>
        <color rgb="FFF8696B"/>
        <color rgb="FFFFEB84"/>
        <color rgb="FF63BE7B"/>
      </colorScale>
    </cfRule>
  </conditionalFormatting>
  <conditionalFormatting sqref="F6:N7">
    <cfRule type="colorScale" priority="80">
      <colorScale>
        <cfvo type="min"/>
        <cfvo type="percentile" val="50"/>
        <cfvo type="max"/>
        <color rgb="FFF8696B"/>
        <color rgb="FFFFEB84"/>
        <color rgb="FF63BE7B"/>
      </colorScale>
    </cfRule>
  </conditionalFormatting>
  <conditionalFormatting sqref="F8:N9">
    <cfRule type="colorScale" priority="76">
      <colorScale>
        <cfvo type="min"/>
        <cfvo type="percentile" val="50"/>
        <cfvo type="max"/>
        <color rgb="FFF8696B"/>
        <color rgb="FFFFEB84"/>
        <color rgb="FF63BE7B"/>
      </colorScale>
    </cfRule>
  </conditionalFormatting>
  <conditionalFormatting sqref="F10:N10">
    <cfRule type="colorScale" priority="72">
      <colorScale>
        <cfvo type="min"/>
        <cfvo type="percentile" val="50"/>
        <cfvo type="max"/>
        <color rgb="FFF8696B"/>
        <color rgb="FFFFEB84"/>
        <color rgb="FF63BE7B"/>
      </colorScale>
    </cfRule>
  </conditionalFormatting>
  <conditionalFormatting sqref="F11:N12">
    <cfRule type="colorScale" priority="68">
      <colorScale>
        <cfvo type="min"/>
        <cfvo type="percentile" val="50"/>
        <cfvo type="max"/>
        <color rgb="FFF8696B"/>
        <color rgb="FFFFEB84"/>
        <color rgb="FF63BE7B"/>
      </colorScale>
    </cfRule>
  </conditionalFormatting>
  <conditionalFormatting sqref="F13:N13">
    <cfRule type="colorScale" priority="62">
      <colorScale>
        <cfvo type="min"/>
        <cfvo type="percentile" val="50"/>
        <cfvo type="max"/>
        <color rgb="FFF8696B"/>
        <color rgb="FFFFEB84"/>
        <color rgb="FF63BE7B"/>
      </colorScale>
    </cfRule>
  </conditionalFormatting>
  <conditionalFormatting sqref="AC2:AC12">
    <cfRule type="containsText" dxfId="387" priority="359" operator="containsText" text="A">
      <formula>NOT(ISERROR(SEARCH("A",AC2)))</formula>
    </cfRule>
  </conditionalFormatting>
  <conditionalFormatting sqref="AC2:AC27">
    <cfRule type="containsText" dxfId="386" priority="56" operator="containsText" text="D">
      <formula>NOT(ISERROR(SEARCH("D",AC2)))</formula>
    </cfRule>
    <cfRule type="containsText" dxfId="385" priority="57" operator="containsText" text="S">
      <formula>NOT(ISERROR(SEARCH("S",AC2)))</formula>
    </cfRule>
    <cfRule type="containsText" dxfId="384" priority="58" operator="containsText" text="F">
      <formula>NOT(ISERROR(SEARCH("F",AC2)))</formula>
    </cfRule>
  </conditionalFormatting>
  <conditionalFormatting sqref="AC13:AC27">
    <cfRule type="containsText" dxfId="383" priority="59" operator="containsText" text="E">
      <formula>NOT(ISERROR(SEARCH("E",AC13)))</formula>
    </cfRule>
    <cfRule type="containsText" dxfId="382" priority="60" operator="containsText" text="B">
      <formula>NOT(ISERROR(SEARCH("B",AC13)))</formula>
    </cfRule>
    <cfRule type="containsText" dxfId="381" priority="61" operator="containsText" text="A">
      <formula>NOT(ISERROR(SEARCH("A",AC13)))</formula>
    </cfRule>
  </conditionalFormatting>
  <conditionalFormatting sqref="AC2:AL12">
    <cfRule type="containsText" dxfId="380" priority="357" operator="containsText" text="E">
      <formula>NOT(ISERROR(SEARCH("E",AC2)))</formula>
    </cfRule>
    <cfRule type="containsText" dxfId="379" priority="358" operator="containsText" text="B">
      <formula>NOT(ISERROR(SEARCH("B",AC2)))</formula>
    </cfRule>
  </conditionalFormatting>
  <conditionalFormatting sqref="AD13:AL13">
    <cfRule type="containsText" dxfId="378" priority="66" operator="containsText" text="E">
      <formula>NOT(ISERROR(SEARCH("E",AD13)))</formula>
    </cfRule>
    <cfRule type="containsText" dxfId="377" priority="67" operator="containsText" text="B">
      <formula>NOT(ISERROR(SEARCH("B",AD13)))</formula>
    </cfRule>
  </conditionalFormatting>
  <conditionalFormatting sqref="AI3:AJ3">
    <cfRule type="containsText" dxfId="376" priority="849" operator="containsText" text="A">
      <formula>NOT(ISERROR(SEARCH("A",AI3)))</formula>
    </cfRule>
  </conditionalFormatting>
  <conditionalFormatting sqref="AI3:AJ13">
    <cfRule type="containsText" dxfId="375" priority="63" operator="containsText" text="E">
      <formula>NOT(ISERROR(SEARCH("E",AI3)))</formula>
    </cfRule>
    <cfRule type="containsText" dxfId="374" priority="64" operator="containsText" text="B">
      <formula>NOT(ISERROR(SEARCH("B",AI3)))</formula>
    </cfRule>
  </conditionalFormatting>
  <conditionalFormatting sqref="AI4:AJ13">
    <cfRule type="containsText" dxfId="373" priority="65" operator="containsText" text="A">
      <formula>NOT(ISERROR(SEARCH("A",AI4)))</formula>
    </cfRule>
  </conditionalFormatting>
  <conditionalFormatting sqref="AI2:AK2">
    <cfRule type="containsText" dxfId="372" priority="1198" operator="containsText" text="E">
      <formula>NOT(ISERROR(SEARCH("E",AI2)))</formula>
    </cfRule>
    <cfRule type="containsText" dxfId="371" priority="1199" operator="containsText" text="B">
      <formula>NOT(ISERROR(SEARCH("B",AI2)))</formula>
    </cfRule>
    <cfRule type="containsText" dxfId="370" priority="1200" operator="containsText" text="A">
      <formula>NOT(ISERROR(SEARCH("A",AI2)))</formula>
    </cfRule>
  </conditionalFormatting>
  <conditionalFormatting sqref="AK3:AK27">
    <cfRule type="containsText" dxfId="369" priority="844" operator="containsText" text="E">
      <formula>NOT(ISERROR(SEARCH("E",AK3)))</formula>
    </cfRule>
    <cfRule type="containsText" dxfId="368" priority="845" operator="containsText" text="B">
      <formula>NOT(ISERROR(SEARCH("B",AK3)))</formula>
    </cfRule>
    <cfRule type="containsText" dxfId="367" priority="846" operator="containsText" text="A">
      <formula>NOT(ISERROR(SEARCH("A",AK3)))</formula>
    </cfRule>
  </conditionalFormatting>
  <conditionalFormatting sqref="AL2:AL14">
    <cfRule type="containsText" dxfId="366" priority="791" operator="containsText" text="A">
      <formula>NOT(ISERROR(SEARCH("A",AL2)))</formula>
    </cfRule>
  </conditionalFormatting>
  <conditionalFormatting sqref="F14:N14">
    <cfRule type="colorScale" priority="50">
      <colorScale>
        <cfvo type="min"/>
        <cfvo type="percentile" val="50"/>
        <cfvo type="max"/>
        <color rgb="FFF8696B"/>
        <color rgb="FFFFEB84"/>
        <color rgb="FF63BE7B"/>
      </colorScale>
    </cfRule>
  </conditionalFormatting>
  <conditionalFormatting sqref="AD14:AL14">
    <cfRule type="containsText" dxfId="365" priority="54" operator="containsText" text="E">
      <formula>NOT(ISERROR(SEARCH("E",AD14)))</formula>
    </cfRule>
    <cfRule type="containsText" dxfId="364" priority="55" operator="containsText" text="B">
      <formula>NOT(ISERROR(SEARCH("B",AD14)))</formula>
    </cfRule>
  </conditionalFormatting>
  <conditionalFormatting sqref="AI14:AJ14">
    <cfRule type="containsText" dxfId="363" priority="51" operator="containsText" text="E">
      <formula>NOT(ISERROR(SEARCH("E",AI14)))</formula>
    </cfRule>
    <cfRule type="containsText" dxfId="362" priority="52" operator="containsText" text="B">
      <formula>NOT(ISERROR(SEARCH("B",AI14)))</formula>
    </cfRule>
  </conditionalFormatting>
  <conditionalFormatting sqref="AI14:AJ14">
    <cfRule type="containsText" dxfId="361" priority="53" operator="containsText" text="A">
      <formula>NOT(ISERROR(SEARCH("A",AI14)))</formula>
    </cfRule>
  </conditionalFormatting>
  <conditionalFormatting sqref="F15:N15">
    <cfRule type="colorScale" priority="44">
      <colorScale>
        <cfvo type="min"/>
        <cfvo type="percentile" val="50"/>
        <cfvo type="max"/>
        <color rgb="FFF8696B"/>
        <color rgb="FFFFEB84"/>
        <color rgb="FF63BE7B"/>
      </colorScale>
    </cfRule>
  </conditionalFormatting>
  <conditionalFormatting sqref="AD15:AK15">
    <cfRule type="containsText" dxfId="360" priority="48" operator="containsText" text="E">
      <formula>NOT(ISERROR(SEARCH("E",AD15)))</formula>
    </cfRule>
    <cfRule type="containsText" dxfId="359" priority="49" operator="containsText" text="B">
      <formula>NOT(ISERROR(SEARCH("B",AD15)))</formula>
    </cfRule>
  </conditionalFormatting>
  <conditionalFormatting sqref="AI15:AJ15">
    <cfRule type="containsText" dxfId="358" priority="45" operator="containsText" text="E">
      <formula>NOT(ISERROR(SEARCH("E",AI15)))</formula>
    </cfRule>
    <cfRule type="containsText" dxfId="357" priority="46" operator="containsText" text="B">
      <formula>NOT(ISERROR(SEARCH("B",AI15)))</formula>
    </cfRule>
  </conditionalFormatting>
  <conditionalFormatting sqref="AI15:AJ15">
    <cfRule type="containsText" dxfId="356" priority="47" operator="containsText" text="A">
      <formula>NOT(ISERROR(SEARCH("A",AI15)))</formula>
    </cfRule>
  </conditionalFormatting>
  <conditionalFormatting sqref="AL15:AL18">
    <cfRule type="containsText" dxfId="355" priority="41" operator="containsText" text="E">
      <formula>NOT(ISERROR(SEARCH("E",AL15)))</formula>
    </cfRule>
    <cfRule type="containsText" dxfId="354" priority="42" operator="containsText" text="B">
      <formula>NOT(ISERROR(SEARCH("B",AL15)))</formula>
    </cfRule>
  </conditionalFormatting>
  <conditionalFormatting sqref="AL15:AL18">
    <cfRule type="containsText" dxfId="353" priority="43" operator="containsText" text="A">
      <formula>NOT(ISERROR(SEARCH("A",AL15)))</formula>
    </cfRule>
  </conditionalFormatting>
  <conditionalFormatting sqref="F16:N17">
    <cfRule type="colorScale" priority="35">
      <colorScale>
        <cfvo type="min"/>
        <cfvo type="percentile" val="50"/>
        <cfvo type="max"/>
        <color rgb="FFF8696B"/>
        <color rgb="FFFFEB84"/>
        <color rgb="FF63BE7B"/>
      </colorScale>
    </cfRule>
  </conditionalFormatting>
  <conditionalFormatting sqref="AD16:AK17">
    <cfRule type="containsText" dxfId="352" priority="39" operator="containsText" text="E">
      <formula>NOT(ISERROR(SEARCH("E",AD16)))</formula>
    </cfRule>
    <cfRule type="containsText" dxfId="351" priority="40" operator="containsText" text="B">
      <formula>NOT(ISERROR(SEARCH("B",AD16)))</formula>
    </cfRule>
  </conditionalFormatting>
  <conditionalFormatting sqref="AI16:AJ17">
    <cfRule type="containsText" dxfId="350" priority="36" operator="containsText" text="E">
      <formula>NOT(ISERROR(SEARCH("E",AI16)))</formula>
    </cfRule>
    <cfRule type="containsText" dxfId="349" priority="37" operator="containsText" text="B">
      <formula>NOT(ISERROR(SEARCH("B",AI16)))</formula>
    </cfRule>
  </conditionalFormatting>
  <conditionalFormatting sqref="AI16:AJ17">
    <cfRule type="containsText" dxfId="348" priority="38" operator="containsText" text="A">
      <formula>NOT(ISERROR(SEARCH("A",AI16)))</formula>
    </cfRule>
  </conditionalFormatting>
  <conditionalFormatting sqref="F18:N18">
    <cfRule type="colorScale" priority="29">
      <colorScale>
        <cfvo type="min"/>
        <cfvo type="percentile" val="50"/>
        <cfvo type="max"/>
        <color rgb="FFF8696B"/>
        <color rgb="FFFFEB84"/>
        <color rgb="FF63BE7B"/>
      </colorScale>
    </cfRule>
  </conditionalFormatting>
  <conditionalFormatting sqref="AD18:AK18">
    <cfRule type="containsText" dxfId="347" priority="33" operator="containsText" text="E">
      <formula>NOT(ISERROR(SEARCH("E",AD18)))</formula>
    </cfRule>
    <cfRule type="containsText" dxfId="346" priority="34" operator="containsText" text="B">
      <formula>NOT(ISERROR(SEARCH("B",AD18)))</formula>
    </cfRule>
  </conditionalFormatting>
  <conditionalFormatting sqref="AI18:AJ18">
    <cfRule type="containsText" dxfId="345" priority="30" operator="containsText" text="E">
      <formula>NOT(ISERROR(SEARCH("E",AI18)))</formula>
    </cfRule>
    <cfRule type="containsText" dxfId="344" priority="31" operator="containsText" text="B">
      <formula>NOT(ISERROR(SEARCH("B",AI18)))</formula>
    </cfRule>
  </conditionalFormatting>
  <conditionalFormatting sqref="AI18:AJ18">
    <cfRule type="containsText" dxfId="343" priority="32" operator="containsText" text="A">
      <formula>NOT(ISERROR(SEARCH("A",AI18)))</formula>
    </cfRule>
  </conditionalFormatting>
  <conditionalFormatting sqref="F19:N21">
    <cfRule type="colorScale" priority="23">
      <colorScale>
        <cfvo type="min"/>
        <cfvo type="percentile" val="50"/>
        <cfvo type="max"/>
        <color rgb="FFF8696B"/>
        <color rgb="FFFFEB84"/>
        <color rgb="FF63BE7B"/>
      </colorScale>
    </cfRule>
  </conditionalFormatting>
  <conditionalFormatting sqref="AD19:AK21">
    <cfRule type="containsText" dxfId="342" priority="27" operator="containsText" text="E">
      <formula>NOT(ISERROR(SEARCH("E",AD19)))</formula>
    </cfRule>
    <cfRule type="containsText" dxfId="341" priority="28" operator="containsText" text="B">
      <formula>NOT(ISERROR(SEARCH("B",AD19)))</formula>
    </cfRule>
  </conditionalFormatting>
  <conditionalFormatting sqref="AI19:AJ21">
    <cfRule type="containsText" dxfId="340" priority="24" operator="containsText" text="E">
      <formula>NOT(ISERROR(SEARCH("E",AI19)))</formula>
    </cfRule>
    <cfRule type="containsText" dxfId="339" priority="25" operator="containsText" text="B">
      <formula>NOT(ISERROR(SEARCH("B",AI19)))</formula>
    </cfRule>
  </conditionalFormatting>
  <conditionalFormatting sqref="AI19:AJ21">
    <cfRule type="containsText" dxfId="338" priority="26" operator="containsText" text="A">
      <formula>NOT(ISERROR(SEARCH("A",AI19)))</formula>
    </cfRule>
  </conditionalFormatting>
  <conditionalFormatting sqref="AL19:AL27">
    <cfRule type="containsText" dxfId="337" priority="20" operator="containsText" text="E">
      <formula>NOT(ISERROR(SEARCH("E",AL19)))</formula>
    </cfRule>
    <cfRule type="containsText" dxfId="336" priority="21" operator="containsText" text="B">
      <formula>NOT(ISERROR(SEARCH("B",AL19)))</formula>
    </cfRule>
    <cfRule type="containsText" dxfId="335" priority="22" operator="containsText" text="A">
      <formula>NOT(ISERROR(SEARCH("A",AL19)))</formula>
    </cfRule>
  </conditionalFormatting>
  <conditionalFormatting sqref="F22:N23">
    <cfRule type="colorScale" priority="14">
      <colorScale>
        <cfvo type="min"/>
        <cfvo type="percentile" val="50"/>
        <cfvo type="max"/>
        <color rgb="FFF8696B"/>
        <color rgb="FFFFEB84"/>
        <color rgb="FF63BE7B"/>
      </colorScale>
    </cfRule>
  </conditionalFormatting>
  <conditionalFormatting sqref="AD22:AK23">
    <cfRule type="containsText" dxfId="334" priority="18" operator="containsText" text="E">
      <formula>NOT(ISERROR(SEARCH("E",AD22)))</formula>
    </cfRule>
    <cfRule type="containsText" dxfId="333" priority="19" operator="containsText" text="B">
      <formula>NOT(ISERROR(SEARCH("B",AD22)))</formula>
    </cfRule>
  </conditionalFormatting>
  <conditionalFormatting sqref="AI22:AJ23">
    <cfRule type="containsText" dxfId="332" priority="15" operator="containsText" text="E">
      <formula>NOT(ISERROR(SEARCH("E",AI22)))</formula>
    </cfRule>
    <cfRule type="containsText" dxfId="331" priority="16" operator="containsText" text="B">
      <formula>NOT(ISERROR(SEARCH("B",AI22)))</formula>
    </cfRule>
  </conditionalFormatting>
  <conditionalFormatting sqref="AI22:AJ23">
    <cfRule type="containsText" dxfId="330" priority="17" operator="containsText" text="A">
      <formula>NOT(ISERROR(SEARCH("A",AI22)))</formula>
    </cfRule>
  </conditionalFormatting>
  <conditionalFormatting sqref="F24:N24">
    <cfRule type="colorScale" priority="8">
      <colorScale>
        <cfvo type="min"/>
        <cfvo type="percentile" val="50"/>
        <cfvo type="max"/>
        <color rgb="FFF8696B"/>
        <color rgb="FFFFEB84"/>
        <color rgb="FF63BE7B"/>
      </colorScale>
    </cfRule>
  </conditionalFormatting>
  <conditionalFormatting sqref="AD24:AK25">
    <cfRule type="containsText" dxfId="329" priority="12" operator="containsText" text="E">
      <formula>NOT(ISERROR(SEARCH("E",AD24)))</formula>
    </cfRule>
    <cfRule type="containsText" dxfId="328" priority="13" operator="containsText" text="B">
      <formula>NOT(ISERROR(SEARCH("B",AD24)))</formula>
    </cfRule>
  </conditionalFormatting>
  <conditionalFormatting sqref="AI24:AJ25">
    <cfRule type="containsText" dxfId="327" priority="9" operator="containsText" text="E">
      <formula>NOT(ISERROR(SEARCH("E",AI24)))</formula>
    </cfRule>
    <cfRule type="containsText" dxfId="326" priority="10" operator="containsText" text="B">
      <formula>NOT(ISERROR(SEARCH("B",AI24)))</formula>
    </cfRule>
  </conditionalFormatting>
  <conditionalFormatting sqref="AI24:AJ25">
    <cfRule type="containsText" dxfId="325" priority="11" operator="containsText" text="A">
      <formula>NOT(ISERROR(SEARCH("A",AI24)))</formula>
    </cfRule>
  </conditionalFormatting>
  <conditionalFormatting sqref="F25:N25">
    <cfRule type="colorScale" priority="7">
      <colorScale>
        <cfvo type="min"/>
        <cfvo type="percentile" val="50"/>
        <cfvo type="max"/>
        <color rgb="FFF8696B"/>
        <color rgb="FFFFEB84"/>
        <color rgb="FF63BE7B"/>
      </colorScale>
    </cfRule>
  </conditionalFormatting>
  <conditionalFormatting sqref="F26:N27">
    <cfRule type="colorScale" priority="1">
      <colorScale>
        <cfvo type="min"/>
        <cfvo type="percentile" val="50"/>
        <cfvo type="max"/>
        <color rgb="FFF8696B"/>
        <color rgb="FFFFEB84"/>
        <color rgb="FF63BE7B"/>
      </colorScale>
    </cfRule>
  </conditionalFormatting>
  <conditionalFormatting sqref="AD26:AK27">
    <cfRule type="containsText" dxfId="324" priority="5" operator="containsText" text="E">
      <formula>NOT(ISERROR(SEARCH("E",AD26)))</formula>
    </cfRule>
    <cfRule type="containsText" dxfId="323" priority="6" operator="containsText" text="B">
      <formula>NOT(ISERROR(SEARCH("B",AD26)))</formula>
    </cfRule>
  </conditionalFormatting>
  <conditionalFormatting sqref="AI26:AJ27">
    <cfRule type="containsText" dxfId="322" priority="2" operator="containsText" text="E">
      <formula>NOT(ISERROR(SEARCH("E",AI26)))</formula>
    </cfRule>
    <cfRule type="containsText" dxfId="321" priority="3" operator="containsText" text="B">
      <formula>NOT(ISERROR(SEARCH("B",AI26)))</formula>
    </cfRule>
  </conditionalFormatting>
  <conditionalFormatting sqref="AI26:AJ27">
    <cfRule type="containsText" dxfId="320" priority="4" operator="containsText" text="A">
      <formula>NOT(ISERROR(SEARCH("A",AI26)))</formula>
    </cfRule>
  </conditionalFormatting>
  <dataValidations count="2">
    <dataValidation type="list" allowBlank="1" showInputMessage="1" showErrorMessage="1" sqref="AL2:AL14 AL19:AL27" xr:uid="{00000000-0002-0000-0400-000000000000}">
      <formula1>"強風,外差し,イン先行,タフ"</formula1>
    </dataValidation>
    <dataValidation type="list" allowBlank="1" showInputMessage="1" showErrorMessage="1" sqref="AL15:AL18" xr:uid="{0F0DF087-BFAC-994D-A171-5637F70FF125}">
      <formula1>"強風,外差し,イン先行,凍結防止"</formula1>
    </dataValidation>
  </dataValidations>
  <pageMargins left="0.7" right="0.7" top="0.75" bottom="0.75" header="0.3" footer="0.3"/>
  <pageSetup paperSize="9" orientation="portrait" horizontalDpi="4294967292" verticalDpi="4294967292"/>
  <ignoredErrors>
    <ignoredError sqref="O2:R2 O3:R3 S2:S3 O4:S5 O6:S7 O8:S9 O10:S10 O11:S12 O13:S13 O14:S14 O15:S15 O16:S17 O18:S18 O19:S21 O22:S23 O24:S25 O26:S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5"/>
  <sheetViews>
    <sheetView zoomScaleNormal="100" workbookViewId="0">
      <pane xSplit="5" ySplit="1" topLeftCell="AN7" activePane="bottomRight" state="frozen"/>
      <selection activeCell="E24" sqref="E24"/>
      <selection pane="topRight" activeCell="E24" sqref="E24"/>
      <selection pane="bottomLeft" activeCell="E24" sqref="E24"/>
      <selection pane="bottomRight" activeCell="AO39" sqref="AO39"/>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170</v>
      </c>
      <c r="U1" s="2" t="s">
        <v>89</v>
      </c>
      <c r="V1" s="2" t="s">
        <v>50</v>
      </c>
      <c r="W1" s="3" t="s">
        <v>51</v>
      </c>
      <c r="X1" s="3" t="s">
        <v>52</v>
      </c>
      <c r="Y1" s="3" t="s">
        <v>53</v>
      </c>
      <c r="Z1" s="3" t="s">
        <v>90</v>
      </c>
      <c r="AA1" s="4" t="s">
        <v>152</v>
      </c>
      <c r="AB1" s="4" t="s">
        <v>153</v>
      </c>
      <c r="AC1" s="4" t="s">
        <v>168</v>
      </c>
      <c r="AD1" s="4" t="s">
        <v>173</v>
      </c>
      <c r="AE1" s="4" t="s">
        <v>9</v>
      </c>
      <c r="AF1" s="4" t="s">
        <v>91</v>
      </c>
      <c r="AG1" s="4" t="s">
        <v>10</v>
      </c>
      <c r="AH1" s="4" t="s">
        <v>11</v>
      </c>
      <c r="AI1" s="4"/>
      <c r="AJ1" s="4" t="s">
        <v>12</v>
      </c>
      <c r="AK1" s="4" t="s">
        <v>13</v>
      </c>
      <c r="AL1" s="4" t="s">
        <v>54</v>
      </c>
      <c r="AM1" s="4" t="s">
        <v>92</v>
      </c>
      <c r="AN1" s="14" t="s">
        <v>93</v>
      </c>
      <c r="AO1" s="14" t="s">
        <v>154</v>
      </c>
    </row>
    <row r="2" spans="1:41" s="5" customFormat="1">
      <c r="A2" s="6">
        <v>44968</v>
      </c>
      <c r="B2" s="7" t="s">
        <v>165</v>
      </c>
      <c r="C2" s="8" t="s">
        <v>187</v>
      </c>
      <c r="D2" s="9">
        <v>8.3391203703703717E-2</v>
      </c>
      <c r="E2" s="8" t="s">
        <v>229</v>
      </c>
      <c r="F2" s="10">
        <v>12.5</v>
      </c>
      <c r="G2" s="10">
        <v>11.6</v>
      </c>
      <c r="H2" s="10">
        <v>13.1</v>
      </c>
      <c r="I2" s="10">
        <v>13</v>
      </c>
      <c r="J2" s="10">
        <v>12.5</v>
      </c>
      <c r="K2" s="10">
        <v>12.4</v>
      </c>
      <c r="L2" s="10">
        <v>11.7</v>
      </c>
      <c r="M2" s="10">
        <v>11.3</v>
      </c>
      <c r="N2" s="10">
        <v>11.1</v>
      </c>
      <c r="O2" s="10">
        <v>11.3</v>
      </c>
      <c r="P2" s="22">
        <f t="shared" ref="P2:P7" si="0">SUM(F2:H2)</f>
        <v>37.200000000000003</v>
      </c>
      <c r="Q2" s="22">
        <f t="shared" ref="Q2:Q7" si="1">SUM(I2:L2)</f>
        <v>49.599999999999994</v>
      </c>
      <c r="R2" s="22">
        <f t="shared" ref="R2:R7" si="2">SUM(M2:O2)</f>
        <v>33.700000000000003</v>
      </c>
      <c r="S2" s="23">
        <f t="shared" ref="S2:S7" si="3">SUM(F2:J2)</f>
        <v>62.7</v>
      </c>
      <c r="T2" s="23">
        <f t="shared" ref="T2:T7" si="4">SUM(K2:O2)</f>
        <v>57.800000000000011</v>
      </c>
      <c r="U2" s="11" t="s">
        <v>228</v>
      </c>
      <c r="V2" s="11" t="s">
        <v>225</v>
      </c>
      <c r="W2" s="13" t="s">
        <v>230</v>
      </c>
      <c r="X2" s="13" t="s">
        <v>231</v>
      </c>
      <c r="Y2" s="13" t="s">
        <v>232</v>
      </c>
      <c r="Z2" s="13" t="s">
        <v>156</v>
      </c>
      <c r="AA2" s="12">
        <v>9.8000000000000007</v>
      </c>
      <c r="AB2" s="12">
        <v>11</v>
      </c>
      <c r="AC2" s="12">
        <v>9.3000000000000007</v>
      </c>
      <c r="AD2" s="11" t="s">
        <v>156</v>
      </c>
      <c r="AE2" s="12">
        <v>1</v>
      </c>
      <c r="AF2" s="12">
        <v>-0.9</v>
      </c>
      <c r="AG2" s="12">
        <v>1.6</v>
      </c>
      <c r="AH2" s="12">
        <v>-1.5</v>
      </c>
      <c r="AI2" s="12"/>
      <c r="AJ2" s="11" t="s">
        <v>306</v>
      </c>
      <c r="AK2" s="11" t="s">
        <v>302</v>
      </c>
      <c r="AL2" s="11" t="s">
        <v>184</v>
      </c>
      <c r="AM2" s="8"/>
      <c r="AN2" s="8" t="s">
        <v>294</v>
      </c>
      <c r="AO2" s="28" t="s">
        <v>295</v>
      </c>
    </row>
    <row r="3" spans="1:41" s="5" customFormat="1">
      <c r="A3" s="6">
        <v>44969</v>
      </c>
      <c r="B3" s="7" t="s">
        <v>159</v>
      </c>
      <c r="C3" s="8" t="s">
        <v>187</v>
      </c>
      <c r="D3" s="9">
        <v>8.4826388888888882E-2</v>
      </c>
      <c r="E3" s="8" t="s">
        <v>259</v>
      </c>
      <c r="F3" s="10">
        <v>12.8</v>
      </c>
      <c r="G3" s="10">
        <v>10.7</v>
      </c>
      <c r="H3" s="10">
        <v>11.8</v>
      </c>
      <c r="I3" s="10">
        <v>12.8</v>
      </c>
      <c r="J3" s="10">
        <v>12.9</v>
      </c>
      <c r="K3" s="10">
        <v>12.8</v>
      </c>
      <c r="L3" s="10">
        <v>12.5</v>
      </c>
      <c r="M3" s="10">
        <v>12.8</v>
      </c>
      <c r="N3" s="10">
        <v>12.1</v>
      </c>
      <c r="O3" s="10">
        <v>11.7</v>
      </c>
      <c r="P3" s="22">
        <f t="shared" si="0"/>
        <v>35.299999999999997</v>
      </c>
      <c r="Q3" s="22">
        <f t="shared" si="1"/>
        <v>51</v>
      </c>
      <c r="R3" s="22">
        <f t="shared" si="2"/>
        <v>36.599999999999994</v>
      </c>
      <c r="S3" s="23">
        <f t="shared" si="3"/>
        <v>60.999999999999993</v>
      </c>
      <c r="T3" s="23">
        <f t="shared" si="4"/>
        <v>61.900000000000006</v>
      </c>
      <c r="U3" s="11" t="s">
        <v>188</v>
      </c>
      <c r="V3" s="11" t="s">
        <v>193</v>
      </c>
      <c r="W3" s="13" t="s">
        <v>245</v>
      </c>
      <c r="X3" s="13" t="s">
        <v>260</v>
      </c>
      <c r="Y3" s="13" t="s">
        <v>261</v>
      </c>
      <c r="Z3" s="13" t="s">
        <v>156</v>
      </c>
      <c r="AA3" s="12">
        <v>9.6999999999999993</v>
      </c>
      <c r="AB3" s="12">
        <v>11</v>
      </c>
      <c r="AC3" s="12">
        <v>9.5</v>
      </c>
      <c r="AD3" s="11" t="s">
        <v>156</v>
      </c>
      <c r="AE3" s="12">
        <v>0.9</v>
      </c>
      <c r="AF3" s="12" t="s">
        <v>300</v>
      </c>
      <c r="AG3" s="12">
        <v>2.4</v>
      </c>
      <c r="AH3" s="12">
        <v>-1.5</v>
      </c>
      <c r="AI3" s="12"/>
      <c r="AJ3" s="11" t="s">
        <v>303</v>
      </c>
      <c r="AK3" s="11" t="s">
        <v>302</v>
      </c>
      <c r="AL3" s="11" t="s">
        <v>184</v>
      </c>
      <c r="AM3" s="8"/>
      <c r="AN3" s="8" t="s">
        <v>318</v>
      </c>
      <c r="AO3" s="28" t="s">
        <v>319</v>
      </c>
    </row>
    <row r="4" spans="1:41" s="5" customFormat="1">
      <c r="A4" s="6">
        <v>44975</v>
      </c>
      <c r="B4" s="7" t="s">
        <v>160</v>
      </c>
      <c r="C4" s="8" t="s">
        <v>187</v>
      </c>
      <c r="D4" s="9">
        <v>8.3344907407407409E-2</v>
      </c>
      <c r="E4" s="8" t="s">
        <v>348</v>
      </c>
      <c r="F4" s="10">
        <v>12.3</v>
      </c>
      <c r="G4" s="10">
        <v>11.2</v>
      </c>
      <c r="H4" s="10">
        <v>12.6</v>
      </c>
      <c r="I4" s="10">
        <v>12.5</v>
      </c>
      <c r="J4" s="10">
        <v>12.3</v>
      </c>
      <c r="K4" s="10">
        <v>12.6</v>
      </c>
      <c r="L4" s="10">
        <v>12.1</v>
      </c>
      <c r="M4" s="10">
        <v>11.1</v>
      </c>
      <c r="N4" s="10">
        <v>11.4</v>
      </c>
      <c r="O4" s="10">
        <v>12</v>
      </c>
      <c r="P4" s="22">
        <f t="shared" si="0"/>
        <v>36.1</v>
      </c>
      <c r="Q4" s="22">
        <f t="shared" si="1"/>
        <v>49.5</v>
      </c>
      <c r="R4" s="22">
        <f t="shared" si="2"/>
        <v>34.5</v>
      </c>
      <c r="S4" s="23">
        <f t="shared" si="3"/>
        <v>60.900000000000006</v>
      </c>
      <c r="T4" s="23">
        <f t="shared" si="4"/>
        <v>59.199999999999996</v>
      </c>
      <c r="U4" s="11" t="s">
        <v>201</v>
      </c>
      <c r="V4" s="11" t="s">
        <v>347</v>
      </c>
      <c r="W4" s="13" t="s">
        <v>349</v>
      </c>
      <c r="X4" s="13" t="s">
        <v>260</v>
      </c>
      <c r="Y4" s="13" t="s">
        <v>231</v>
      </c>
      <c r="Z4" s="13" t="s">
        <v>156</v>
      </c>
      <c r="AA4" s="12">
        <v>9.6</v>
      </c>
      <c r="AB4" s="12">
        <v>10.7</v>
      </c>
      <c r="AC4" s="12">
        <v>9.5</v>
      </c>
      <c r="AD4" s="11" t="s">
        <v>335</v>
      </c>
      <c r="AE4" s="12">
        <v>-0.8</v>
      </c>
      <c r="AF4" s="12">
        <v>-0.7</v>
      </c>
      <c r="AG4" s="12">
        <v>-0.2</v>
      </c>
      <c r="AH4" s="12">
        <v>-1.3</v>
      </c>
      <c r="AI4" s="12"/>
      <c r="AJ4" s="11" t="s">
        <v>301</v>
      </c>
      <c r="AK4" s="11" t="s">
        <v>301</v>
      </c>
      <c r="AL4" s="11" t="s">
        <v>184</v>
      </c>
      <c r="AM4" s="8"/>
      <c r="AN4" s="8" t="s">
        <v>411</v>
      </c>
      <c r="AO4" s="28" t="s">
        <v>412</v>
      </c>
    </row>
    <row r="5" spans="1:41" s="5" customFormat="1">
      <c r="A5" s="6">
        <v>44982</v>
      </c>
      <c r="B5" s="7" t="s">
        <v>164</v>
      </c>
      <c r="C5" s="8" t="s">
        <v>366</v>
      </c>
      <c r="D5" s="9">
        <v>8.5416666666666655E-2</v>
      </c>
      <c r="E5" s="8" t="s">
        <v>459</v>
      </c>
      <c r="F5" s="10">
        <v>12.9</v>
      </c>
      <c r="G5" s="10">
        <v>11.4</v>
      </c>
      <c r="H5" s="10">
        <v>13.1</v>
      </c>
      <c r="I5" s="10">
        <v>12.9</v>
      </c>
      <c r="J5" s="10">
        <v>12.7</v>
      </c>
      <c r="K5" s="10">
        <v>12.6</v>
      </c>
      <c r="L5" s="10">
        <v>12.3</v>
      </c>
      <c r="M5" s="10">
        <v>11.7</v>
      </c>
      <c r="N5" s="10">
        <v>11.4</v>
      </c>
      <c r="O5" s="10">
        <v>12</v>
      </c>
      <c r="P5" s="22">
        <f t="shared" si="0"/>
        <v>37.4</v>
      </c>
      <c r="Q5" s="22">
        <f t="shared" si="1"/>
        <v>50.5</v>
      </c>
      <c r="R5" s="22">
        <f t="shared" si="2"/>
        <v>35.1</v>
      </c>
      <c r="S5" s="23">
        <f t="shared" si="3"/>
        <v>63</v>
      </c>
      <c r="T5" s="23">
        <f t="shared" si="4"/>
        <v>59.999999999999993</v>
      </c>
      <c r="U5" s="11" t="s">
        <v>228</v>
      </c>
      <c r="V5" s="11" t="s">
        <v>225</v>
      </c>
      <c r="W5" s="13" t="s">
        <v>208</v>
      </c>
      <c r="X5" s="13" t="s">
        <v>230</v>
      </c>
      <c r="Y5" s="13" t="s">
        <v>205</v>
      </c>
      <c r="Z5" s="13" t="s">
        <v>156</v>
      </c>
      <c r="AA5" s="12">
        <v>10.4</v>
      </c>
      <c r="AB5" s="12">
        <v>11.5</v>
      </c>
      <c r="AC5" s="12">
        <v>9.3000000000000007</v>
      </c>
      <c r="AD5" s="11" t="s">
        <v>183</v>
      </c>
      <c r="AE5" s="12">
        <v>1</v>
      </c>
      <c r="AF5" s="12">
        <v>-0.7</v>
      </c>
      <c r="AG5" s="12">
        <v>0.4</v>
      </c>
      <c r="AH5" s="12">
        <v>-0.1</v>
      </c>
      <c r="AI5" s="12"/>
      <c r="AJ5" s="11" t="s">
        <v>302</v>
      </c>
      <c r="AK5" s="11" t="s">
        <v>301</v>
      </c>
      <c r="AL5" s="11" t="s">
        <v>184</v>
      </c>
      <c r="AM5" s="8" t="s">
        <v>508</v>
      </c>
      <c r="AN5" s="8" t="s">
        <v>509</v>
      </c>
      <c r="AO5" s="28" t="s">
        <v>505</v>
      </c>
    </row>
    <row r="6" spans="1:41" s="5" customFormat="1">
      <c r="A6" s="6">
        <v>44989</v>
      </c>
      <c r="B6" s="7" t="s">
        <v>161</v>
      </c>
      <c r="C6" s="8" t="s">
        <v>187</v>
      </c>
      <c r="D6" s="9">
        <v>8.2673611111111114E-2</v>
      </c>
      <c r="E6" s="8" t="s">
        <v>563</v>
      </c>
      <c r="F6" s="10">
        <v>12.4</v>
      </c>
      <c r="G6" s="10">
        <v>10.9</v>
      </c>
      <c r="H6" s="10">
        <v>12</v>
      </c>
      <c r="I6" s="10">
        <v>12.1</v>
      </c>
      <c r="J6" s="10">
        <v>12.2</v>
      </c>
      <c r="K6" s="10">
        <v>12.3</v>
      </c>
      <c r="L6" s="10">
        <v>12.1</v>
      </c>
      <c r="M6" s="10">
        <v>11.9</v>
      </c>
      <c r="N6" s="10">
        <v>11.7</v>
      </c>
      <c r="O6" s="10">
        <v>11.7</v>
      </c>
      <c r="P6" s="22">
        <f t="shared" si="0"/>
        <v>35.299999999999997</v>
      </c>
      <c r="Q6" s="22">
        <f t="shared" si="1"/>
        <v>48.699999999999996</v>
      </c>
      <c r="R6" s="22">
        <f t="shared" si="2"/>
        <v>35.299999999999997</v>
      </c>
      <c r="S6" s="23">
        <f t="shared" si="3"/>
        <v>59.599999999999994</v>
      </c>
      <c r="T6" s="23">
        <f t="shared" si="4"/>
        <v>59.7</v>
      </c>
      <c r="U6" s="11" t="s">
        <v>201</v>
      </c>
      <c r="V6" s="11" t="s">
        <v>202</v>
      </c>
      <c r="W6" s="13" t="s">
        <v>206</v>
      </c>
      <c r="X6" s="13" t="s">
        <v>359</v>
      </c>
      <c r="Y6" s="13" t="s">
        <v>564</v>
      </c>
      <c r="Z6" s="13" t="s">
        <v>156</v>
      </c>
      <c r="AA6" s="12">
        <v>8.5</v>
      </c>
      <c r="AB6" s="12">
        <v>9.4</v>
      </c>
      <c r="AC6" s="12">
        <v>9.6</v>
      </c>
      <c r="AD6" s="11" t="s">
        <v>335</v>
      </c>
      <c r="AE6" s="12">
        <v>-0.9</v>
      </c>
      <c r="AF6" s="12" t="s">
        <v>300</v>
      </c>
      <c r="AG6" s="12">
        <v>0.2</v>
      </c>
      <c r="AH6" s="12">
        <v>-1.1000000000000001</v>
      </c>
      <c r="AI6" s="12"/>
      <c r="AJ6" s="11" t="s">
        <v>301</v>
      </c>
      <c r="AK6" s="11" t="s">
        <v>302</v>
      </c>
      <c r="AL6" s="11" t="s">
        <v>184</v>
      </c>
      <c r="AM6" s="8"/>
      <c r="AN6" s="8" t="s">
        <v>598</v>
      </c>
      <c r="AO6" s="28" t="s">
        <v>599</v>
      </c>
    </row>
    <row r="7" spans="1:41" s="5" customFormat="1">
      <c r="A7" s="6">
        <v>44996</v>
      </c>
      <c r="B7" s="7" t="s">
        <v>159</v>
      </c>
      <c r="C7" s="8" t="s">
        <v>187</v>
      </c>
      <c r="D7" s="9">
        <v>8.4027777777777771E-2</v>
      </c>
      <c r="E7" s="8" t="s">
        <v>634</v>
      </c>
      <c r="F7" s="10">
        <v>12.6</v>
      </c>
      <c r="G7" s="10">
        <v>10.7</v>
      </c>
      <c r="H7" s="10">
        <v>12.6</v>
      </c>
      <c r="I7" s="10">
        <v>12.4</v>
      </c>
      <c r="J7" s="10">
        <v>12.3</v>
      </c>
      <c r="K7" s="10">
        <v>12.5</v>
      </c>
      <c r="L7" s="10">
        <v>12.3</v>
      </c>
      <c r="M7" s="10">
        <v>11.7</v>
      </c>
      <c r="N7" s="10">
        <v>11.8</v>
      </c>
      <c r="O7" s="10">
        <v>12.1</v>
      </c>
      <c r="P7" s="22">
        <f t="shared" si="0"/>
        <v>35.9</v>
      </c>
      <c r="Q7" s="22">
        <f t="shared" si="1"/>
        <v>49.5</v>
      </c>
      <c r="R7" s="22">
        <f t="shared" si="2"/>
        <v>35.6</v>
      </c>
      <c r="S7" s="23">
        <f t="shared" si="3"/>
        <v>60.599999999999994</v>
      </c>
      <c r="T7" s="23">
        <f t="shared" si="4"/>
        <v>60.4</v>
      </c>
      <c r="U7" s="11" t="s">
        <v>188</v>
      </c>
      <c r="V7" s="11" t="s">
        <v>193</v>
      </c>
      <c r="W7" s="13" t="s">
        <v>635</v>
      </c>
      <c r="X7" s="13" t="s">
        <v>222</v>
      </c>
      <c r="Y7" s="13" t="s">
        <v>636</v>
      </c>
      <c r="Z7" s="13" t="s">
        <v>156</v>
      </c>
      <c r="AA7" s="12">
        <v>8.1</v>
      </c>
      <c r="AB7" s="12">
        <v>9.6999999999999993</v>
      </c>
      <c r="AC7" s="12">
        <v>9.5</v>
      </c>
      <c r="AD7" s="11" t="s">
        <v>335</v>
      </c>
      <c r="AE7" s="12">
        <v>-1</v>
      </c>
      <c r="AF7" s="12">
        <v>-0.3</v>
      </c>
      <c r="AG7" s="12" t="s">
        <v>307</v>
      </c>
      <c r="AH7" s="12">
        <v>-1.3</v>
      </c>
      <c r="AI7" s="12"/>
      <c r="AJ7" s="11" t="s">
        <v>301</v>
      </c>
      <c r="AK7" s="11" t="s">
        <v>302</v>
      </c>
      <c r="AL7" s="11" t="s">
        <v>184</v>
      </c>
      <c r="AM7" s="8"/>
      <c r="AN7" s="8" t="s">
        <v>674</v>
      </c>
      <c r="AO7" s="28" t="s">
        <v>675</v>
      </c>
    </row>
    <row r="8" spans="1:41" s="5" customFormat="1">
      <c r="A8" s="6">
        <v>45003</v>
      </c>
      <c r="B8" s="7" t="s">
        <v>446</v>
      </c>
      <c r="C8" s="8" t="s">
        <v>383</v>
      </c>
      <c r="D8" s="9">
        <v>8.4803240740740748E-2</v>
      </c>
      <c r="E8" s="8" t="s">
        <v>712</v>
      </c>
      <c r="F8" s="10">
        <v>13</v>
      </c>
      <c r="G8" s="10">
        <v>12.2</v>
      </c>
      <c r="H8" s="10">
        <v>13.4</v>
      </c>
      <c r="I8" s="10">
        <v>13</v>
      </c>
      <c r="J8" s="10">
        <v>12.4</v>
      </c>
      <c r="K8" s="10">
        <v>12.5</v>
      </c>
      <c r="L8" s="10">
        <v>12</v>
      </c>
      <c r="M8" s="10">
        <v>11.5</v>
      </c>
      <c r="N8" s="10">
        <v>11.1</v>
      </c>
      <c r="O8" s="10">
        <v>11.6</v>
      </c>
      <c r="P8" s="22">
        <f t="shared" ref="P8:P26" si="5">SUM(F8:H8)</f>
        <v>38.6</v>
      </c>
      <c r="Q8" s="22">
        <f t="shared" ref="Q8:Q26" si="6">SUM(I8:L8)</f>
        <v>49.9</v>
      </c>
      <c r="R8" s="22">
        <f t="shared" ref="R8:R26" si="7">SUM(M8:O8)</f>
        <v>34.200000000000003</v>
      </c>
      <c r="S8" s="23">
        <f t="shared" ref="S8:S26" si="8">SUM(F8:J8)</f>
        <v>64</v>
      </c>
      <c r="T8" s="23">
        <f t="shared" ref="T8:T26" si="9">SUM(K8:O8)</f>
        <v>58.7</v>
      </c>
      <c r="U8" s="11" t="s">
        <v>228</v>
      </c>
      <c r="V8" s="11" t="s">
        <v>225</v>
      </c>
      <c r="W8" s="13" t="s">
        <v>345</v>
      </c>
      <c r="X8" s="13" t="s">
        <v>345</v>
      </c>
      <c r="Y8" s="13" t="s">
        <v>245</v>
      </c>
      <c r="Z8" s="13" t="s">
        <v>156</v>
      </c>
      <c r="AA8" s="12">
        <v>12</v>
      </c>
      <c r="AB8" s="12">
        <v>13.3</v>
      </c>
      <c r="AC8" s="12">
        <v>8.6999999999999993</v>
      </c>
      <c r="AD8" s="11" t="s">
        <v>183</v>
      </c>
      <c r="AE8" s="12">
        <v>2.4</v>
      </c>
      <c r="AF8" s="12">
        <v>-1.1000000000000001</v>
      </c>
      <c r="AG8" s="12">
        <v>1.5</v>
      </c>
      <c r="AH8" s="12">
        <v>-0.2</v>
      </c>
      <c r="AI8" s="12"/>
      <c r="AJ8" s="11" t="s">
        <v>306</v>
      </c>
      <c r="AK8" s="11" t="s">
        <v>301</v>
      </c>
      <c r="AL8" s="11" t="s">
        <v>183</v>
      </c>
      <c r="AM8" s="8"/>
      <c r="AN8" s="8" t="s">
        <v>769</v>
      </c>
      <c r="AO8" s="28" t="s">
        <v>770</v>
      </c>
    </row>
    <row r="9" spans="1:41" s="5" customFormat="1">
      <c r="A9" s="6">
        <v>45011</v>
      </c>
      <c r="B9" s="7" t="s">
        <v>159</v>
      </c>
      <c r="C9" s="8" t="s">
        <v>721</v>
      </c>
      <c r="D9" s="9">
        <v>8.6134259259259258E-2</v>
      </c>
      <c r="E9" s="8" t="s">
        <v>814</v>
      </c>
      <c r="F9" s="10">
        <v>12.6</v>
      </c>
      <c r="G9" s="10">
        <v>11.4</v>
      </c>
      <c r="H9" s="10">
        <v>13.2</v>
      </c>
      <c r="I9" s="10">
        <v>13.4</v>
      </c>
      <c r="J9" s="10">
        <v>13.1</v>
      </c>
      <c r="K9" s="10">
        <v>12.6</v>
      </c>
      <c r="L9" s="10">
        <v>12.1</v>
      </c>
      <c r="M9" s="10">
        <v>11.9</v>
      </c>
      <c r="N9" s="10">
        <v>11.9</v>
      </c>
      <c r="O9" s="10">
        <v>12</v>
      </c>
      <c r="P9" s="22">
        <f t="shared" si="5"/>
        <v>37.200000000000003</v>
      </c>
      <c r="Q9" s="22">
        <f t="shared" si="6"/>
        <v>51.2</v>
      </c>
      <c r="R9" s="22">
        <f t="shared" si="7"/>
        <v>35.799999999999997</v>
      </c>
      <c r="S9" s="23">
        <f t="shared" si="8"/>
        <v>63.7</v>
      </c>
      <c r="T9" s="23">
        <f t="shared" si="9"/>
        <v>60.5</v>
      </c>
      <c r="U9" s="11" t="s">
        <v>201</v>
      </c>
      <c r="V9" s="11" t="s">
        <v>193</v>
      </c>
      <c r="W9" s="13" t="s">
        <v>222</v>
      </c>
      <c r="X9" s="13" t="s">
        <v>205</v>
      </c>
      <c r="Y9" s="13" t="s">
        <v>208</v>
      </c>
      <c r="Z9" s="13" t="s">
        <v>156</v>
      </c>
      <c r="AA9" s="12">
        <v>10.6</v>
      </c>
      <c r="AB9" s="12">
        <v>10.8</v>
      </c>
      <c r="AC9" s="12">
        <v>8.8000000000000007</v>
      </c>
      <c r="AD9" s="11" t="s">
        <v>547</v>
      </c>
      <c r="AE9" s="12">
        <v>2.4</v>
      </c>
      <c r="AF9" s="12">
        <v>-0.7</v>
      </c>
      <c r="AG9" s="12">
        <v>0.7</v>
      </c>
      <c r="AH9" s="12">
        <v>1</v>
      </c>
      <c r="AI9" s="12"/>
      <c r="AJ9" s="11" t="s">
        <v>302</v>
      </c>
      <c r="AK9" s="11" t="s">
        <v>302</v>
      </c>
      <c r="AL9" s="11" t="s">
        <v>184</v>
      </c>
      <c r="AM9" s="8"/>
      <c r="AN9" s="8" t="s">
        <v>851</v>
      </c>
      <c r="AO9" s="28" t="s">
        <v>852</v>
      </c>
    </row>
    <row r="10" spans="1:41" s="5" customFormat="1">
      <c r="A10" s="6">
        <v>45011</v>
      </c>
      <c r="B10" s="17" t="s">
        <v>161</v>
      </c>
      <c r="C10" s="8" t="s">
        <v>721</v>
      </c>
      <c r="D10" s="9">
        <v>8.475694444444444E-2</v>
      </c>
      <c r="E10" s="8" t="s">
        <v>818</v>
      </c>
      <c r="F10" s="10">
        <v>12.7</v>
      </c>
      <c r="G10" s="10">
        <v>11.5</v>
      </c>
      <c r="H10" s="10">
        <v>12.7</v>
      </c>
      <c r="I10" s="10">
        <v>13.1</v>
      </c>
      <c r="J10" s="10">
        <v>11.6</v>
      </c>
      <c r="K10" s="10">
        <v>12</v>
      </c>
      <c r="L10" s="10">
        <v>12.4</v>
      </c>
      <c r="M10" s="10">
        <v>12.3</v>
      </c>
      <c r="N10" s="10">
        <v>11.6</v>
      </c>
      <c r="O10" s="10">
        <v>12.4</v>
      </c>
      <c r="P10" s="22">
        <f t="shared" si="5"/>
        <v>36.9</v>
      </c>
      <c r="Q10" s="22">
        <f t="shared" si="6"/>
        <v>49.1</v>
      </c>
      <c r="R10" s="22">
        <f t="shared" si="7"/>
        <v>36.299999999999997</v>
      </c>
      <c r="S10" s="23">
        <f t="shared" si="8"/>
        <v>61.6</v>
      </c>
      <c r="T10" s="23">
        <f t="shared" si="9"/>
        <v>60.7</v>
      </c>
      <c r="U10" s="11" t="s">
        <v>201</v>
      </c>
      <c r="V10" s="11" t="s">
        <v>193</v>
      </c>
      <c r="W10" s="13" t="s">
        <v>231</v>
      </c>
      <c r="X10" s="13" t="s">
        <v>245</v>
      </c>
      <c r="Y10" s="13" t="s">
        <v>237</v>
      </c>
      <c r="Z10" s="13" t="s">
        <v>156</v>
      </c>
      <c r="AA10" s="12">
        <v>10.6</v>
      </c>
      <c r="AB10" s="12">
        <v>10.8</v>
      </c>
      <c r="AC10" s="12">
        <v>8.8000000000000007</v>
      </c>
      <c r="AD10" s="11" t="s">
        <v>547</v>
      </c>
      <c r="AE10" s="12">
        <v>2.1</v>
      </c>
      <c r="AF10" s="12" t="s">
        <v>300</v>
      </c>
      <c r="AG10" s="12">
        <v>0.6</v>
      </c>
      <c r="AH10" s="12">
        <v>1.5</v>
      </c>
      <c r="AI10" s="12"/>
      <c r="AJ10" s="11" t="s">
        <v>302</v>
      </c>
      <c r="AK10" s="11" t="s">
        <v>302</v>
      </c>
      <c r="AL10" s="11" t="s">
        <v>184</v>
      </c>
      <c r="AM10" s="8"/>
      <c r="AN10" s="8" t="s">
        <v>859</v>
      </c>
      <c r="AO10" s="28" t="s">
        <v>860</v>
      </c>
    </row>
    <row r="11" spans="1:41" s="5" customFormat="1">
      <c r="A11" s="6">
        <v>45017</v>
      </c>
      <c r="B11" s="7" t="s">
        <v>160</v>
      </c>
      <c r="C11" s="8" t="s">
        <v>187</v>
      </c>
      <c r="D11" s="9">
        <v>8.2638888888888887E-2</v>
      </c>
      <c r="E11" s="8" t="s">
        <v>879</v>
      </c>
      <c r="F11" s="10">
        <v>12.5</v>
      </c>
      <c r="G11" s="10">
        <v>11.2</v>
      </c>
      <c r="H11" s="10">
        <v>12.2</v>
      </c>
      <c r="I11" s="10">
        <v>12</v>
      </c>
      <c r="J11" s="10">
        <v>11.7</v>
      </c>
      <c r="K11" s="10">
        <v>11.9</v>
      </c>
      <c r="L11" s="10">
        <v>11.8</v>
      </c>
      <c r="M11" s="10">
        <v>11.5</v>
      </c>
      <c r="N11" s="10">
        <v>11.7</v>
      </c>
      <c r="O11" s="10">
        <v>12.5</v>
      </c>
      <c r="P11" s="22">
        <f t="shared" si="5"/>
        <v>35.9</v>
      </c>
      <c r="Q11" s="22">
        <f t="shared" si="6"/>
        <v>47.400000000000006</v>
      </c>
      <c r="R11" s="22">
        <f t="shared" si="7"/>
        <v>35.700000000000003</v>
      </c>
      <c r="S11" s="23">
        <f t="shared" si="8"/>
        <v>59.599999999999994</v>
      </c>
      <c r="T11" s="23">
        <f t="shared" si="9"/>
        <v>59.400000000000006</v>
      </c>
      <c r="U11" s="11" t="s">
        <v>188</v>
      </c>
      <c r="V11" s="11" t="s">
        <v>193</v>
      </c>
      <c r="W11" s="13" t="s">
        <v>465</v>
      </c>
      <c r="X11" s="13" t="s">
        <v>231</v>
      </c>
      <c r="Y11" s="13" t="s">
        <v>230</v>
      </c>
      <c r="Z11" s="13" t="s">
        <v>156</v>
      </c>
      <c r="AA11" s="12">
        <v>8.3000000000000007</v>
      </c>
      <c r="AB11" s="12">
        <v>9</v>
      </c>
      <c r="AC11" s="12">
        <v>9.6999999999999993</v>
      </c>
      <c r="AD11" s="11" t="s">
        <v>156</v>
      </c>
      <c r="AE11" s="12">
        <v>-1.9</v>
      </c>
      <c r="AF11" s="12" t="s">
        <v>300</v>
      </c>
      <c r="AG11" s="12">
        <v>-0.2</v>
      </c>
      <c r="AH11" s="12">
        <v>-1.7</v>
      </c>
      <c r="AI11" s="12"/>
      <c r="AJ11" s="11" t="s">
        <v>301</v>
      </c>
      <c r="AK11" s="11" t="s">
        <v>302</v>
      </c>
      <c r="AL11" s="11" t="s">
        <v>184</v>
      </c>
      <c r="AM11" s="8"/>
      <c r="AN11" s="8" t="s">
        <v>908</v>
      </c>
      <c r="AO11" s="28" t="s">
        <v>909</v>
      </c>
    </row>
    <row r="12" spans="1:41" s="5" customFormat="1">
      <c r="A12" s="6">
        <v>45018</v>
      </c>
      <c r="B12" s="7" t="s">
        <v>161</v>
      </c>
      <c r="C12" s="8" t="s">
        <v>187</v>
      </c>
      <c r="D12" s="9">
        <v>8.2650462962962967E-2</v>
      </c>
      <c r="E12" s="8" t="s">
        <v>894</v>
      </c>
      <c r="F12" s="10">
        <v>12.7</v>
      </c>
      <c r="G12" s="10">
        <v>11.5</v>
      </c>
      <c r="H12" s="10">
        <v>12.7</v>
      </c>
      <c r="I12" s="10">
        <v>12.4</v>
      </c>
      <c r="J12" s="10">
        <v>12.2</v>
      </c>
      <c r="K12" s="10">
        <v>12.1</v>
      </c>
      <c r="L12" s="10">
        <v>11.5</v>
      </c>
      <c r="M12" s="10">
        <v>11.4</v>
      </c>
      <c r="N12" s="10">
        <v>11.1</v>
      </c>
      <c r="O12" s="10">
        <v>11.5</v>
      </c>
      <c r="P12" s="22">
        <f t="shared" si="5"/>
        <v>36.9</v>
      </c>
      <c r="Q12" s="22">
        <f t="shared" si="6"/>
        <v>48.2</v>
      </c>
      <c r="R12" s="22">
        <f t="shared" si="7"/>
        <v>34</v>
      </c>
      <c r="S12" s="23">
        <f t="shared" si="8"/>
        <v>61.5</v>
      </c>
      <c r="T12" s="23">
        <f t="shared" si="9"/>
        <v>57.6</v>
      </c>
      <c r="U12" s="11" t="s">
        <v>201</v>
      </c>
      <c r="V12" s="11" t="s">
        <v>347</v>
      </c>
      <c r="W12" s="13" t="s">
        <v>345</v>
      </c>
      <c r="X12" s="13" t="s">
        <v>475</v>
      </c>
      <c r="Y12" s="13" t="s">
        <v>230</v>
      </c>
      <c r="Z12" s="13" t="s">
        <v>156</v>
      </c>
      <c r="AA12" s="12">
        <v>8.5</v>
      </c>
      <c r="AB12" s="12">
        <v>8.8000000000000007</v>
      </c>
      <c r="AC12" s="12">
        <v>9.8000000000000007</v>
      </c>
      <c r="AD12" s="11" t="s">
        <v>156</v>
      </c>
      <c r="AE12" s="12">
        <v>-1.1000000000000001</v>
      </c>
      <c r="AF12" s="12">
        <v>-0.7</v>
      </c>
      <c r="AG12" s="12">
        <v>-0.3</v>
      </c>
      <c r="AH12" s="12">
        <v>-1.5</v>
      </c>
      <c r="AI12" s="12"/>
      <c r="AJ12" s="11" t="s">
        <v>301</v>
      </c>
      <c r="AK12" s="11" t="s">
        <v>302</v>
      </c>
      <c r="AL12" s="11" t="s">
        <v>184</v>
      </c>
      <c r="AM12" s="8"/>
      <c r="AN12" s="8" t="s">
        <v>936</v>
      </c>
      <c r="AO12" s="28" t="s">
        <v>937</v>
      </c>
    </row>
    <row r="13" spans="1:41" s="5" customFormat="1">
      <c r="A13" s="6">
        <v>45018</v>
      </c>
      <c r="B13" s="7" t="s">
        <v>155</v>
      </c>
      <c r="C13" s="8" t="s">
        <v>187</v>
      </c>
      <c r="D13" s="9">
        <v>8.1296296296296297E-2</v>
      </c>
      <c r="E13" s="8" t="s">
        <v>896</v>
      </c>
      <c r="F13" s="10">
        <v>12.4</v>
      </c>
      <c r="G13" s="10">
        <v>10.9</v>
      </c>
      <c r="H13" s="10">
        <v>12.2</v>
      </c>
      <c r="I13" s="10">
        <v>12</v>
      </c>
      <c r="J13" s="10">
        <v>11.4</v>
      </c>
      <c r="K13" s="10">
        <v>11.7</v>
      </c>
      <c r="L13" s="10">
        <v>11.5</v>
      </c>
      <c r="M13" s="10">
        <v>11.4</v>
      </c>
      <c r="N13" s="10">
        <v>11.4</v>
      </c>
      <c r="O13" s="10">
        <v>12.5</v>
      </c>
      <c r="P13" s="22">
        <f t="shared" si="5"/>
        <v>35.5</v>
      </c>
      <c r="Q13" s="22">
        <f t="shared" si="6"/>
        <v>46.599999999999994</v>
      </c>
      <c r="R13" s="22">
        <f t="shared" si="7"/>
        <v>35.299999999999997</v>
      </c>
      <c r="S13" s="23">
        <f t="shared" si="8"/>
        <v>58.9</v>
      </c>
      <c r="T13" s="23">
        <f t="shared" si="9"/>
        <v>58.5</v>
      </c>
      <c r="U13" s="11" t="s">
        <v>188</v>
      </c>
      <c r="V13" s="11" t="s">
        <v>193</v>
      </c>
      <c r="W13" s="13" t="s">
        <v>208</v>
      </c>
      <c r="X13" s="13" t="s">
        <v>465</v>
      </c>
      <c r="Y13" s="13" t="s">
        <v>200</v>
      </c>
      <c r="Z13" s="13" t="s">
        <v>156</v>
      </c>
      <c r="AA13" s="12">
        <v>8.5</v>
      </c>
      <c r="AB13" s="12">
        <v>8.8000000000000007</v>
      </c>
      <c r="AC13" s="12">
        <v>9.8000000000000007</v>
      </c>
      <c r="AD13" s="11" t="s">
        <v>156</v>
      </c>
      <c r="AE13" s="12">
        <v>-1.1000000000000001</v>
      </c>
      <c r="AF13" s="12">
        <v>-0.1</v>
      </c>
      <c r="AG13" s="12">
        <v>0.3</v>
      </c>
      <c r="AH13" s="12">
        <v>-1.5</v>
      </c>
      <c r="AI13" s="12"/>
      <c r="AJ13" s="11" t="s">
        <v>301</v>
      </c>
      <c r="AK13" s="11" t="s">
        <v>301</v>
      </c>
      <c r="AL13" s="11" t="s">
        <v>183</v>
      </c>
      <c r="AM13" s="8"/>
      <c r="AN13" s="8"/>
      <c r="AO13" s="28"/>
    </row>
    <row r="14" spans="1:41" s="5" customFormat="1">
      <c r="A14" s="6">
        <v>45024</v>
      </c>
      <c r="B14" s="7" t="s">
        <v>159</v>
      </c>
      <c r="C14" s="8" t="s">
        <v>721</v>
      </c>
      <c r="D14" s="9">
        <v>8.4097222222222226E-2</v>
      </c>
      <c r="E14" s="8" t="s">
        <v>948</v>
      </c>
      <c r="F14" s="10">
        <v>12.7</v>
      </c>
      <c r="G14" s="10">
        <v>11</v>
      </c>
      <c r="H14" s="10">
        <v>12.7</v>
      </c>
      <c r="I14" s="10">
        <v>12.6</v>
      </c>
      <c r="J14" s="10">
        <v>12.3</v>
      </c>
      <c r="K14" s="10">
        <v>12.5</v>
      </c>
      <c r="L14" s="10">
        <v>12</v>
      </c>
      <c r="M14" s="10">
        <v>12.1</v>
      </c>
      <c r="N14" s="10">
        <v>11.6</v>
      </c>
      <c r="O14" s="10">
        <v>12.1</v>
      </c>
      <c r="P14" s="22">
        <f t="shared" si="5"/>
        <v>36.4</v>
      </c>
      <c r="Q14" s="22">
        <f t="shared" si="6"/>
        <v>49.4</v>
      </c>
      <c r="R14" s="22">
        <f t="shared" si="7"/>
        <v>35.799999999999997</v>
      </c>
      <c r="S14" s="23">
        <f t="shared" si="8"/>
        <v>61.3</v>
      </c>
      <c r="T14" s="23">
        <f t="shared" si="9"/>
        <v>60.300000000000004</v>
      </c>
      <c r="U14" s="11" t="s">
        <v>201</v>
      </c>
      <c r="V14" s="11" t="s">
        <v>193</v>
      </c>
      <c r="W14" s="13" t="s">
        <v>385</v>
      </c>
      <c r="X14" s="13" t="s">
        <v>222</v>
      </c>
      <c r="Y14" s="13" t="s">
        <v>245</v>
      </c>
      <c r="Z14" s="13" t="s">
        <v>335</v>
      </c>
      <c r="AA14" s="12">
        <v>12.3</v>
      </c>
      <c r="AB14" s="12">
        <v>12.1</v>
      </c>
      <c r="AC14" s="12">
        <v>9</v>
      </c>
      <c r="AD14" s="11" t="s">
        <v>183</v>
      </c>
      <c r="AE14" s="12">
        <v>-0.2</v>
      </c>
      <c r="AF14" s="12">
        <v>-0.3</v>
      </c>
      <c r="AG14" s="12">
        <v>0.3</v>
      </c>
      <c r="AH14" s="12">
        <v>-0.8</v>
      </c>
      <c r="AI14" s="12"/>
      <c r="AJ14" s="11" t="s">
        <v>301</v>
      </c>
      <c r="AK14" s="11" t="s">
        <v>301</v>
      </c>
      <c r="AL14" s="11" t="s">
        <v>183</v>
      </c>
      <c r="AM14" s="8" t="s">
        <v>957</v>
      </c>
      <c r="AN14" s="8" t="s">
        <v>982</v>
      </c>
      <c r="AO14" s="28" t="s">
        <v>983</v>
      </c>
    </row>
    <row r="15" spans="1:41" s="5" customFormat="1">
      <c r="A15" s="6">
        <v>45025</v>
      </c>
      <c r="B15" s="17" t="s">
        <v>446</v>
      </c>
      <c r="C15" s="8" t="s">
        <v>187</v>
      </c>
      <c r="D15" s="9">
        <v>8.2662037037037034E-2</v>
      </c>
      <c r="E15" s="8" t="s">
        <v>972</v>
      </c>
      <c r="F15" s="10">
        <v>12.7</v>
      </c>
      <c r="G15" s="10">
        <v>10.6</v>
      </c>
      <c r="H15" s="10">
        <v>12.2</v>
      </c>
      <c r="I15" s="10">
        <v>12.6</v>
      </c>
      <c r="J15" s="10">
        <v>12.4</v>
      </c>
      <c r="K15" s="10">
        <v>12.4</v>
      </c>
      <c r="L15" s="10">
        <v>12</v>
      </c>
      <c r="M15" s="10">
        <v>11.4</v>
      </c>
      <c r="N15" s="10">
        <v>11.2</v>
      </c>
      <c r="O15" s="10">
        <v>11.7</v>
      </c>
      <c r="P15" s="22">
        <f t="shared" si="5"/>
        <v>35.5</v>
      </c>
      <c r="Q15" s="22">
        <f t="shared" si="6"/>
        <v>49.4</v>
      </c>
      <c r="R15" s="22">
        <f t="shared" si="7"/>
        <v>34.299999999999997</v>
      </c>
      <c r="S15" s="23">
        <f t="shared" si="8"/>
        <v>60.5</v>
      </c>
      <c r="T15" s="23">
        <f t="shared" si="9"/>
        <v>58.7</v>
      </c>
      <c r="U15" s="11" t="s">
        <v>201</v>
      </c>
      <c r="V15" s="11" t="s">
        <v>347</v>
      </c>
      <c r="W15" s="13" t="s">
        <v>245</v>
      </c>
      <c r="X15" s="13" t="s">
        <v>465</v>
      </c>
      <c r="Y15" s="13" t="s">
        <v>230</v>
      </c>
      <c r="Z15" s="13" t="s">
        <v>335</v>
      </c>
      <c r="AA15" s="12">
        <v>10.8</v>
      </c>
      <c r="AB15" s="12">
        <v>9.9</v>
      </c>
      <c r="AC15" s="12">
        <v>9.4</v>
      </c>
      <c r="AD15" s="11" t="s">
        <v>156</v>
      </c>
      <c r="AE15" s="12">
        <v>-0.9</v>
      </c>
      <c r="AF15" s="12">
        <v>-0.7</v>
      </c>
      <c r="AG15" s="12">
        <v>-0.3</v>
      </c>
      <c r="AH15" s="12">
        <v>-1.3</v>
      </c>
      <c r="AI15" s="12"/>
      <c r="AJ15" s="11" t="s">
        <v>301</v>
      </c>
      <c r="AK15" s="11" t="s">
        <v>302</v>
      </c>
      <c r="AL15" s="11" t="s">
        <v>335</v>
      </c>
      <c r="AM15" s="8" t="s">
        <v>957</v>
      </c>
      <c r="AN15" s="8" t="s">
        <v>1013</v>
      </c>
      <c r="AO15" s="28" t="s">
        <v>1014</v>
      </c>
    </row>
    <row r="16" spans="1:41" s="5" customFormat="1">
      <c r="A16" s="6">
        <v>45025</v>
      </c>
      <c r="B16" s="7" t="s">
        <v>165</v>
      </c>
      <c r="C16" s="8" t="s">
        <v>187</v>
      </c>
      <c r="D16" s="9">
        <v>8.2048611111111114E-2</v>
      </c>
      <c r="E16" s="8" t="s">
        <v>973</v>
      </c>
      <c r="F16" s="10">
        <v>12.6</v>
      </c>
      <c r="G16" s="10">
        <v>11.5</v>
      </c>
      <c r="H16" s="10">
        <v>12.9</v>
      </c>
      <c r="I16" s="10">
        <v>12.1</v>
      </c>
      <c r="J16" s="10">
        <v>11.5</v>
      </c>
      <c r="K16" s="10">
        <v>11.6</v>
      </c>
      <c r="L16" s="10">
        <v>11.8</v>
      </c>
      <c r="M16" s="10">
        <v>11.4</v>
      </c>
      <c r="N16" s="10">
        <v>11.5</v>
      </c>
      <c r="O16" s="10">
        <v>12</v>
      </c>
      <c r="P16" s="22">
        <f t="shared" si="5"/>
        <v>37</v>
      </c>
      <c r="Q16" s="22">
        <f t="shared" si="6"/>
        <v>47</v>
      </c>
      <c r="R16" s="22">
        <f t="shared" si="7"/>
        <v>34.9</v>
      </c>
      <c r="S16" s="23">
        <f t="shared" si="8"/>
        <v>60.6</v>
      </c>
      <c r="T16" s="23">
        <f t="shared" si="9"/>
        <v>58.3</v>
      </c>
      <c r="U16" s="11" t="s">
        <v>201</v>
      </c>
      <c r="V16" s="11" t="s">
        <v>193</v>
      </c>
      <c r="W16" s="13" t="s">
        <v>345</v>
      </c>
      <c r="X16" s="13" t="s">
        <v>222</v>
      </c>
      <c r="Y16" s="13" t="s">
        <v>642</v>
      </c>
      <c r="Z16" s="13" t="s">
        <v>335</v>
      </c>
      <c r="AA16" s="12">
        <v>10.8</v>
      </c>
      <c r="AB16" s="12">
        <v>9.9</v>
      </c>
      <c r="AC16" s="12">
        <v>9.4</v>
      </c>
      <c r="AD16" s="11" t="s">
        <v>156</v>
      </c>
      <c r="AE16" s="12">
        <v>-0.6</v>
      </c>
      <c r="AF16" s="12">
        <v>-0.5</v>
      </c>
      <c r="AG16" s="12">
        <v>0.2</v>
      </c>
      <c r="AH16" s="12">
        <v>-1.3</v>
      </c>
      <c r="AI16" s="12"/>
      <c r="AJ16" s="11" t="s">
        <v>301</v>
      </c>
      <c r="AK16" s="11" t="s">
        <v>302</v>
      </c>
      <c r="AL16" s="11" t="s">
        <v>183</v>
      </c>
      <c r="AM16" s="8" t="s">
        <v>957</v>
      </c>
      <c r="AN16" s="8" t="s">
        <v>1015</v>
      </c>
      <c r="AO16" s="28" t="s">
        <v>1016</v>
      </c>
    </row>
    <row r="17" spans="1:41" s="5" customFormat="1">
      <c r="A17" s="6">
        <v>45031</v>
      </c>
      <c r="B17" s="17" t="s">
        <v>159</v>
      </c>
      <c r="C17" s="8" t="s">
        <v>721</v>
      </c>
      <c r="D17" s="9">
        <v>8.475694444444444E-2</v>
      </c>
      <c r="E17" s="8" t="s">
        <v>1029</v>
      </c>
      <c r="F17" s="10">
        <v>12.3</v>
      </c>
      <c r="G17" s="10">
        <v>10.8</v>
      </c>
      <c r="H17" s="10">
        <v>12.6</v>
      </c>
      <c r="I17" s="10">
        <v>13</v>
      </c>
      <c r="J17" s="10">
        <v>12.5</v>
      </c>
      <c r="K17" s="10">
        <v>12.6</v>
      </c>
      <c r="L17" s="10">
        <v>12.3</v>
      </c>
      <c r="M17" s="10">
        <v>12</v>
      </c>
      <c r="N17" s="10">
        <v>12</v>
      </c>
      <c r="O17" s="10">
        <v>12.2</v>
      </c>
      <c r="P17" s="22">
        <f t="shared" si="5"/>
        <v>35.700000000000003</v>
      </c>
      <c r="Q17" s="22">
        <f t="shared" si="6"/>
        <v>50.400000000000006</v>
      </c>
      <c r="R17" s="22">
        <f t="shared" si="7"/>
        <v>36.200000000000003</v>
      </c>
      <c r="S17" s="23">
        <f t="shared" si="8"/>
        <v>61.2</v>
      </c>
      <c r="T17" s="23">
        <f t="shared" si="9"/>
        <v>61.099999999999994</v>
      </c>
      <c r="U17" s="11" t="s">
        <v>188</v>
      </c>
      <c r="V17" s="11" t="s">
        <v>193</v>
      </c>
      <c r="W17" s="13" t="s">
        <v>258</v>
      </c>
      <c r="X17" s="13" t="s">
        <v>222</v>
      </c>
      <c r="Y17" s="13" t="s">
        <v>465</v>
      </c>
      <c r="Z17" s="13" t="s">
        <v>335</v>
      </c>
      <c r="AA17" s="12">
        <v>9.6</v>
      </c>
      <c r="AB17" s="12">
        <v>8.8000000000000007</v>
      </c>
      <c r="AC17" s="12">
        <v>9.8000000000000007</v>
      </c>
      <c r="AD17" s="11" t="s">
        <v>183</v>
      </c>
      <c r="AE17" s="12">
        <v>0.5</v>
      </c>
      <c r="AF17" s="12">
        <v>-0.3</v>
      </c>
      <c r="AG17" s="12">
        <v>0.6</v>
      </c>
      <c r="AH17" s="12">
        <v>-0.4</v>
      </c>
      <c r="AI17" s="12"/>
      <c r="AJ17" s="11" t="s">
        <v>302</v>
      </c>
      <c r="AK17" s="11" t="s">
        <v>302</v>
      </c>
      <c r="AL17" s="11" t="s">
        <v>184</v>
      </c>
      <c r="AM17" s="8"/>
      <c r="AN17" s="8" t="s">
        <v>1087</v>
      </c>
      <c r="AO17" s="28" t="s">
        <v>1088</v>
      </c>
    </row>
    <row r="18" spans="1:41" s="5" customFormat="1">
      <c r="A18" s="6">
        <v>45032</v>
      </c>
      <c r="B18" s="7" t="s">
        <v>158</v>
      </c>
      <c r="C18" s="8" t="s">
        <v>366</v>
      </c>
      <c r="D18" s="9">
        <v>8.4027777777777771E-2</v>
      </c>
      <c r="E18" s="8" t="s">
        <v>1043</v>
      </c>
      <c r="F18" s="10">
        <v>12.3</v>
      </c>
      <c r="G18" s="10">
        <v>11</v>
      </c>
      <c r="H18" s="10">
        <v>13.3</v>
      </c>
      <c r="I18" s="10">
        <v>12.6</v>
      </c>
      <c r="J18" s="10">
        <v>12.1</v>
      </c>
      <c r="K18" s="10">
        <v>12.4</v>
      </c>
      <c r="L18" s="10">
        <v>12</v>
      </c>
      <c r="M18" s="10">
        <v>11.6</v>
      </c>
      <c r="N18" s="10">
        <v>11.3</v>
      </c>
      <c r="O18" s="10">
        <v>12.4</v>
      </c>
      <c r="P18" s="22">
        <f t="shared" si="5"/>
        <v>36.6</v>
      </c>
      <c r="Q18" s="22">
        <f t="shared" si="6"/>
        <v>49.1</v>
      </c>
      <c r="R18" s="22">
        <f t="shared" si="7"/>
        <v>35.299999999999997</v>
      </c>
      <c r="S18" s="23">
        <f t="shared" si="8"/>
        <v>61.300000000000004</v>
      </c>
      <c r="T18" s="23">
        <f t="shared" si="9"/>
        <v>59.699999999999996</v>
      </c>
      <c r="U18" s="11" t="s">
        <v>201</v>
      </c>
      <c r="V18" s="11" t="s">
        <v>193</v>
      </c>
      <c r="W18" s="13" t="s">
        <v>245</v>
      </c>
      <c r="X18" s="13" t="s">
        <v>1044</v>
      </c>
      <c r="Y18" s="13" t="s">
        <v>230</v>
      </c>
      <c r="Z18" s="13" t="s">
        <v>335</v>
      </c>
      <c r="AA18" s="12">
        <v>12.7</v>
      </c>
      <c r="AB18" s="12">
        <v>11.6</v>
      </c>
      <c r="AC18" s="12">
        <v>9.1</v>
      </c>
      <c r="AD18" s="11" t="s">
        <v>335</v>
      </c>
      <c r="AE18" s="12">
        <v>0.1</v>
      </c>
      <c r="AF18" s="12">
        <v>-0.5</v>
      </c>
      <c r="AG18" s="12">
        <v>0.3</v>
      </c>
      <c r="AH18" s="12">
        <v>-0.7</v>
      </c>
      <c r="AI18" s="12"/>
      <c r="AJ18" s="11" t="s">
        <v>301</v>
      </c>
      <c r="AK18" s="11" t="s">
        <v>302</v>
      </c>
      <c r="AL18" s="11" t="s">
        <v>183</v>
      </c>
      <c r="AM18" s="8"/>
      <c r="AN18" s="8" t="s">
        <v>1085</v>
      </c>
      <c r="AO18" s="28" t="s">
        <v>1086</v>
      </c>
    </row>
    <row r="19" spans="1:41" s="5" customFormat="1">
      <c r="A19" s="6">
        <v>45080</v>
      </c>
      <c r="B19" s="7" t="s">
        <v>159</v>
      </c>
      <c r="C19" s="8" t="s">
        <v>366</v>
      </c>
      <c r="D19" s="9">
        <v>8.4722222222222213E-2</v>
      </c>
      <c r="E19" s="8" t="s">
        <v>1107</v>
      </c>
      <c r="F19" s="10">
        <v>12.5</v>
      </c>
      <c r="G19" s="10">
        <v>11.4</v>
      </c>
      <c r="H19" s="10">
        <v>13.4</v>
      </c>
      <c r="I19" s="10">
        <v>12.7</v>
      </c>
      <c r="J19" s="10">
        <v>12.6</v>
      </c>
      <c r="K19" s="10">
        <v>12.2</v>
      </c>
      <c r="L19" s="10">
        <v>12</v>
      </c>
      <c r="M19" s="10">
        <v>11.7</v>
      </c>
      <c r="N19" s="10">
        <v>11.5</v>
      </c>
      <c r="O19" s="10">
        <v>12</v>
      </c>
      <c r="P19" s="22">
        <f t="shared" si="5"/>
        <v>37.299999999999997</v>
      </c>
      <c r="Q19" s="22">
        <f t="shared" si="6"/>
        <v>49.5</v>
      </c>
      <c r="R19" s="22">
        <f t="shared" si="7"/>
        <v>35.200000000000003</v>
      </c>
      <c r="S19" s="23">
        <f t="shared" si="8"/>
        <v>62.6</v>
      </c>
      <c r="T19" s="23">
        <f t="shared" si="9"/>
        <v>59.4</v>
      </c>
      <c r="U19" s="11" t="s">
        <v>201</v>
      </c>
      <c r="V19" s="11" t="s">
        <v>225</v>
      </c>
      <c r="W19" s="13" t="s">
        <v>385</v>
      </c>
      <c r="X19" s="13" t="s">
        <v>385</v>
      </c>
      <c r="Y19" s="13" t="s">
        <v>256</v>
      </c>
      <c r="Z19" s="13" t="s">
        <v>335</v>
      </c>
      <c r="AA19" s="12">
        <v>12.3</v>
      </c>
      <c r="AB19" s="12">
        <v>12.1</v>
      </c>
      <c r="AC19" s="12">
        <v>9.1</v>
      </c>
      <c r="AD19" s="11" t="s">
        <v>183</v>
      </c>
      <c r="AE19" s="12">
        <v>0.3</v>
      </c>
      <c r="AF19" s="12">
        <v>-0.5</v>
      </c>
      <c r="AG19" s="12">
        <v>0.6</v>
      </c>
      <c r="AH19" s="12">
        <v>-0.8</v>
      </c>
      <c r="AI19" s="12"/>
      <c r="AJ19" s="11" t="s">
        <v>302</v>
      </c>
      <c r="AK19" s="11" t="s">
        <v>302</v>
      </c>
      <c r="AL19" s="11" t="s">
        <v>184</v>
      </c>
      <c r="AM19" s="8" t="s">
        <v>508</v>
      </c>
      <c r="AN19" s="8" t="s">
        <v>1137</v>
      </c>
      <c r="AO19" s="28" t="s">
        <v>1138</v>
      </c>
    </row>
    <row r="20" spans="1:41" s="5" customFormat="1">
      <c r="A20" s="6">
        <v>45080</v>
      </c>
      <c r="B20" s="7" t="s">
        <v>155</v>
      </c>
      <c r="C20" s="8" t="s">
        <v>187</v>
      </c>
      <c r="D20" s="9">
        <v>8.2650462962962967E-2</v>
      </c>
      <c r="E20" s="8" t="s">
        <v>1114</v>
      </c>
      <c r="F20" s="10">
        <v>12.7</v>
      </c>
      <c r="G20" s="10">
        <v>11.2</v>
      </c>
      <c r="H20" s="10">
        <v>11.9</v>
      </c>
      <c r="I20" s="10">
        <v>11.9</v>
      </c>
      <c r="J20" s="10">
        <v>11.9</v>
      </c>
      <c r="K20" s="10">
        <v>12.1</v>
      </c>
      <c r="L20" s="10">
        <v>11.8</v>
      </c>
      <c r="M20" s="10">
        <v>11.5</v>
      </c>
      <c r="N20" s="10">
        <v>11.8</v>
      </c>
      <c r="O20" s="10">
        <v>12.3</v>
      </c>
      <c r="P20" s="22">
        <f t="shared" si="5"/>
        <v>35.799999999999997</v>
      </c>
      <c r="Q20" s="22">
        <f t="shared" si="6"/>
        <v>47.7</v>
      </c>
      <c r="R20" s="22">
        <f t="shared" si="7"/>
        <v>35.6</v>
      </c>
      <c r="S20" s="23">
        <f t="shared" si="8"/>
        <v>59.599999999999994</v>
      </c>
      <c r="T20" s="23">
        <f t="shared" si="9"/>
        <v>59.5</v>
      </c>
      <c r="U20" s="11" t="s">
        <v>188</v>
      </c>
      <c r="V20" s="11" t="s">
        <v>193</v>
      </c>
      <c r="W20" s="13" t="s">
        <v>475</v>
      </c>
      <c r="X20" s="13" t="s">
        <v>385</v>
      </c>
      <c r="Y20" s="13" t="s">
        <v>205</v>
      </c>
      <c r="Z20" s="13" t="s">
        <v>335</v>
      </c>
      <c r="AA20" s="12">
        <v>12.3</v>
      </c>
      <c r="AB20" s="12">
        <v>12.1</v>
      </c>
      <c r="AC20" s="12">
        <v>9.1</v>
      </c>
      <c r="AD20" s="11" t="s">
        <v>156</v>
      </c>
      <c r="AE20" s="12">
        <v>0.3</v>
      </c>
      <c r="AF20" s="12">
        <v>-0.4</v>
      </c>
      <c r="AG20" s="12">
        <v>1.5</v>
      </c>
      <c r="AH20" s="12">
        <v>-1.6</v>
      </c>
      <c r="AI20" s="12"/>
      <c r="AJ20" s="11" t="s">
        <v>303</v>
      </c>
      <c r="AK20" s="11" t="s">
        <v>301</v>
      </c>
      <c r="AL20" s="11" t="s">
        <v>183</v>
      </c>
      <c r="AM20" s="8" t="s">
        <v>508</v>
      </c>
      <c r="AN20" s="8"/>
      <c r="AO20" s="28"/>
    </row>
    <row r="21" spans="1:41" s="5" customFormat="1">
      <c r="A21" s="6">
        <v>45081</v>
      </c>
      <c r="B21" s="7" t="s">
        <v>160</v>
      </c>
      <c r="C21" s="8" t="s">
        <v>187</v>
      </c>
      <c r="D21" s="9">
        <v>8.2708333333333328E-2</v>
      </c>
      <c r="E21" s="8" t="s">
        <v>1102</v>
      </c>
      <c r="F21" s="10">
        <v>12.4</v>
      </c>
      <c r="G21" s="10">
        <v>11.1</v>
      </c>
      <c r="H21" s="10">
        <v>13</v>
      </c>
      <c r="I21" s="10">
        <v>12.5</v>
      </c>
      <c r="J21" s="10">
        <v>11.8</v>
      </c>
      <c r="K21" s="10">
        <v>12.1</v>
      </c>
      <c r="L21" s="10">
        <v>11.9</v>
      </c>
      <c r="M21" s="10">
        <v>11.7</v>
      </c>
      <c r="N21" s="10">
        <v>11.6</v>
      </c>
      <c r="O21" s="10">
        <v>11.5</v>
      </c>
      <c r="P21" s="22">
        <f t="shared" si="5"/>
        <v>36.5</v>
      </c>
      <c r="Q21" s="22">
        <f t="shared" si="6"/>
        <v>48.3</v>
      </c>
      <c r="R21" s="22">
        <f t="shared" si="7"/>
        <v>34.799999999999997</v>
      </c>
      <c r="S21" s="23">
        <f t="shared" si="8"/>
        <v>60.8</v>
      </c>
      <c r="T21" s="23">
        <f t="shared" si="9"/>
        <v>58.800000000000004</v>
      </c>
      <c r="U21" s="11" t="s">
        <v>201</v>
      </c>
      <c r="V21" s="11" t="s">
        <v>225</v>
      </c>
      <c r="W21" s="13" t="s">
        <v>465</v>
      </c>
      <c r="X21" s="13" t="s">
        <v>1125</v>
      </c>
      <c r="Y21" s="13" t="s">
        <v>1126</v>
      </c>
      <c r="Z21" s="13" t="s">
        <v>335</v>
      </c>
      <c r="AA21" s="12">
        <v>10.3</v>
      </c>
      <c r="AB21" s="12">
        <v>9.5</v>
      </c>
      <c r="AC21" s="12">
        <v>9.6999999999999993</v>
      </c>
      <c r="AD21" s="11" t="s">
        <v>201</v>
      </c>
      <c r="AE21" s="12">
        <v>-1.3</v>
      </c>
      <c r="AF21" s="12">
        <v>-0.3</v>
      </c>
      <c r="AG21" s="12">
        <v>0.4</v>
      </c>
      <c r="AH21" s="12">
        <v>-2</v>
      </c>
      <c r="AI21" s="12"/>
      <c r="AJ21" s="11" t="s">
        <v>302</v>
      </c>
      <c r="AK21" s="11" t="s">
        <v>301</v>
      </c>
      <c r="AL21" s="11" t="s">
        <v>183</v>
      </c>
      <c r="AM21" s="8"/>
      <c r="AN21" s="8" t="s">
        <v>1165</v>
      </c>
      <c r="AO21" s="28" t="s">
        <v>1166</v>
      </c>
    </row>
    <row r="22" spans="1:41" s="5" customFormat="1">
      <c r="A22" s="6">
        <v>45081</v>
      </c>
      <c r="B22" s="7" t="s">
        <v>165</v>
      </c>
      <c r="C22" s="8" t="s">
        <v>187</v>
      </c>
      <c r="D22" s="9">
        <v>8.2673611111111114E-2</v>
      </c>
      <c r="E22" s="8" t="s">
        <v>894</v>
      </c>
      <c r="F22" s="10">
        <v>12.5</v>
      </c>
      <c r="G22" s="10">
        <v>11.4</v>
      </c>
      <c r="H22" s="10">
        <v>12.8</v>
      </c>
      <c r="I22" s="10">
        <v>12.5</v>
      </c>
      <c r="J22" s="10">
        <v>12.2</v>
      </c>
      <c r="K22" s="10">
        <v>11.9</v>
      </c>
      <c r="L22" s="10">
        <v>11.6</v>
      </c>
      <c r="M22" s="10">
        <v>11.1</v>
      </c>
      <c r="N22" s="10">
        <v>11.5</v>
      </c>
      <c r="O22" s="10">
        <v>11.8</v>
      </c>
      <c r="P22" s="22">
        <f t="shared" si="5"/>
        <v>36.700000000000003</v>
      </c>
      <c r="Q22" s="22">
        <f t="shared" si="6"/>
        <v>48.2</v>
      </c>
      <c r="R22" s="22">
        <f t="shared" si="7"/>
        <v>34.400000000000006</v>
      </c>
      <c r="S22" s="23">
        <f t="shared" si="8"/>
        <v>61.400000000000006</v>
      </c>
      <c r="T22" s="23">
        <f t="shared" si="9"/>
        <v>57.900000000000006</v>
      </c>
      <c r="U22" s="11" t="s">
        <v>228</v>
      </c>
      <c r="V22" s="11" t="s">
        <v>225</v>
      </c>
      <c r="W22" s="13" t="s">
        <v>345</v>
      </c>
      <c r="X22" s="13" t="s">
        <v>232</v>
      </c>
      <c r="Y22" s="13" t="s">
        <v>367</v>
      </c>
      <c r="Z22" s="13" t="s">
        <v>335</v>
      </c>
      <c r="AA22" s="12">
        <v>10.3</v>
      </c>
      <c r="AB22" s="12">
        <v>9.5</v>
      </c>
      <c r="AC22" s="12">
        <v>9.6999999999999993</v>
      </c>
      <c r="AD22" s="11" t="s">
        <v>201</v>
      </c>
      <c r="AE22" s="12">
        <v>-0.2</v>
      </c>
      <c r="AF22" s="12">
        <v>-0.6</v>
      </c>
      <c r="AG22" s="12">
        <v>1.2</v>
      </c>
      <c r="AH22" s="12">
        <v>-2</v>
      </c>
      <c r="AI22" s="12"/>
      <c r="AJ22" s="11" t="s">
        <v>306</v>
      </c>
      <c r="AK22" s="11" t="s">
        <v>302</v>
      </c>
      <c r="AL22" s="11" t="s">
        <v>184</v>
      </c>
      <c r="AM22" s="8"/>
      <c r="AN22" s="8" t="s">
        <v>1169</v>
      </c>
      <c r="AO22" s="28" t="s">
        <v>1170</v>
      </c>
    </row>
    <row r="23" spans="1:41" s="5" customFormat="1">
      <c r="A23" s="6">
        <v>45094</v>
      </c>
      <c r="B23" s="7" t="s">
        <v>159</v>
      </c>
      <c r="C23" s="8" t="s">
        <v>187</v>
      </c>
      <c r="D23" s="9">
        <v>8.4027777777777771E-2</v>
      </c>
      <c r="E23" s="8" t="s">
        <v>1254</v>
      </c>
      <c r="F23" s="10">
        <v>12.4</v>
      </c>
      <c r="G23" s="10">
        <v>10.9</v>
      </c>
      <c r="H23" s="10">
        <v>12.5</v>
      </c>
      <c r="I23" s="10">
        <v>12.4</v>
      </c>
      <c r="J23" s="10">
        <v>12.4</v>
      </c>
      <c r="K23" s="10">
        <v>12</v>
      </c>
      <c r="L23" s="10">
        <v>12.1</v>
      </c>
      <c r="M23" s="10">
        <v>11.8</v>
      </c>
      <c r="N23" s="10">
        <v>12</v>
      </c>
      <c r="O23" s="10">
        <v>12.5</v>
      </c>
      <c r="P23" s="22">
        <f t="shared" si="5"/>
        <v>35.799999999999997</v>
      </c>
      <c r="Q23" s="22">
        <f t="shared" si="6"/>
        <v>48.9</v>
      </c>
      <c r="R23" s="22">
        <f t="shared" si="7"/>
        <v>36.299999999999997</v>
      </c>
      <c r="S23" s="23">
        <f t="shared" si="8"/>
        <v>60.599999999999994</v>
      </c>
      <c r="T23" s="23">
        <f t="shared" si="9"/>
        <v>60.400000000000006</v>
      </c>
      <c r="U23" s="11" t="s">
        <v>188</v>
      </c>
      <c r="V23" s="11" t="s">
        <v>193</v>
      </c>
      <c r="W23" s="13" t="s">
        <v>1255</v>
      </c>
      <c r="X23" s="13" t="s">
        <v>878</v>
      </c>
      <c r="Y23" s="13" t="s">
        <v>222</v>
      </c>
      <c r="Z23" s="13" t="s">
        <v>335</v>
      </c>
      <c r="AA23" s="12">
        <v>8.8000000000000007</v>
      </c>
      <c r="AB23" s="12">
        <v>8</v>
      </c>
      <c r="AC23" s="12">
        <v>9.8000000000000007</v>
      </c>
      <c r="AD23" s="11" t="s">
        <v>156</v>
      </c>
      <c r="AE23" s="12">
        <v>-0.7</v>
      </c>
      <c r="AF23" s="12" t="s">
        <v>300</v>
      </c>
      <c r="AG23" s="12">
        <v>0.9</v>
      </c>
      <c r="AH23" s="12">
        <v>-1.6</v>
      </c>
      <c r="AI23" s="12"/>
      <c r="AJ23" s="11" t="s">
        <v>303</v>
      </c>
      <c r="AK23" s="11" t="s">
        <v>302</v>
      </c>
      <c r="AL23" s="11" t="s">
        <v>184</v>
      </c>
      <c r="AM23" s="8"/>
      <c r="AN23" s="8" t="s">
        <v>1280</v>
      </c>
      <c r="AO23" s="28" t="s">
        <v>1281</v>
      </c>
    </row>
    <row r="24" spans="1:41" s="5" customFormat="1">
      <c r="A24" s="6">
        <v>45094</v>
      </c>
      <c r="B24" s="7" t="s">
        <v>161</v>
      </c>
      <c r="C24" s="8" t="s">
        <v>187</v>
      </c>
      <c r="D24" s="9">
        <v>8.2662037037037034E-2</v>
      </c>
      <c r="E24" s="8" t="s">
        <v>1264</v>
      </c>
      <c r="F24" s="10">
        <v>12.2</v>
      </c>
      <c r="G24" s="10">
        <v>10.9</v>
      </c>
      <c r="H24" s="10">
        <v>11.9</v>
      </c>
      <c r="I24" s="10">
        <v>11.7</v>
      </c>
      <c r="J24" s="10">
        <v>11.7</v>
      </c>
      <c r="K24" s="10">
        <v>11.9</v>
      </c>
      <c r="L24" s="10">
        <v>12</v>
      </c>
      <c r="M24" s="10">
        <v>11.9</v>
      </c>
      <c r="N24" s="10">
        <v>12</v>
      </c>
      <c r="O24" s="10">
        <v>13</v>
      </c>
      <c r="P24" s="22">
        <f t="shared" si="5"/>
        <v>35</v>
      </c>
      <c r="Q24" s="22">
        <f t="shared" si="6"/>
        <v>47.3</v>
      </c>
      <c r="R24" s="22">
        <f t="shared" si="7"/>
        <v>36.9</v>
      </c>
      <c r="S24" s="23">
        <f t="shared" si="8"/>
        <v>58.400000000000006</v>
      </c>
      <c r="T24" s="23">
        <f t="shared" si="9"/>
        <v>60.8</v>
      </c>
      <c r="U24" s="11" t="s">
        <v>188</v>
      </c>
      <c r="V24" s="11" t="s">
        <v>189</v>
      </c>
      <c r="W24" s="13" t="s">
        <v>231</v>
      </c>
      <c r="X24" s="13" t="s">
        <v>381</v>
      </c>
      <c r="Y24" s="13" t="s">
        <v>232</v>
      </c>
      <c r="Z24" s="13" t="s">
        <v>335</v>
      </c>
      <c r="AA24" s="12">
        <v>8.8000000000000007</v>
      </c>
      <c r="AB24" s="12">
        <v>8</v>
      </c>
      <c r="AC24" s="12">
        <v>9.8000000000000007</v>
      </c>
      <c r="AD24" s="11" t="s">
        <v>156</v>
      </c>
      <c r="AE24" s="12">
        <v>-1</v>
      </c>
      <c r="AF24" s="12" t="s">
        <v>300</v>
      </c>
      <c r="AG24" s="12">
        <v>0.6</v>
      </c>
      <c r="AH24" s="12">
        <v>-1.6</v>
      </c>
      <c r="AI24" s="12"/>
      <c r="AJ24" s="11" t="s">
        <v>302</v>
      </c>
      <c r="AK24" s="11" t="s">
        <v>301</v>
      </c>
      <c r="AL24" s="11" t="s">
        <v>184</v>
      </c>
      <c r="AM24" s="8"/>
      <c r="AN24" s="8" t="s">
        <v>1292</v>
      </c>
      <c r="AO24" s="28" t="s">
        <v>1293</v>
      </c>
    </row>
    <row r="25" spans="1:41" s="5" customFormat="1">
      <c r="A25" s="6">
        <v>45095</v>
      </c>
      <c r="B25" s="7" t="s">
        <v>160</v>
      </c>
      <c r="C25" s="8" t="s">
        <v>187</v>
      </c>
      <c r="D25" s="9">
        <v>8.3333333333333329E-2</v>
      </c>
      <c r="E25" s="8" t="s">
        <v>1276</v>
      </c>
      <c r="F25" s="10">
        <v>12.4</v>
      </c>
      <c r="G25" s="10">
        <v>10.6</v>
      </c>
      <c r="H25" s="10">
        <v>12.4</v>
      </c>
      <c r="I25" s="10">
        <v>12.5</v>
      </c>
      <c r="J25" s="10">
        <v>12.1</v>
      </c>
      <c r="K25" s="10">
        <v>12.6</v>
      </c>
      <c r="L25" s="10">
        <v>12.6</v>
      </c>
      <c r="M25" s="10">
        <v>11.9</v>
      </c>
      <c r="N25" s="10">
        <v>11.4</v>
      </c>
      <c r="O25" s="10">
        <v>11.5</v>
      </c>
      <c r="P25" s="22">
        <f t="shared" si="5"/>
        <v>35.4</v>
      </c>
      <c r="Q25" s="22">
        <f t="shared" si="6"/>
        <v>49.800000000000004</v>
      </c>
      <c r="R25" s="22">
        <f t="shared" si="7"/>
        <v>34.799999999999997</v>
      </c>
      <c r="S25" s="23">
        <f t="shared" si="8"/>
        <v>60</v>
      </c>
      <c r="T25" s="23">
        <f t="shared" si="9"/>
        <v>60</v>
      </c>
      <c r="U25" s="11" t="s">
        <v>201</v>
      </c>
      <c r="V25" s="11" t="s">
        <v>225</v>
      </c>
      <c r="W25" s="13" t="s">
        <v>1044</v>
      </c>
      <c r="X25" s="13" t="s">
        <v>261</v>
      </c>
      <c r="Y25" s="13" t="s">
        <v>230</v>
      </c>
      <c r="Z25" s="13" t="s">
        <v>335</v>
      </c>
      <c r="AA25" s="12">
        <v>9.6</v>
      </c>
      <c r="AB25" s="12">
        <v>8</v>
      </c>
      <c r="AC25" s="12">
        <v>10</v>
      </c>
      <c r="AD25" s="11" t="s">
        <v>156</v>
      </c>
      <c r="AE25" s="12">
        <v>-0.9</v>
      </c>
      <c r="AF25" s="12">
        <v>-0.7</v>
      </c>
      <c r="AG25" s="12">
        <v>0.1</v>
      </c>
      <c r="AH25" s="12">
        <v>-1.7</v>
      </c>
      <c r="AI25" s="12"/>
      <c r="AJ25" s="11" t="s">
        <v>301</v>
      </c>
      <c r="AK25" s="11" t="s">
        <v>302</v>
      </c>
      <c r="AL25" s="11" t="s">
        <v>183</v>
      </c>
      <c r="AM25" s="8"/>
      <c r="AN25" s="8" t="s">
        <v>1314</v>
      </c>
      <c r="AO25" s="28" t="s">
        <v>1315</v>
      </c>
    </row>
    <row r="26" spans="1:41" s="5" customFormat="1">
      <c r="A26" s="6">
        <v>45095</v>
      </c>
      <c r="B26" s="17" t="s">
        <v>155</v>
      </c>
      <c r="C26" s="8" t="s">
        <v>187</v>
      </c>
      <c r="D26" s="9">
        <v>8.2002314814814806E-2</v>
      </c>
      <c r="E26" s="8" t="s">
        <v>1278</v>
      </c>
      <c r="F26" s="10">
        <v>12.3</v>
      </c>
      <c r="G26" s="10">
        <v>10.199999999999999</v>
      </c>
      <c r="H26" s="10">
        <v>11.3</v>
      </c>
      <c r="I26" s="10">
        <v>11.7</v>
      </c>
      <c r="J26" s="10">
        <v>11.8</v>
      </c>
      <c r="K26" s="10">
        <v>12.3</v>
      </c>
      <c r="L26" s="10">
        <v>12.4</v>
      </c>
      <c r="M26" s="10">
        <v>12.1</v>
      </c>
      <c r="N26" s="10">
        <v>12.1</v>
      </c>
      <c r="O26" s="10">
        <v>12.3</v>
      </c>
      <c r="P26" s="22">
        <f t="shared" si="5"/>
        <v>33.799999999999997</v>
      </c>
      <c r="Q26" s="22">
        <f t="shared" si="6"/>
        <v>48.199999999999996</v>
      </c>
      <c r="R26" s="22">
        <f t="shared" si="7"/>
        <v>36.5</v>
      </c>
      <c r="S26" s="23">
        <f t="shared" si="8"/>
        <v>57.3</v>
      </c>
      <c r="T26" s="23">
        <f t="shared" si="9"/>
        <v>61.2</v>
      </c>
      <c r="U26" s="11" t="s">
        <v>386</v>
      </c>
      <c r="V26" s="11" t="s">
        <v>217</v>
      </c>
      <c r="W26" s="13" t="s">
        <v>256</v>
      </c>
      <c r="X26" s="13" t="s">
        <v>260</v>
      </c>
      <c r="Y26" s="13" t="s">
        <v>205</v>
      </c>
      <c r="Z26" s="13" t="s">
        <v>335</v>
      </c>
      <c r="AA26" s="12">
        <v>9.6</v>
      </c>
      <c r="AB26" s="12">
        <v>8</v>
      </c>
      <c r="AC26" s="12">
        <v>10</v>
      </c>
      <c r="AD26" s="11" t="s">
        <v>156</v>
      </c>
      <c r="AE26" s="12">
        <v>-0.3</v>
      </c>
      <c r="AF26" s="12" t="s">
        <v>300</v>
      </c>
      <c r="AG26" s="12">
        <v>1.4</v>
      </c>
      <c r="AH26" s="12">
        <v>-1.7</v>
      </c>
      <c r="AI26" s="12"/>
      <c r="AJ26" s="11" t="s">
        <v>303</v>
      </c>
      <c r="AK26" s="11" t="s">
        <v>302</v>
      </c>
      <c r="AL26" s="11" t="s">
        <v>184</v>
      </c>
      <c r="AM26" s="8"/>
      <c r="AN26" s="8"/>
      <c r="AO26" s="28"/>
    </row>
    <row r="27" spans="1:41" s="5" customFormat="1">
      <c r="A27" s="6">
        <v>45178</v>
      </c>
      <c r="B27" s="7" t="s">
        <v>1322</v>
      </c>
      <c r="C27" s="8" t="s">
        <v>187</v>
      </c>
      <c r="D27" s="9">
        <v>8.413194444444444E-2</v>
      </c>
      <c r="E27" s="8" t="s">
        <v>1401</v>
      </c>
      <c r="F27" s="10">
        <v>12.6</v>
      </c>
      <c r="G27" s="10">
        <v>11.2</v>
      </c>
      <c r="H27" s="10">
        <v>13</v>
      </c>
      <c r="I27" s="10">
        <v>13.2</v>
      </c>
      <c r="J27" s="10">
        <v>12.4</v>
      </c>
      <c r="K27" s="10">
        <v>11.7</v>
      </c>
      <c r="L27" s="10">
        <v>12.3</v>
      </c>
      <c r="M27" s="10">
        <v>11.9</v>
      </c>
      <c r="N27" s="10">
        <v>11.7</v>
      </c>
      <c r="O27" s="10">
        <v>11.9</v>
      </c>
      <c r="P27" s="22">
        <f t="shared" ref="P27:P32" si="10">SUM(F27:H27)</f>
        <v>36.799999999999997</v>
      </c>
      <c r="Q27" s="22">
        <f t="shared" ref="Q27:Q32" si="11">SUM(I27:L27)</f>
        <v>49.599999999999994</v>
      </c>
      <c r="R27" s="22">
        <f t="shared" ref="R27:R32" si="12">SUM(M27:O27)</f>
        <v>35.5</v>
      </c>
      <c r="S27" s="23">
        <f t="shared" ref="S27:S32" si="13">SUM(F27:J27)</f>
        <v>62.4</v>
      </c>
      <c r="T27" s="23">
        <f t="shared" ref="T27:T32" si="14">SUM(K27:O27)</f>
        <v>59.499999999999993</v>
      </c>
      <c r="U27" s="11" t="s">
        <v>201</v>
      </c>
      <c r="V27" s="11" t="s">
        <v>193</v>
      </c>
      <c r="W27" s="13" t="s">
        <v>261</v>
      </c>
      <c r="X27" s="13" t="s">
        <v>245</v>
      </c>
      <c r="Y27" s="13" t="s">
        <v>1328</v>
      </c>
      <c r="Z27" s="13" t="s">
        <v>156</v>
      </c>
      <c r="AA27" s="12">
        <v>10.4</v>
      </c>
      <c r="AB27" s="12">
        <v>12</v>
      </c>
      <c r="AC27" s="12">
        <v>9.3000000000000007</v>
      </c>
      <c r="AD27" s="11" t="s">
        <v>201</v>
      </c>
      <c r="AE27" s="12">
        <v>-0.1</v>
      </c>
      <c r="AF27" s="12">
        <v>-0.4</v>
      </c>
      <c r="AG27" s="12">
        <v>1.5</v>
      </c>
      <c r="AH27" s="12">
        <v>-2</v>
      </c>
      <c r="AI27" s="12"/>
      <c r="AJ27" s="11" t="s">
        <v>306</v>
      </c>
      <c r="AK27" s="11" t="s">
        <v>302</v>
      </c>
      <c r="AL27" s="11" t="s">
        <v>184</v>
      </c>
      <c r="AM27" s="8"/>
      <c r="AN27" s="8" t="s">
        <v>1431</v>
      </c>
      <c r="AO27" s="28" t="s">
        <v>1432</v>
      </c>
    </row>
    <row r="28" spans="1:41" s="5" customFormat="1">
      <c r="A28" s="6">
        <v>45179</v>
      </c>
      <c r="B28" s="7" t="s">
        <v>161</v>
      </c>
      <c r="C28" s="8" t="s">
        <v>187</v>
      </c>
      <c r="D28" s="9">
        <v>8.2673611111111114E-2</v>
      </c>
      <c r="E28" s="8" t="s">
        <v>1418</v>
      </c>
      <c r="F28" s="10">
        <v>12.6</v>
      </c>
      <c r="G28" s="10">
        <v>11.2</v>
      </c>
      <c r="H28" s="10">
        <v>12.7</v>
      </c>
      <c r="I28" s="10">
        <v>12.5</v>
      </c>
      <c r="J28" s="10">
        <v>12.4</v>
      </c>
      <c r="K28" s="10">
        <v>12</v>
      </c>
      <c r="L28" s="10">
        <v>11.6</v>
      </c>
      <c r="M28" s="10">
        <v>11.2</v>
      </c>
      <c r="N28" s="10">
        <v>11.2</v>
      </c>
      <c r="O28" s="10">
        <v>11.9</v>
      </c>
      <c r="P28" s="22">
        <f t="shared" si="10"/>
        <v>36.5</v>
      </c>
      <c r="Q28" s="22">
        <f t="shared" si="11"/>
        <v>48.5</v>
      </c>
      <c r="R28" s="22">
        <f t="shared" si="12"/>
        <v>34.299999999999997</v>
      </c>
      <c r="S28" s="23">
        <f t="shared" si="13"/>
        <v>61.4</v>
      </c>
      <c r="T28" s="23">
        <f t="shared" si="14"/>
        <v>57.9</v>
      </c>
      <c r="U28" s="11" t="s">
        <v>201</v>
      </c>
      <c r="V28" s="11" t="s">
        <v>225</v>
      </c>
      <c r="W28" s="13" t="s">
        <v>222</v>
      </c>
      <c r="X28" s="13" t="s">
        <v>230</v>
      </c>
      <c r="Y28" s="13" t="s">
        <v>258</v>
      </c>
      <c r="Z28" s="13" t="s">
        <v>156</v>
      </c>
      <c r="AA28" s="12">
        <v>8.6</v>
      </c>
      <c r="AB28" s="12">
        <v>10.3</v>
      </c>
      <c r="AC28" s="12">
        <v>9.3000000000000007</v>
      </c>
      <c r="AD28" s="11" t="s">
        <v>201</v>
      </c>
      <c r="AE28" s="12">
        <v>-0.9</v>
      </c>
      <c r="AF28" s="12">
        <v>-0.6</v>
      </c>
      <c r="AG28" s="12">
        <v>0.6</v>
      </c>
      <c r="AH28" s="12">
        <v>-2.1</v>
      </c>
      <c r="AI28" s="12"/>
      <c r="AJ28" s="11" t="s">
        <v>302</v>
      </c>
      <c r="AK28" s="11" t="s">
        <v>302</v>
      </c>
      <c r="AL28" s="11" t="s">
        <v>184</v>
      </c>
      <c r="AM28" s="8"/>
      <c r="AN28" s="8" t="s">
        <v>1463</v>
      </c>
      <c r="AO28" s="28" t="s">
        <v>1464</v>
      </c>
    </row>
    <row r="29" spans="1:41" s="5" customFormat="1">
      <c r="A29" s="6">
        <v>45185</v>
      </c>
      <c r="B29" s="7" t="s">
        <v>155</v>
      </c>
      <c r="C29" s="8" t="s">
        <v>187</v>
      </c>
      <c r="D29" s="9">
        <v>8.1273148148148136E-2</v>
      </c>
      <c r="E29" s="8" t="s">
        <v>1490</v>
      </c>
      <c r="F29" s="10">
        <v>12.3</v>
      </c>
      <c r="G29" s="10">
        <v>10.5</v>
      </c>
      <c r="H29" s="10">
        <v>11.6</v>
      </c>
      <c r="I29" s="10">
        <v>11.4</v>
      </c>
      <c r="J29" s="10">
        <v>11.3</v>
      </c>
      <c r="K29" s="10">
        <v>11.7</v>
      </c>
      <c r="L29" s="10">
        <v>11.9</v>
      </c>
      <c r="M29" s="10">
        <v>11.8</v>
      </c>
      <c r="N29" s="10">
        <v>12.4</v>
      </c>
      <c r="O29" s="10">
        <v>12.3</v>
      </c>
      <c r="P29" s="22">
        <f t="shared" si="10"/>
        <v>34.4</v>
      </c>
      <c r="Q29" s="22">
        <f t="shared" si="11"/>
        <v>46.300000000000004</v>
      </c>
      <c r="R29" s="22">
        <f t="shared" si="12"/>
        <v>36.5</v>
      </c>
      <c r="S29" s="23">
        <f t="shared" si="13"/>
        <v>57.099999999999994</v>
      </c>
      <c r="T29" s="23">
        <f t="shared" si="14"/>
        <v>60.100000000000009</v>
      </c>
      <c r="U29" s="11" t="s">
        <v>386</v>
      </c>
      <c r="V29" s="11" t="s">
        <v>217</v>
      </c>
      <c r="W29" s="13" t="s">
        <v>261</v>
      </c>
      <c r="X29" s="13" t="s">
        <v>230</v>
      </c>
      <c r="Y29" s="13" t="s">
        <v>231</v>
      </c>
      <c r="Z29" s="13" t="s">
        <v>156</v>
      </c>
      <c r="AA29" s="12">
        <v>9.9</v>
      </c>
      <c r="AB29" s="12">
        <v>12.1</v>
      </c>
      <c r="AC29" s="12">
        <v>9.3000000000000007</v>
      </c>
      <c r="AD29" s="11" t="s">
        <v>201</v>
      </c>
      <c r="AE29" s="12">
        <v>-1.8</v>
      </c>
      <c r="AF29" s="12" t="s">
        <v>300</v>
      </c>
      <c r="AG29" s="12">
        <v>0.5</v>
      </c>
      <c r="AH29" s="12">
        <v>-2.2999999999999998</v>
      </c>
      <c r="AI29" s="12"/>
      <c r="AJ29" s="11" t="s">
        <v>302</v>
      </c>
      <c r="AK29" s="11" t="s">
        <v>302</v>
      </c>
      <c r="AL29" s="11" t="s">
        <v>183</v>
      </c>
      <c r="AM29" s="8"/>
      <c r="AN29" s="8" t="s">
        <v>1538</v>
      </c>
      <c r="AO29" s="28" t="s">
        <v>1539</v>
      </c>
    </row>
    <row r="30" spans="1:41" s="5" customFormat="1">
      <c r="A30" s="6">
        <v>45186</v>
      </c>
      <c r="B30" s="7" t="s">
        <v>1101</v>
      </c>
      <c r="C30" s="8" t="s">
        <v>187</v>
      </c>
      <c r="D30" s="9">
        <v>8.4050925925925932E-2</v>
      </c>
      <c r="E30" s="8" t="s">
        <v>1499</v>
      </c>
      <c r="F30" s="10">
        <v>12.9</v>
      </c>
      <c r="G30" s="10">
        <v>11.2</v>
      </c>
      <c r="H30" s="10">
        <v>12.5</v>
      </c>
      <c r="I30" s="10">
        <v>12</v>
      </c>
      <c r="J30" s="10">
        <v>12</v>
      </c>
      <c r="K30" s="10">
        <v>12.2</v>
      </c>
      <c r="L30" s="10">
        <v>12.1</v>
      </c>
      <c r="M30" s="10">
        <v>11.7</v>
      </c>
      <c r="N30" s="10">
        <v>11.8</v>
      </c>
      <c r="O30" s="10">
        <v>12.8</v>
      </c>
      <c r="P30" s="22">
        <f t="shared" si="10"/>
        <v>36.6</v>
      </c>
      <c r="Q30" s="22">
        <f t="shared" si="11"/>
        <v>48.300000000000004</v>
      </c>
      <c r="R30" s="22">
        <f t="shared" si="12"/>
        <v>36.299999999999997</v>
      </c>
      <c r="S30" s="23">
        <f t="shared" si="13"/>
        <v>60.6</v>
      </c>
      <c r="T30" s="23">
        <f t="shared" si="14"/>
        <v>60.599999999999994</v>
      </c>
      <c r="U30" s="11" t="s">
        <v>188</v>
      </c>
      <c r="V30" s="11" t="s">
        <v>193</v>
      </c>
      <c r="W30" s="13" t="s">
        <v>636</v>
      </c>
      <c r="X30" s="13" t="s">
        <v>200</v>
      </c>
      <c r="Y30" s="13" t="s">
        <v>1109</v>
      </c>
      <c r="Z30" s="13" t="s">
        <v>156</v>
      </c>
      <c r="AA30" s="12">
        <v>9.6</v>
      </c>
      <c r="AB30" s="12">
        <v>10.3</v>
      </c>
      <c r="AC30" s="12">
        <v>9.3000000000000007</v>
      </c>
      <c r="AD30" s="11" t="s">
        <v>201</v>
      </c>
      <c r="AE30" s="12">
        <v>-1.1000000000000001</v>
      </c>
      <c r="AF30" s="12" t="s">
        <v>300</v>
      </c>
      <c r="AG30" s="12">
        <v>1.2</v>
      </c>
      <c r="AH30" s="12">
        <v>-2.2999999999999998</v>
      </c>
      <c r="AI30" s="12"/>
      <c r="AJ30" s="11" t="s">
        <v>303</v>
      </c>
      <c r="AK30" s="11" t="s">
        <v>301</v>
      </c>
      <c r="AL30" s="11" t="s">
        <v>183</v>
      </c>
      <c r="AM30" s="8"/>
      <c r="AN30" s="8" t="s">
        <v>1549</v>
      </c>
      <c r="AO30" s="28" t="s">
        <v>1548</v>
      </c>
    </row>
    <row r="31" spans="1:41" s="5" customFormat="1">
      <c r="A31" s="6">
        <v>45187</v>
      </c>
      <c r="B31" s="7" t="s">
        <v>1322</v>
      </c>
      <c r="C31" s="8" t="s">
        <v>187</v>
      </c>
      <c r="D31" s="9">
        <v>8.413194444444444E-2</v>
      </c>
      <c r="E31" s="8" t="s">
        <v>1510</v>
      </c>
      <c r="F31" s="10">
        <v>12.6</v>
      </c>
      <c r="G31" s="10">
        <v>11.2</v>
      </c>
      <c r="H31" s="10">
        <v>12.8</v>
      </c>
      <c r="I31" s="10">
        <v>12.4</v>
      </c>
      <c r="J31" s="10">
        <v>12.2</v>
      </c>
      <c r="K31" s="10">
        <v>12.5</v>
      </c>
      <c r="L31" s="10">
        <v>12.5</v>
      </c>
      <c r="M31" s="10">
        <v>12.3</v>
      </c>
      <c r="N31" s="10">
        <v>11.5</v>
      </c>
      <c r="O31" s="10">
        <v>11.9</v>
      </c>
      <c r="P31" s="22">
        <f t="shared" si="10"/>
        <v>36.599999999999994</v>
      </c>
      <c r="Q31" s="22">
        <f t="shared" si="11"/>
        <v>49.6</v>
      </c>
      <c r="R31" s="22">
        <f t="shared" si="12"/>
        <v>35.700000000000003</v>
      </c>
      <c r="S31" s="23">
        <f t="shared" si="13"/>
        <v>61.199999999999989</v>
      </c>
      <c r="T31" s="23">
        <f t="shared" si="14"/>
        <v>60.699999999999996</v>
      </c>
      <c r="U31" s="11" t="s">
        <v>201</v>
      </c>
      <c r="V31" s="11" t="s">
        <v>225</v>
      </c>
      <c r="W31" s="13" t="s">
        <v>256</v>
      </c>
      <c r="X31" s="13" t="s">
        <v>1273</v>
      </c>
      <c r="Y31" s="13" t="s">
        <v>261</v>
      </c>
      <c r="Z31" s="13" t="s">
        <v>156</v>
      </c>
      <c r="AA31" s="12">
        <v>8.1999999999999993</v>
      </c>
      <c r="AB31" s="12">
        <v>10.3</v>
      </c>
      <c r="AC31" s="12">
        <v>9.4</v>
      </c>
      <c r="AD31" s="11" t="s">
        <v>201</v>
      </c>
      <c r="AE31" s="12">
        <v>-0.1</v>
      </c>
      <c r="AF31" s="12">
        <v>-0.3</v>
      </c>
      <c r="AG31" s="12">
        <v>1.8</v>
      </c>
      <c r="AH31" s="12">
        <v>-2.2000000000000002</v>
      </c>
      <c r="AI31" s="12"/>
      <c r="AJ31" s="11" t="s">
        <v>306</v>
      </c>
      <c r="AK31" s="11" t="s">
        <v>302</v>
      </c>
      <c r="AL31" s="11" t="s">
        <v>184</v>
      </c>
      <c r="AM31" s="8"/>
      <c r="AN31" s="8" t="s">
        <v>1566</v>
      </c>
      <c r="AO31" s="28" t="s">
        <v>1567</v>
      </c>
    </row>
    <row r="32" spans="1:41" s="5" customFormat="1">
      <c r="A32" s="6">
        <v>45187</v>
      </c>
      <c r="B32" s="7" t="s">
        <v>1469</v>
      </c>
      <c r="C32" s="8" t="s">
        <v>187</v>
      </c>
      <c r="D32" s="9">
        <v>8.3333333333333329E-2</v>
      </c>
      <c r="E32" s="8" t="s">
        <v>1515</v>
      </c>
      <c r="F32" s="10">
        <v>12.7</v>
      </c>
      <c r="G32" s="10">
        <v>11.1</v>
      </c>
      <c r="H32" s="10">
        <v>12.9</v>
      </c>
      <c r="I32" s="10">
        <v>12.9</v>
      </c>
      <c r="J32" s="10">
        <v>12.7</v>
      </c>
      <c r="K32" s="10">
        <v>11.6</v>
      </c>
      <c r="L32" s="10">
        <v>11.6</v>
      </c>
      <c r="M32" s="10">
        <v>11.2</v>
      </c>
      <c r="N32" s="10">
        <v>11.5</v>
      </c>
      <c r="O32" s="10">
        <v>11.8</v>
      </c>
      <c r="P32" s="22">
        <f t="shared" si="10"/>
        <v>36.699999999999996</v>
      </c>
      <c r="Q32" s="22">
        <f t="shared" si="11"/>
        <v>48.800000000000004</v>
      </c>
      <c r="R32" s="22">
        <f t="shared" si="12"/>
        <v>34.5</v>
      </c>
      <c r="S32" s="23">
        <f t="shared" si="13"/>
        <v>62.3</v>
      </c>
      <c r="T32" s="23">
        <f t="shared" si="14"/>
        <v>57.7</v>
      </c>
      <c r="U32" s="11" t="s">
        <v>228</v>
      </c>
      <c r="V32" s="11" t="s">
        <v>225</v>
      </c>
      <c r="W32" s="13" t="s">
        <v>208</v>
      </c>
      <c r="X32" s="13" t="s">
        <v>1125</v>
      </c>
      <c r="Y32" s="13" t="s">
        <v>258</v>
      </c>
      <c r="Z32" s="13" t="s">
        <v>156</v>
      </c>
      <c r="AA32" s="12">
        <v>8.1999999999999993</v>
      </c>
      <c r="AB32" s="12">
        <v>10.3</v>
      </c>
      <c r="AC32" s="12">
        <v>9.4</v>
      </c>
      <c r="AD32" s="11" t="s">
        <v>201</v>
      </c>
      <c r="AE32" s="12">
        <v>-0.9</v>
      </c>
      <c r="AF32" s="12">
        <v>-0.6</v>
      </c>
      <c r="AG32" s="12">
        <v>0.7</v>
      </c>
      <c r="AH32" s="12">
        <v>-2.2000000000000002</v>
      </c>
      <c r="AI32" s="12"/>
      <c r="AJ32" s="11" t="s">
        <v>302</v>
      </c>
      <c r="AK32" s="11" t="s">
        <v>302</v>
      </c>
      <c r="AL32" s="11" t="s">
        <v>184</v>
      </c>
      <c r="AM32" s="8"/>
      <c r="AN32" s="8" t="s">
        <v>1574</v>
      </c>
      <c r="AO32" s="28" t="s">
        <v>1575</v>
      </c>
    </row>
    <row r="33" spans="1:41" s="5" customFormat="1">
      <c r="A33" s="6">
        <v>45192</v>
      </c>
      <c r="B33" s="7" t="s">
        <v>1395</v>
      </c>
      <c r="C33" s="8" t="s">
        <v>187</v>
      </c>
      <c r="D33" s="9">
        <v>8.4062499999999998E-2</v>
      </c>
      <c r="E33" s="8" t="s">
        <v>1592</v>
      </c>
      <c r="F33" s="10">
        <v>12.8</v>
      </c>
      <c r="G33" s="10">
        <v>11.1</v>
      </c>
      <c r="H33" s="10">
        <v>12.8</v>
      </c>
      <c r="I33" s="10">
        <v>13.1</v>
      </c>
      <c r="J33" s="10">
        <v>12.4</v>
      </c>
      <c r="K33" s="10">
        <v>11.4</v>
      </c>
      <c r="L33" s="10">
        <v>11.6</v>
      </c>
      <c r="M33" s="10">
        <v>11.4</v>
      </c>
      <c r="N33" s="10">
        <v>12.1</v>
      </c>
      <c r="O33" s="10">
        <v>12.6</v>
      </c>
      <c r="P33" s="22">
        <f>SUM(F33:H33)</f>
        <v>36.700000000000003</v>
      </c>
      <c r="Q33" s="22">
        <f>SUM(I33:L33)</f>
        <v>48.5</v>
      </c>
      <c r="R33" s="22">
        <f>SUM(M33:O33)</f>
        <v>36.1</v>
      </c>
      <c r="S33" s="23">
        <f>SUM(F33:J33)</f>
        <v>62.2</v>
      </c>
      <c r="T33" s="23">
        <f>SUM(K33:O33)</f>
        <v>59.1</v>
      </c>
      <c r="U33" s="11" t="s">
        <v>201</v>
      </c>
      <c r="V33" s="11" t="s">
        <v>189</v>
      </c>
      <c r="W33" s="13" t="s">
        <v>261</v>
      </c>
      <c r="X33" s="13" t="s">
        <v>1593</v>
      </c>
      <c r="Y33" s="13" t="s">
        <v>1197</v>
      </c>
      <c r="Z33" s="13" t="s">
        <v>156</v>
      </c>
      <c r="AA33" s="12">
        <v>12</v>
      </c>
      <c r="AB33" s="12">
        <v>10.7</v>
      </c>
      <c r="AC33" s="12">
        <v>9.1999999999999993</v>
      </c>
      <c r="AD33" s="11" t="s">
        <v>201</v>
      </c>
      <c r="AE33" s="12">
        <v>-0.7</v>
      </c>
      <c r="AF33" s="12">
        <v>-0.3</v>
      </c>
      <c r="AG33" s="12">
        <v>1.1000000000000001</v>
      </c>
      <c r="AH33" s="12">
        <v>-2.1</v>
      </c>
      <c r="AI33" s="12"/>
      <c r="AJ33" s="11" t="s">
        <v>303</v>
      </c>
      <c r="AK33" s="11" t="s">
        <v>302</v>
      </c>
      <c r="AL33" s="11" t="s">
        <v>183</v>
      </c>
      <c r="AM33" s="8"/>
      <c r="AN33" s="8" t="s">
        <v>1617</v>
      </c>
      <c r="AO33" s="28" t="s">
        <v>1618</v>
      </c>
    </row>
    <row r="34" spans="1:41" s="5" customFormat="1">
      <c r="A34" s="6">
        <v>45193</v>
      </c>
      <c r="B34" s="7" t="s">
        <v>1175</v>
      </c>
      <c r="C34" s="8" t="s">
        <v>187</v>
      </c>
      <c r="D34" s="9">
        <v>8.4062499999999998E-2</v>
      </c>
      <c r="E34" s="8" t="s">
        <v>1606</v>
      </c>
      <c r="F34" s="10">
        <v>13.3</v>
      </c>
      <c r="G34" s="10">
        <v>11.4</v>
      </c>
      <c r="H34" s="10">
        <v>13.4</v>
      </c>
      <c r="I34" s="10">
        <v>12.4</v>
      </c>
      <c r="J34" s="10">
        <v>12.3</v>
      </c>
      <c r="K34" s="10">
        <v>12.1</v>
      </c>
      <c r="L34" s="10">
        <v>11.8</v>
      </c>
      <c r="M34" s="10">
        <v>11.3</v>
      </c>
      <c r="N34" s="10">
        <v>11.6</v>
      </c>
      <c r="O34" s="10">
        <v>11.7</v>
      </c>
      <c r="P34" s="22">
        <f>SUM(F34:H34)</f>
        <v>38.1</v>
      </c>
      <c r="Q34" s="22">
        <f>SUM(I34:L34)</f>
        <v>48.600000000000009</v>
      </c>
      <c r="R34" s="22">
        <f>SUM(M34:O34)</f>
        <v>34.599999999999994</v>
      </c>
      <c r="S34" s="23">
        <f>SUM(F34:J34)</f>
        <v>62.8</v>
      </c>
      <c r="T34" s="23">
        <f>SUM(K34:O34)</f>
        <v>58.5</v>
      </c>
      <c r="U34" s="11" t="s">
        <v>201</v>
      </c>
      <c r="V34" s="11" t="s">
        <v>225</v>
      </c>
      <c r="W34" s="13" t="s">
        <v>245</v>
      </c>
      <c r="X34" s="13" t="s">
        <v>200</v>
      </c>
      <c r="Y34" s="13" t="s">
        <v>208</v>
      </c>
      <c r="Z34" s="13" t="s">
        <v>156</v>
      </c>
      <c r="AA34" s="12">
        <v>11.9</v>
      </c>
      <c r="AB34" s="12">
        <v>10.199999999999999</v>
      </c>
      <c r="AC34" s="12">
        <v>9.3000000000000007</v>
      </c>
      <c r="AD34" s="11" t="s">
        <v>201</v>
      </c>
      <c r="AE34" s="12">
        <v>-1</v>
      </c>
      <c r="AF34" s="12">
        <v>-0.9</v>
      </c>
      <c r="AG34" s="12">
        <v>0.3</v>
      </c>
      <c r="AH34" s="12">
        <v>-2.2000000000000002</v>
      </c>
      <c r="AI34" s="12"/>
      <c r="AJ34" s="11" t="s">
        <v>301</v>
      </c>
      <c r="AK34" s="11" t="s">
        <v>301</v>
      </c>
      <c r="AL34" s="11" t="s">
        <v>183</v>
      </c>
      <c r="AM34" s="8"/>
      <c r="AN34" s="8" t="s">
        <v>1644</v>
      </c>
      <c r="AO34" s="28" t="s">
        <v>1645</v>
      </c>
    </row>
    <row r="35" spans="1:41" s="5" customFormat="1">
      <c r="A35" s="6">
        <v>45193</v>
      </c>
      <c r="B35" s="17" t="s">
        <v>161</v>
      </c>
      <c r="C35" s="8" t="s">
        <v>187</v>
      </c>
      <c r="D35" s="9">
        <v>8.2037037037037033E-2</v>
      </c>
      <c r="E35" s="8" t="s">
        <v>1610</v>
      </c>
      <c r="F35" s="10">
        <v>12.5</v>
      </c>
      <c r="G35" s="10">
        <v>10.3</v>
      </c>
      <c r="H35" s="10">
        <v>12.5</v>
      </c>
      <c r="I35" s="10">
        <v>12.3</v>
      </c>
      <c r="J35" s="10">
        <v>12.4</v>
      </c>
      <c r="K35" s="10">
        <v>12.4</v>
      </c>
      <c r="L35" s="10">
        <v>11.7</v>
      </c>
      <c r="M35" s="10">
        <v>11.2</v>
      </c>
      <c r="N35" s="10">
        <v>11.6</v>
      </c>
      <c r="O35" s="10">
        <v>11.9</v>
      </c>
      <c r="P35" s="22">
        <f>SUM(F35:H35)</f>
        <v>35.299999999999997</v>
      </c>
      <c r="Q35" s="22">
        <f>SUM(I35:L35)</f>
        <v>48.8</v>
      </c>
      <c r="R35" s="22">
        <f>SUM(M35:O35)</f>
        <v>34.699999999999996</v>
      </c>
      <c r="S35" s="23">
        <f>SUM(F35:J35)</f>
        <v>59.999999999999993</v>
      </c>
      <c r="T35" s="23">
        <f>SUM(K35:O35)</f>
        <v>58.8</v>
      </c>
      <c r="U35" s="11" t="s">
        <v>201</v>
      </c>
      <c r="V35" s="11" t="s">
        <v>225</v>
      </c>
      <c r="W35" s="13" t="s">
        <v>796</v>
      </c>
      <c r="X35" s="13" t="s">
        <v>245</v>
      </c>
      <c r="Y35" s="13" t="s">
        <v>258</v>
      </c>
      <c r="Z35" s="13" t="s">
        <v>156</v>
      </c>
      <c r="AA35" s="12">
        <v>11.9</v>
      </c>
      <c r="AB35" s="12">
        <v>10.199999999999999</v>
      </c>
      <c r="AC35" s="12">
        <v>9.3000000000000007</v>
      </c>
      <c r="AD35" s="11" t="s">
        <v>201</v>
      </c>
      <c r="AE35" s="12">
        <v>-1.4</v>
      </c>
      <c r="AF35" s="12">
        <v>-0.4</v>
      </c>
      <c r="AG35" s="12">
        <v>0.4</v>
      </c>
      <c r="AH35" s="12">
        <v>-2.2000000000000002</v>
      </c>
      <c r="AI35" s="12"/>
      <c r="AJ35" s="11" t="s">
        <v>302</v>
      </c>
      <c r="AK35" s="11" t="s">
        <v>302</v>
      </c>
      <c r="AL35" s="11" t="s">
        <v>183</v>
      </c>
      <c r="AM35" s="8"/>
      <c r="AN35" s="8" t="s">
        <v>1650</v>
      </c>
      <c r="AO35" s="28" t="s">
        <v>1651</v>
      </c>
    </row>
  </sheetData>
  <autoFilter ref="A1:AN3" xr:uid="{00000000-0009-0000-0000-000005000000}"/>
  <dataConsolidate/>
  <phoneticPr fontId="12"/>
  <conditionalFormatting sqref="F2:O2">
    <cfRule type="colorScale" priority="1842">
      <colorScale>
        <cfvo type="min"/>
        <cfvo type="percentile" val="50"/>
        <cfvo type="max"/>
        <color rgb="FFF8696B"/>
        <color rgb="FFFFEB84"/>
        <color rgb="FF63BE7B"/>
      </colorScale>
    </cfRule>
  </conditionalFormatting>
  <conditionalFormatting sqref="F3:O3">
    <cfRule type="colorScale" priority="1876">
      <colorScale>
        <cfvo type="min"/>
        <cfvo type="percentile" val="50"/>
        <cfvo type="max"/>
        <color rgb="FFF8696B"/>
        <color rgb="FFFFEB84"/>
        <color rgb="FF63BE7B"/>
      </colorScale>
    </cfRule>
  </conditionalFormatting>
  <conditionalFormatting sqref="F4:O4">
    <cfRule type="colorScale" priority="74">
      <colorScale>
        <cfvo type="min"/>
        <cfvo type="percentile" val="50"/>
        <cfvo type="max"/>
        <color rgb="FFF8696B"/>
        <color rgb="FFFFEB84"/>
        <color rgb="FF63BE7B"/>
      </colorScale>
    </cfRule>
  </conditionalFormatting>
  <conditionalFormatting sqref="F5:O5">
    <cfRule type="colorScale" priority="70">
      <colorScale>
        <cfvo type="min"/>
        <cfvo type="percentile" val="50"/>
        <cfvo type="max"/>
        <color rgb="FFF8696B"/>
        <color rgb="FFFFEB84"/>
        <color rgb="FF63BE7B"/>
      </colorScale>
    </cfRule>
  </conditionalFormatting>
  <conditionalFormatting sqref="F6:O6">
    <cfRule type="colorScale" priority="66">
      <colorScale>
        <cfvo type="min"/>
        <cfvo type="percentile" val="50"/>
        <cfvo type="max"/>
        <color rgb="FFF8696B"/>
        <color rgb="FFFFEB84"/>
        <color rgb="FF63BE7B"/>
      </colorScale>
    </cfRule>
  </conditionalFormatting>
  <conditionalFormatting sqref="F7:O7">
    <cfRule type="colorScale" priority="62">
      <colorScale>
        <cfvo type="min"/>
        <cfvo type="percentile" val="50"/>
        <cfvo type="max"/>
        <color rgb="FFF8696B"/>
        <color rgb="FFFFEB84"/>
        <color rgb="FF63BE7B"/>
      </colorScale>
    </cfRule>
  </conditionalFormatting>
  <conditionalFormatting sqref="F8:O8">
    <cfRule type="colorScale" priority="58">
      <colorScale>
        <cfvo type="min"/>
        <cfvo type="percentile" val="50"/>
        <cfvo type="max"/>
        <color rgb="FFF8696B"/>
        <color rgb="FFFFEB84"/>
        <color rgb="FF63BE7B"/>
      </colorScale>
    </cfRule>
  </conditionalFormatting>
  <conditionalFormatting sqref="F9:O10">
    <cfRule type="colorScale" priority="54">
      <colorScale>
        <cfvo type="min"/>
        <cfvo type="percentile" val="50"/>
        <cfvo type="max"/>
        <color rgb="FFF8696B"/>
        <color rgb="FFFFEB84"/>
        <color rgb="FF63BE7B"/>
      </colorScale>
    </cfRule>
  </conditionalFormatting>
  <conditionalFormatting sqref="F11:O12">
    <cfRule type="colorScale" priority="50">
      <colorScale>
        <cfvo type="min"/>
        <cfvo type="percentile" val="50"/>
        <cfvo type="max"/>
        <color rgb="FFF8696B"/>
        <color rgb="FFFFEB84"/>
        <color rgb="FF63BE7B"/>
      </colorScale>
    </cfRule>
  </conditionalFormatting>
  <conditionalFormatting sqref="F13:O13">
    <cfRule type="colorScale" priority="40">
      <colorScale>
        <cfvo type="min"/>
        <cfvo type="percentile" val="50"/>
        <cfvo type="max"/>
        <color rgb="FFF8696B"/>
        <color rgb="FFFFEB84"/>
        <color rgb="FF63BE7B"/>
      </colorScale>
    </cfRule>
  </conditionalFormatting>
  <conditionalFormatting sqref="F14:O16">
    <cfRule type="colorScale" priority="36">
      <colorScale>
        <cfvo type="min"/>
        <cfvo type="percentile" val="50"/>
        <cfvo type="max"/>
        <color rgb="FFF8696B"/>
        <color rgb="FFFFEB84"/>
        <color rgb="FF63BE7B"/>
      </colorScale>
    </cfRule>
  </conditionalFormatting>
  <conditionalFormatting sqref="AD2:AD35">
    <cfRule type="containsText" dxfId="319" priority="41" operator="containsText" text="D">
      <formula>NOT(ISERROR(SEARCH("D",AD2)))</formula>
    </cfRule>
    <cfRule type="containsText" dxfId="318" priority="42" operator="containsText" text="S">
      <formula>NOT(ISERROR(SEARCH("S",AD2)))</formula>
    </cfRule>
    <cfRule type="containsText" dxfId="317" priority="43" operator="containsText" text="F">
      <formula>NOT(ISERROR(SEARCH("F",AD2)))</formula>
    </cfRule>
  </conditionalFormatting>
  <conditionalFormatting sqref="AD2:AM13 AD23:AM26">
    <cfRule type="containsText" dxfId="316" priority="44" operator="containsText" text="E">
      <formula>NOT(ISERROR(SEARCH("E",AD2)))</formula>
    </cfRule>
    <cfRule type="containsText" dxfId="315" priority="45" operator="containsText" text="B">
      <formula>NOT(ISERROR(SEARCH("B",AD2)))</formula>
    </cfRule>
    <cfRule type="containsText" dxfId="314" priority="46" operator="containsText" text="A">
      <formula>NOT(ISERROR(SEARCH("A",AD2)))</formula>
    </cfRule>
  </conditionalFormatting>
  <conditionalFormatting sqref="AD14:AM16">
    <cfRule type="containsText" dxfId="313" priority="33" operator="containsText" text="E">
      <formula>NOT(ISERROR(SEARCH("E",AD14)))</formula>
    </cfRule>
    <cfRule type="containsText" dxfId="312" priority="34" operator="containsText" text="B">
      <formula>NOT(ISERROR(SEARCH("B",AD14)))</formula>
    </cfRule>
    <cfRule type="containsText" dxfId="311" priority="35" operator="containsText" text="A">
      <formula>NOT(ISERROR(SEARCH("A",AD14)))</formula>
    </cfRule>
  </conditionalFormatting>
  <conditionalFormatting sqref="F17:O18">
    <cfRule type="colorScale" priority="32">
      <colorScale>
        <cfvo type="min"/>
        <cfvo type="percentile" val="50"/>
        <cfvo type="max"/>
        <color rgb="FFF8696B"/>
        <color rgb="FFFFEB84"/>
        <color rgb="FF63BE7B"/>
      </colorScale>
    </cfRule>
  </conditionalFormatting>
  <conditionalFormatting sqref="AD17:AM18">
    <cfRule type="containsText" dxfId="310" priority="29" operator="containsText" text="E">
      <formula>NOT(ISERROR(SEARCH("E",AD17)))</formula>
    </cfRule>
    <cfRule type="containsText" dxfId="309" priority="30" operator="containsText" text="B">
      <formula>NOT(ISERROR(SEARCH("B",AD17)))</formula>
    </cfRule>
    <cfRule type="containsText" dxfId="308" priority="31" operator="containsText" text="A">
      <formula>NOT(ISERROR(SEARCH("A",AD17)))</formula>
    </cfRule>
  </conditionalFormatting>
  <conditionalFormatting sqref="F19:O19 F21:O22">
    <cfRule type="colorScale" priority="28">
      <colorScale>
        <cfvo type="min"/>
        <cfvo type="percentile" val="50"/>
        <cfvo type="max"/>
        <color rgb="FFF8696B"/>
        <color rgb="FFFFEB84"/>
        <color rgb="FF63BE7B"/>
      </colorScale>
    </cfRule>
  </conditionalFormatting>
  <conditionalFormatting sqref="AD21:AM22 AD19:AL20">
    <cfRule type="containsText" dxfId="307" priority="25" operator="containsText" text="E">
      <formula>NOT(ISERROR(SEARCH("E",AD19)))</formula>
    </cfRule>
    <cfRule type="containsText" dxfId="306" priority="26" operator="containsText" text="B">
      <formula>NOT(ISERROR(SEARCH("B",AD19)))</formula>
    </cfRule>
    <cfRule type="containsText" dxfId="305" priority="27" operator="containsText" text="A">
      <formula>NOT(ISERROR(SEARCH("A",AD19)))</formula>
    </cfRule>
  </conditionalFormatting>
  <conditionalFormatting sqref="F20:O20">
    <cfRule type="colorScale" priority="23">
      <colorScale>
        <cfvo type="min"/>
        <cfvo type="percentile" val="50"/>
        <cfvo type="max"/>
        <color rgb="FFF8696B"/>
        <color rgb="FFFFEB84"/>
        <color rgb="FF63BE7B"/>
      </colorScale>
    </cfRule>
  </conditionalFormatting>
  <conditionalFormatting sqref="AM19:AM20">
    <cfRule type="containsText" dxfId="304" priority="20" operator="containsText" text="E">
      <formula>NOT(ISERROR(SEARCH("E",AM19)))</formula>
    </cfRule>
    <cfRule type="containsText" dxfId="303" priority="21" operator="containsText" text="B">
      <formula>NOT(ISERROR(SEARCH("B",AM19)))</formula>
    </cfRule>
  </conditionalFormatting>
  <conditionalFormatting sqref="AM19:AM20">
    <cfRule type="containsText" dxfId="302" priority="22" operator="containsText" text="A">
      <formula>NOT(ISERROR(SEARCH("A",AM19)))</formula>
    </cfRule>
  </conditionalFormatting>
  <conditionalFormatting sqref="F23:O26">
    <cfRule type="colorScale" priority="19">
      <colorScale>
        <cfvo type="min"/>
        <cfvo type="percentile" val="50"/>
        <cfvo type="max"/>
        <color rgb="FFF8696B"/>
        <color rgb="FFFFEB84"/>
        <color rgb="FF63BE7B"/>
      </colorScale>
    </cfRule>
  </conditionalFormatting>
  <conditionalFormatting sqref="AD27:AM28">
    <cfRule type="containsText" dxfId="301" priority="13" operator="containsText" text="E">
      <formula>NOT(ISERROR(SEARCH("E",AD27)))</formula>
    </cfRule>
    <cfRule type="containsText" dxfId="300" priority="14" operator="containsText" text="B">
      <formula>NOT(ISERROR(SEARCH("B",AD27)))</formula>
    </cfRule>
    <cfRule type="containsText" dxfId="299" priority="15" operator="containsText" text="A">
      <formula>NOT(ISERROR(SEARCH("A",AD27)))</formula>
    </cfRule>
  </conditionalFormatting>
  <conditionalFormatting sqref="F27:O28">
    <cfRule type="colorScale" priority="12">
      <colorScale>
        <cfvo type="min"/>
        <cfvo type="percentile" val="50"/>
        <cfvo type="max"/>
        <color rgb="FFF8696B"/>
        <color rgb="FFFFEB84"/>
        <color rgb="FF63BE7B"/>
      </colorScale>
    </cfRule>
  </conditionalFormatting>
  <conditionalFormatting sqref="AD29:AM32">
    <cfRule type="containsText" dxfId="298" priority="9" operator="containsText" text="E">
      <formula>NOT(ISERROR(SEARCH("E",AD29)))</formula>
    </cfRule>
    <cfRule type="containsText" dxfId="297" priority="10" operator="containsText" text="B">
      <formula>NOT(ISERROR(SEARCH("B",AD29)))</formula>
    </cfRule>
    <cfRule type="containsText" dxfId="296" priority="11" operator="containsText" text="A">
      <formula>NOT(ISERROR(SEARCH("A",AD29)))</formula>
    </cfRule>
  </conditionalFormatting>
  <conditionalFormatting sqref="F29:O32">
    <cfRule type="colorScale" priority="8">
      <colorScale>
        <cfvo type="min"/>
        <cfvo type="percentile" val="50"/>
        <cfvo type="max"/>
        <color rgb="FFF8696B"/>
        <color rgb="FFFFEB84"/>
        <color rgb="FF63BE7B"/>
      </colorScale>
    </cfRule>
  </conditionalFormatting>
  <conditionalFormatting sqref="AD33:AM35">
    <cfRule type="containsText" dxfId="295" priority="5" operator="containsText" text="E">
      <formula>NOT(ISERROR(SEARCH("E",AD33)))</formula>
    </cfRule>
    <cfRule type="containsText" dxfId="294" priority="6" operator="containsText" text="B">
      <formula>NOT(ISERROR(SEARCH("B",AD33)))</formula>
    </cfRule>
    <cfRule type="containsText" dxfId="293" priority="7" operator="containsText" text="A">
      <formula>NOT(ISERROR(SEARCH("A",AD33)))</formula>
    </cfRule>
  </conditionalFormatting>
  <conditionalFormatting sqref="F33:O35">
    <cfRule type="colorScale" priority="4">
      <colorScale>
        <cfvo type="min"/>
        <cfvo type="percentile" val="50"/>
        <cfvo type="max"/>
        <color rgb="FFF8696B"/>
        <color rgb="FFFFEB84"/>
        <color rgb="FF63BE7B"/>
      </colorScale>
    </cfRule>
  </conditionalFormatting>
  <conditionalFormatting sqref="AD33:AD35">
    <cfRule type="containsText" dxfId="292" priority="1" operator="containsText" text="E">
      <formula>NOT(ISERROR(SEARCH("E",AD33)))</formula>
    </cfRule>
    <cfRule type="containsText" dxfId="291" priority="2" operator="containsText" text="B">
      <formula>NOT(ISERROR(SEARCH("B",AD33)))</formula>
    </cfRule>
    <cfRule type="containsText" dxfId="290" priority="3" operator="containsText" text="A">
      <formula>NOT(ISERROR(SEARCH("A",AD33)))</formula>
    </cfRule>
  </conditionalFormatting>
  <dataValidations count="2">
    <dataValidation type="list" allowBlank="1" showInputMessage="1" showErrorMessage="1" sqref="AM2:AM18 AM21:AM35" xr:uid="{00000000-0002-0000-0500-000000000000}">
      <formula1>"強風,外差し,イン先行,タフ"</formula1>
    </dataValidation>
    <dataValidation type="list" allowBlank="1" showInputMessage="1" showErrorMessage="1" sqref="AM19:AM20" xr:uid="{B5040893-4FBF-4C41-8B44-B68E992C9412}">
      <formula1>"強風,外差し,イン先行,凍結防止"</formula1>
    </dataValidation>
  </dataValidations>
  <pageMargins left="0.7" right="0.7" top="0.75" bottom="0.75" header="0.3" footer="0.3"/>
  <pageSetup paperSize="9" orientation="portrait" horizontalDpi="4294967292" verticalDpi="4294967292"/>
  <ignoredErrors>
    <ignoredError sqref="P2:S2 P3:S3 T2:T3 P4:T4 T5:T6 P5:S6 P7:T7 P8:T8 P9:T10 P11:T13 P14:T16 P17:T18 P19:T22 P23:T26 P27:T28 P29:T32 P33:T3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9"/>
  <sheetViews>
    <sheetView zoomScaleNormal="100" workbookViewId="0">
      <pane xSplit="5" ySplit="1" topLeftCell="P2" activePane="bottomRight" state="frozen"/>
      <selection activeCell="E18" sqref="E18"/>
      <selection pane="topRight" activeCell="E18" sqref="E18"/>
      <selection pane="bottomLeft" activeCell="E18" sqref="E18"/>
      <selection pane="bottomRight" activeCell="E9" sqref="E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170</v>
      </c>
      <c r="V1" s="2" t="s">
        <v>49</v>
      </c>
      <c r="W1" s="2" t="s">
        <v>50</v>
      </c>
      <c r="X1" s="3" t="s">
        <v>51</v>
      </c>
      <c r="Y1" s="3" t="s">
        <v>52</v>
      </c>
      <c r="Z1" s="3" t="s">
        <v>53</v>
      </c>
      <c r="AA1" s="3" t="s">
        <v>111</v>
      </c>
      <c r="AB1" s="4" t="s">
        <v>152</v>
      </c>
      <c r="AC1" s="4" t="s">
        <v>153</v>
      </c>
      <c r="AD1" s="4" t="s">
        <v>169</v>
      </c>
      <c r="AE1" s="4" t="s">
        <v>173</v>
      </c>
      <c r="AF1" s="4" t="s">
        <v>9</v>
      </c>
      <c r="AG1" s="4" t="s">
        <v>100</v>
      </c>
      <c r="AH1" s="4" t="s">
        <v>10</v>
      </c>
      <c r="AI1" s="4" t="s">
        <v>11</v>
      </c>
      <c r="AJ1" s="4"/>
      <c r="AK1" s="4" t="s">
        <v>12</v>
      </c>
      <c r="AL1" s="4" t="s">
        <v>13</v>
      </c>
      <c r="AM1" s="4" t="s">
        <v>54</v>
      </c>
      <c r="AN1" s="4" t="s">
        <v>55</v>
      </c>
      <c r="AO1" s="14" t="s">
        <v>70</v>
      </c>
      <c r="AP1" s="14" t="s">
        <v>154</v>
      </c>
    </row>
    <row r="2" spans="1:42" s="5" customFormat="1">
      <c r="A2" s="6">
        <v>44969</v>
      </c>
      <c r="B2" s="7" t="s">
        <v>166</v>
      </c>
      <c r="C2" s="8" t="s">
        <v>213</v>
      </c>
      <c r="D2" s="9">
        <v>9.0381944444444431E-2</v>
      </c>
      <c r="E2" s="8" t="s">
        <v>270</v>
      </c>
      <c r="F2" s="10">
        <v>12.5</v>
      </c>
      <c r="G2" s="10">
        <v>10.9</v>
      </c>
      <c r="H2" s="10">
        <v>11.2</v>
      </c>
      <c r="I2" s="10">
        <v>12.3</v>
      </c>
      <c r="J2" s="10">
        <v>12.6</v>
      </c>
      <c r="K2" s="10">
        <v>12.4</v>
      </c>
      <c r="L2" s="10">
        <v>12.3</v>
      </c>
      <c r="M2" s="10">
        <v>12.2</v>
      </c>
      <c r="N2" s="10">
        <v>11.6</v>
      </c>
      <c r="O2" s="10">
        <v>11.3</v>
      </c>
      <c r="P2" s="10">
        <v>11.6</v>
      </c>
      <c r="Q2" s="22">
        <f t="shared" ref="Q2:Q8" si="0">SUM(F2:H2)</f>
        <v>34.599999999999994</v>
      </c>
      <c r="R2" s="22">
        <f t="shared" ref="R2:R8" si="1">SUM(I2:M2)</f>
        <v>61.8</v>
      </c>
      <c r="S2" s="22">
        <f t="shared" ref="S2:S8" si="2">SUM(N2:P2)</f>
        <v>34.5</v>
      </c>
      <c r="T2" s="23">
        <f t="shared" ref="T2:T8" si="3">SUM(F2:J2)</f>
        <v>59.499999999999993</v>
      </c>
      <c r="U2" s="23">
        <f t="shared" ref="U2:U8" si="4">SUM(L2:P2)</f>
        <v>59.000000000000007</v>
      </c>
      <c r="V2" s="11" t="s">
        <v>210</v>
      </c>
      <c r="W2" s="11" t="s">
        <v>211</v>
      </c>
      <c r="X2" s="13" t="s">
        <v>271</v>
      </c>
      <c r="Y2" s="13" t="s">
        <v>271</v>
      </c>
      <c r="Z2" s="13" t="s">
        <v>238</v>
      </c>
      <c r="AA2" s="13" t="s">
        <v>151</v>
      </c>
      <c r="AB2" s="12">
        <v>9.6999999999999993</v>
      </c>
      <c r="AC2" s="12">
        <v>11</v>
      </c>
      <c r="AD2" s="12">
        <v>9.5</v>
      </c>
      <c r="AE2" s="11" t="s">
        <v>151</v>
      </c>
      <c r="AF2" s="12">
        <v>-1</v>
      </c>
      <c r="AG2" s="12">
        <v>-0.7</v>
      </c>
      <c r="AH2" s="12" t="s">
        <v>307</v>
      </c>
      <c r="AI2" s="12">
        <v>-1.7</v>
      </c>
      <c r="AJ2" s="12"/>
      <c r="AK2" s="11" t="s">
        <v>301</v>
      </c>
      <c r="AL2" s="11" t="s">
        <v>301</v>
      </c>
      <c r="AM2" s="11" t="s">
        <v>182</v>
      </c>
      <c r="AN2" s="8"/>
      <c r="AO2" s="8"/>
      <c r="AP2" s="28"/>
    </row>
    <row r="3" spans="1:42" s="5" customFormat="1">
      <c r="A3" s="6">
        <v>44982</v>
      </c>
      <c r="B3" s="7" t="s">
        <v>447</v>
      </c>
      <c r="C3" s="8" t="s">
        <v>213</v>
      </c>
      <c r="D3" s="9">
        <v>9.3807870370370375E-2</v>
      </c>
      <c r="E3" s="8" t="s">
        <v>471</v>
      </c>
      <c r="F3" s="10">
        <v>12.8</v>
      </c>
      <c r="G3" s="10">
        <v>12.3</v>
      </c>
      <c r="H3" s="10">
        <v>12.6</v>
      </c>
      <c r="I3" s="10">
        <v>13.5</v>
      </c>
      <c r="J3" s="10">
        <v>13.2</v>
      </c>
      <c r="K3" s="10">
        <v>12.9</v>
      </c>
      <c r="L3" s="10">
        <v>12.5</v>
      </c>
      <c r="M3" s="10">
        <v>11.9</v>
      </c>
      <c r="N3" s="10">
        <v>11.3</v>
      </c>
      <c r="O3" s="10">
        <v>11.1</v>
      </c>
      <c r="P3" s="10">
        <v>11.4</v>
      </c>
      <c r="Q3" s="22">
        <f t="shared" si="0"/>
        <v>37.700000000000003</v>
      </c>
      <c r="R3" s="22">
        <f t="shared" si="1"/>
        <v>64</v>
      </c>
      <c r="S3" s="22">
        <f t="shared" si="2"/>
        <v>33.799999999999997</v>
      </c>
      <c r="T3" s="23">
        <f t="shared" si="3"/>
        <v>64.400000000000006</v>
      </c>
      <c r="U3" s="23">
        <f t="shared" si="4"/>
        <v>58.2</v>
      </c>
      <c r="V3" s="11" t="s">
        <v>469</v>
      </c>
      <c r="W3" s="11" t="s">
        <v>470</v>
      </c>
      <c r="X3" s="13" t="s">
        <v>458</v>
      </c>
      <c r="Y3" s="13" t="s">
        <v>472</v>
      </c>
      <c r="Z3" s="13" t="s">
        <v>239</v>
      </c>
      <c r="AA3" s="13" t="s">
        <v>151</v>
      </c>
      <c r="AB3" s="12">
        <v>10.4</v>
      </c>
      <c r="AC3" s="12">
        <v>11.5</v>
      </c>
      <c r="AD3" s="12">
        <v>9.3000000000000007</v>
      </c>
      <c r="AE3" s="11" t="s">
        <v>182</v>
      </c>
      <c r="AF3" s="12">
        <v>2.1</v>
      </c>
      <c r="AG3" s="12">
        <v>-1.2</v>
      </c>
      <c r="AH3" s="12">
        <v>1</v>
      </c>
      <c r="AI3" s="12">
        <v>-0.1</v>
      </c>
      <c r="AJ3" s="12"/>
      <c r="AK3" s="11" t="s">
        <v>306</v>
      </c>
      <c r="AL3" s="11" t="s">
        <v>302</v>
      </c>
      <c r="AM3" s="11" t="s">
        <v>185</v>
      </c>
      <c r="AN3" s="8"/>
      <c r="AO3" s="8" t="s">
        <v>517</v>
      </c>
      <c r="AP3" s="28" t="s">
        <v>518</v>
      </c>
    </row>
    <row r="4" spans="1:42" s="5" customFormat="1">
      <c r="A4" s="6">
        <v>44990</v>
      </c>
      <c r="B4" s="7" t="s">
        <v>162</v>
      </c>
      <c r="C4" s="8" t="s">
        <v>213</v>
      </c>
      <c r="D4" s="9">
        <v>9.3761574074074081E-2</v>
      </c>
      <c r="E4" s="8" t="s">
        <v>572</v>
      </c>
      <c r="F4" s="10">
        <v>12.8</v>
      </c>
      <c r="G4" s="10">
        <v>11.5</v>
      </c>
      <c r="H4" s="10">
        <v>11.9</v>
      </c>
      <c r="I4" s="10">
        <v>13.2</v>
      </c>
      <c r="J4" s="10">
        <v>13.2</v>
      </c>
      <c r="K4" s="10">
        <v>12.8</v>
      </c>
      <c r="L4" s="10">
        <v>12.5</v>
      </c>
      <c r="M4" s="10">
        <v>11.9</v>
      </c>
      <c r="N4" s="10">
        <v>11.4</v>
      </c>
      <c r="O4" s="10">
        <v>11.7</v>
      </c>
      <c r="P4" s="10">
        <v>12.2</v>
      </c>
      <c r="Q4" s="22">
        <f t="shared" si="0"/>
        <v>36.200000000000003</v>
      </c>
      <c r="R4" s="22">
        <f t="shared" si="1"/>
        <v>63.6</v>
      </c>
      <c r="S4" s="22">
        <f t="shared" si="2"/>
        <v>35.299999999999997</v>
      </c>
      <c r="T4" s="23">
        <f t="shared" si="3"/>
        <v>62.600000000000009</v>
      </c>
      <c r="U4" s="23">
        <f t="shared" si="4"/>
        <v>59.7</v>
      </c>
      <c r="V4" s="11" t="s">
        <v>493</v>
      </c>
      <c r="W4" s="11" t="s">
        <v>466</v>
      </c>
      <c r="X4" s="13" t="s">
        <v>239</v>
      </c>
      <c r="Y4" s="13" t="s">
        <v>573</v>
      </c>
      <c r="Z4" s="13" t="s">
        <v>574</v>
      </c>
      <c r="AA4" s="13" t="s">
        <v>151</v>
      </c>
      <c r="AB4" s="12">
        <v>8.1999999999999993</v>
      </c>
      <c r="AC4" s="12">
        <v>9.1999999999999993</v>
      </c>
      <c r="AD4" s="12">
        <v>9.6999999999999993</v>
      </c>
      <c r="AE4" s="11" t="s">
        <v>448</v>
      </c>
      <c r="AF4" s="12">
        <v>-0.1</v>
      </c>
      <c r="AG4" s="12">
        <v>-0.7</v>
      </c>
      <c r="AH4" s="12">
        <v>0.4</v>
      </c>
      <c r="AI4" s="12">
        <v>-1.2</v>
      </c>
      <c r="AJ4" s="12"/>
      <c r="AK4" s="11" t="s">
        <v>302</v>
      </c>
      <c r="AL4" s="11" t="s">
        <v>302</v>
      </c>
      <c r="AM4" s="11" t="s">
        <v>185</v>
      </c>
      <c r="AN4" s="8"/>
      <c r="AO4" s="8" t="s">
        <v>611</v>
      </c>
      <c r="AP4" s="28" t="s">
        <v>626</v>
      </c>
    </row>
    <row r="5" spans="1:42" s="5" customFormat="1">
      <c r="A5" s="6">
        <v>45032</v>
      </c>
      <c r="B5" s="7" t="s">
        <v>330</v>
      </c>
      <c r="C5" s="8" t="s">
        <v>368</v>
      </c>
      <c r="D5" s="9">
        <v>9.3124999999999999E-2</v>
      </c>
      <c r="E5" s="8" t="s">
        <v>1039</v>
      </c>
      <c r="F5" s="10">
        <v>12.6</v>
      </c>
      <c r="G5" s="10">
        <v>11.1</v>
      </c>
      <c r="H5" s="10">
        <v>11.5</v>
      </c>
      <c r="I5" s="10">
        <v>12.7</v>
      </c>
      <c r="J5" s="10">
        <v>12.6</v>
      </c>
      <c r="K5" s="10">
        <v>13</v>
      </c>
      <c r="L5" s="10">
        <v>12.2</v>
      </c>
      <c r="M5" s="10">
        <v>12</v>
      </c>
      <c r="N5" s="10">
        <v>11.9</v>
      </c>
      <c r="O5" s="10">
        <v>12.3</v>
      </c>
      <c r="P5" s="10">
        <v>12.7</v>
      </c>
      <c r="Q5" s="22">
        <f t="shared" si="0"/>
        <v>35.200000000000003</v>
      </c>
      <c r="R5" s="22">
        <f t="shared" si="1"/>
        <v>62.5</v>
      </c>
      <c r="S5" s="22">
        <f t="shared" si="2"/>
        <v>36.900000000000006</v>
      </c>
      <c r="T5" s="23">
        <f t="shared" si="3"/>
        <v>60.500000000000007</v>
      </c>
      <c r="U5" s="23">
        <f t="shared" si="4"/>
        <v>61.100000000000009</v>
      </c>
      <c r="V5" s="11" t="s">
        <v>210</v>
      </c>
      <c r="W5" s="11" t="s">
        <v>249</v>
      </c>
      <c r="X5" s="13" t="s">
        <v>892</v>
      </c>
      <c r="Y5" s="13" t="s">
        <v>1040</v>
      </c>
      <c r="Z5" s="13" t="s">
        <v>1041</v>
      </c>
      <c r="AA5" s="13" t="s">
        <v>448</v>
      </c>
      <c r="AB5" s="12">
        <v>12.7</v>
      </c>
      <c r="AC5" s="12">
        <v>11.6</v>
      </c>
      <c r="AD5" s="12">
        <v>9.1</v>
      </c>
      <c r="AE5" s="11" t="s">
        <v>182</v>
      </c>
      <c r="AF5" s="12">
        <v>-0.4</v>
      </c>
      <c r="AG5" s="12" t="s">
        <v>300</v>
      </c>
      <c r="AH5" s="12">
        <v>0.3</v>
      </c>
      <c r="AI5" s="12">
        <v>-0.7</v>
      </c>
      <c r="AJ5" s="12"/>
      <c r="AK5" s="11" t="s">
        <v>301</v>
      </c>
      <c r="AL5" s="11" t="s">
        <v>302</v>
      </c>
      <c r="AM5" s="11" t="s">
        <v>182</v>
      </c>
      <c r="AN5" s="8"/>
      <c r="AO5" s="8" t="s">
        <v>1081</v>
      </c>
      <c r="AP5" s="28" t="s">
        <v>1082</v>
      </c>
    </row>
    <row r="6" spans="1:42" s="5" customFormat="1">
      <c r="A6" s="6">
        <v>45088</v>
      </c>
      <c r="B6" s="7" t="s">
        <v>162</v>
      </c>
      <c r="C6" s="8" t="s">
        <v>376</v>
      </c>
      <c r="D6" s="9">
        <v>9.375E-2</v>
      </c>
      <c r="E6" s="8" t="s">
        <v>1190</v>
      </c>
      <c r="F6" s="10">
        <v>12.6</v>
      </c>
      <c r="G6" s="10">
        <v>11</v>
      </c>
      <c r="H6" s="10">
        <v>11.4</v>
      </c>
      <c r="I6" s="10">
        <v>12.9</v>
      </c>
      <c r="J6" s="10">
        <v>12.8</v>
      </c>
      <c r="K6" s="10">
        <v>12.7</v>
      </c>
      <c r="L6" s="10">
        <v>12.7</v>
      </c>
      <c r="M6" s="10">
        <v>12.5</v>
      </c>
      <c r="N6" s="10">
        <v>11.9</v>
      </c>
      <c r="O6" s="10">
        <v>12.2</v>
      </c>
      <c r="P6" s="10">
        <v>12.3</v>
      </c>
      <c r="Q6" s="22">
        <f t="shared" si="0"/>
        <v>35</v>
      </c>
      <c r="R6" s="22">
        <f t="shared" si="1"/>
        <v>63.600000000000009</v>
      </c>
      <c r="S6" s="22">
        <f t="shared" si="2"/>
        <v>36.400000000000006</v>
      </c>
      <c r="T6" s="23">
        <f t="shared" si="3"/>
        <v>60.7</v>
      </c>
      <c r="U6" s="23">
        <f t="shared" si="4"/>
        <v>61.599999999999994</v>
      </c>
      <c r="V6" s="11" t="s">
        <v>210</v>
      </c>
      <c r="W6" s="11" t="s">
        <v>211</v>
      </c>
      <c r="X6" s="13" t="s">
        <v>1191</v>
      </c>
      <c r="Y6" s="13" t="s">
        <v>1191</v>
      </c>
      <c r="Z6" s="13" t="s">
        <v>1192</v>
      </c>
      <c r="AA6" s="13" t="s">
        <v>335</v>
      </c>
      <c r="AB6" s="12">
        <v>10.5</v>
      </c>
      <c r="AC6" s="12">
        <v>9.6999999999999993</v>
      </c>
      <c r="AD6" s="12">
        <v>9.4</v>
      </c>
      <c r="AE6" s="11" t="s">
        <v>182</v>
      </c>
      <c r="AF6" s="12">
        <v>0.2</v>
      </c>
      <c r="AG6" s="12" t="s">
        <v>300</v>
      </c>
      <c r="AH6" s="12">
        <v>0.5</v>
      </c>
      <c r="AI6" s="12">
        <v>-0.3</v>
      </c>
      <c r="AJ6" s="12"/>
      <c r="AK6" s="11" t="s">
        <v>302</v>
      </c>
      <c r="AL6" s="11" t="s">
        <v>302</v>
      </c>
      <c r="AM6" s="11" t="s">
        <v>185</v>
      </c>
      <c r="AN6" s="8"/>
      <c r="AO6" s="8" t="s">
        <v>1228</v>
      </c>
      <c r="AP6" s="28" t="s">
        <v>1229</v>
      </c>
    </row>
    <row r="7" spans="1:42" s="5" customFormat="1">
      <c r="A7" s="6">
        <v>45102</v>
      </c>
      <c r="B7" s="7" t="s">
        <v>163</v>
      </c>
      <c r="C7" s="8" t="s">
        <v>213</v>
      </c>
      <c r="D7" s="9">
        <v>9.1747685185185182E-2</v>
      </c>
      <c r="E7" s="8" t="s">
        <v>1343</v>
      </c>
      <c r="F7" s="10">
        <v>12.4</v>
      </c>
      <c r="G7" s="10">
        <v>11.2</v>
      </c>
      <c r="H7" s="10">
        <v>11.1</v>
      </c>
      <c r="I7" s="10">
        <v>11.8</v>
      </c>
      <c r="J7" s="10">
        <v>11.7</v>
      </c>
      <c r="K7" s="10">
        <v>11.8</v>
      </c>
      <c r="L7" s="10">
        <v>12.4</v>
      </c>
      <c r="M7" s="10">
        <v>12.4</v>
      </c>
      <c r="N7" s="10">
        <v>12.3</v>
      </c>
      <c r="O7" s="10">
        <v>12.7</v>
      </c>
      <c r="P7" s="10">
        <v>12.9</v>
      </c>
      <c r="Q7" s="22">
        <f t="shared" si="0"/>
        <v>34.700000000000003</v>
      </c>
      <c r="R7" s="22">
        <f t="shared" si="1"/>
        <v>60.099999999999994</v>
      </c>
      <c r="S7" s="22">
        <f t="shared" si="2"/>
        <v>37.9</v>
      </c>
      <c r="T7" s="23">
        <f t="shared" si="3"/>
        <v>58.2</v>
      </c>
      <c r="U7" s="23">
        <f t="shared" si="4"/>
        <v>62.699999999999996</v>
      </c>
      <c r="V7" s="11" t="s">
        <v>248</v>
      </c>
      <c r="W7" s="11" t="s">
        <v>374</v>
      </c>
      <c r="X7" s="13" t="s">
        <v>574</v>
      </c>
      <c r="Y7" s="13" t="s">
        <v>872</v>
      </c>
      <c r="Z7" s="13" t="s">
        <v>253</v>
      </c>
      <c r="AA7" s="13" t="s">
        <v>448</v>
      </c>
      <c r="AB7" s="12">
        <v>9.6</v>
      </c>
      <c r="AC7" s="12">
        <v>8.8000000000000007</v>
      </c>
      <c r="AD7" s="12">
        <v>9.9</v>
      </c>
      <c r="AE7" s="11" t="s">
        <v>448</v>
      </c>
      <c r="AF7" s="12">
        <v>-1.3</v>
      </c>
      <c r="AG7" s="12" t="s">
        <v>300</v>
      </c>
      <c r="AH7" s="12">
        <v>-0.1</v>
      </c>
      <c r="AI7" s="12">
        <v>-1.2</v>
      </c>
      <c r="AJ7" s="12"/>
      <c r="AK7" s="11" t="s">
        <v>301</v>
      </c>
      <c r="AL7" s="11" t="s">
        <v>302</v>
      </c>
      <c r="AM7" s="11" t="s">
        <v>185</v>
      </c>
      <c r="AN7" s="8" t="s">
        <v>957</v>
      </c>
      <c r="AO7" s="8" t="s">
        <v>1383</v>
      </c>
      <c r="AP7" s="28" t="s">
        <v>1384</v>
      </c>
    </row>
    <row r="8" spans="1:42" s="5" customFormat="1">
      <c r="A8" s="6">
        <v>45102</v>
      </c>
      <c r="B8" s="7" t="s">
        <v>166</v>
      </c>
      <c r="C8" s="8" t="s">
        <v>213</v>
      </c>
      <c r="D8" s="9">
        <v>9.0995370370370365E-2</v>
      </c>
      <c r="E8" s="8" t="s">
        <v>1347</v>
      </c>
      <c r="F8" s="10">
        <v>12.4</v>
      </c>
      <c r="G8" s="10">
        <v>10.5</v>
      </c>
      <c r="H8" s="10">
        <v>11.1</v>
      </c>
      <c r="I8" s="10">
        <v>12.6</v>
      </c>
      <c r="J8" s="10">
        <v>12.3</v>
      </c>
      <c r="K8" s="10">
        <v>12.4</v>
      </c>
      <c r="L8" s="10">
        <v>12.5</v>
      </c>
      <c r="M8" s="10">
        <v>11.9</v>
      </c>
      <c r="N8" s="10">
        <v>11.7</v>
      </c>
      <c r="O8" s="10">
        <v>12</v>
      </c>
      <c r="P8" s="10">
        <v>11.8</v>
      </c>
      <c r="Q8" s="22">
        <f t="shared" si="0"/>
        <v>34</v>
      </c>
      <c r="R8" s="22">
        <f t="shared" si="1"/>
        <v>61.699999999999996</v>
      </c>
      <c r="S8" s="22">
        <f t="shared" si="2"/>
        <v>35.5</v>
      </c>
      <c r="T8" s="23">
        <f t="shared" si="3"/>
        <v>58.900000000000006</v>
      </c>
      <c r="U8" s="23">
        <f t="shared" si="4"/>
        <v>59.899999999999991</v>
      </c>
      <c r="V8" s="11" t="s">
        <v>248</v>
      </c>
      <c r="W8" s="11" t="s">
        <v>211</v>
      </c>
      <c r="X8" s="13" t="s">
        <v>1048</v>
      </c>
      <c r="Y8" s="13" t="s">
        <v>1348</v>
      </c>
      <c r="Z8" s="13" t="s">
        <v>238</v>
      </c>
      <c r="AA8" s="13" t="s">
        <v>448</v>
      </c>
      <c r="AB8" s="12">
        <v>9.6</v>
      </c>
      <c r="AC8" s="12">
        <v>8.8000000000000007</v>
      </c>
      <c r="AD8" s="12">
        <v>9.9</v>
      </c>
      <c r="AE8" s="11" t="s">
        <v>448</v>
      </c>
      <c r="AF8" s="12">
        <v>-0.4</v>
      </c>
      <c r="AG8" s="12" t="s">
        <v>300</v>
      </c>
      <c r="AH8" s="12">
        <v>0.8</v>
      </c>
      <c r="AI8" s="12">
        <v>-1.2</v>
      </c>
      <c r="AJ8" s="12"/>
      <c r="AK8" s="11" t="s">
        <v>302</v>
      </c>
      <c r="AL8" s="11" t="s">
        <v>304</v>
      </c>
      <c r="AM8" s="11" t="s">
        <v>448</v>
      </c>
      <c r="AN8" s="8" t="s">
        <v>957</v>
      </c>
      <c r="AO8" s="8"/>
      <c r="AP8" s="28"/>
    </row>
    <row r="9" spans="1:42" s="5" customFormat="1">
      <c r="A9" s="6">
        <v>45178</v>
      </c>
      <c r="B9" s="7" t="s">
        <v>332</v>
      </c>
      <c r="C9" s="8" t="s">
        <v>213</v>
      </c>
      <c r="D9" s="9">
        <v>9.1064814814814821E-2</v>
      </c>
      <c r="E9" s="8" t="s">
        <v>1408</v>
      </c>
      <c r="F9" s="10">
        <v>12.6</v>
      </c>
      <c r="G9" s="10">
        <v>11.3</v>
      </c>
      <c r="H9" s="10">
        <v>11.4</v>
      </c>
      <c r="I9" s="10">
        <v>12.9</v>
      </c>
      <c r="J9" s="10">
        <v>13</v>
      </c>
      <c r="K9" s="10">
        <v>12.3</v>
      </c>
      <c r="L9" s="10">
        <v>11.6</v>
      </c>
      <c r="M9" s="10">
        <v>11.4</v>
      </c>
      <c r="N9" s="10">
        <v>11.2</v>
      </c>
      <c r="O9" s="10">
        <v>11.9</v>
      </c>
      <c r="P9" s="10">
        <v>12.2</v>
      </c>
      <c r="Q9" s="22">
        <f>SUM(F9:H9)</f>
        <v>35.299999999999997</v>
      </c>
      <c r="R9" s="22">
        <f>SUM(I9:M9)</f>
        <v>61.2</v>
      </c>
      <c r="S9" s="22">
        <f>SUM(N9:P9)</f>
        <v>35.299999999999997</v>
      </c>
      <c r="T9" s="23">
        <f>SUM(F9:J9)</f>
        <v>61.199999999999996</v>
      </c>
      <c r="U9" s="23">
        <f>SUM(L9:P9)</f>
        <v>58.3</v>
      </c>
      <c r="V9" s="11" t="s">
        <v>493</v>
      </c>
      <c r="W9" s="11" t="s">
        <v>211</v>
      </c>
      <c r="X9" s="13" t="s">
        <v>238</v>
      </c>
      <c r="Y9" s="13" t="s">
        <v>892</v>
      </c>
      <c r="Z9" s="13" t="s">
        <v>872</v>
      </c>
      <c r="AA9" s="13" t="s">
        <v>151</v>
      </c>
      <c r="AB9" s="12">
        <v>10.4</v>
      </c>
      <c r="AC9" s="12">
        <v>12</v>
      </c>
      <c r="AD9" s="12">
        <v>9.3000000000000007</v>
      </c>
      <c r="AE9" s="11" t="s">
        <v>493</v>
      </c>
      <c r="AF9" s="12">
        <v>-0.8</v>
      </c>
      <c r="AG9" s="12">
        <v>-0.4</v>
      </c>
      <c r="AH9" s="12">
        <v>1</v>
      </c>
      <c r="AI9" s="12">
        <v>-2.2000000000000002</v>
      </c>
      <c r="AJ9" s="12"/>
      <c r="AK9" s="11" t="s">
        <v>306</v>
      </c>
      <c r="AL9" s="11" t="s">
        <v>302</v>
      </c>
      <c r="AM9" s="11" t="s">
        <v>185</v>
      </c>
      <c r="AN9" s="8"/>
      <c r="AO9" s="8" t="s">
        <v>1443</v>
      </c>
      <c r="AP9" s="28" t="s">
        <v>1444</v>
      </c>
    </row>
  </sheetData>
  <autoFilter ref="A1:AO2" xr:uid="{00000000-0009-0000-0000-000006000000}"/>
  <phoneticPr fontId="3"/>
  <conditionalFormatting sqref="F2:P2">
    <cfRule type="colorScale" priority="158">
      <colorScale>
        <cfvo type="min"/>
        <cfvo type="percentile" val="50"/>
        <cfvo type="max"/>
        <color rgb="FFF8696B"/>
        <color rgb="FFFFEB84"/>
        <color rgb="FF63BE7B"/>
      </colorScale>
    </cfRule>
  </conditionalFormatting>
  <conditionalFormatting sqref="F3:P3">
    <cfRule type="colorScale" priority="31">
      <colorScale>
        <cfvo type="min"/>
        <cfvo type="percentile" val="50"/>
        <cfvo type="max"/>
        <color rgb="FFF8696B"/>
        <color rgb="FFFFEB84"/>
        <color rgb="FF63BE7B"/>
      </colorScale>
    </cfRule>
  </conditionalFormatting>
  <conditionalFormatting sqref="F4:P4">
    <cfRule type="colorScale" priority="24">
      <colorScale>
        <cfvo type="min"/>
        <cfvo type="percentile" val="50"/>
        <cfvo type="max"/>
        <color rgb="FFF8696B"/>
        <color rgb="FFFFEB84"/>
        <color rgb="FF63BE7B"/>
      </colorScale>
    </cfRule>
  </conditionalFormatting>
  <conditionalFormatting sqref="AE2:AE9">
    <cfRule type="containsText" dxfId="289" priority="165" operator="containsText" text="D">
      <formula>NOT(ISERROR(SEARCH("D",AE2)))</formula>
    </cfRule>
    <cfRule type="containsText" dxfId="288" priority="166" operator="containsText" text="S">
      <formula>NOT(ISERROR(SEARCH("S",AE2)))</formula>
    </cfRule>
    <cfRule type="containsText" dxfId="287" priority="167" operator="containsText" text="F">
      <formula>NOT(ISERROR(SEARCH("F",AE2)))</formula>
    </cfRule>
    <cfRule type="containsText" dxfId="286" priority="168" operator="containsText" text="E">
      <formula>NOT(ISERROR(SEARCH("E",AE2)))</formula>
    </cfRule>
    <cfRule type="containsText" dxfId="285" priority="169" operator="containsText" text="B">
      <formula>NOT(ISERROR(SEARCH("B",AE2)))</formula>
    </cfRule>
    <cfRule type="containsText" dxfId="284" priority="170" operator="containsText" text="A">
      <formula>NOT(ISERROR(SEARCH("A",AE2)))</formula>
    </cfRule>
  </conditionalFormatting>
  <conditionalFormatting sqref="AK2:AN2">
    <cfRule type="containsText" dxfId="283" priority="510" operator="containsText" text="E">
      <formula>NOT(ISERROR(SEARCH("E",AK2)))</formula>
    </cfRule>
    <cfRule type="containsText" dxfId="282" priority="511" operator="containsText" text="B">
      <formula>NOT(ISERROR(SEARCH("B",AK2)))</formula>
    </cfRule>
    <cfRule type="containsText" dxfId="281" priority="512" operator="containsText" text="A">
      <formula>NOT(ISERROR(SEARCH("A",AK2)))</formula>
    </cfRule>
  </conditionalFormatting>
  <conditionalFormatting sqref="AK3:AN4">
    <cfRule type="containsText" dxfId="280" priority="25" operator="containsText" text="E">
      <formula>NOT(ISERROR(SEARCH("E",AK3)))</formula>
    </cfRule>
    <cfRule type="containsText" dxfId="279" priority="26" operator="containsText" text="B">
      <formula>NOT(ISERROR(SEARCH("B",AK3)))</formula>
    </cfRule>
    <cfRule type="containsText" dxfId="278" priority="27" operator="containsText" text="A">
      <formula>NOT(ISERROR(SEARCH("A",AK3)))</formula>
    </cfRule>
  </conditionalFormatting>
  <conditionalFormatting sqref="AN2:AN6">
    <cfRule type="containsText" dxfId="277" priority="321" operator="containsText" text="E">
      <formula>NOT(ISERROR(SEARCH("E",AN2)))</formula>
    </cfRule>
    <cfRule type="containsText" dxfId="276" priority="322" operator="containsText" text="B">
      <formula>NOT(ISERROR(SEARCH("B",AN2)))</formula>
    </cfRule>
    <cfRule type="containsText" dxfId="275" priority="323" operator="containsText" text="A">
      <formula>NOT(ISERROR(SEARCH("A",AN2)))</formula>
    </cfRule>
  </conditionalFormatting>
  <conditionalFormatting sqref="F5:P5">
    <cfRule type="colorScale" priority="20">
      <colorScale>
        <cfvo type="min"/>
        <cfvo type="percentile" val="50"/>
        <cfvo type="max"/>
        <color rgb="FFF8696B"/>
        <color rgb="FFFFEB84"/>
        <color rgb="FF63BE7B"/>
      </colorScale>
    </cfRule>
  </conditionalFormatting>
  <conditionalFormatting sqref="AK5:AN5">
    <cfRule type="containsText" dxfId="274" priority="21" operator="containsText" text="E">
      <formula>NOT(ISERROR(SEARCH("E",AK5)))</formula>
    </cfRule>
    <cfRule type="containsText" dxfId="273" priority="22" operator="containsText" text="B">
      <formula>NOT(ISERROR(SEARCH("B",AK5)))</formula>
    </cfRule>
    <cfRule type="containsText" dxfId="272" priority="23" operator="containsText" text="A">
      <formula>NOT(ISERROR(SEARCH("A",AK5)))</formula>
    </cfRule>
  </conditionalFormatting>
  <conditionalFormatting sqref="F6:P6">
    <cfRule type="colorScale" priority="16">
      <colorScale>
        <cfvo type="min"/>
        <cfvo type="percentile" val="50"/>
        <cfvo type="max"/>
        <color rgb="FFF8696B"/>
        <color rgb="FFFFEB84"/>
        <color rgb="FF63BE7B"/>
      </colorScale>
    </cfRule>
  </conditionalFormatting>
  <conditionalFormatting sqref="AK6:AN6">
    <cfRule type="containsText" dxfId="271" priority="17" operator="containsText" text="E">
      <formula>NOT(ISERROR(SEARCH("E",AK6)))</formula>
    </cfRule>
    <cfRule type="containsText" dxfId="270" priority="18" operator="containsText" text="B">
      <formula>NOT(ISERROR(SEARCH("B",AK6)))</formula>
    </cfRule>
    <cfRule type="containsText" dxfId="269" priority="19" operator="containsText" text="A">
      <formula>NOT(ISERROR(SEARCH("A",AK6)))</formula>
    </cfRule>
  </conditionalFormatting>
  <conditionalFormatting sqref="F7:P8">
    <cfRule type="colorScale" priority="12">
      <colorScale>
        <cfvo type="min"/>
        <cfvo type="percentile" val="50"/>
        <cfvo type="max"/>
        <color rgb="FFF8696B"/>
        <color rgb="FFFFEB84"/>
        <color rgb="FF63BE7B"/>
      </colorScale>
    </cfRule>
  </conditionalFormatting>
  <conditionalFormatting sqref="AK7:AM8">
    <cfRule type="containsText" dxfId="268" priority="13" operator="containsText" text="E">
      <formula>NOT(ISERROR(SEARCH("E",AK7)))</formula>
    </cfRule>
    <cfRule type="containsText" dxfId="267" priority="14" operator="containsText" text="B">
      <formula>NOT(ISERROR(SEARCH("B",AK7)))</formula>
    </cfRule>
    <cfRule type="containsText" dxfId="266" priority="15" operator="containsText" text="A">
      <formula>NOT(ISERROR(SEARCH("A",AK7)))</formula>
    </cfRule>
  </conditionalFormatting>
  <conditionalFormatting sqref="AN7:AN9">
    <cfRule type="containsText" dxfId="265" priority="9" operator="containsText" text="E">
      <formula>NOT(ISERROR(SEARCH("E",AN7)))</formula>
    </cfRule>
    <cfRule type="containsText" dxfId="264" priority="10" operator="containsText" text="B">
      <formula>NOT(ISERROR(SEARCH("B",AN7)))</formula>
    </cfRule>
    <cfRule type="containsText" dxfId="263" priority="11" operator="containsText" text="A">
      <formula>NOT(ISERROR(SEARCH("A",AN7)))</formula>
    </cfRule>
  </conditionalFormatting>
  <conditionalFormatting sqref="F9:P9">
    <cfRule type="colorScale" priority="5">
      <colorScale>
        <cfvo type="min"/>
        <cfvo type="percentile" val="50"/>
        <cfvo type="max"/>
        <color rgb="FFF8696B"/>
        <color rgb="FFFFEB84"/>
        <color rgb="FF63BE7B"/>
      </colorScale>
    </cfRule>
  </conditionalFormatting>
  <conditionalFormatting sqref="AK9:AM9">
    <cfRule type="containsText" dxfId="262" priority="6" operator="containsText" text="E">
      <formula>NOT(ISERROR(SEARCH("E",AK9)))</formula>
    </cfRule>
    <cfRule type="containsText" dxfId="261" priority="7" operator="containsText" text="B">
      <formula>NOT(ISERROR(SEARCH("B",AK9)))</formula>
    </cfRule>
    <cfRule type="containsText" dxfId="260" priority="8" operator="containsText" text="A">
      <formula>NOT(ISERROR(SEARCH("A",AK9)))</formula>
    </cfRule>
  </conditionalFormatting>
  <dataValidations count="1">
    <dataValidation type="list" allowBlank="1" showInputMessage="1" showErrorMessage="1" sqref="AN2:AN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6 Q7:U8 Q9:U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7"/>
  <sheetViews>
    <sheetView workbookViewId="0">
      <pane xSplit="5" ySplit="1" topLeftCell="V2" activePane="bottomRight" state="frozen"/>
      <selection activeCell="E24" sqref="E24"/>
      <selection pane="topRight" activeCell="E24" sqref="E24"/>
      <selection pane="bottomLeft" activeCell="E24" sqref="E24"/>
      <selection pane="bottomRight" activeCell="D17" sqref="D1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170</v>
      </c>
      <c r="W1" s="2" t="s">
        <v>127</v>
      </c>
      <c r="X1" s="2" t="s">
        <v>50</v>
      </c>
      <c r="Y1" s="3" t="s">
        <v>51</v>
      </c>
      <c r="Z1" s="3" t="s">
        <v>52</v>
      </c>
      <c r="AA1" s="3" t="s">
        <v>53</v>
      </c>
      <c r="AB1" s="3" t="s">
        <v>130</v>
      </c>
      <c r="AC1" s="4" t="s">
        <v>152</v>
      </c>
      <c r="AD1" s="4" t="s">
        <v>153</v>
      </c>
      <c r="AE1" s="4" t="s">
        <v>168</v>
      </c>
      <c r="AF1" s="4" t="s">
        <v>173</v>
      </c>
      <c r="AG1" s="4" t="s">
        <v>9</v>
      </c>
      <c r="AH1" s="4" t="s">
        <v>91</v>
      </c>
      <c r="AI1" s="4" t="s">
        <v>10</v>
      </c>
      <c r="AJ1" s="4" t="s">
        <v>11</v>
      </c>
      <c r="AK1" s="4"/>
      <c r="AL1" s="4" t="s">
        <v>12</v>
      </c>
      <c r="AM1" s="4" t="s">
        <v>13</v>
      </c>
      <c r="AN1" s="4" t="s">
        <v>54</v>
      </c>
      <c r="AO1" s="4" t="s">
        <v>128</v>
      </c>
      <c r="AP1" s="1" t="s">
        <v>129</v>
      </c>
      <c r="AQ1" s="14" t="s">
        <v>154</v>
      </c>
    </row>
    <row r="2" spans="1:43" s="5" customFormat="1">
      <c r="A2" s="6">
        <v>44975</v>
      </c>
      <c r="B2" s="7" t="s">
        <v>159</v>
      </c>
      <c r="C2" s="8" t="s">
        <v>187</v>
      </c>
      <c r="D2" s="9">
        <v>0.10282407407407407</v>
      </c>
      <c r="E2" s="8" t="s">
        <v>346</v>
      </c>
      <c r="F2" s="10">
        <v>12.7</v>
      </c>
      <c r="G2" s="10">
        <v>11.3</v>
      </c>
      <c r="H2" s="10">
        <v>13</v>
      </c>
      <c r="I2" s="10">
        <v>13.2</v>
      </c>
      <c r="J2" s="10">
        <v>12.7</v>
      </c>
      <c r="K2" s="10">
        <v>12.9</v>
      </c>
      <c r="L2" s="10">
        <v>12.9</v>
      </c>
      <c r="M2" s="10">
        <v>12.8</v>
      </c>
      <c r="N2" s="10">
        <v>12.7</v>
      </c>
      <c r="O2" s="10">
        <v>11.5</v>
      </c>
      <c r="P2" s="10">
        <v>10.9</v>
      </c>
      <c r="Q2" s="10">
        <v>11.8</v>
      </c>
      <c r="R2" s="22">
        <f t="shared" ref="R2:R7" si="0">SUM(F2:H2)</f>
        <v>37</v>
      </c>
      <c r="S2" s="22">
        <f t="shared" ref="S2:S7" si="1">SUM(I2:N2)</f>
        <v>77.2</v>
      </c>
      <c r="T2" s="22">
        <f t="shared" ref="T2:T7" si="2">SUM(O2:Q2)</f>
        <v>34.200000000000003</v>
      </c>
      <c r="U2" s="23">
        <f t="shared" ref="U2:U7" si="3">SUM(F2:J2)</f>
        <v>62.900000000000006</v>
      </c>
      <c r="V2" s="23">
        <f t="shared" ref="V2:V7" si="4">SUM(M2:Q2)</f>
        <v>59.7</v>
      </c>
      <c r="W2" s="11" t="s">
        <v>201</v>
      </c>
      <c r="X2" s="11" t="s">
        <v>225</v>
      </c>
      <c r="Y2" s="13" t="s">
        <v>260</v>
      </c>
      <c r="Z2" s="13" t="s">
        <v>205</v>
      </c>
      <c r="AA2" s="13" t="s">
        <v>258</v>
      </c>
      <c r="AB2" s="11" t="s">
        <v>156</v>
      </c>
      <c r="AC2" s="12">
        <v>9.6</v>
      </c>
      <c r="AD2" s="12">
        <v>10.7</v>
      </c>
      <c r="AE2" s="12">
        <v>9.5</v>
      </c>
      <c r="AF2" s="11" t="s">
        <v>335</v>
      </c>
      <c r="AG2" s="12">
        <v>-0.1</v>
      </c>
      <c r="AH2" s="12">
        <v>-1.1000000000000001</v>
      </c>
      <c r="AI2" s="12">
        <v>0.4</v>
      </c>
      <c r="AJ2" s="12">
        <v>-1.6</v>
      </c>
      <c r="AK2" s="12"/>
      <c r="AL2" s="11" t="s">
        <v>301</v>
      </c>
      <c r="AM2" s="11" t="s">
        <v>301</v>
      </c>
      <c r="AN2" s="11" t="s">
        <v>184</v>
      </c>
      <c r="AO2" s="8"/>
      <c r="AP2" s="8" t="s">
        <v>409</v>
      </c>
      <c r="AQ2" s="28" t="s">
        <v>410</v>
      </c>
    </row>
    <row r="3" spans="1:43" s="5" customFormat="1">
      <c r="A3" s="6">
        <v>44982</v>
      </c>
      <c r="B3" s="7" t="s">
        <v>161</v>
      </c>
      <c r="C3" s="8" t="s">
        <v>366</v>
      </c>
      <c r="D3" s="9">
        <v>0.10149305555555554</v>
      </c>
      <c r="E3" s="8" t="s">
        <v>464</v>
      </c>
      <c r="F3" s="10">
        <v>12.8</v>
      </c>
      <c r="G3" s="10">
        <v>11.5</v>
      </c>
      <c r="H3" s="10">
        <v>12.7</v>
      </c>
      <c r="I3" s="10">
        <v>12.6</v>
      </c>
      <c r="J3" s="10">
        <v>12.6</v>
      </c>
      <c r="K3" s="10">
        <v>12.8</v>
      </c>
      <c r="L3" s="10">
        <v>12.8</v>
      </c>
      <c r="M3" s="10">
        <v>12.7</v>
      </c>
      <c r="N3" s="10">
        <v>12.1</v>
      </c>
      <c r="O3" s="10">
        <v>11.4</v>
      </c>
      <c r="P3" s="10">
        <v>11</v>
      </c>
      <c r="Q3" s="10">
        <v>11.9</v>
      </c>
      <c r="R3" s="22">
        <f t="shared" si="0"/>
        <v>37</v>
      </c>
      <c r="S3" s="22">
        <f t="shared" si="1"/>
        <v>75.599999999999994</v>
      </c>
      <c r="T3" s="22">
        <f t="shared" si="2"/>
        <v>34.299999999999997</v>
      </c>
      <c r="U3" s="23">
        <f t="shared" si="3"/>
        <v>62.2</v>
      </c>
      <c r="V3" s="23">
        <f t="shared" si="4"/>
        <v>59.099999999999994</v>
      </c>
      <c r="W3" s="11" t="s">
        <v>201</v>
      </c>
      <c r="X3" s="11" t="s">
        <v>225</v>
      </c>
      <c r="Y3" s="13" t="s">
        <v>200</v>
      </c>
      <c r="Z3" s="13" t="s">
        <v>465</v>
      </c>
      <c r="AA3" s="13" t="s">
        <v>385</v>
      </c>
      <c r="AB3" s="11" t="s">
        <v>156</v>
      </c>
      <c r="AC3" s="12">
        <v>10.4</v>
      </c>
      <c r="AD3" s="12">
        <v>11.5</v>
      </c>
      <c r="AE3" s="12">
        <v>9.3000000000000007</v>
      </c>
      <c r="AF3" s="11" t="s">
        <v>183</v>
      </c>
      <c r="AG3" s="12">
        <v>0.5</v>
      </c>
      <c r="AH3" s="12">
        <v>-0.9</v>
      </c>
      <c r="AI3" s="12">
        <v>-0.3</v>
      </c>
      <c r="AJ3" s="12">
        <v>-0.1</v>
      </c>
      <c r="AK3" s="12"/>
      <c r="AL3" s="11" t="s">
        <v>301</v>
      </c>
      <c r="AM3" s="11" t="s">
        <v>301</v>
      </c>
      <c r="AN3" s="11" t="s">
        <v>184</v>
      </c>
      <c r="AO3" s="8"/>
      <c r="AP3" s="8" t="s">
        <v>513</v>
      </c>
      <c r="AQ3" s="28" t="s">
        <v>514</v>
      </c>
    </row>
    <row r="4" spans="1:43" s="5" customFormat="1">
      <c r="A4" s="6">
        <v>44996</v>
      </c>
      <c r="B4" s="7" t="s">
        <v>628</v>
      </c>
      <c r="C4" s="8" t="s">
        <v>187</v>
      </c>
      <c r="D4" s="9">
        <v>0.1007986111111111</v>
      </c>
      <c r="E4" s="8" t="s">
        <v>630</v>
      </c>
      <c r="F4" s="10">
        <v>12.7</v>
      </c>
      <c r="G4" s="10">
        <v>12.1</v>
      </c>
      <c r="H4" s="10">
        <v>13.2</v>
      </c>
      <c r="I4" s="10">
        <v>12.6</v>
      </c>
      <c r="J4" s="10">
        <v>12.4</v>
      </c>
      <c r="K4" s="10">
        <v>12.4</v>
      </c>
      <c r="L4" s="10">
        <v>12.3</v>
      </c>
      <c r="M4" s="10">
        <v>11.8</v>
      </c>
      <c r="N4" s="10">
        <v>11.4</v>
      </c>
      <c r="O4" s="10">
        <v>11.1</v>
      </c>
      <c r="P4" s="10">
        <v>11.7</v>
      </c>
      <c r="Q4" s="10">
        <v>12.2</v>
      </c>
      <c r="R4" s="22">
        <f t="shared" si="0"/>
        <v>38</v>
      </c>
      <c r="S4" s="22">
        <f t="shared" si="1"/>
        <v>72.900000000000006</v>
      </c>
      <c r="T4" s="22">
        <f t="shared" si="2"/>
        <v>35</v>
      </c>
      <c r="U4" s="23">
        <f t="shared" si="3"/>
        <v>63</v>
      </c>
      <c r="V4" s="23">
        <f t="shared" si="4"/>
        <v>58.2</v>
      </c>
      <c r="W4" s="11" t="s">
        <v>228</v>
      </c>
      <c r="X4" s="11" t="s">
        <v>347</v>
      </c>
      <c r="Y4" s="13" t="s">
        <v>636</v>
      </c>
      <c r="Z4" s="13" t="s">
        <v>245</v>
      </c>
      <c r="AA4" s="13" t="s">
        <v>465</v>
      </c>
      <c r="AB4" s="11" t="s">
        <v>156</v>
      </c>
      <c r="AC4" s="12">
        <v>8.1</v>
      </c>
      <c r="AD4" s="12">
        <v>9.6999999999999993</v>
      </c>
      <c r="AE4" s="12">
        <v>9.5</v>
      </c>
      <c r="AF4" s="11" t="s">
        <v>335</v>
      </c>
      <c r="AG4" s="12">
        <v>-1.6</v>
      </c>
      <c r="AH4" s="12">
        <v>-0.8</v>
      </c>
      <c r="AI4" s="12">
        <v>-0.8</v>
      </c>
      <c r="AJ4" s="12">
        <v>-1.6</v>
      </c>
      <c r="AK4" s="12"/>
      <c r="AL4" s="11" t="s">
        <v>304</v>
      </c>
      <c r="AM4" s="11" t="s">
        <v>301</v>
      </c>
      <c r="AN4" s="11" t="s">
        <v>183</v>
      </c>
      <c r="AO4" s="8"/>
      <c r="AP4" s="8" t="s">
        <v>680</v>
      </c>
      <c r="AQ4" s="28" t="s">
        <v>681</v>
      </c>
    </row>
    <row r="5" spans="1:43" s="5" customFormat="1">
      <c r="A5" s="6">
        <v>45003</v>
      </c>
      <c r="B5" s="7" t="s">
        <v>164</v>
      </c>
      <c r="C5" s="8" t="s">
        <v>721</v>
      </c>
      <c r="D5" s="9">
        <v>0.1028587962962963</v>
      </c>
      <c r="E5" s="8" t="s">
        <v>722</v>
      </c>
      <c r="F5" s="10">
        <v>13</v>
      </c>
      <c r="G5" s="10">
        <v>11.4</v>
      </c>
      <c r="H5" s="10">
        <v>12.9</v>
      </c>
      <c r="I5" s="10">
        <v>12.8</v>
      </c>
      <c r="J5" s="10">
        <v>12.7</v>
      </c>
      <c r="K5" s="10">
        <v>12.4</v>
      </c>
      <c r="L5" s="10">
        <v>12.6</v>
      </c>
      <c r="M5" s="10">
        <v>12.3</v>
      </c>
      <c r="N5" s="10">
        <v>12.4</v>
      </c>
      <c r="O5" s="10">
        <v>12</v>
      </c>
      <c r="P5" s="10">
        <v>11.7</v>
      </c>
      <c r="Q5" s="10">
        <v>12.5</v>
      </c>
      <c r="R5" s="22">
        <f t="shared" si="0"/>
        <v>37.299999999999997</v>
      </c>
      <c r="S5" s="22">
        <f t="shared" si="1"/>
        <v>75.2</v>
      </c>
      <c r="T5" s="22">
        <f t="shared" si="2"/>
        <v>36.200000000000003</v>
      </c>
      <c r="U5" s="23">
        <f t="shared" si="3"/>
        <v>62.8</v>
      </c>
      <c r="V5" s="23">
        <f t="shared" si="4"/>
        <v>60.900000000000006</v>
      </c>
      <c r="W5" s="11" t="s">
        <v>201</v>
      </c>
      <c r="X5" s="11" t="s">
        <v>193</v>
      </c>
      <c r="Y5" s="13" t="s">
        <v>258</v>
      </c>
      <c r="Z5" s="13" t="s">
        <v>385</v>
      </c>
      <c r="AA5" s="13" t="s">
        <v>260</v>
      </c>
      <c r="AB5" s="11" t="s">
        <v>156</v>
      </c>
      <c r="AC5" s="12">
        <v>12</v>
      </c>
      <c r="AD5" s="12">
        <v>13.3</v>
      </c>
      <c r="AE5" s="12">
        <v>8.6999999999999993</v>
      </c>
      <c r="AF5" s="11" t="s">
        <v>183</v>
      </c>
      <c r="AG5" s="12">
        <v>0.2</v>
      </c>
      <c r="AH5" s="12">
        <v>-0.3</v>
      </c>
      <c r="AI5" s="12">
        <v>0.1</v>
      </c>
      <c r="AJ5" s="12">
        <v>-0.2</v>
      </c>
      <c r="AK5" s="12" t="s">
        <v>305</v>
      </c>
      <c r="AL5" s="11" t="s">
        <v>301</v>
      </c>
      <c r="AM5" s="11" t="s">
        <v>301</v>
      </c>
      <c r="AN5" s="11" t="s">
        <v>183</v>
      </c>
      <c r="AO5" s="8"/>
      <c r="AP5" s="8" t="s">
        <v>757</v>
      </c>
      <c r="AQ5" s="28" t="s">
        <v>758</v>
      </c>
    </row>
    <row r="6" spans="1:43" s="5" customFormat="1">
      <c r="A6" s="6">
        <v>45004</v>
      </c>
      <c r="B6" s="7" t="s">
        <v>160</v>
      </c>
      <c r="C6" s="8" t="s">
        <v>383</v>
      </c>
      <c r="D6" s="9">
        <v>0.10282407407407407</v>
      </c>
      <c r="E6" s="8" t="s">
        <v>743</v>
      </c>
      <c r="F6" s="10">
        <v>13.2</v>
      </c>
      <c r="G6" s="10">
        <v>11.6</v>
      </c>
      <c r="H6" s="10">
        <v>13.3</v>
      </c>
      <c r="I6" s="10">
        <v>13.5</v>
      </c>
      <c r="J6" s="10">
        <v>12.1</v>
      </c>
      <c r="K6" s="10">
        <v>12.4</v>
      </c>
      <c r="L6" s="10">
        <v>12.6</v>
      </c>
      <c r="M6" s="10">
        <v>12.4</v>
      </c>
      <c r="N6" s="10">
        <v>12.1</v>
      </c>
      <c r="O6" s="10">
        <v>11.8</v>
      </c>
      <c r="P6" s="10">
        <v>11.6</v>
      </c>
      <c r="Q6" s="10">
        <v>11.8</v>
      </c>
      <c r="R6" s="22">
        <f t="shared" si="0"/>
        <v>38.099999999999994</v>
      </c>
      <c r="S6" s="22">
        <f t="shared" si="1"/>
        <v>75.099999999999994</v>
      </c>
      <c r="T6" s="22">
        <f t="shared" si="2"/>
        <v>35.200000000000003</v>
      </c>
      <c r="U6" s="23">
        <f t="shared" si="3"/>
        <v>63.699999999999996</v>
      </c>
      <c r="V6" s="23">
        <f t="shared" si="4"/>
        <v>59.7</v>
      </c>
      <c r="W6" s="11" t="s">
        <v>228</v>
      </c>
      <c r="X6" s="11" t="s">
        <v>347</v>
      </c>
      <c r="Y6" s="13" t="s">
        <v>231</v>
      </c>
      <c r="Z6" s="13" t="s">
        <v>230</v>
      </c>
      <c r="AA6" s="13" t="s">
        <v>206</v>
      </c>
      <c r="AB6" s="11" t="s">
        <v>156</v>
      </c>
      <c r="AC6" s="12">
        <v>10</v>
      </c>
      <c r="AD6" s="12">
        <v>12.2</v>
      </c>
      <c r="AE6" s="12">
        <v>9.1999999999999993</v>
      </c>
      <c r="AF6" s="11" t="s">
        <v>335</v>
      </c>
      <c r="AG6" s="12">
        <v>1.3</v>
      </c>
      <c r="AH6" s="12">
        <v>-0.7</v>
      </c>
      <c r="AI6" s="12">
        <v>1.6</v>
      </c>
      <c r="AJ6" s="12">
        <v>-1</v>
      </c>
      <c r="AK6" s="12"/>
      <c r="AL6" s="11" t="s">
        <v>306</v>
      </c>
      <c r="AM6" s="11" t="s">
        <v>302</v>
      </c>
      <c r="AN6" s="11" t="s">
        <v>184</v>
      </c>
      <c r="AO6" s="8"/>
      <c r="AP6" s="8" t="s">
        <v>783</v>
      </c>
      <c r="AQ6" s="28" t="s">
        <v>784</v>
      </c>
    </row>
    <row r="7" spans="1:43" s="5" customFormat="1">
      <c r="A7" s="6">
        <v>45011</v>
      </c>
      <c r="B7" s="7" t="s">
        <v>161</v>
      </c>
      <c r="C7" s="8" t="s">
        <v>721</v>
      </c>
      <c r="D7" s="9">
        <v>0.10354166666666666</v>
      </c>
      <c r="E7" s="8" t="s">
        <v>819</v>
      </c>
      <c r="F7" s="10">
        <v>12.6</v>
      </c>
      <c r="G7" s="10">
        <v>11.3</v>
      </c>
      <c r="H7" s="10">
        <v>12.7</v>
      </c>
      <c r="I7" s="10">
        <v>12.8</v>
      </c>
      <c r="J7" s="10">
        <v>12.8</v>
      </c>
      <c r="K7" s="10">
        <v>13.2</v>
      </c>
      <c r="L7" s="10">
        <v>12.9</v>
      </c>
      <c r="M7" s="10">
        <v>12.8</v>
      </c>
      <c r="N7" s="10">
        <v>12.6</v>
      </c>
      <c r="O7" s="10">
        <v>11.9</v>
      </c>
      <c r="P7" s="10">
        <v>11.5</v>
      </c>
      <c r="Q7" s="10">
        <v>12.5</v>
      </c>
      <c r="R7" s="22">
        <f t="shared" si="0"/>
        <v>36.599999999999994</v>
      </c>
      <c r="S7" s="22">
        <f t="shared" si="1"/>
        <v>77.099999999999994</v>
      </c>
      <c r="T7" s="22">
        <f t="shared" si="2"/>
        <v>35.9</v>
      </c>
      <c r="U7" s="23">
        <f t="shared" si="3"/>
        <v>62.199999999999989</v>
      </c>
      <c r="V7" s="23">
        <f t="shared" si="4"/>
        <v>61.3</v>
      </c>
      <c r="W7" s="11" t="s">
        <v>188</v>
      </c>
      <c r="X7" s="11" t="s">
        <v>202</v>
      </c>
      <c r="Y7" s="13" t="s">
        <v>231</v>
      </c>
      <c r="Z7" s="13" t="s">
        <v>465</v>
      </c>
      <c r="AA7" s="13" t="s">
        <v>385</v>
      </c>
      <c r="AB7" s="11" t="s">
        <v>156</v>
      </c>
      <c r="AC7" s="12">
        <v>10.6</v>
      </c>
      <c r="AD7" s="12">
        <v>10.8</v>
      </c>
      <c r="AE7" s="12">
        <v>8.8000000000000007</v>
      </c>
      <c r="AF7" s="11" t="s">
        <v>547</v>
      </c>
      <c r="AG7" s="12">
        <v>3.9</v>
      </c>
      <c r="AH7" s="12">
        <v>-0.7</v>
      </c>
      <c r="AI7" s="12">
        <v>1.2</v>
      </c>
      <c r="AJ7" s="12">
        <v>2</v>
      </c>
      <c r="AK7" s="12"/>
      <c r="AL7" s="11" t="s">
        <v>303</v>
      </c>
      <c r="AM7" s="11" t="s">
        <v>301</v>
      </c>
      <c r="AN7" s="11" t="s">
        <v>183</v>
      </c>
      <c r="AO7" s="8"/>
      <c r="AP7" s="8" t="s">
        <v>862</v>
      </c>
      <c r="AQ7" s="28" t="s">
        <v>861</v>
      </c>
    </row>
    <row r="8" spans="1:43" s="5" customFormat="1">
      <c r="A8" s="6">
        <v>45017</v>
      </c>
      <c r="B8" s="7" t="s">
        <v>158</v>
      </c>
      <c r="C8" s="8" t="s">
        <v>187</v>
      </c>
      <c r="D8" s="9">
        <v>0.10493055555555557</v>
      </c>
      <c r="E8" s="8" t="s">
        <v>881</v>
      </c>
      <c r="F8" s="10">
        <v>12.9</v>
      </c>
      <c r="G8" s="10">
        <v>12.8</v>
      </c>
      <c r="H8" s="10">
        <v>14.3</v>
      </c>
      <c r="I8" s="10">
        <v>13.7</v>
      </c>
      <c r="J8" s="10">
        <v>13.4</v>
      </c>
      <c r="K8" s="10">
        <v>13.3</v>
      </c>
      <c r="L8" s="10">
        <v>12.8</v>
      </c>
      <c r="M8" s="10">
        <v>12.7</v>
      </c>
      <c r="N8" s="10">
        <v>12</v>
      </c>
      <c r="O8" s="10">
        <v>11.3</v>
      </c>
      <c r="P8" s="10">
        <v>10.8</v>
      </c>
      <c r="Q8" s="10">
        <v>11.6</v>
      </c>
      <c r="R8" s="22">
        <f t="shared" ref="R8:R13" si="5">SUM(F8:H8)</f>
        <v>40</v>
      </c>
      <c r="S8" s="22">
        <f t="shared" ref="S8:S13" si="6">SUM(I8:N8)</f>
        <v>77.900000000000006</v>
      </c>
      <c r="T8" s="22">
        <f t="shared" ref="T8:T13" si="7">SUM(O8:Q8)</f>
        <v>33.700000000000003</v>
      </c>
      <c r="U8" s="23">
        <f t="shared" ref="U8:U13" si="8">SUM(F8:J8)</f>
        <v>67.100000000000009</v>
      </c>
      <c r="V8" s="23">
        <f t="shared" ref="V8:V13" si="9">SUM(M8:Q8)</f>
        <v>58.4</v>
      </c>
      <c r="W8" s="11" t="s">
        <v>228</v>
      </c>
      <c r="X8" s="11" t="s">
        <v>347</v>
      </c>
      <c r="Y8" s="13" t="s">
        <v>245</v>
      </c>
      <c r="Z8" s="13" t="s">
        <v>465</v>
      </c>
      <c r="AA8" s="13" t="s">
        <v>230</v>
      </c>
      <c r="AB8" s="11" t="s">
        <v>156</v>
      </c>
      <c r="AC8" s="12">
        <v>8.3000000000000007</v>
      </c>
      <c r="AD8" s="12">
        <v>9</v>
      </c>
      <c r="AE8" s="12">
        <v>9.6999999999999993</v>
      </c>
      <c r="AF8" s="11" t="s">
        <v>156</v>
      </c>
      <c r="AG8" s="12">
        <v>4.3</v>
      </c>
      <c r="AH8" s="12">
        <v>-1.6</v>
      </c>
      <c r="AI8" s="12">
        <v>4.7</v>
      </c>
      <c r="AJ8" s="12">
        <v>-2</v>
      </c>
      <c r="AK8" s="12"/>
      <c r="AL8" s="11" t="s">
        <v>306</v>
      </c>
      <c r="AM8" s="11" t="s">
        <v>301</v>
      </c>
      <c r="AN8" s="11" t="s">
        <v>184</v>
      </c>
      <c r="AO8" s="8"/>
      <c r="AP8" s="8" t="s">
        <v>912</v>
      </c>
      <c r="AQ8" s="28" t="s">
        <v>913</v>
      </c>
    </row>
    <row r="9" spans="1:43" s="5" customFormat="1">
      <c r="A9" s="6">
        <v>45018</v>
      </c>
      <c r="B9" s="7" t="s">
        <v>159</v>
      </c>
      <c r="C9" s="8" t="s">
        <v>187</v>
      </c>
      <c r="D9" s="9">
        <v>0.1014236111111111</v>
      </c>
      <c r="E9" s="8" t="s">
        <v>889</v>
      </c>
      <c r="F9" s="10">
        <v>12.8</v>
      </c>
      <c r="G9" s="10">
        <v>11</v>
      </c>
      <c r="H9" s="10">
        <v>12.1</v>
      </c>
      <c r="I9" s="10">
        <v>12.4</v>
      </c>
      <c r="J9" s="10">
        <v>12.4</v>
      </c>
      <c r="K9" s="10">
        <v>13.1</v>
      </c>
      <c r="L9" s="10">
        <v>13</v>
      </c>
      <c r="M9" s="10">
        <v>12.3</v>
      </c>
      <c r="N9" s="10">
        <v>11.9</v>
      </c>
      <c r="O9" s="10">
        <v>11.3</v>
      </c>
      <c r="P9" s="10">
        <v>12</v>
      </c>
      <c r="Q9" s="10">
        <v>12</v>
      </c>
      <c r="R9" s="22">
        <f t="shared" si="5"/>
        <v>35.9</v>
      </c>
      <c r="S9" s="22">
        <f t="shared" si="6"/>
        <v>75.100000000000009</v>
      </c>
      <c r="T9" s="22">
        <f t="shared" si="7"/>
        <v>35.299999999999997</v>
      </c>
      <c r="U9" s="23">
        <f t="shared" si="8"/>
        <v>60.699999999999996</v>
      </c>
      <c r="V9" s="23">
        <f t="shared" si="9"/>
        <v>59.5</v>
      </c>
      <c r="W9" s="11" t="s">
        <v>188</v>
      </c>
      <c r="X9" s="11" t="s">
        <v>202</v>
      </c>
      <c r="Y9" s="13" t="s">
        <v>245</v>
      </c>
      <c r="Z9" s="13" t="s">
        <v>230</v>
      </c>
      <c r="AA9" s="13" t="s">
        <v>260</v>
      </c>
      <c r="AB9" s="11" t="s">
        <v>156</v>
      </c>
      <c r="AC9" s="12">
        <v>8.5</v>
      </c>
      <c r="AD9" s="12">
        <v>8.8000000000000007</v>
      </c>
      <c r="AE9" s="12">
        <v>9.8000000000000007</v>
      </c>
      <c r="AF9" s="11" t="s">
        <v>156</v>
      </c>
      <c r="AG9" s="12">
        <v>-2</v>
      </c>
      <c r="AH9" s="12">
        <v>-0.6</v>
      </c>
      <c r="AI9" s="12">
        <v>-0.8</v>
      </c>
      <c r="AJ9" s="12">
        <v>-1.8</v>
      </c>
      <c r="AK9" s="12"/>
      <c r="AL9" s="11" t="s">
        <v>304</v>
      </c>
      <c r="AM9" s="11" t="s">
        <v>301</v>
      </c>
      <c r="AN9" s="11" t="s">
        <v>183</v>
      </c>
      <c r="AO9" s="8"/>
      <c r="AP9" s="8" t="s">
        <v>926</v>
      </c>
      <c r="AQ9" s="28" t="s">
        <v>927</v>
      </c>
    </row>
    <row r="10" spans="1:43" s="5" customFormat="1">
      <c r="A10" s="6">
        <v>45024</v>
      </c>
      <c r="B10" s="7" t="s">
        <v>161</v>
      </c>
      <c r="C10" s="8" t="s">
        <v>366</v>
      </c>
      <c r="D10" s="9">
        <v>0.10354166666666666</v>
      </c>
      <c r="E10" s="8" t="s">
        <v>954</v>
      </c>
      <c r="F10" s="10">
        <v>13</v>
      </c>
      <c r="G10" s="10">
        <v>12.4</v>
      </c>
      <c r="H10" s="10">
        <v>13.9</v>
      </c>
      <c r="I10" s="10">
        <v>13.3</v>
      </c>
      <c r="J10" s="10">
        <v>13</v>
      </c>
      <c r="K10" s="10">
        <v>13</v>
      </c>
      <c r="L10" s="10">
        <v>12</v>
      </c>
      <c r="M10" s="10">
        <v>12</v>
      </c>
      <c r="N10" s="10">
        <v>11.6</v>
      </c>
      <c r="O10" s="10">
        <v>11.4</v>
      </c>
      <c r="P10" s="10">
        <v>11.6</v>
      </c>
      <c r="Q10" s="10">
        <v>12.4</v>
      </c>
      <c r="R10" s="22">
        <f t="shared" si="5"/>
        <v>39.299999999999997</v>
      </c>
      <c r="S10" s="22">
        <f t="shared" si="6"/>
        <v>74.899999999999991</v>
      </c>
      <c r="T10" s="22">
        <f t="shared" si="7"/>
        <v>35.4</v>
      </c>
      <c r="U10" s="23">
        <f t="shared" si="8"/>
        <v>65.599999999999994</v>
      </c>
      <c r="V10" s="23">
        <f t="shared" si="9"/>
        <v>59</v>
      </c>
      <c r="W10" s="11" t="s">
        <v>228</v>
      </c>
      <c r="X10" s="11" t="s">
        <v>193</v>
      </c>
      <c r="Y10" s="13" t="s">
        <v>385</v>
      </c>
      <c r="Z10" s="13" t="s">
        <v>256</v>
      </c>
      <c r="AA10" s="13" t="s">
        <v>222</v>
      </c>
      <c r="AB10" s="11" t="s">
        <v>335</v>
      </c>
      <c r="AC10" s="12">
        <v>12.3</v>
      </c>
      <c r="AD10" s="12">
        <v>12.1</v>
      </c>
      <c r="AE10" s="12">
        <v>9</v>
      </c>
      <c r="AF10" s="11" t="s">
        <v>335</v>
      </c>
      <c r="AG10" s="12">
        <v>3.2</v>
      </c>
      <c r="AH10" s="12">
        <v>-1</v>
      </c>
      <c r="AI10" s="12">
        <v>3.2</v>
      </c>
      <c r="AJ10" s="12">
        <v>-1</v>
      </c>
      <c r="AK10" s="12"/>
      <c r="AL10" s="11" t="s">
        <v>306</v>
      </c>
      <c r="AM10" s="11" t="s">
        <v>301</v>
      </c>
      <c r="AN10" s="11" t="s">
        <v>184</v>
      </c>
      <c r="AO10" s="8" t="s">
        <v>957</v>
      </c>
      <c r="AP10" s="8" t="s">
        <v>992</v>
      </c>
      <c r="AQ10" s="28" t="s">
        <v>993</v>
      </c>
    </row>
    <row r="11" spans="1:43" s="5" customFormat="1">
      <c r="A11" s="6">
        <v>45031</v>
      </c>
      <c r="B11" s="7" t="s">
        <v>160</v>
      </c>
      <c r="C11" s="8" t="s">
        <v>721</v>
      </c>
      <c r="D11" s="9">
        <v>0.10417824074074074</v>
      </c>
      <c r="E11" s="8" t="s">
        <v>1020</v>
      </c>
      <c r="F11" s="10">
        <v>13.3</v>
      </c>
      <c r="G11" s="10">
        <v>12.4</v>
      </c>
      <c r="H11" s="10">
        <v>13.6</v>
      </c>
      <c r="I11" s="10">
        <v>13.1</v>
      </c>
      <c r="J11" s="10">
        <v>12.9</v>
      </c>
      <c r="K11" s="10">
        <v>12.7</v>
      </c>
      <c r="L11" s="10">
        <v>13</v>
      </c>
      <c r="M11" s="10">
        <v>12.6</v>
      </c>
      <c r="N11" s="10">
        <v>12.3</v>
      </c>
      <c r="O11" s="10">
        <v>11.6</v>
      </c>
      <c r="P11" s="10">
        <v>10.9</v>
      </c>
      <c r="Q11" s="10">
        <v>11.7</v>
      </c>
      <c r="R11" s="22">
        <f t="shared" si="5"/>
        <v>39.300000000000004</v>
      </c>
      <c r="S11" s="22">
        <f t="shared" si="6"/>
        <v>76.599999999999994</v>
      </c>
      <c r="T11" s="22">
        <f t="shared" si="7"/>
        <v>34.200000000000003</v>
      </c>
      <c r="U11" s="23">
        <f t="shared" si="8"/>
        <v>65.300000000000011</v>
      </c>
      <c r="V11" s="23">
        <f t="shared" si="9"/>
        <v>59.099999999999994</v>
      </c>
      <c r="W11" s="11" t="s">
        <v>228</v>
      </c>
      <c r="X11" s="11" t="s">
        <v>225</v>
      </c>
      <c r="Y11" s="13" t="s">
        <v>235</v>
      </c>
      <c r="Z11" s="13" t="s">
        <v>222</v>
      </c>
      <c r="AA11" s="13" t="s">
        <v>230</v>
      </c>
      <c r="AB11" s="11" t="s">
        <v>335</v>
      </c>
      <c r="AC11" s="12">
        <v>9.6</v>
      </c>
      <c r="AD11" s="12">
        <v>8.8000000000000007</v>
      </c>
      <c r="AE11" s="12">
        <v>9.8000000000000007</v>
      </c>
      <c r="AF11" s="11" t="s">
        <v>183</v>
      </c>
      <c r="AG11" s="12">
        <v>3</v>
      </c>
      <c r="AH11" s="12">
        <v>-1.3</v>
      </c>
      <c r="AI11" s="12">
        <v>2.1</v>
      </c>
      <c r="AJ11" s="12">
        <v>-0.4</v>
      </c>
      <c r="AK11" s="12"/>
      <c r="AL11" s="11" t="s">
        <v>306</v>
      </c>
      <c r="AM11" s="11" t="s">
        <v>302</v>
      </c>
      <c r="AN11" s="11" t="s">
        <v>184</v>
      </c>
      <c r="AO11" s="8"/>
      <c r="AP11" s="8" t="s">
        <v>1065</v>
      </c>
      <c r="AQ11" s="28" t="s">
        <v>1066</v>
      </c>
    </row>
    <row r="12" spans="1:43" s="5" customFormat="1">
      <c r="A12" s="6">
        <v>45087</v>
      </c>
      <c r="B12" s="7" t="s">
        <v>160</v>
      </c>
      <c r="C12" s="8" t="s">
        <v>187</v>
      </c>
      <c r="D12" s="9">
        <v>0.10074074074074074</v>
      </c>
      <c r="E12" s="8" t="s">
        <v>1186</v>
      </c>
      <c r="F12" s="10">
        <v>12.9</v>
      </c>
      <c r="G12" s="10">
        <v>11.7</v>
      </c>
      <c r="H12" s="10">
        <v>12.9</v>
      </c>
      <c r="I12" s="10">
        <v>12.5</v>
      </c>
      <c r="J12" s="10">
        <v>12.4</v>
      </c>
      <c r="K12" s="10">
        <v>12.3</v>
      </c>
      <c r="L12" s="10">
        <v>12.4</v>
      </c>
      <c r="M12" s="10">
        <v>12</v>
      </c>
      <c r="N12" s="10">
        <v>11.6</v>
      </c>
      <c r="O12" s="10">
        <v>11.2</v>
      </c>
      <c r="P12" s="10">
        <v>11.5</v>
      </c>
      <c r="Q12" s="10">
        <v>12</v>
      </c>
      <c r="R12" s="22">
        <f t="shared" si="5"/>
        <v>37.5</v>
      </c>
      <c r="S12" s="22">
        <f t="shared" si="6"/>
        <v>73.2</v>
      </c>
      <c r="T12" s="22">
        <f t="shared" si="7"/>
        <v>34.700000000000003</v>
      </c>
      <c r="U12" s="23">
        <f t="shared" si="8"/>
        <v>62.4</v>
      </c>
      <c r="V12" s="23">
        <f t="shared" si="9"/>
        <v>58.3</v>
      </c>
      <c r="W12" s="11" t="s">
        <v>201</v>
      </c>
      <c r="X12" s="11" t="s">
        <v>225</v>
      </c>
      <c r="Y12" s="13" t="s">
        <v>1184</v>
      </c>
      <c r="Z12" s="13" t="s">
        <v>465</v>
      </c>
      <c r="AA12" s="13" t="s">
        <v>231</v>
      </c>
      <c r="AB12" s="11" t="s">
        <v>156</v>
      </c>
      <c r="AC12" s="12">
        <v>10.6</v>
      </c>
      <c r="AD12" s="12">
        <v>9.6</v>
      </c>
      <c r="AE12" s="12">
        <v>9.6999999999999993</v>
      </c>
      <c r="AF12" s="11" t="s">
        <v>201</v>
      </c>
      <c r="AG12" s="12">
        <v>-1.7</v>
      </c>
      <c r="AH12" s="12">
        <v>-0.7</v>
      </c>
      <c r="AI12" s="12">
        <v>0.4</v>
      </c>
      <c r="AJ12" s="12">
        <v>-2.8</v>
      </c>
      <c r="AK12" s="12"/>
      <c r="AL12" s="11" t="s">
        <v>301</v>
      </c>
      <c r="AM12" s="11" t="s">
        <v>301</v>
      </c>
      <c r="AN12" s="11" t="s">
        <v>183</v>
      </c>
      <c r="AO12" s="8"/>
      <c r="AP12" s="8" t="s">
        <v>1218</v>
      </c>
      <c r="AQ12" s="28" t="s">
        <v>1219</v>
      </c>
    </row>
    <row r="13" spans="1:43" s="5" customFormat="1">
      <c r="A13" s="6">
        <v>45088</v>
      </c>
      <c r="B13" s="7" t="s">
        <v>161</v>
      </c>
      <c r="C13" s="8" t="s">
        <v>366</v>
      </c>
      <c r="D13" s="9">
        <v>0.10283564814814815</v>
      </c>
      <c r="E13" s="8" t="s">
        <v>1199</v>
      </c>
      <c r="F13" s="10">
        <v>12.8</v>
      </c>
      <c r="G13" s="10">
        <v>11.7</v>
      </c>
      <c r="H13" s="10">
        <v>13.3</v>
      </c>
      <c r="I13" s="10">
        <v>13</v>
      </c>
      <c r="J13" s="10">
        <v>11.7</v>
      </c>
      <c r="K13" s="10">
        <v>11.3</v>
      </c>
      <c r="L13" s="10">
        <v>12.2</v>
      </c>
      <c r="M13" s="10">
        <v>12.2</v>
      </c>
      <c r="N13" s="10">
        <v>12.7</v>
      </c>
      <c r="O13" s="10">
        <v>12.3</v>
      </c>
      <c r="P13" s="10">
        <v>12.2</v>
      </c>
      <c r="Q13" s="10">
        <v>13.1</v>
      </c>
      <c r="R13" s="22">
        <f t="shared" si="5"/>
        <v>37.799999999999997</v>
      </c>
      <c r="S13" s="22">
        <f t="shared" si="6"/>
        <v>73.100000000000009</v>
      </c>
      <c r="T13" s="22">
        <f t="shared" si="7"/>
        <v>37.6</v>
      </c>
      <c r="U13" s="23">
        <f t="shared" si="8"/>
        <v>62.5</v>
      </c>
      <c r="V13" s="23">
        <f t="shared" si="9"/>
        <v>62.500000000000007</v>
      </c>
      <c r="W13" s="11" t="s">
        <v>188</v>
      </c>
      <c r="X13" s="11" t="s">
        <v>189</v>
      </c>
      <c r="Y13" s="13" t="s">
        <v>821</v>
      </c>
      <c r="Z13" s="13" t="s">
        <v>222</v>
      </c>
      <c r="AA13" s="13" t="s">
        <v>556</v>
      </c>
      <c r="AB13" s="11" t="s">
        <v>156</v>
      </c>
      <c r="AC13" s="12">
        <v>10.5</v>
      </c>
      <c r="AD13" s="12">
        <v>9.6999999999999993</v>
      </c>
      <c r="AE13" s="12">
        <v>9.4</v>
      </c>
      <c r="AF13" s="11" t="s">
        <v>183</v>
      </c>
      <c r="AG13" s="12">
        <v>2.1</v>
      </c>
      <c r="AH13" s="12" t="s">
        <v>300</v>
      </c>
      <c r="AI13" s="12">
        <v>2.2000000000000002</v>
      </c>
      <c r="AJ13" s="12">
        <v>-0.1</v>
      </c>
      <c r="AK13" s="12"/>
      <c r="AL13" s="11" t="s">
        <v>303</v>
      </c>
      <c r="AM13" s="11" t="s">
        <v>302</v>
      </c>
      <c r="AN13" s="11" t="s">
        <v>184</v>
      </c>
      <c r="AO13" s="8"/>
      <c r="AP13" s="8" t="s">
        <v>1244</v>
      </c>
      <c r="AQ13" s="28" t="s">
        <v>1245</v>
      </c>
    </row>
    <row r="14" spans="1:43" s="5" customFormat="1">
      <c r="A14" s="6">
        <v>45101</v>
      </c>
      <c r="B14" s="7" t="s">
        <v>159</v>
      </c>
      <c r="C14" s="8" t="s">
        <v>187</v>
      </c>
      <c r="D14" s="9">
        <v>0.10217592592592593</v>
      </c>
      <c r="E14" s="8" t="s">
        <v>1326</v>
      </c>
      <c r="F14" s="10">
        <v>12.6</v>
      </c>
      <c r="G14" s="10">
        <v>10.9</v>
      </c>
      <c r="H14" s="10">
        <v>11.7</v>
      </c>
      <c r="I14" s="10">
        <v>12.7</v>
      </c>
      <c r="J14" s="10">
        <v>13.3</v>
      </c>
      <c r="K14" s="10">
        <v>12.5</v>
      </c>
      <c r="L14" s="10">
        <v>12.8</v>
      </c>
      <c r="M14" s="10">
        <v>12.3</v>
      </c>
      <c r="N14" s="10">
        <v>12.6</v>
      </c>
      <c r="O14" s="10">
        <v>12.2</v>
      </c>
      <c r="P14" s="10">
        <v>11.8</v>
      </c>
      <c r="Q14" s="10">
        <v>12.4</v>
      </c>
      <c r="R14" s="22">
        <f>SUM(F14:H14)</f>
        <v>35.200000000000003</v>
      </c>
      <c r="S14" s="22">
        <f>SUM(I14:N14)</f>
        <v>76.199999999999989</v>
      </c>
      <c r="T14" s="22">
        <f>SUM(O14:Q14)</f>
        <v>36.4</v>
      </c>
      <c r="U14" s="23">
        <f>SUM(F14:J14)</f>
        <v>61.2</v>
      </c>
      <c r="V14" s="23">
        <f>SUM(M14:Q14)</f>
        <v>61.29999999999999</v>
      </c>
      <c r="W14" s="11" t="s">
        <v>188</v>
      </c>
      <c r="X14" s="11" t="s">
        <v>193</v>
      </c>
      <c r="Y14" s="13" t="s">
        <v>208</v>
      </c>
      <c r="Z14" s="13" t="s">
        <v>261</v>
      </c>
      <c r="AA14" s="13" t="s">
        <v>388</v>
      </c>
      <c r="AB14" s="11" t="s">
        <v>335</v>
      </c>
      <c r="AC14" s="12">
        <v>9.8000000000000007</v>
      </c>
      <c r="AD14" s="12">
        <v>8.6</v>
      </c>
      <c r="AE14" s="12">
        <v>9.8000000000000007</v>
      </c>
      <c r="AF14" s="11" t="s">
        <v>335</v>
      </c>
      <c r="AG14" s="12">
        <v>-0.3</v>
      </c>
      <c r="AH14" s="12" t="s">
        <v>300</v>
      </c>
      <c r="AI14" s="12">
        <v>1.1000000000000001</v>
      </c>
      <c r="AJ14" s="12">
        <v>-1.4</v>
      </c>
      <c r="AK14" s="12"/>
      <c r="AL14" s="11" t="s">
        <v>303</v>
      </c>
      <c r="AM14" s="11" t="s">
        <v>302</v>
      </c>
      <c r="AN14" s="11" t="s">
        <v>184</v>
      </c>
      <c r="AO14" s="8" t="s">
        <v>957</v>
      </c>
      <c r="AP14" s="8" t="s">
        <v>1357</v>
      </c>
      <c r="AQ14" s="28" t="s">
        <v>1353</v>
      </c>
    </row>
    <row r="15" spans="1:43" s="5" customFormat="1">
      <c r="A15" s="6">
        <v>45186</v>
      </c>
      <c r="B15" s="7" t="s">
        <v>1474</v>
      </c>
      <c r="C15" s="8" t="s">
        <v>187</v>
      </c>
      <c r="D15" s="9">
        <v>0.10002314814814815</v>
      </c>
      <c r="E15" s="8" t="s">
        <v>1504</v>
      </c>
      <c r="F15" s="10">
        <v>13.2</v>
      </c>
      <c r="G15" s="10">
        <v>11.8</v>
      </c>
      <c r="H15" s="10">
        <v>12.6</v>
      </c>
      <c r="I15" s="10">
        <v>12.2</v>
      </c>
      <c r="J15" s="10">
        <v>11.8</v>
      </c>
      <c r="K15" s="10">
        <v>12</v>
      </c>
      <c r="L15" s="10">
        <v>12.2</v>
      </c>
      <c r="M15" s="10">
        <v>12.3</v>
      </c>
      <c r="N15" s="10">
        <v>11.9</v>
      </c>
      <c r="O15" s="10">
        <v>11.2</v>
      </c>
      <c r="P15" s="10">
        <v>11</v>
      </c>
      <c r="Q15" s="10">
        <v>12</v>
      </c>
      <c r="R15" s="22">
        <f>SUM(F15:H15)</f>
        <v>37.6</v>
      </c>
      <c r="S15" s="22">
        <f>SUM(I15:N15)</f>
        <v>72.400000000000006</v>
      </c>
      <c r="T15" s="22">
        <f>SUM(O15:Q15)</f>
        <v>34.200000000000003</v>
      </c>
      <c r="U15" s="23">
        <f>SUM(F15:J15)</f>
        <v>61.599999999999994</v>
      </c>
      <c r="V15" s="23">
        <f>SUM(M15:Q15)</f>
        <v>58.400000000000006</v>
      </c>
      <c r="W15" s="11" t="s">
        <v>201</v>
      </c>
      <c r="X15" s="11" t="s">
        <v>225</v>
      </c>
      <c r="Y15" s="13" t="s">
        <v>465</v>
      </c>
      <c r="Z15" s="13" t="s">
        <v>245</v>
      </c>
      <c r="AA15" s="13" t="s">
        <v>1184</v>
      </c>
      <c r="AB15" s="11" t="s">
        <v>156</v>
      </c>
      <c r="AC15" s="12">
        <v>9.6</v>
      </c>
      <c r="AD15" s="12">
        <v>10.3</v>
      </c>
      <c r="AE15" s="12">
        <v>9.3000000000000007</v>
      </c>
      <c r="AF15" s="11" t="s">
        <v>201</v>
      </c>
      <c r="AG15" s="12">
        <v>-2.2000000000000002</v>
      </c>
      <c r="AH15" s="12">
        <v>-0.9</v>
      </c>
      <c r="AI15" s="12">
        <v>-0.3</v>
      </c>
      <c r="AJ15" s="12">
        <v>-2.8</v>
      </c>
      <c r="AK15" s="12"/>
      <c r="AL15" s="11" t="s">
        <v>301</v>
      </c>
      <c r="AM15" s="11" t="s">
        <v>301</v>
      </c>
      <c r="AN15" s="11" t="s">
        <v>183</v>
      </c>
      <c r="AO15" s="8"/>
      <c r="AP15" s="8" t="s">
        <v>1556</v>
      </c>
      <c r="AQ15" s="28" t="s">
        <v>1557</v>
      </c>
    </row>
    <row r="16" spans="1:43" s="5" customFormat="1">
      <c r="A16" s="6">
        <v>45187</v>
      </c>
      <c r="B16" s="7" t="s">
        <v>1469</v>
      </c>
      <c r="C16" s="8" t="s">
        <v>187</v>
      </c>
      <c r="D16" s="9">
        <v>0.10069444444444443</v>
      </c>
      <c r="E16" s="8" t="s">
        <v>1477</v>
      </c>
      <c r="F16" s="10">
        <v>12.6</v>
      </c>
      <c r="G16" s="10">
        <v>11.3</v>
      </c>
      <c r="H16" s="10">
        <v>12.9</v>
      </c>
      <c r="I16" s="10">
        <v>12.3</v>
      </c>
      <c r="J16" s="10">
        <v>11.9</v>
      </c>
      <c r="K16" s="10">
        <v>11.9</v>
      </c>
      <c r="L16" s="10">
        <v>12.6</v>
      </c>
      <c r="M16" s="10">
        <v>12.5</v>
      </c>
      <c r="N16" s="10">
        <v>12.3</v>
      </c>
      <c r="O16" s="10">
        <v>11.8</v>
      </c>
      <c r="P16" s="10">
        <v>11</v>
      </c>
      <c r="Q16" s="10">
        <v>11.9</v>
      </c>
      <c r="R16" s="22">
        <f>SUM(F16:H16)</f>
        <v>36.799999999999997</v>
      </c>
      <c r="S16" s="22">
        <f>SUM(I16:N16)</f>
        <v>73.5</v>
      </c>
      <c r="T16" s="22">
        <f>SUM(O16:Q16)</f>
        <v>34.700000000000003</v>
      </c>
      <c r="U16" s="23">
        <f>SUM(F16:J16)</f>
        <v>60.999999999999993</v>
      </c>
      <c r="V16" s="23">
        <f>SUM(M16:Q16)</f>
        <v>59.5</v>
      </c>
      <c r="W16" s="11" t="s">
        <v>201</v>
      </c>
      <c r="X16" s="11" t="s">
        <v>225</v>
      </c>
      <c r="Y16" s="13" t="s">
        <v>222</v>
      </c>
      <c r="Z16" s="13" t="s">
        <v>951</v>
      </c>
      <c r="AA16" s="13" t="s">
        <v>385</v>
      </c>
      <c r="AB16" s="11" t="s">
        <v>156</v>
      </c>
      <c r="AC16" s="12">
        <v>8.1999999999999993</v>
      </c>
      <c r="AD16" s="12">
        <v>10.3</v>
      </c>
      <c r="AE16" s="12">
        <v>9.4</v>
      </c>
      <c r="AF16" s="11" t="s">
        <v>201</v>
      </c>
      <c r="AG16" s="12">
        <v>-2.1</v>
      </c>
      <c r="AH16" s="12">
        <v>-0.5</v>
      </c>
      <c r="AI16" s="12" t="s">
        <v>307</v>
      </c>
      <c r="AJ16" s="12">
        <v>-2.6</v>
      </c>
      <c r="AK16" s="12"/>
      <c r="AL16" s="11" t="s">
        <v>301</v>
      </c>
      <c r="AM16" s="11" t="s">
        <v>302</v>
      </c>
      <c r="AN16" s="11" t="s">
        <v>184</v>
      </c>
      <c r="AO16" s="8"/>
      <c r="AP16" s="8" t="s">
        <v>1578</v>
      </c>
      <c r="AQ16" s="28" t="s">
        <v>1579</v>
      </c>
    </row>
    <row r="17" spans="1:43" s="5" customFormat="1">
      <c r="A17" s="6">
        <v>45193</v>
      </c>
      <c r="B17" s="7" t="s">
        <v>446</v>
      </c>
      <c r="C17" s="8" t="s">
        <v>187</v>
      </c>
      <c r="D17" s="9">
        <v>9.9363425925925911E-2</v>
      </c>
      <c r="E17" s="8" t="s">
        <v>630</v>
      </c>
      <c r="F17" s="10">
        <v>12.8</v>
      </c>
      <c r="G17" s="10">
        <v>11.4</v>
      </c>
      <c r="H17" s="10">
        <v>12.7</v>
      </c>
      <c r="I17" s="10">
        <v>12.4</v>
      </c>
      <c r="J17" s="10">
        <v>11.9</v>
      </c>
      <c r="K17" s="10">
        <v>12.6</v>
      </c>
      <c r="L17" s="10">
        <v>12.5</v>
      </c>
      <c r="M17" s="10">
        <v>12</v>
      </c>
      <c r="N17" s="10">
        <v>11.6</v>
      </c>
      <c r="O17" s="10">
        <v>10.7</v>
      </c>
      <c r="P17" s="10">
        <v>10.9</v>
      </c>
      <c r="Q17" s="10">
        <v>12</v>
      </c>
      <c r="R17" s="22">
        <f>SUM(F17:H17)</f>
        <v>36.900000000000006</v>
      </c>
      <c r="S17" s="22">
        <f>SUM(I17:N17)</f>
        <v>73</v>
      </c>
      <c r="T17" s="22">
        <f>SUM(O17:Q17)</f>
        <v>33.6</v>
      </c>
      <c r="U17" s="23">
        <f>SUM(F17:J17)</f>
        <v>61.2</v>
      </c>
      <c r="V17" s="23">
        <f>SUM(M17:Q17)</f>
        <v>57.199999999999996</v>
      </c>
      <c r="W17" s="11" t="s">
        <v>201</v>
      </c>
      <c r="X17" s="11" t="s">
        <v>225</v>
      </c>
      <c r="Y17" s="13" t="s">
        <v>636</v>
      </c>
      <c r="Z17" s="13" t="s">
        <v>245</v>
      </c>
      <c r="AA17" s="13" t="s">
        <v>230</v>
      </c>
      <c r="AB17" s="11" t="s">
        <v>156</v>
      </c>
      <c r="AC17" s="12">
        <v>11.9</v>
      </c>
      <c r="AD17" s="12">
        <v>10.199999999999999</v>
      </c>
      <c r="AE17" s="12">
        <v>9.3000000000000007</v>
      </c>
      <c r="AF17" s="11" t="s">
        <v>201</v>
      </c>
      <c r="AG17" s="12">
        <v>-2.1</v>
      </c>
      <c r="AH17" s="12">
        <v>-0.8</v>
      </c>
      <c r="AI17" s="12">
        <v>-0.3</v>
      </c>
      <c r="AJ17" s="12">
        <v>-2.6</v>
      </c>
      <c r="AK17" s="12"/>
      <c r="AL17" s="11" t="s">
        <v>301</v>
      </c>
      <c r="AM17" s="11" t="s">
        <v>301</v>
      </c>
      <c r="AN17" s="11" t="s">
        <v>183</v>
      </c>
      <c r="AO17" s="8"/>
      <c r="AP17" s="8"/>
      <c r="AQ17" s="28"/>
    </row>
  </sheetData>
  <autoFilter ref="A1:AP2" xr:uid="{00000000-0009-0000-0000-000007000000}"/>
  <phoneticPr fontId="12"/>
  <conditionalFormatting sqref="F2:Q2">
    <cfRule type="colorScale" priority="548">
      <colorScale>
        <cfvo type="min"/>
        <cfvo type="percentile" val="50"/>
        <cfvo type="max"/>
        <color rgb="FFF8696B"/>
        <color rgb="FFFFEB84"/>
        <color rgb="FF63BE7B"/>
      </colorScale>
    </cfRule>
    <cfRule type="colorScale" priority="549">
      <colorScale>
        <cfvo type="min"/>
        <cfvo type="percentile" val="50"/>
        <cfvo type="max"/>
        <color rgb="FFF8696B"/>
        <color rgb="FFFFEB84"/>
        <color rgb="FF63BE7B"/>
      </colorScale>
    </cfRule>
  </conditionalFormatting>
  <conditionalFormatting sqref="F3:Q3">
    <cfRule type="colorScale" priority="69">
      <colorScale>
        <cfvo type="min"/>
        <cfvo type="percentile" val="50"/>
        <cfvo type="max"/>
        <color rgb="FFF8696B"/>
        <color rgb="FFFFEB84"/>
        <color rgb="FF63BE7B"/>
      </colorScale>
    </cfRule>
    <cfRule type="colorScale" priority="70">
      <colorScale>
        <cfvo type="min"/>
        <cfvo type="percentile" val="50"/>
        <cfvo type="max"/>
        <color rgb="FFF8696B"/>
        <color rgb="FFFFEB84"/>
        <color rgb="FF63BE7B"/>
      </colorScale>
    </cfRule>
  </conditionalFormatting>
  <conditionalFormatting sqref="F4:Q4">
    <cfRule type="colorScale" priority="64">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onditionalFormatting>
  <conditionalFormatting sqref="F5:Q5">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6:Q6">
    <cfRule type="colorScale" priority="54">
      <colorScale>
        <cfvo type="min"/>
        <cfvo type="percentile" val="50"/>
        <cfvo type="max"/>
        <color rgb="FFF8696B"/>
        <color rgb="FFFFEB84"/>
        <color rgb="FF63BE7B"/>
      </colorScale>
    </cfRule>
    <cfRule type="colorScale" priority="55">
      <colorScale>
        <cfvo type="min"/>
        <cfvo type="percentile" val="50"/>
        <cfvo type="max"/>
        <color rgb="FFF8696B"/>
        <color rgb="FFFFEB84"/>
        <color rgb="FF63BE7B"/>
      </colorScale>
    </cfRule>
  </conditionalFormatting>
  <conditionalFormatting sqref="F7:Q7">
    <cfRule type="colorScale" priority="49">
      <colorScale>
        <cfvo type="min"/>
        <cfvo type="percentile" val="50"/>
        <cfvo type="max"/>
        <color rgb="FFF8696B"/>
        <color rgb="FFFFEB84"/>
        <color rgb="FF63BE7B"/>
      </colorScale>
    </cfRule>
    <cfRule type="colorScale" priority="50">
      <colorScale>
        <cfvo type="min"/>
        <cfvo type="percentile" val="50"/>
        <cfvo type="max"/>
        <color rgb="FFF8696B"/>
        <color rgb="FFFFEB84"/>
        <color rgb="FF63BE7B"/>
      </colorScale>
    </cfRule>
  </conditionalFormatting>
  <conditionalFormatting sqref="F8:Q9">
    <cfRule type="colorScale" priority="44">
      <colorScale>
        <cfvo type="min"/>
        <cfvo type="percentile" val="50"/>
        <cfvo type="max"/>
        <color rgb="FFF8696B"/>
        <color rgb="FFFFEB84"/>
        <color rgb="FF63BE7B"/>
      </colorScale>
    </cfRule>
    <cfRule type="colorScale" priority="45">
      <colorScale>
        <cfvo type="min"/>
        <cfvo type="percentile" val="50"/>
        <cfvo type="max"/>
        <color rgb="FFF8696B"/>
        <color rgb="FFFFEB84"/>
        <color rgb="FF63BE7B"/>
      </colorScale>
    </cfRule>
  </conditionalFormatting>
  <conditionalFormatting sqref="F10:Q10">
    <cfRule type="colorScale" priority="36">
      <colorScale>
        <cfvo type="min"/>
        <cfvo type="percentile" val="50"/>
        <cfvo type="max"/>
        <color rgb="FFF8696B"/>
        <color rgb="FFFFEB84"/>
        <color rgb="FF63BE7B"/>
      </colorScale>
    </cfRule>
    <cfRule type="colorScale" priority="37">
      <colorScale>
        <cfvo type="min"/>
        <cfvo type="percentile" val="50"/>
        <cfvo type="max"/>
        <color rgb="FFF8696B"/>
        <color rgb="FFFFEB84"/>
        <color rgb="FF63BE7B"/>
      </colorScale>
    </cfRule>
  </conditionalFormatting>
  <conditionalFormatting sqref="AF2:AF17">
    <cfRule type="containsText" dxfId="259" priority="38" operator="containsText" text="D">
      <formula>NOT(ISERROR(SEARCH("D",AF2)))</formula>
    </cfRule>
    <cfRule type="containsText" dxfId="258" priority="39" operator="containsText" text="S">
      <formula>NOT(ISERROR(SEARCH("S",AF2)))</formula>
    </cfRule>
    <cfRule type="containsText" dxfId="257" priority="40" operator="containsText" text="F">
      <formula>NOT(ISERROR(SEARCH("F",AF2)))</formula>
    </cfRule>
  </conditionalFormatting>
  <conditionalFormatting sqref="AF2:AO9">
    <cfRule type="containsText" dxfId="256" priority="41" operator="containsText" text="E">
      <formula>NOT(ISERROR(SEARCH("E",AF2)))</formula>
    </cfRule>
    <cfRule type="containsText" dxfId="255" priority="42" operator="containsText" text="B">
      <formula>NOT(ISERROR(SEARCH("B",AF2)))</formula>
    </cfRule>
    <cfRule type="containsText" dxfId="254" priority="43" operator="containsText" text="A">
      <formula>NOT(ISERROR(SEARCH("A",AF2)))</formula>
    </cfRule>
  </conditionalFormatting>
  <conditionalFormatting sqref="AF10:AO10">
    <cfRule type="containsText" dxfId="253" priority="30" operator="containsText" text="E">
      <formula>NOT(ISERROR(SEARCH("E",AF10)))</formula>
    </cfRule>
    <cfRule type="containsText" dxfId="252" priority="31" operator="containsText" text="B">
      <formula>NOT(ISERROR(SEARCH("B",AF10)))</formula>
    </cfRule>
    <cfRule type="containsText" dxfId="251" priority="32" operator="containsText" text="A">
      <formula>NOT(ISERROR(SEARCH("A",AF10)))</formula>
    </cfRule>
  </conditionalFormatting>
  <conditionalFormatting sqref="F11:Q11">
    <cfRule type="colorScale" priority="28">
      <colorScale>
        <cfvo type="min"/>
        <cfvo type="percentile" val="50"/>
        <cfvo type="max"/>
        <color rgb="FFF8696B"/>
        <color rgb="FFFFEB84"/>
        <color rgb="FF63BE7B"/>
      </colorScale>
    </cfRule>
    <cfRule type="colorScale" priority="29">
      <colorScale>
        <cfvo type="min"/>
        <cfvo type="percentile" val="50"/>
        <cfvo type="max"/>
        <color rgb="FFF8696B"/>
        <color rgb="FFFFEB84"/>
        <color rgb="FF63BE7B"/>
      </colorScale>
    </cfRule>
  </conditionalFormatting>
  <conditionalFormatting sqref="AF11:AO11">
    <cfRule type="containsText" dxfId="250" priority="25" operator="containsText" text="E">
      <formula>NOT(ISERROR(SEARCH("E",AF11)))</formula>
    </cfRule>
    <cfRule type="containsText" dxfId="249" priority="26" operator="containsText" text="B">
      <formula>NOT(ISERROR(SEARCH("B",AF11)))</formula>
    </cfRule>
    <cfRule type="containsText" dxfId="248" priority="27" operator="containsText" text="A">
      <formula>NOT(ISERROR(SEARCH("A",AF11)))</formula>
    </cfRule>
  </conditionalFormatting>
  <conditionalFormatting sqref="F12:Q13">
    <cfRule type="colorScale" priority="23">
      <colorScale>
        <cfvo type="min"/>
        <cfvo type="percentile" val="50"/>
        <cfvo type="max"/>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AF12:AO13">
    <cfRule type="containsText" dxfId="247" priority="20" operator="containsText" text="E">
      <formula>NOT(ISERROR(SEARCH("E",AF12)))</formula>
    </cfRule>
    <cfRule type="containsText" dxfId="246" priority="21" operator="containsText" text="B">
      <formula>NOT(ISERROR(SEARCH("B",AF12)))</formula>
    </cfRule>
    <cfRule type="containsText" dxfId="245" priority="22" operator="containsText" text="A">
      <formula>NOT(ISERROR(SEARCH("A",AF12)))</formula>
    </cfRule>
  </conditionalFormatting>
  <conditionalFormatting sqref="F14:Q14">
    <cfRule type="colorScale" priority="18">
      <colorScale>
        <cfvo type="min"/>
        <cfvo type="percentile" val="50"/>
        <cfvo type="max"/>
        <color rgb="FFF8696B"/>
        <color rgb="FFFFEB84"/>
        <color rgb="FF63BE7B"/>
      </colorScale>
    </cfRule>
    <cfRule type="colorScale" priority="19">
      <colorScale>
        <cfvo type="min"/>
        <cfvo type="percentile" val="50"/>
        <cfvo type="max"/>
        <color rgb="FFF8696B"/>
        <color rgb="FFFFEB84"/>
        <color rgb="FF63BE7B"/>
      </colorScale>
    </cfRule>
  </conditionalFormatting>
  <conditionalFormatting sqref="AF14:AO14">
    <cfRule type="containsText" dxfId="244" priority="15" operator="containsText" text="E">
      <formula>NOT(ISERROR(SEARCH("E",AF14)))</formula>
    </cfRule>
    <cfRule type="containsText" dxfId="243" priority="16" operator="containsText" text="B">
      <formula>NOT(ISERROR(SEARCH("B",AF14)))</formula>
    </cfRule>
    <cfRule type="containsText" dxfId="242" priority="17" operator="containsText" text="A">
      <formula>NOT(ISERROR(SEARCH("A",AF14)))</formula>
    </cfRule>
  </conditionalFormatting>
  <conditionalFormatting sqref="F15:Q16">
    <cfRule type="colorScale" priority="13">
      <colorScale>
        <cfvo type="min"/>
        <cfvo type="percentile" val="50"/>
        <cfvo type="max"/>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AF15:AO16">
    <cfRule type="containsText" dxfId="241" priority="10" operator="containsText" text="E">
      <formula>NOT(ISERROR(SEARCH("E",AF15)))</formula>
    </cfRule>
    <cfRule type="containsText" dxfId="240" priority="11" operator="containsText" text="B">
      <formula>NOT(ISERROR(SEARCH("B",AF15)))</formula>
    </cfRule>
    <cfRule type="containsText" dxfId="239" priority="12" operator="containsText" text="A">
      <formula>NOT(ISERROR(SEARCH("A",AF15)))</formula>
    </cfRule>
  </conditionalFormatting>
  <conditionalFormatting sqref="AF17:AO17">
    <cfRule type="containsText" dxfId="238" priority="5" operator="containsText" text="E">
      <formula>NOT(ISERROR(SEARCH("E",AF17)))</formula>
    </cfRule>
    <cfRule type="containsText" dxfId="237" priority="6" operator="containsText" text="B">
      <formula>NOT(ISERROR(SEARCH("B",AF17)))</formula>
    </cfRule>
    <cfRule type="containsText" dxfId="236" priority="7" operator="containsText" text="A">
      <formula>NOT(ISERROR(SEARCH("A",AF17)))</formula>
    </cfRule>
  </conditionalFormatting>
  <conditionalFormatting sqref="F17:Q17">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onditionalFormatting>
  <dataValidations count="1">
    <dataValidation type="list" allowBlank="1" showInputMessage="1" showErrorMessage="1" sqref="AO2:AO17"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6 R7:V7 R8:V9 R10:V10 R11:V11 R12:V13 R14:V14 R15:V16 R17:V1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R3"/>
  <sheetViews>
    <sheetView workbookViewId="0">
      <pane xSplit="5" ySplit="1" topLeftCell="F2" activePane="bottomRight" state="frozen"/>
      <selection activeCell="E24" sqref="E24"/>
      <selection pane="topRight" activeCell="E24" sqref="E24"/>
      <selection pane="bottomLeft" activeCell="E24" sqref="E24"/>
      <selection pane="bottomRight" activeCell="E3" sqref="E3"/>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41</v>
      </c>
      <c r="B1" s="1" t="s">
        <v>131</v>
      </c>
      <c r="C1" s="1" t="s">
        <v>43</v>
      </c>
      <c r="D1" s="1" t="s">
        <v>132</v>
      </c>
      <c r="E1" s="1" t="s">
        <v>45</v>
      </c>
      <c r="F1" s="1" t="s">
        <v>133</v>
      </c>
      <c r="G1" s="1" t="s">
        <v>134</v>
      </c>
      <c r="H1" s="1" t="s">
        <v>135</v>
      </c>
      <c r="I1" s="1" t="s">
        <v>136</v>
      </c>
      <c r="J1" s="1" t="s">
        <v>137</v>
      </c>
      <c r="K1" s="1" t="s">
        <v>138</v>
      </c>
      <c r="L1" s="1" t="s">
        <v>139</v>
      </c>
      <c r="M1" s="1" t="s">
        <v>140</v>
      </c>
      <c r="N1" s="1" t="s">
        <v>141</v>
      </c>
      <c r="O1" s="1" t="s">
        <v>142</v>
      </c>
      <c r="P1" s="1" t="s">
        <v>143</v>
      </c>
      <c r="Q1" s="1" t="s">
        <v>144</v>
      </c>
      <c r="R1" s="1" t="s">
        <v>145</v>
      </c>
      <c r="S1" s="1" t="s">
        <v>46</v>
      </c>
      <c r="T1" s="1" t="s">
        <v>146</v>
      </c>
      <c r="U1" s="1" t="s">
        <v>47</v>
      </c>
      <c r="V1" s="1" t="s">
        <v>48</v>
      </c>
      <c r="W1" s="1" t="s">
        <v>170</v>
      </c>
      <c r="X1" s="2" t="s">
        <v>147</v>
      </c>
      <c r="Y1" s="2" t="s">
        <v>50</v>
      </c>
      <c r="Z1" s="3" t="s">
        <v>51</v>
      </c>
      <c r="AA1" s="3" t="s">
        <v>52</v>
      </c>
      <c r="AB1" s="3" t="s">
        <v>53</v>
      </c>
      <c r="AC1" s="3" t="s">
        <v>148</v>
      </c>
      <c r="AD1" s="4" t="s">
        <v>152</v>
      </c>
      <c r="AE1" s="4" t="s">
        <v>153</v>
      </c>
      <c r="AF1" s="4" t="s">
        <v>168</v>
      </c>
      <c r="AG1" s="4" t="s">
        <v>173</v>
      </c>
      <c r="AH1" s="4" t="s">
        <v>9</v>
      </c>
      <c r="AI1" s="4" t="s">
        <v>91</v>
      </c>
      <c r="AJ1" s="4" t="s">
        <v>10</v>
      </c>
      <c r="AK1" s="4" t="s">
        <v>11</v>
      </c>
      <c r="AL1" s="4"/>
      <c r="AM1" s="4" t="s">
        <v>12</v>
      </c>
      <c r="AN1" s="4" t="s">
        <v>13</v>
      </c>
      <c r="AO1" s="4" t="s">
        <v>54</v>
      </c>
      <c r="AP1" s="4" t="s">
        <v>149</v>
      </c>
      <c r="AQ1" s="1" t="s">
        <v>150</v>
      </c>
      <c r="AR1" s="14" t="s">
        <v>154</v>
      </c>
    </row>
    <row r="2" spans="1:44" s="5" customFormat="1">
      <c r="A2" s="6">
        <v>45003</v>
      </c>
      <c r="B2" s="7" t="s">
        <v>161</v>
      </c>
      <c r="C2" s="8" t="s">
        <v>366</v>
      </c>
      <c r="D2" s="9">
        <v>0.11042824074074074</v>
      </c>
      <c r="E2" s="8" t="s">
        <v>731</v>
      </c>
      <c r="F2" s="24">
        <v>12.8</v>
      </c>
      <c r="G2" s="24">
        <v>11.4</v>
      </c>
      <c r="H2" s="24">
        <v>12.3</v>
      </c>
      <c r="I2" s="24">
        <v>13.6</v>
      </c>
      <c r="J2" s="24">
        <v>13.3</v>
      </c>
      <c r="K2" s="24">
        <v>12.6</v>
      </c>
      <c r="L2" s="24">
        <v>11.3</v>
      </c>
      <c r="M2" s="24">
        <v>11.7</v>
      </c>
      <c r="N2" s="24">
        <v>12.2</v>
      </c>
      <c r="O2" s="24">
        <v>12.1</v>
      </c>
      <c r="P2" s="24">
        <v>11.9</v>
      </c>
      <c r="Q2" s="24">
        <v>11.7</v>
      </c>
      <c r="R2" s="24">
        <v>12.2</v>
      </c>
      <c r="S2" s="22">
        <f>SUM(F2:H2)</f>
        <v>36.5</v>
      </c>
      <c r="T2" s="22">
        <f>SUM(I2:O2)</f>
        <v>86.8</v>
      </c>
      <c r="U2" s="22">
        <f>SUM(P2:R2)</f>
        <v>35.799999999999997</v>
      </c>
      <c r="V2" s="23">
        <f>SUM(F2:J2)</f>
        <v>63.400000000000006</v>
      </c>
      <c r="W2" s="23">
        <f>SUM(N2:R2)</f>
        <v>60.099999999999994</v>
      </c>
      <c r="X2" s="11" t="s">
        <v>201</v>
      </c>
      <c r="Y2" s="11" t="s">
        <v>193</v>
      </c>
      <c r="Z2" s="13" t="s">
        <v>732</v>
      </c>
      <c r="AA2" s="13" t="s">
        <v>256</v>
      </c>
      <c r="AB2" s="13" t="s">
        <v>256</v>
      </c>
      <c r="AC2" s="11" t="s">
        <v>156</v>
      </c>
      <c r="AD2" s="12">
        <v>12</v>
      </c>
      <c r="AE2" s="12">
        <v>13.3</v>
      </c>
      <c r="AF2" s="12">
        <v>8.6999999999999993</v>
      </c>
      <c r="AG2" s="11" t="s">
        <v>183</v>
      </c>
      <c r="AH2" s="12" t="s">
        <v>307</v>
      </c>
      <c r="AI2" s="12">
        <v>-0.3</v>
      </c>
      <c r="AJ2" s="12" t="s">
        <v>307</v>
      </c>
      <c r="AK2" s="12">
        <v>-0.3</v>
      </c>
      <c r="AL2" s="12"/>
      <c r="AM2" s="11" t="s">
        <v>301</v>
      </c>
      <c r="AN2" s="11" t="s">
        <v>301</v>
      </c>
      <c r="AO2" s="11" t="s">
        <v>183</v>
      </c>
      <c r="AP2" s="8"/>
      <c r="AQ2" s="8" t="s">
        <v>765</v>
      </c>
      <c r="AR2" s="28" t="s">
        <v>766</v>
      </c>
    </row>
    <row r="3" spans="1:44" s="5" customFormat="1">
      <c r="A3" s="6">
        <v>45024</v>
      </c>
      <c r="B3" s="7" t="s">
        <v>155</v>
      </c>
      <c r="C3" s="8" t="s">
        <v>383</v>
      </c>
      <c r="D3" s="9">
        <v>0.1097337962962963</v>
      </c>
      <c r="E3" s="8" t="s">
        <v>955</v>
      </c>
      <c r="F3" s="24">
        <v>12.6</v>
      </c>
      <c r="G3" s="24">
        <v>10.8</v>
      </c>
      <c r="H3" s="24">
        <v>11.9</v>
      </c>
      <c r="I3" s="24">
        <v>13.3</v>
      </c>
      <c r="J3" s="24">
        <v>12.9</v>
      </c>
      <c r="K3" s="24">
        <v>12.5</v>
      </c>
      <c r="L3" s="24">
        <v>12.3</v>
      </c>
      <c r="M3" s="24">
        <v>12.3</v>
      </c>
      <c r="N3" s="24">
        <v>12.4</v>
      </c>
      <c r="O3" s="24">
        <v>12</v>
      </c>
      <c r="P3" s="24">
        <v>11.6</v>
      </c>
      <c r="Q3" s="24">
        <v>11.1</v>
      </c>
      <c r="R3" s="24">
        <v>12.4</v>
      </c>
      <c r="S3" s="22">
        <f>SUM(F3:H3)</f>
        <v>35.299999999999997</v>
      </c>
      <c r="T3" s="22">
        <f>SUM(I3:O3)</f>
        <v>87.7</v>
      </c>
      <c r="U3" s="22">
        <f>SUM(P3:R3)</f>
        <v>35.1</v>
      </c>
      <c r="V3" s="23">
        <f>SUM(F3:J3)</f>
        <v>61.499999999999993</v>
      </c>
      <c r="W3" s="23">
        <f>SUM(N3:R3)</f>
        <v>59.5</v>
      </c>
      <c r="X3" s="11" t="s">
        <v>188</v>
      </c>
      <c r="Y3" s="11" t="s">
        <v>202</v>
      </c>
      <c r="Z3" s="13" t="s">
        <v>231</v>
      </c>
      <c r="AA3" s="13" t="s">
        <v>245</v>
      </c>
      <c r="AB3" s="13" t="s">
        <v>208</v>
      </c>
      <c r="AC3" s="11" t="s">
        <v>335</v>
      </c>
      <c r="AD3" s="12">
        <v>12.3</v>
      </c>
      <c r="AE3" s="12">
        <v>12.1</v>
      </c>
      <c r="AF3" s="12">
        <v>9</v>
      </c>
      <c r="AG3" s="11" t="s">
        <v>335</v>
      </c>
      <c r="AH3" s="12">
        <v>0.3</v>
      </c>
      <c r="AI3" s="12">
        <v>-0.6</v>
      </c>
      <c r="AJ3" s="12">
        <v>0.7</v>
      </c>
      <c r="AK3" s="12">
        <v>-1</v>
      </c>
      <c r="AL3" s="12"/>
      <c r="AM3" s="11" t="s">
        <v>302</v>
      </c>
      <c r="AN3" s="11" t="s">
        <v>302</v>
      </c>
      <c r="AO3" s="11" t="s">
        <v>184</v>
      </c>
      <c r="AP3" s="8" t="s">
        <v>957</v>
      </c>
      <c r="AQ3" s="8" t="s">
        <v>994</v>
      </c>
      <c r="AR3" s="28" t="s">
        <v>995</v>
      </c>
    </row>
  </sheetData>
  <autoFilter ref="A1:AQ1" xr:uid="{00000000-0009-0000-0000-000008000000}"/>
  <phoneticPr fontId="12"/>
  <conditionalFormatting sqref="F2:R2">
    <cfRule type="colorScale" priority="115">
      <colorScale>
        <cfvo type="min"/>
        <cfvo type="percentile" val="50"/>
        <cfvo type="max"/>
        <color rgb="FFF8696B"/>
        <color rgb="FFFFEB84"/>
        <color rgb="FF63BE7B"/>
      </colorScale>
    </cfRule>
  </conditionalFormatting>
  <conditionalFormatting sqref="F3:R3">
    <cfRule type="colorScale" priority="7">
      <colorScale>
        <cfvo type="min"/>
        <cfvo type="percentile" val="50"/>
        <cfvo type="max"/>
        <color rgb="FFF8696B"/>
        <color rgb="FFFFEB84"/>
        <color rgb="FF63BE7B"/>
      </colorScale>
    </cfRule>
  </conditionalFormatting>
  <conditionalFormatting sqref="AG2:AG3">
    <cfRule type="containsText" dxfId="235" priority="28" operator="containsText" text="D">
      <formula>NOT(ISERROR(SEARCH("D",AG2)))</formula>
    </cfRule>
    <cfRule type="containsText" dxfId="234" priority="29" operator="containsText" text="S">
      <formula>NOT(ISERROR(SEARCH("S",AG2)))</formula>
    </cfRule>
    <cfRule type="containsText" dxfId="233" priority="30" operator="containsText" text="F">
      <formula>NOT(ISERROR(SEARCH("F",AG2)))</formula>
    </cfRule>
    <cfRule type="containsText" dxfId="232" priority="31" operator="containsText" text="E">
      <formula>NOT(ISERROR(SEARCH("E",AG2)))</formula>
    </cfRule>
    <cfRule type="containsText" dxfId="231" priority="32" operator="containsText" text="B">
      <formula>NOT(ISERROR(SEARCH("B",AG2)))</formula>
    </cfRule>
    <cfRule type="containsText" dxfId="230" priority="33" operator="containsText" text="A">
      <formula>NOT(ISERROR(SEARCH("A",AG2)))</formula>
    </cfRule>
  </conditionalFormatting>
  <conditionalFormatting sqref="AM2:AP3">
    <cfRule type="containsText" dxfId="229" priority="1" operator="containsText" text="E">
      <formula>NOT(ISERROR(SEARCH("E",AM2)))</formula>
    </cfRule>
    <cfRule type="containsText" dxfId="228" priority="2" operator="containsText" text="B">
      <formula>NOT(ISERROR(SEARCH("B",AM2)))</formula>
    </cfRule>
    <cfRule type="containsText" dxfId="227" priority="3" operator="containsText" text="A">
      <formula>NOT(ISERROR(SEARCH("A",AM2)))</formula>
    </cfRule>
  </conditionalFormatting>
  <dataValidations count="1">
    <dataValidation type="list" allowBlank="1" showInputMessage="1" showErrorMessage="1" sqref="AP2:AP3" xr:uid="{CA06B2CD-FFAC-F847-8A5F-DDA8F0144930}">
      <formula1>"強風,外差し,イン先行,タフ"</formula1>
    </dataValidation>
  </dataValidations>
  <pageMargins left="0.7" right="0.7" top="0.75" bottom="0.75" header="0.3" footer="0.3"/>
  <pageSetup paperSize="9" orientation="portrait" horizontalDpi="4294967292" verticalDpi="4294967292"/>
  <ignoredErrors>
    <ignoredError sqref="S2:W2 S3:W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15</vt:i4>
      </vt:variant>
    </vt:vector>
  </HeadingPairs>
  <TitlesOfParts>
    <vt:vector size="15" baseType="lpstr">
      <vt:lpstr>表の見方</vt:lpstr>
      <vt:lpstr>芝1200m</vt:lpstr>
      <vt:lpstr>芝1400m</vt:lpstr>
      <vt:lpstr>芝1600m</vt:lpstr>
      <vt:lpstr>芝1800m</vt:lpstr>
      <vt:lpstr>芝2000m</vt:lpstr>
      <vt:lpstr>芝2200m</vt:lpstr>
      <vt:lpstr>芝2400m</vt:lpstr>
      <vt:lpstr>芝2600m</vt:lpstr>
      <vt:lpstr>芝3000m</vt:lpstr>
      <vt:lpstr>芝3200m</vt:lpstr>
      <vt:lpstr>ダ1200m</vt:lpstr>
      <vt:lpstr>ダ1400m</vt:lpstr>
      <vt:lpstr>ダ1800m</vt:lpstr>
      <vt:lpstr>ダ2000m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2023-09-28T03:14:43Z</dcterms:modified>
</cp:coreProperties>
</file>