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filterPrivacy="1" showInkAnnotation="0" codeName="ThisWorkbook" autoCompressPictures="0"/>
  <xr:revisionPtr revIDLastSave="0" documentId="13_ncr:1_{BD37D971-9D7F-4A4C-87D0-F669C3A50A2C}" xr6:coauthVersionLast="47" xr6:coauthVersionMax="47" xr10:uidLastSave="{00000000-0000-0000-0000-000000000000}"/>
  <bookViews>
    <workbookView xWindow="120" yWindow="500" windowWidth="26620" windowHeight="15720" tabRatio="855" activeTab="1" xr2:uid="{00000000-000D-0000-FFFF-FFFF00000000}"/>
  </bookViews>
  <sheets>
    <sheet name="表の見方" sheetId="43" r:id="rId1"/>
    <sheet name="芝1200m" sheetId="31" r:id="rId2"/>
    <sheet name="芝1700m" sheetId="39" r:id="rId3"/>
    <sheet name="芝1800m" sheetId="36" r:id="rId4"/>
    <sheet name="芝2000m" sheetId="37" r:id="rId5"/>
    <sheet name="芝2600m" sheetId="38" r:id="rId6"/>
    <sheet name="ダ1000m" sheetId="29" r:id="rId7"/>
    <sheet name="ダ1700m" sheetId="11" r:id="rId8"/>
    <sheet name="ダ2400m" sheetId="41" r:id="rId9"/>
  </sheets>
  <definedNames>
    <definedName name="_xlnm._FilterDatabase" localSheetId="6" hidden="1">ダ1000m!$A$1:$AD$1</definedName>
    <definedName name="_xlnm._FilterDatabase" localSheetId="7" hidden="1">ダ1700m!$A$1:$AJ$1</definedName>
    <definedName name="_xlnm._FilterDatabase" localSheetId="8" hidden="1">ダ2400m!$A$1:$AN$2</definedName>
    <definedName name="_xlnm._FilterDatabase" localSheetId="1" hidden="1">芝1200m!$A$1:$AH$1</definedName>
    <definedName name="_xlnm._FilterDatabase" localSheetId="2" hidden="1">芝1700m!$A$1:$AK$2</definedName>
    <definedName name="_xlnm._FilterDatabase" localSheetId="3" hidden="1">芝1800m!$A$1:$AM$1</definedName>
    <definedName name="_xlnm._FilterDatabase" localSheetId="4" hidden="1">芝2000m!$A$1:$AN$3</definedName>
    <definedName name="_xlnm._FilterDatabase" localSheetId="5" hidden="1">芝2600m!$A$1:$AQ$2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3" i="37" l="1"/>
  <c r="S13" i="37"/>
  <c r="R13" i="37"/>
  <c r="Q13" i="37"/>
  <c r="P13" i="37"/>
  <c r="T12" i="37"/>
  <c r="S12" i="37"/>
  <c r="R12" i="37"/>
  <c r="Q12" i="37"/>
  <c r="P12" i="37"/>
  <c r="T11" i="37"/>
  <c r="S11" i="37"/>
  <c r="R11" i="37"/>
  <c r="Q11" i="37"/>
  <c r="P11" i="37"/>
  <c r="T10" i="37"/>
  <c r="S10" i="37"/>
  <c r="R10" i="37"/>
  <c r="Q10" i="37"/>
  <c r="P10" i="37"/>
  <c r="T9" i="37"/>
  <c r="S9" i="37"/>
  <c r="R9" i="37"/>
  <c r="Q9" i="37"/>
  <c r="P9" i="37"/>
  <c r="S15" i="36"/>
  <c r="R15" i="36"/>
  <c r="Q15" i="36"/>
  <c r="P15" i="36"/>
  <c r="O15" i="36"/>
  <c r="S14" i="36"/>
  <c r="R14" i="36"/>
  <c r="Q14" i="36"/>
  <c r="P14" i="36"/>
  <c r="O14" i="36"/>
  <c r="S13" i="36"/>
  <c r="R13" i="36"/>
  <c r="Q13" i="36"/>
  <c r="P13" i="36"/>
  <c r="O13" i="36"/>
  <c r="S12" i="36"/>
  <c r="R12" i="36"/>
  <c r="Q12" i="36"/>
  <c r="P12" i="36"/>
  <c r="O12" i="36"/>
  <c r="N23" i="31"/>
  <c r="M23" i="31"/>
  <c r="L23" i="31"/>
  <c r="N22" i="31"/>
  <c r="M22" i="31"/>
  <c r="L22" i="31"/>
  <c r="N21" i="31"/>
  <c r="M21" i="31"/>
  <c r="L21" i="31"/>
  <c r="N20" i="31"/>
  <c r="M20" i="31"/>
  <c r="L20" i="31"/>
  <c r="R23" i="11"/>
  <c r="Q23" i="11"/>
  <c r="P23" i="11"/>
  <c r="O23" i="11"/>
  <c r="R22" i="11"/>
  <c r="Q22" i="11"/>
  <c r="P22" i="11"/>
  <c r="O22" i="11"/>
  <c r="R21" i="11"/>
  <c r="Q21" i="11"/>
  <c r="P21" i="11"/>
  <c r="O21" i="11"/>
  <c r="R20" i="11"/>
  <c r="Q20" i="11"/>
  <c r="P20" i="11"/>
  <c r="O20" i="11"/>
  <c r="L10" i="29"/>
  <c r="K10" i="29"/>
  <c r="L9" i="29"/>
  <c r="K9" i="29"/>
  <c r="L8" i="29"/>
  <c r="K8" i="29"/>
  <c r="W5" i="38"/>
  <c r="V5" i="38"/>
  <c r="U5" i="38"/>
  <c r="T5" i="38"/>
  <c r="S5" i="38"/>
  <c r="T8" i="37"/>
  <c r="S8" i="37"/>
  <c r="R8" i="37"/>
  <c r="Q8" i="37"/>
  <c r="P8" i="37"/>
  <c r="T7" i="37"/>
  <c r="S7" i="37"/>
  <c r="R7" i="37"/>
  <c r="Q7" i="37"/>
  <c r="P7" i="37"/>
  <c r="T6" i="37"/>
  <c r="S6" i="37"/>
  <c r="R6" i="37"/>
  <c r="Q6" i="37"/>
  <c r="P6" i="37"/>
  <c r="S11" i="36"/>
  <c r="R11" i="36"/>
  <c r="Q11" i="36"/>
  <c r="P11" i="36"/>
  <c r="O11" i="36"/>
  <c r="S10" i="36"/>
  <c r="R10" i="36"/>
  <c r="Q10" i="36"/>
  <c r="P10" i="36"/>
  <c r="O10" i="36"/>
  <c r="N19" i="31"/>
  <c r="M19" i="31"/>
  <c r="L19" i="31"/>
  <c r="N18" i="31"/>
  <c r="M18" i="31"/>
  <c r="L18" i="31"/>
  <c r="N17" i="31"/>
  <c r="M17" i="31"/>
  <c r="L17" i="31"/>
  <c r="N16" i="31"/>
  <c r="M16" i="31"/>
  <c r="L16" i="31"/>
  <c r="N15" i="31"/>
  <c r="M15" i="31"/>
  <c r="L15" i="31"/>
  <c r="N14" i="31"/>
  <c r="M14" i="31"/>
  <c r="L14" i="31"/>
  <c r="N13" i="31"/>
  <c r="M13" i="31"/>
  <c r="L13" i="31"/>
  <c r="R19" i="11"/>
  <c r="Q19" i="11"/>
  <c r="P19" i="11"/>
  <c r="O19" i="11"/>
  <c r="R18" i="11"/>
  <c r="Q18" i="11"/>
  <c r="P18" i="11"/>
  <c r="O18" i="11"/>
  <c r="R17" i="11"/>
  <c r="Q17" i="11"/>
  <c r="P17" i="11"/>
  <c r="O17" i="11"/>
  <c r="R16" i="11"/>
  <c r="Q16" i="11"/>
  <c r="P16" i="11"/>
  <c r="O16" i="11"/>
  <c r="R15" i="11"/>
  <c r="Q15" i="11"/>
  <c r="P15" i="11"/>
  <c r="O15" i="11"/>
  <c r="R14" i="11"/>
  <c r="Q14" i="11"/>
  <c r="P14" i="11"/>
  <c r="O14" i="11"/>
  <c r="L7" i="29"/>
  <c r="K7" i="29"/>
  <c r="L6" i="29"/>
  <c r="K6" i="29"/>
  <c r="W4" i="38"/>
  <c r="V4" i="38"/>
  <c r="U4" i="38"/>
  <c r="T4" i="38"/>
  <c r="S4" i="38"/>
  <c r="W3" i="38" l="1"/>
  <c r="V3" i="38"/>
  <c r="U3" i="38"/>
  <c r="T3" i="38"/>
  <c r="S3" i="38"/>
  <c r="T5" i="37"/>
  <c r="S5" i="37"/>
  <c r="R5" i="37"/>
  <c r="Q5" i="37"/>
  <c r="P5" i="37"/>
  <c r="T4" i="37"/>
  <c r="S4" i="37"/>
  <c r="R4" i="37"/>
  <c r="Q4" i="37"/>
  <c r="P4" i="37"/>
  <c r="S9" i="36"/>
  <c r="R9" i="36"/>
  <c r="Q9" i="36"/>
  <c r="P9" i="36"/>
  <c r="O9" i="36"/>
  <c r="S8" i="36"/>
  <c r="R8" i="36"/>
  <c r="Q8" i="36"/>
  <c r="P8" i="36"/>
  <c r="O8" i="36"/>
  <c r="S7" i="36"/>
  <c r="R7" i="36"/>
  <c r="Q7" i="36"/>
  <c r="P7" i="36"/>
  <c r="O7" i="36"/>
  <c r="S6" i="36"/>
  <c r="R6" i="36"/>
  <c r="Q6" i="36"/>
  <c r="P6" i="36"/>
  <c r="O6" i="36"/>
  <c r="N12" i="31"/>
  <c r="M12" i="31"/>
  <c r="L12" i="31"/>
  <c r="N11" i="31"/>
  <c r="M11" i="31"/>
  <c r="L11" i="31"/>
  <c r="N10" i="31"/>
  <c r="M10" i="31"/>
  <c r="L10" i="31"/>
  <c r="N9" i="31"/>
  <c r="M9" i="31"/>
  <c r="L9" i="31"/>
  <c r="N8" i="31"/>
  <c r="M8" i="31"/>
  <c r="L8" i="31"/>
  <c r="R13" i="11"/>
  <c r="Q13" i="11"/>
  <c r="P13" i="11"/>
  <c r="O13" i="11"/>
  <c r="R12" i="11"/>
  <c r="Q12" i="11"/>
  <c r="P12" i="11"/>
  <c r="O12" i="11"/>
  <c r="R11" i="11"/>
  <c r="Q11" i="11"/>
  <c r="P11" i="11"/>
  <c r="O11" i="11"/>
  <c r="R10" i="11"/>
  <c r="Q10" i="11"/>
  <c r="P10" i="11"/>
  <c r="O10" i="11"/>
  <c r="R9" i="11"/>
  <c r="Q9" i="11"/>
  <c r="P9" i="11"/>
  <c r="O9" i="11"/>
  <c r="R8" i="11"/>
  <c r="Q8" i="11"/>
  <c r="P8" i="11"/>
  <c r="O8" i="11"/>
  <c r="L5" i="29"/>
  <c r="K5" i="29"/>
  <c r="L4" i="29"/>
  <c r="K4" i="29"/>
  <c r="S5" i="36" l="1"/>
  <c r="R5" i="36"/>
  <c r="Q5" i="36"/>
  <c r="P5" i="36"/>
  <c r="O5" i="36"/>
  <c r="S4" i="36"/>
  <c r="R4" i="36"/>
  <c r="Q4" i="36"/>
  <c r="P4" i="36"/>
  <c r="O4" i="36"/>
  <c r="S3" i="36"/>
  <c r="R3" i="36"/>
  <c r="Q3" i="36"/>
  <c r="P3" i="36"/>
  <c r="O3" i="36"/>
  <c r="S2" i="36"/>
  <c r="R2" i="36"/>
  <c r="Q2" i="36"/>
  <c r="P2" i="36"/>
  <c r="O2" i="36"/>
  <c r="N7" i="31"/>
  <c r="M7" i="31"/>
  <c r="L7" i="31"/>
  <c r="N6" i="31"/>
  <c r="M6" i="31"/>
  <c r="L6" i="31"/>
  <c r="N5" i="31"/>
  <c r="M5" i="31"/>
  <c r="L5" i="31"/>
  <c r="N4" i="31"/>
  <c r="M4" i="31"/>
  <c r="L4" i="31"/>
  <c r="N3" i="31"/>
  <c r="M3" i="31"/>
  <c r="L3" i="31"/>
  <c r="N2" i="31"/>
  <c r="M2" i="31"/>
  <c r="L2" i="31"/>
  <c r="R7" i="11"/>
  <c r="Q7" i="11"/>
  <c r="P7" i="11"/>
  <c r="O7" i="11"/>
  <c r="R6" i="11"/>
  <c r="Q6" i="11"/>
  <c r="P6" i="11"/>
  <c r="O6" i="11"/>
  <c r="R5" i="11"/>
  <c r="Q5" i="11"/>
  <c r="P5" i="11"/>
  <c r="O5" i="11"/>
  <c r="R4" i="11"/>
  <c r="Q4" i="11"/>
  <c r="P4" i="11"/>
  <c r="O4" i="11"/>
  <c r="R3" i="11"/>
  <c r="Q3" i="11"/>
  <c r="P3" i="11"/>
  <c r="O3" i="11"/>
  <c r="R2" i="11"/>
  <c r="Q2" i="11"/>
  <c r="P2" i="11"/>
  <c r="O2" i="11"/>
  <c r="L3" i="29"/>
  <c r="K3" i="29"/>
  <c r="L2" i="29"/>
  <c r="K2" i="29"/>
  <c r="W2" i="38" l="1"/>
  <c r="T3" i="37"/>
  <c r="T2" i="37"/>
  <c r="R2" i="39"/>
  <c r="V2" i="41"/>
  <c r="S3" i="37" l="1"/>
  <c r="R3" i="37"/>
  <c r="Q3" i="37"/>
  <c r="P3" i="37"/>
  <c r="S2" i="37"/>
  <c r="R2" i="37"/>
  <c r="Q2" i="37"/>
  <c r="P2" i="37"/>
  <c r="U2" i="41"/>
  <c r="T2" i="41"/>
  <c r="S2" i="41"/>
  <c r="R2" i="41"/>
  <c r="Q2" i="39"/>
  <c r="P2" i="39"/>
  <c r="O2" i="39"/>
  <c r="U2" i="38"/>
  <c r="T2" i="38"/>
  <c r="V2" i="38"/>
  <c r="S2"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E5CE6133-7A35-7247-AC68-92184F413B65}">
      <text>
        <r>
          <rPr>
            <b/>
            <sz val="10"/>
            <color rgb="FF000000"/>
            <rFont val="ＭＳ Ｐゴシック"/>
            <family val="2"/>
            <charset val="128"/>
          </rPr>
          <t>牝馬限定レースの場合は背景色が薄赤色になります</t>
        </r>
      </text>
    </comment>
    <comment ref="Y2" authorId="0" shapeId="0" xr:uid="{936E6DC4-C64A-B145-81CD-6405E2F86F12}">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09382692-E556-454D-BA4B-3A457A3161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760BE261-0D78-5441-9C2E-846B08EDA1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<sst xmlns="http://schemas.openxmlformats.org/spreadsheetml/2006/main" count="1674" uniqueCount="571">
  <si>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</si>
  <si>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</si>
  <si>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</si>
  <si>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</si>
  <si>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</si>
  <si>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</si>
  <si>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</si>
  <si>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</si>
  <si>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</si>
  <si>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</si>
  <si>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</si>
  <si>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</si>
  <si>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</si>
  <si>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</si>
  <si>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</si>
  <si>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</si>
  <si>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</si>
  <si>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</si>
  <si>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</si>
  <si>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</si>
  <si>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</si>
  <si>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</si>
  <si>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</si>
  <si>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</si>
  <si>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</si>
  <si>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</si>
  <si>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</si>
  <si>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</si>
  <si>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</si>
  <si>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</si>
  <si>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</si>
  <si>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</si>
  <si>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</si>
  <si>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</si>
  <si>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</si>
  <si>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</si>
  <si>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</si>
  <si>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</si>
  <si>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</si>
  <si>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</si>
  <si>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</si>
  <si>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</si>
  <si>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</si>
  <si>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</si>
  <si>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</si>
  <si>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</si>
  <si>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</si>
  <si>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</si>
  <si>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</si>
  <si>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</si>
  <si>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</si>
  <si>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</si>
  <si>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</si>
  <si>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</si>
  <si>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</si>
  <si>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</si>
  <si>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</si>
  <si>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</si>
  <si>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</si>
  <si>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</si>
  <si>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</si>
  <si>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</si>
  <si>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</si>
  <si>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</si>
  <si>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</si>
  <si>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</si>
  <si>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</si>
  <si>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</si>
  <si>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</si>
  <si>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</si>
  <si>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</si>
  <si>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</si>
  <si>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</si>
  <si>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</si>
  <si>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</si>
  <si>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</si>
  <si>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</si>
  <si>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</si>
  <si>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</si>
  <si>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</si>
  <si>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</si>
  <si>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</si>
  <si>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</si>
  <si>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</si>
  <si>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</si>
  <si>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</si>
  <si>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</si>
  <si>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</si>
  <si>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</si>
  <si>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0"/>
  </si>
  <si>
    <t>12F</t>
    <phoneticPr fontId="10"/>
  </si>
  <si>
    <t>13F</t>
    <phoneticPr fontId="1"/>
  </si>
  <si>
    <t>中7F</t>
    <rPh sb="0" eb="1">
      <t>ナk</t>
    </rPh>
    <phoneticPr fontId="1"/>
  </si>
  <si>
    <t>下2F</t>
    <rPh sb="0" eb="1">
      <t>シタイ</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</si>
  <si>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</si>
  <si>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</si>
  <si>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</si>
  <si>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</si>
  <si>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</si>
  <si>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</si>
  <si>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</si>
  <si>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</si>
  <si>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</si>
  <si>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</si>
  <si>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</si>
  <si>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</si>
  <si>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</si>
  <si>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</si>
  <si>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</si>
  <si>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</si>
  <si>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</si>
  <si>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</si>
  <si>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0"/>
  </si>
  <si>
    <t>含水(4)</t>
    <rPh sb="0" eb="2">
      <t>ガンス</t>
    </rPh>
    <phoneticPr fontId="10"/>
  </si>
  <si>
    <t>レースクラス</t>
    <phoneticPr fontId="1"/>
  </si>
  <si>
    <t>ラップタイム</t>
    <phoneticPr fontId="1"/>
  </si>
  <si>
    <t>タイムレベル</t>
    <phoneticPr fontId="1"/>
  </si>
  <si>
    <t>メンバーレベル</t>
    <phoneticPr fontId="1"/>
  </si>
  <si>
    <t>勝ち馬メモ</t>
    <rPh sb="0" eb="1">
      <t>カ</t>
    </rPh>
    <rPh sb="2" eb="5">
      <t>ウm</t>
    </rPh>
    <phoneticPr fontId="1"/>
  </si>
  <si>
    <t>A</t>
    <phoneticPr fontId="10"/>
  </si>
  <si>
    <t>C</t>
    <phoneticPr fontId="10"/>
  </si>
  <si>
    <t>D</t>
    <phoneticPr fontId="10"/>
  </si>
  <si>
    <t>D</t>
    <phoneticPr fontId="1"/>
  </si>
  <si>
    <t>1勝</t>
    <rPh sb="1" eb="2">
      <t>ショウ</t>
    </rPh>
    <phoneticPr fontId="10"/>
  </si>
  <si>
    <t>未勝利</t>
    <rPh sb="0" eb="3">
      <t>ミショウリ</t>
    </rPh>
    <phoneticPr fontId="1"/>
  </si>
  <si>
    <t>2勝</t>
    <rPh sb="1" eb="2">
      <t>ショウ</t>
    </rPh>
    <phoneticPr fontId="1"/>
  </si>
  <si>
    <t>1勝</t>
    <rPh sb="1" eb="2">
      <t>ショウ</t>
    </rPh>
    <phoneticPr fontId="1"/>
  </si>
  <si>
    <t>2勝</t>
    <rPh sb="1" eb="2">
      <t>ショウ</t>
    </rPh>
    <phoneticPr fontId="10"/>
  </si>
  <si>
    <t>未勝利</t>
    <rPh sb="0" eb="3">
      <t>ミショウリ</t>
    </rPh>
    <phoneticPr fontId="10"/>
  </si>
  <si>
    <t>OP</t>
    <phoneticPr fontId="1"/>
  </si>
  <si>
    <t>3勝</t>
    <rPh sb="1" eb="2">
      <t>ショウ</t>
    </rPh>
    <phoneticPr fontId="10"/>
  </si>
  <si>
    <t>馬場L</t>
    <rPh sb="0" eb="2">
      <t>ババ</t>
    </rPh>
    <phoneticPr fontId="10"/>
  </si>
  <si>
    <t>馬場L</t>
    <rPh sb="0" eb="2">
      <t>ババ</t>
    </rPh>
    <phoneticPr fontId="1"/>
  </si>
  <si>
    <t>新馬</t>
    <rPh sb="0" eb="2">
      <t>シンバ</t>
    </rPh>
    <phoneticPr fontId="10"/>
  </si>
  <si>
    <t>クッション</t>
    <phoneticPr fontId="10"/>
  </si>
  <si>
    <t>独自馬場レベル</t>
    <rPh sb="0" eb="2">
      <t>ドクジ</t>
    </rPh>
    <rPh sb="2" eb="4">
      <t>b</t>
    </rPh>
    <phoneticPr fontId="10"/>
  </si>
  <si>
    <t>4コーナー含水率</t>
    <rPh sb="5" eb="8">
      <t>ガンスイ</t>
    </rPh>
    <phoneticPr fontId="10"/>
  </si>
  <si>
    <t>ゴール前含水率</t>
    <rPh sb="4" eb="7">
      <t>ガンスイ</t>
    </rPh>
    <phoneticPr fontId="10"/>
  </si>
  <si>
    <t>含水(4)</t>
    <rPh sb="0" eb="2">
      <t>ガンスイ</t>
    </rPh>
    <phoneticPr fontId="10"/>
  </si>
  <si>
    <t>含水(ゴ)</t>
    <rPh sb="0" eb="2">
      <t>ガンスイ</t>
    </rPh>
    <phoneticPr fontId="10"/>
  </si>
  <si>
    <t>下5F</t>
    <rPh sb="0" eb="1">
      <t xml:space="preserve">シタ </t>
    </rPh>
    <phoneticPr fontId="1"/>
  </si>
  <si>
    <t>後半5F</t>
    <rPh sb="0" eb="2">
      <t>コウハn</t>
    </rPh>
    <phoneticPr fontId="1"/>
  </si>
  <si>
    <t>下5F</t>
    <rPh sb="0" eb="1">
      <t>シタ</t>
    </rPh>
    <phoneticPr fontId="2"/>
  </si>
  <si>
    <t>2勝</t>
    <rPh sb="1" eb="2">
      <t>ショウル</t>
    </rPh>
    <phoneticPr fontId="10"/>
  </si>
  <si>
    <t>エバーシャドネー</t>
    <phoneticPr fontId="10"/>
  </si>
  <si>
    <t>プリティインピンク</t>
    <phoneticPr fontId="10"/>
  </si>
  <si>
    <t>M</t>
    <phoneticPr fontId="1"/>
  </si>
  <si>
    <t>平坦</t>
    <rPh sb="0" eb="2">
      <t>ヘイタn</t>
    </rPh>
    <phoneticPr fontId="1"/>
  </si>
  <si>
    <t>不良</t>
    <rPh sb="0" eb="2">
      <t>フリョウ</t>
    </rPh>
    <phoneticPr fontId="1"/>
  </si>
  <si>
    <t>ウェザーコック</t>
    <phoneticPr fontId="1"/>
  </si>
  <si>
    <t>タリスマニック</t>
    <phoneticPr fontId="1"/>
  </si>
  <si>
    <t>シルバーステート</t>
    <phoneticPr fontId="1"/>
  </si>
  <si>
    <t>ﾏｲﾝﾄﾞﾕｱﾋﾞｽｹｯﾂ</t>
    <phoneticPr fontId="1"/>
  </si>
  <si>
    <t>H</t>
    <phoneticPr fontId="10"/>
  </si>
  <si>
    <t>平坦</t>
    <rPh sb="0" eb="2">
      <t>ヘイタn</t>
    </rPh>
    <phoneticPr fontId="10"/>
  </si>
  <si>
    <t>ジューンオレンジ</t>
    <phoneticPr fontId="10"/>
  </si>
  <si>
    <t>重</t>
    <rPh sb="0" eb="1">
      <t>オモイ</t>
    </rPh>
    <phoneticPr fontId="10"/>
  </si>
  <si>
    <t>ジャスタウェイ</t>
    <phoneticPr fontId="10"/>
  </si>
  <si>
    <t>カレンブラックヒル</t>
    <phoneticPr fontId="10"/>
  </si>
  <si>
    <t>トーセンラー</t>
    <phoneticPr fontId="10"/>
  </si>
  <si>
    <t>不良</t>
    <rPh sb="0" eb="2">
      <t>フリョウ</t>
    </rPh>
    <phoneticPr fontId="10"/>
  </si>
  <si>
    <t>サルフトピッチ</t>
    <phoneticPr fontId="10"/>
  </si>
  <si>
    <t>メイショウボーラー</t>
    <phoneticPr fontId="10"/>
  </si>
  <si>
    <t>リヤンドファミユ</t>
    <phoneticPr fontId="10"/>
  </si>
  <si>
    <t>ドレフォン</t>
    <phoneticPr fontId="10"/>
  </si>
  <si>
    <t>A</t>
    <phoneticPr fontId="1"/>
  </si>
  <si>
    <t>M</t>
    <phoneticPr fontId="10"/>
  </si>
  <si>
    <t>エールミネルヴァ</t>
    <phoneticPr fontId="10"/>
  </si>
  <si>
    <t>ｱﾒﾘｶﾝﾍﾟｲﾄﾘｵｯﾄ</t>
    <phoneticPr fontId="10"/>
  </si>
  <si>
    <t>モーリス</t>
    <phoneticPr fontId="10"/>
  </si>
  <si>
    <t>メイショウサムソン</t>
    <phoneticPr fontId="10"/>
  </si>
  <si>
    <t>平坦</t>
    <rPh sb="0" eb="1">
      <t>ヘイタn</t>
    </rPh>
    <phoneticPr fontId="1"/>
  </si>
  <si>
    <t>不良</t>
    <rPh sb="0" eb="1">
      <t>フリョウ</t>
    </rPh>
    <phoneticPr fontId="1"/>
  </si>
  <si>
    <t>クインズジュピタ</t>
    <phoneticPr fontId="1"/>
  </si>
  <si>
    <t>ヘニーハウンド</t>
    <phoneticPr fontId="1"/>
  </si>
  <si>
    <t>カレンブラックヒル</t>
    <phoneticPr fontId="1"/>
  </si>
  <si>
    <t>ヴァンセンヌ</t>
    <phoneticPr fontId="1"/>
  </si>
  <si>
    <t>S</t>
    <phoneticPr fontId="10"/>
  </si>
  <si>
    <t>ジャスティンエース</t>
    <phoneticPr fontId="10"/>
  </si>
  <si>
    <t>ルーラーシップ</t>
    <phoneticPr fontId="10"/>
  </si>
  <si>
    <t>エスケンデレヤ</t>
    <phoneticPr fontId="10"/>
  </si>
  <si>
    <t>フィレンツェ</t>
    <phoneticPr fontId="10"/>
  </si>
  <si>
    <t>ディープブリランテ</t>
    <phoneticPr fontId="10"/>
  </si>
  <si>
    <t>シルバーステート</t>
    <phoneticPr fontId="10"/>
  </si>
  <si>
    <t>キズナ</t>
    <phoneticPr fontId="1"/>
  </si>
  <si>
    <t>ディスクリートキャット</t>
    <phoneticPr fontId="1"/>
  </si>
  <si>
    <t>オルフェーヴル</t>
    <phoneticPr fontId="1"/>
  </si>
  <si>
    <t>平坦</t>
    <rPh sb="0" eb="1">
      <t>ヘイタn</t>
    </rPh>
    <phoneticPr fontId="10"/>
  </si>
  <si>
    <t>ウインピクシス</t>
    <phoneticPr fontId="10"/>
  </si>
  <si>
    <t>ゴールドシップ</t>
    <phoneticPr fontId="10"/>
  </si>
  <si>
    <t>ハービンジャー</t>
    <phoneticPr fontId="10"/>
  </si>
  <si>
    <t>キングカメハメハ</t>
    <phoneticPr fontId="10"/>
  </si>
  <si>
    <t>ブランデーロック</t>
    <phoneticPr fontId="10"/>
  </si>
  <si>
    <t>マクフィ</t>
    <phoneticPr fontId="10"/>
  </si>
  <si>
    <t>ロードカナロア</t>
    <phoneticPr fontId="10"/>
  </si>
  <si>
    <t>ジョーカプチーノ</t>
    <phoneticPr fontId="10"/>
  </si>
  <si>
    <t>S</t>
    <phoneticPr fontId="1"/>
  </si>
  <si>
    <t>重</t>
    <rPh sb="0" eb="1">
      <t>オモイ</t>
    </rPh>
    <phoneticPr fontId="1"/>
  </si>
  <si>
    <t>ミッキーマカロン</t>
    <phoneticPr fontId="1"/>
  </si>
  <si>
    <t>キタサンブラック</t>
    <phoneticPr fontId="1"/>
  </si>
  <si>
    <t>ロードカナロア</t>
    <phoneticPr fontId="1"/>
  </si>
  <si>
    <t>ダイワメジャー</t>
    <phoneticPr fontId="1"/>
  </si>
  <si>
    <t>ユカリプレリュード</t>
    <phoneticPr fontId="10"/>
  </si>
  <si>
    <t>稍重</t>
    <rPh sb="0" eb="2">
      <t>ヤヤオモ</t>
    </rPh>
    <phoneticPr fontId="10"/>
  </si>
  <si>
    <t>キタサンブラック</t>
    <phoneticPr fontId="10"/>
  </si>
  <si>
    <t>スパイツタウン</t>
    <phoneticPr fontId="10"/>
  </si>
  <si>
    <t>キンシャサノキセキ</t>
    <phoneticPr fontId="10"/>
  </si>
  <si>
    <t>ミッキーアイル</t>
    <phoneticPr fontId="10"/>
  </si>
  <si>
    <t>稍重</t>
    <rPh sb="0" eb="1">
      <t>ヤヤオモ</t>
    </rPh>
    <phoneticPr fontId="10"/>
  </si>
  <si>
    <t>テーオーヴァイナー</t>
    <phoneticPr fontId="10"/>
  </si>
  <si>
    <t>ビッグアーサー</t>
    <phoneticPr fontId="10"/>
  </si>
  <si>
    <t>リアルインパクト</t>
    <phoneticPr fontId="10"/>
  </si>
  <si>
    <t>消耗</t>
    <rPh sb="0" eb="2">
      <t>ショウモウ</t>
    </rPh>
    <phoneticPr fontId="10"/>
  </si>
  <si>
    <t>ホウオウスーペリア</t>
    <phoneticPr fontId="10"/>
  </si>
  <si>
    <t>スクリーンヒーロー</t>
    <phoneticPr fontId="10"/>
  </si>
  <si>
    <t>マクマホン</t>
    <phoneticPr fontId="10"/>
  </si>
  <si>
    <t>ドゥラメンテ</t>
    <phoneticPr fontId="10"/>
  </si>
  <si>
    <t>H</t>
    <phoneticPr fontId="1"/>
  </si>
  <si>
    <t>サンライズジャスト</t>
    <phoneticPr fontId="1"/>
  </si>
  <si>
    <t>ヘニーヒューズ</t>
    <phoneticPr fontId="1"/>
  </si>
  <si>
    <t>ｱｲｱﾑｲﾝｳﾞｨﾝｼﾌﾞﾙ</t>
    <phoneticPr fontId="1"/>
  </si>
  <si>
    <t>ドレフォン</t>
    <phoneticPr fontId="1"/>
  </si>
  <si>
    <t>バンデルオーラ</t>
    <phoneticPr fontId="10"/>
  </si>
  <si>
    <t>トーセンファントム</t>
    <phoneticPr fontId="10"/>
  </si>
  <si>
    <t>消耗</t>
    <rPh sb="0" eb="1">
      <t>ショウモウ</t>
    </rPh>
    <phoneticPr fontId="10"/>
  </si>
  <si>
    <t>テーオーシリウス</t>
    <phoneticPr fontId="10"/>
  </si>
  <si>
    <t>キズナ</t>
    <phoneticPr fontId="10"/>
  </si>
  <si>
    <t>ロッシュローブ</t>
    <phoneticPr fontId="1"/>
  </si>
  <si>
    <t>ハーツクライ</t>
    <phoneticPr fontId="1"/>
  </si>
  <si>
    <t>ホッコータルマエ</t>
    <phoneticPr fontId="1"/>
  </si>
  <si>
    <t>ヒノクニ</t>
    <phoneticPr fontId="10"/>
  </si>
  <si>
    <t>リオンディーズ</t>
    <phoneticPr fontId="10"/>
  </si>
  <si>
    <t>---</t>
  </si>
  <si>
    <t>C</t>
  </si>
  <si>
    <t>D</t>
  </si>
  <si>
    <t>E</t>
  </si>
  <si>
    <t>B</t>
  </si>
  <si>
    <t>B</t>
    <phoneticPr fontId="1"/>
  </si>
  <si>
    <t>B</t>
    <phoneticPr fontId="10"/>
  </si>
  <si>
    <t>±0</t>
  </si>
  <si>
    <t>小倉ダートは大雨で水が浮く馬場。番手追走から人気のウェザーコックが抜け出して順当勝ち。</t>
    <phoneticPr fontId="1"/>
  </si>
  <si>
    <t>ここでは単純に能力上位だった。水の浮く馬場だったとはいえ2番手から追わずに圧勝でなかなか強いパフォーマンスだった。</t>
    <phoneticPr fontId="1"/>
  </si>
  <si>
    <t>雨の影響を受けていたが開幕週の最初の芝レースらしく内枠先行勢が上位に。他の芝1200mのレースと比較しても時計は速いのでハイレベル戦かも。</t>
    <phoneticPr fontId="10"/>
  </si>
  <si>
    <t>前走はハイレベル戦で２着好走。今回は内枠に恵まれたとはいえすでに１勝クラスを勝てる時計で走れている。</t>
    <phoneticPr fontId="10"/>
  </si>
  <si>
    <t>小倉ダートは大雨で水が浮く馬場。スピードを活かしたサルフトピッチがそのまま逃げ切って勝利となった。</t>
    <phoneticPr fontId="10"/>
  </si>
  <si>
    <t>スピードはあるが距離に限界があるタイプ。今回は水が浮く馬場で逃げられたのが全てで、あんまり評価できるレースではないか。</t>
    <phoneticPr fontId="10"/>
  </si>
  <si>
    <t>小倉芝は開幕週でも雨の影響で時計がかかる馬場。淡々と流れて持続力勝負になり、好位追走のエールミネルヴァが抜け出して勝利。</t>
    <phoneticPr fontId="10"/>
  </si>
  <si>
    <t>前走は休み明けで動ききれず。いかにもなアメリカンペイトリオット産駒らしく、立ち回りと持続力を活かしてこその馬でしょう。</t>
    <phoneticPr fontId="10"/>
  </si>
  <si>
    <t>小倉ダートは大雨で水が浮く馬場。スピードが活きる馬場で先行できた馬が上位独占の結果に。</t>
    <phoneticPr fontId="1"/>
  </si>
  <si>
    <t>短い距離を使われていたので今回のようなスピードが活きる馬場は合っていた。本質的にこの距離は長い可能性があり、普通の馬場では信頼しきれない。</t>
    <phoneticPr fontId="1"/>
  </si>
  <si>
    <t>小倉芝は開幕週でも雨の影響で時計がかかる馬場。上手く前々で立ち回った２頭でワンツー決着となった。</t>
    <phoneticPr fontId="10"/>
  </si>
  <si>
    <t>距離延長がどうかと見ていたが単純に馬が成長していたか。今回はスムーズな競馬ができているので、これ以上となるとどこまでやれるか。</t>
    <phoneticPr fontId="10"/>
  </si>
  <si>
    <t>小倉芝は開幕週でも雨の影響で時計がかかる馬場。マケルナマサムネが一旦は抜け出して押し切りかけたが、最後の最後にフィレンツェが捕えて差し切り勝ち。</t>
    <phoneticPr fontId="10"/>
  </si>
  <si>
    <t>前走はヤングジョッキーズシリーズで地方騎手が上手く御せず。今回は鞍上強化で末脚をしっかり発揮できた。キレはないが長く良い脚を使うタイプ。</t>
    <phoneticPr fontId="10"/>
  </si>
  <si>
    <t>メタルゴッド</t>
    <phoneticPr fontId="1"/>
  </si>
  <si>
    <t>1800mでは距離が長く、今回は高速馬場の小回り1700mがちょうど合っていた。古川奈穂騎乗時しか崩れておらず、まだダートでは底を見せていない。</t>
    <phoneticPr fontId="1"/>
  </si>
  <si>
    <t>小倉芝は開幕週でも雨の影響で時計がかかる馬場。スッと先手を奪ったウインピクシスがそのまま逃げ切って勝利となった。</t>
    <phoneticPr fontId="10"/>
  </si>
  <si>
    <t>今回もマイペースで楽な逃げが打てた。松岡騎手が重賞級とコメントしているが、どうも展開に恵まれてばかりなので評価が難しい。</t>
    <phoneticPr fontId="10"/>
  </si>
  <si>
    <t>小倉芝は開幕週でも雨の影響で時計がかかる馬場。そんな馬場にしてもペースはそこまで速くなく、それでいて上がりも掛かったのでブランデーロックの追い込みがハマった。</t>
    <phoneticPr fontId="10"/>
  </si>
  <si>
    <t>後方から追い込む競馬がハマった。ここでは単純に脚力が抜けていた感じで、上のクラスでも差しが決まる所ならやれていい。</t>
    <phoneticPr fontId="10"/>
  </si>
  <si>
    <t>小倉ダートは日曜も高速馬場。このレースも前に行った２頭がそのまま粘り込んでワンツー決着。</t>
    <phoneticPr fontId="1"/>
  </si>
  <si>
    <t>初ダートでスッと先行して適性を見せて勝利。走破時計もまずまず優秀ですし、上のクラスでもやれる素質はありそう。</t>
    <phoneticPr fontId="1"/>
  </si>
  <si>
    <t>小倉芝は開幕週でも雨の影響で時計がかかる馬場。それなりに速いペースだったが、逃げたユカリプレリュードがあっさり押し切って勝利。</t>
    <phoneticPr fontId="10"/>
  </si>
  <si>
    <t>スピードを活かす競馬で押し切り勝ち。時計的にも素質はあると思うが、減量でこういう競馬で勝ったのでレースの選択肢は狭い。</t>
    <phoneticPr fontId="10"/>
  </si>
  <si>
    <t>小倉ダートは日曜も高速馬場。ここは前に行きたい馬が揃っており、この条件にしては差しが決まる結果に。</t>
    <phoneticPr fontId="10"/>
  </si>
  <si>
    <t>単純にもうこのクラスでは上位だった。馬群を縫って強い競馬でしたし、普通に上のクラスでも通用しそうだ。</t>
    <phoneticPr fontId="10"/>
  </si>
  <si>
    <t>小倉芝は開幕週でも雨の影響で時計がかかる馬場。かなり縦長の隊列になり、前に行った馬しか物理的に来れないようなレースに。</t>
    <phoneticPr fontId="10"/>
  </si>
  <si>
    <t>外からの馬を行かせて番手で我慢する競馬。レースセンスの高さは見せたが、昇級してどれだけやれるかは未知数なところ。</t>
    <phoneticPr fontId="10"/>
  </si>
  <si>
    <t>小倉芝は開幕週でも雨の影響で時計がかかる馬場。序盤に前が競り合ったことで上がりが掛かる消耗戦になった。</t>
    <phoneticPr fontId="10"/>
  </si>
  <si>
    <t>好位からスムーズな競馬ができていた。タフ馬場が得意で持続力はありそうな馬だが、今回はメンバーレベルに恵まれた印象。</t>
    <phoneticPr fontId="10"/>
  </si>
  <si>
    <t>小倉芝は開幕週でも雨の影響で時計がかかる馬場。速いペースながら立ち回り勝負になり、断然人気のエバーシャドネーが早めに抜け出して順当勝ち。</t>
    <phoneticPr fontId="10"/>
  </si>
  <si>
    <t>トゥデイイズザデイの１勝クラスはハイレベル戦でここでは能力上位だったか。ワンターンの方が良さそうで、上のクラスでもやれていいはず。</t>
    <phoneticPr fontId="10"/>
  </si>
  <si>
    <t>小倉ダートは日曜も高速馬場。緩まない速いペースになり、インで脚を溜めたサンライズジャストが差し切り勝ち。</t>
    <phoneticPr fontId="1"/>
  </si>
  <si>
    <t>1400mを2回使ったタイミングでの距離延長でちょうど良くハマった。今回の走破時計は速いが、まだ適性条件が少しわからない。</t>
    <phoneticPr fontId="1"/>
  </si>
  <si>
    <t>小倉芝は開幕週でも雨の影響で時計がかかる馬場。徹底先行タイプがズラリと揃ってい上位は差し追い込みが独占の結果に。</t>
    <phoneticPr fontId="10"/>
  </si>
  <si>
    <t>平坦コース向きの馬で今回はハイペースで展開も向いていた。上のクラスではローカルの展開待ちタイプになりそう。</t>
    <phoneticPr fontId="10"/>
  </si>
  <si>
    <t>小倉芝は開幕週でも雨の影響で時計がかかる馬場。ぶっ飛ばし気味の大逃げを打ったテーオーシリウスがなんとかギリギリ逃げ粘って面白いレースに。</t>
    <phoneticPr fontId="10"/>
  </si>
  <si>
    <t>ワンペースに走る馬なのでこういう大逃げはあっていたか。さすがに今回は展開がどハマりした感じがします。</t>
    <phoneticPr fontId="10"/>
  </si>
  <si>
    <t>小倉ダートは日曜も高速馬場。スピードと立ち回りが問われるレースになり、ブリンカー着用で立て直したロッシュローブが抜け出して勝利。</t>
    <phoneticPr fontId="1"/>
  </si>
  <si>
    <t>もともと1700mは得意な馬だったが、今回はブリンカー着用で反応面が抜群だった。とにかくこういう立ち回りが活かせる舞台は得意。</t>
    <phoneticPr fontId="1"/>
  </si>
  <si>
    <t>小倉芝は開幕週でも雨の影響で時計がかかる馬場。人気のダレモトメラレナイが逃げて粘っていたが、最後は好位から差してきた馬のワンツー決着。</t>
    <phoneticPr fontId="10"/>
  </si>
  <si>
    <t>九州産馬らしく時計のかかる決着でパフォーマンスを上げてきた。これまでの戦績からも高速決着では厳しそう。</t>
    <phoneticPr fontId="10"/>
  </si>
  <si>
    <t>未勝利</t>
    <rPh sb="0" eb="1">
      <t>ミショウリ</t>
    </rPh>
    <phoneticPr fontId="10"/>
  </si>
  <si>
    <t>未勝利</t>
    <rPh sb="0" eb="1">
      <t>ミショウリ</t>
    </rPh>
    <phoneticPr fontId="1"/>
  </si>
  <si>
    <t>3勝</t>
    <rPh sb="1" eb="2">
      <t>ショウ</t>
    </rPh>
    <phoneticPr fontId="1"/>
  </si>
  <si>
    <t>3 1勝</t>
    <rPh sb="3" eb="4">
      <t>ショウ</t>
    </rPh>
    <phoneticPr fontId="10"/>
  </si>
  <si>
    <t>C</t>
    <phoneticPr fontId="1"/>
  </si>
  <si>
    <t>ロードラスター</t>
    <phoneticPr fontId="10"/>
  </si>
  <si>
    <t>トーホウフランゴ</t>
    <phoneticPr fontId="10"/>
  </si>
  <si>
    <t>オウギノカナメ</t>
    <phoneticPr fontId="1"/>
  </si>
  <si>
    <t>ブレイヴロッカー</t>
    <phoneticPr fontId="10"/>
  </si>
  <si>
    <t>稍重</t>
    <rPh sb="0" eb="2">
      <t>ヤヤオモ</t>
    </rPh>
    <phoneticPr fontId="1"/>
  </si>
  <si>
    <t>ツインビスケッツ</t>
    <phoneticPr fontId="1"/>
  </si>
  <si>
    <t>ミントマーク</t>
    <phoneticPr fontId="10"/>
  </si>
  <si>
    <t>ダノンバラード</t>
    <phoneticPr fontId="10"/>
  </si>
  <si>
    <t>ヴィクトワールピサ</t>
    <phoneticPr fontId="10"/>
  </si>
  <si>
    <t>メタマックス</t>
    <phoneticPr fontId="10"/>
  </si>
  <si>
    <t>イントゥミスチーフ</t>
    <phoneticPr fontId="10"/>
  </si>
  <si>
    <t>リアルスティール</t>
    <phoneticPr fontId="10"/>
  </si>
  <si>
    <t>アポロキングダム</t>
    <phoneticPr fontId="10"/>
  </si>
  <si>
    <t>ゴールドレコーダー</t>
    <phoneticPr fontId="10"/>
  </si>
  <si>
    <t>ゴールドアクター</t>
    <phoneticPr fontId="10"/>
  </si>
  <si>
    <t>ハクサンムーン</t>
    <phoneticPr fontId="10"/>
  </si>
  <si>
    <t>エピファネイア</t>
    <phoneticPr fontId="10"/>
  </si>
  <si>
    <t>瞬発</t>
    <rPh sb="0" eb="2">
      <t>シュンパテゥ</t>
    </rPh>
    <phoneticPr fontId="10"/>
  </si>
  <si>
    <t>ホウオウユニコーン</t>
    <phoneticPr fontId="10"/>
  </si>
  <si>
    <t>ディープインパクト</t>
    <phoneticPr fontId="10"/>
  </si>
  <si>
    <t>稍重</t>
    <rPh sb="0" eb="1">
      <t>ヤヤオモ</t>
    </rPh>
    <phoneticPr fontId="1"/>
  </si>
  <si>
    <t>ヴィブラフォン</t>
    <phoneticPr fontId="1"/>
  </si>
  <si>
    <t>パイロ</t>
    <phoneticPr fontId="1"/>
  </si>
  <si>
    <t>ハービンジャー</t>
    <phoneticPr fontId="1"/>
  </si>
  <si>
    <t>ルーフ</t>
    <phoneticPr fontId="10"/>
  </si>
  <si>
    <t>ダイワメジャー</t>
    <phoneticPr fontId="10"/>
  </si>
  <si>
    <t>ﾃﾞｸﾗﾚｰｼｮﾝｵﾌﾞｳｫｰ</t>
    <phoneticPr fontId="10"/>
  </si>
  <si>
    <t>テーオーソロス</t>
    <phoneticPr fontId="10"/>
  </si>
  <si>
    <t>ノヴェリスト</t>
    <phoneticPr fontId="10"/>
  </si>
  <si>
    <t>バゴ</t>
    <phoneticPr fontId="10"/>
  </si>
  <si>
    <t>トーホウジャッカル</t>
    <phoneticPr fontId="10"/>
  </si>
  <si>
    <t>瞬発</t>
    <rPh sb="0" eb="2">
      <t>シュンパテゥ</t>
    </rPh>
    <phoneticPr fontId="1"/>
  </si>
  <si>
    <t>メイクアリープ</t>
    <phoneticPr fontId="1"/>
  </si>
  <si>
    <t>シニスターミニスター</t>
    <phoneticPr fontId="1"/>
  </si>
  <si>
    <t>キンシャサノキセキ</t>
    <phoneticPr fontId="1"/>
  </si>
  <si>
    <t>ザファクター</t>
    <phoneticPr fontId="10"/>
  </si>
  <si>
    <t>消耗</t>
    <rPh sb="0" eb="2">
      <t>ショウモウ</t>
    </rPh>
    <phoneticPr fontId="1"/>
  </si>
  <si>
    <t>良</t>
    <rPh sb="0" eb="1">
      <t>ヨイ</t>
    </rPh>
    <phoneticPr fontId="1"/>
  </si>
  <si>
    <t>ラブリーデイ</t>
    <phoneticPr fontId="1"/>
  </si>
  <si>
    <t>ビーチパトロール</t>
    <phoneticPr fontId="1"/>
  </si>
  <si>
    <t>良</t>
    <rPh sb="0" eb="1">
      <t>ヨイ</t>
    </rPh>
    <phoneticPr fontId="10"/>
  </si>
  <si>
    <t>リーチザクラウン</t>
    <phoneticPr fontId="10"/>
  </si>
  <si>
    <t>シャンハイボビー</t>
    <phoneticPr fontId="10"/>
  </si>
  <si>
    <t>ララシャンドン</t>
    <phoneticPr fontId="10"/>
  </si>
  <si>
    <t>ストリートセンス</t>
    <phoneticPr fontId="10"/>
  </si>
  <si>
    <t>ベレザニーニャ</t>
    <phoneticPr fontId="10"/>
  </si>
  <si>
    <t>ドリームジャーニー</t>
    <phoneticPr fontId="10"/>
  </si>
  <si>
    <t>カミーロ</t>
    <phoneticPr fontId="10"/>
  </si>
  <si>
    <t>ファインニードル</t>
    <phoneticPr fontId="10"/>
  </si>
  <si>
    <t>ダノンレジェンド</t>
    <phoneticPr fontId="10"/>
  </si>
  <si>
    <t>SS</t>
    <phoneticPr fontId="10"/>
  </si>
  <si>
    <t>オルフェーヴル</t>
    <phoneticPr fontId="10"/>
  </si>
  <si>
    <t>サトノスライヴ</t>
    <phoneticPr fontId="1"/>
  </si>
  <si>
    <t>ルーラーシップ</t>
    <phoneticPr fontId="1"/>
  </si>
  <si>
    <t>ミッキーアイル</t>
    <phoneticPr fontId="1"/>
  </si>
  <si>
    <t>ビップシュプリーム</t>
    <phoneticPr fontId="10"/>
  </si>
  <si>
    <t>サトノアラジン</t>
    <phoneticPr fontId="10"/>
  </si>
  <si>
    <t>ストロングリターン</t>
    <phoneticPr fontId="10"/>
  </si>
  <si>
    <t>メイショウブレゲ</t>
    <phoneticPr fontId="10"/>
  </si>
  <si>
    <t>ラヴィータエベラ</t>
    <phoneticPr fontId="1"/>
  </si>
  <si>
    <t>タートルボウル</t>
    <phoneticPr fontId="1"/>
  </si>
  <si>
    <t>コパノリッキー</t>
    <phoneticPr fontId="1"/>
  </si>
  <si>
    <t>ゴールドエクリプス</t>
    <phoneticPr fontId="10"/>
  </si>
  <si>
    <t>ヴァンセンヌ</t>
    <phoneticPr fontId="10"/>
  </si>
  <si>
    <t>エンプレスベイが逃げてスローペースの展開。そのまま押し切りを狙ったが、最後にツインビスケッツが差し切って勝利。</t>
    <phoneticPr fontId="1"/>
  </si>
  <si>
    <t>４戦目で一気にパフォーマンスを上げてきた。この条件が合っていたのかもしれないが、スローで２着馬の勝ちパターンを差し切った内容はまずまず。</t>
    <phoneticPr fontId="1"/>
  </si>
  <si>
    <t>今週も小倉芝は少し雨の影響を受けて時計のかかる馬場。ここでは能力上位だったミントマークが順当に差し切って勝利。</t>
    <phoneticPr fontId="10"/>
  </si>
  <si>
    <t>スタートは微妙だったがムルザバエフの手腕で好位インを取れた。ここでは能力上位だった感じで、１勝クラスなら普通にやれて良さそう。</t>
    <phoneticPr fontId="10"/>
  </si>
  <si>
    <t>走破時計や終いラップ12.2を見てもハイレベル戦だったか。2着馬の完全な勝ちパターンを鬼脚で差し切ったメタマックスは相当に強いはず。</t>
    <phoneticPr fontId="10"/>
  </si>
  <si>
    <t>今回が初ダートで一変。良馬場の小倉ダート1000mで上がり34.8以上で走った馬は歴代13頭しかおらず、未勝利で出したのはエイシンバランサーだけ。この馬もOP級だろう。</t>
    <phoneticPr fontId="10"/>
  </si>
  <si>
    <t>今週も小倉芝は少し雨の影響を受けて時計のかかる馬場。中盤ラップが緩まずで上がりのかかるスタミナ立ち回り勝負になった。</t>
    <phoneticPr fontId="10"/>
  </si>
  <si>
    <t>スタミナ勝負を内枠から完璧に運ぶことができた。いかにもロベルト系の馬が走りやすいレースだったので向いた感じはします。</t>
    <phoneticPr fontId="10"/>
  </si>
  <si>
    <t>今週も小倉芝は少し雨の影響を受けて時計のかかる馬場。スローペースからの加速勝負で３頭が後続を突き離す結果になった。</t>
    <phoneticPr fontId="10"/>
  </si>
  <si>
    <t>キレはないが長く脚を使える馬。今回は外目を早めに仕掛けてこの馬の良さを活かし切れた。上のクラスではキレ負けしそう。</t>
    <phoneticPr fontId="10"/>
  </si>
  <si>
    <t>ゆったりとしたペースだったが途中で捲りが入って様相一変。好位で進めたヴィブラフォンが接戦を制して勝利となった。</t>
    <phoneticPr fontId="1"/>
  </si>
  <si>
    <t>好位からスムーズな競馬で抜け出した。相手なりには走りそうだが、クラス慣れは必要なんじゃないでしょうか。</t>
    <phoneticPr fontId="1"/>
  </si>
  <si>
    <t>今週も小倉芝は少し雨の影響を受けて時計のかかる馬場。飛ばした２頭が早々に失速して好位追走の馬が上位独占の結果に。</t>
    <phoneticPr fontId="10"/>
  </si>
  <si>
    <t>好位からしっかりと脚を伸ばして差し切り勝ち。素質は高そうだが、1200mだと時計の限界がある可能性も。</t>
    <phoneticPr fontId="10"/>
  </si>
  <si>
    <t>今週も小倉芝は少し雨の影響を受けて時計のかかる馬場。そんな馬場にしてはペース流れた感じで、早めに仕掛けた馬は止まってしまった。</t>
    <phoneticPr fontId="10"/>
  </si>
  <si>
    <t>前がやり合う展開をインで完璧に溜めて差し切り勝ち。今回はハマった感じがします。</t>
    <phoneticPr fontId="10"/>
  </si>
  <si>
    <t>逃げ先行馬は揃っていたが、あっさりメイクアリープが先手を奪ってスローペースに。こうなればメイクアリープが逃げ切るのも当然だろう。</t>
    <phoneticPr fontId="1"/>
  </si>
  <si>
    <t>能力上位馬が楽な逃げが打てた感じ。いずれオープンまでは行けそうだが、今回に関してはスローペースに恵まれている。</t>
    <phoneticPr fontId="1"/>
  </si>
  <si>
    <t>今週も小倉芝は少し雨の影響を受けて時計のかかる馬場。ディオアステリアがそこまで速くないペースで逃げていたが、最後は外から差しも十分届くレースに。</t>
    <phoneticPr fontId="10"/>
  </si>
  <si>
    <t>スムーズさを欠くレースが続いていたが、今回は逆にスムーズすぎる競馬ができた。今回は恵まれた感じがします。</t>
    <phoneticPr fontId="10"/>
  </si>
  <si>
    <t>○</t>
  </si>
  <si>
    <t>SL</t>
  </si>
  <si>
    <t>途中で一気に捲りが入る展開。好位でその捲りに耐えたオウギノカナメが初ダートでも人気に応えて順当勝ち。</t>
    <phoneticPr fontId="1"/>
  </si>
  <si>
    <t>初ダートで途中で捲られる厳しい展開。それでもインでしっかり耐えて差し切った点は評価。今回はメンバーに恵まれている点で評価は難しい。</t>
    <phoneticPr fontId="1"/>
  </si>
  <si>
    <t>今週も小倉芝は少し雨の影響を受けて時計のかかる馬場。そんな馬場にしては走破時計が速く、なかなかのハイレベル戦だったんじゃないだろうか。</t>
    <phoneticPr fontId="10"/>
  </si>
  <si>
    <t>器用さはないが脚力は未勝利で抜けていた。位置は取れなそうなので、今回のように差しが決まるレースなら上でもやれる。</t>
    <phoneticPr fontId="10"/>
  </si>
  <si>
    <t>速い馬が多かったがペイシャカレンが先手を奪ってハイペース。そのまま押し切りかけたが、番手追走のララシャンドンが最後に差し切って勝利。</t>
    <phoneticPr fontId="10"/>
  </si>
  <si>
    <t>一息で走る馬でダート1000mがベスト。今回は長期休養明けで良く走っていると言えるだろう。</t>
    <phoneticPr fontId="10"/>
  </si>
  <si>
    <t>今週も小倉芝は少し雨の影響を受けて時計のかかる馬場。スローペースで流れて前残りの結果になった。</t>
    <phoneticPr fontId="10"/>
  </si>
  <si>
    <t>スローペースを２番手から抜け出して完勝。今回は展開に恵まれているが、血統的に持続力を活かしてさらに良くなるかも。</t>
    <phoneticPr fontId="10"/>
  </si>
  <si>
    <t>今週も小倉芝は少し雨の影響を受けて時計のかかる馬場。ハイペースで流れて最後は差しが決まる結果になった。</t>
    <phoneticPr fontId="10"/>
  </si>
  <si>
    <t>一気の距離短縮でパフォーマンスを上げてきた。短距離適性は高かったようで、時計的にもまずまず評価して良さそう。</t>
    <phoneticPr fontId="10"/>
  </si>
  <si>
    <t>今週も小倉芝は少し雨の影響を受けて時計のかかる馬場。途中で捲りが入ってのロンスパ戦になり、最後はブレイヴロッカーが差し切って勝利。</t>
    <phoneticPr fontId="10"/>
  </si>
  <si>
    <t>追い出しのタイミングが遅れたが、この相手では能力が抜けていた。今回は相手に恵まれているので、昇級するとどこまでやれるか。</t>
    <phoneticPr fontId="10"/>
  </si>
  <si>
    <t>前半スローからのロンスパ戦に。機動力と瞬発力が問われるレースになった。</t>
    <phoneticPr fontId="1"/>
  </si>
  <si>
    <t>小回りコースで完璧に立ちまわっての勝利。こういう条件は合いそうで、今回は指数自体は低いので評価は微妙なところ。</t>
    <phoneticPr fontId="1"/>
  </si>
  <si>
    <t>この時間くらいから雨が降ってきて時計レベルはまた掛かり気味に。もう外差しも決まる馬場だった感じで、ビップシュプリームが鮮やかな大外一気を決めた。</t>
    <phoneticPr fontId="10"/>
  </si>
  <si>
    <t>スタートで出負けしたがじっくり溜めて末脚を繰り出すことができた。この距離に適性があったようで、再度の１勝クラスなら当然上位。</t>
    <phoneticPr fontId="10"/>
  </si>
  <si>
    <t>この時間くらいから雨が降ってきて時計レベルはまた掛かり気味に。勝負所でシーグラスが一気に捲るレースで最後は差しが決まった。</t>
    <phoneticPr fontId="10"/>
  </si>
  <si>
    <t>途中で捲りが入る展開で末脚が存分に活きた感じ。ゴールドシップ産駒らしい末脚がハマるところなら十分にやれるはず。</t>
  </si>
  <si>
    <t>この時間くらいから雨が降ってきて時計レベルはまた掛かり気味に。先行馬が揃っていたが蓋を開けてみたらスローになり、逃げたラヴィータエベラがそのまま押し切り勝ち。</t>
    <phoneticPr fontId="1"/>
  </si>
  <si>
    <t>今回はスローペースの逃げで完全に恵まれていた。さすがに今回は恵まれた感じがします。</t>
    <phoneticPr fontId="1"/>
  </si>
  <si>
    <t>この時間くらいから雨が降ってきて時計レベルはまた掛かり気味に。２頭が競り合うような展開のハイペースになり、最後は差しが決まる結果に。</t>
    <phoneticPr fontId="10"/>
  </si>
  <si>
    <t>休み明けでハイペースを先行して押し切った。小倉のような平坦コースが合う馬なのかもしれない。</t>
    <phoneticPr fontId="10"/>
  </si>
  <si>
    <t>3 1勝</t>
    <rPh sb="3" eb="4">
      <t>ショウ</t>
    </rPh>
    <phoneticPr fontId="1"/>
  </si>
  <si>
    <t>新馬</t>
    <rPh sb="0" eb="1">
      <t>シンバ</t>
    </rPh>
    <phoneticPr fontId="10"/>
  </si>
  <si>
    <t>E</t>
    <phoneticPr fontId="10"/>
  </si>
  <si>
    <t>ミヤジトレヴ</t>
    <phoneticPr fontId="10"/>
  </si>
  <si>
    <t>ツウカイノキズナ</t>
    <phoneticPr fontId="1"/>
  </si>
  <si>
    <t>ゴールドシップ</t>
    <phoneticPr fontId="1"/>
  </si>
  <si>
    <t>ステークホルダー</t>
    <phoneticPr fontId="10"/>
  </si>
  <si>
    <t>不良</t>
    <rPh sb="0" eb="1">
      <t>フリョウ</t>
    </rPh>
    <phoneticPr fontId="10"/>
  </si>
  <si>
    <t>ゲンパチレオニダス</t>
    <phoneticPr fontId="10"/>
  </si>
  <si>
    <t>ロージズインメイ</t>
    <phoneticPr fontId="10"/>
  </si>
  <si>
    <t>重</t>
    <rPh sb="0" eb="1">
      <t xml:space="preserve">オモイ </t>
    </rPh>
    <phoneticPr fontId="10"/>
  </si>
  <si>
    <t>ゴールドプリンセス</t>
    <phoneticPr fontId="10"/>
  </si>
  <si>
    <t>ブラックタイド</t>
    <phoneticPr fontId="10"/>
  </si>
  <si>
    <t>トーセンアウローラ</t>
    <phoneticPr fontId="10"/>
  </si>
  <si>
    <t>トップスターサン</t>
    <phoneticPr fontId="1"/>
  </si>
  <si>
    <t>トランセンド</t>
    <phoneticPr fontId="1"/>
  </si>
  <si>
    <t>グランプリボス</t>
    <phoneticPr fontId="1"/>
  </si>
  <si>
    <t>レヴォリオ</t>
    <phoneticPr fontId="10"/>
  </si>
  <si>
    <t>フェノーメノ</t>
    <phoneticPr fontId="10"/>
  </si>
  <si>
    <t>コンスタンティン</t>
    <phoneticPr fontId="1"/>
  </si>
  <si>
    <t>スマートファルコン</t>
    <phoneticPr fontId="1"/>
  </si>
  <si>
    <t>エナジーグラン</t>
    <phoneticPr fontId="10"/>
  </si>
  <si>
    <t>ジャングルポケット</t>
    <phoneticPr fontId="10"/>
  </si>
  <si>
    <t>ショウナンアメリア</t>
    <phoneticPr fontId="10"/>
  </si>
  <si>
    <t>エイシンフラッシュ</t>
    <phoneticPr fontId="10"/>
  </si>
  <si>
    <t>ダノンシャンティ</t>
    <phoneticPr fontId="10"/>
  </si>
  <si>
    <t>強風</t>
  </si>
  <si>
    <t>スンリ</t>
    <phoneticPr fontId="10"/>
  </si>
  <si>
    <t>瞬発</t>
    <rPh sb="0" eb="1">
      <t>シュンパテゥ</t>
    </rPh>
    <phoneticPr fontId="1"/>
  </si>
  <si>
    <t>ワレハウミノコ</t>
    <phoneticPr fontId="1"/>
  </si>
  <si>
    <t>ｱﾒﾘｶﾝﾍﾟｲﾄﾘｵｯﾄ</t>
    <phoneticPr fontId="1"/>
  </si>
  <si>
    <t>スリーアイランド</t>
    <phoneticPr fontId="10"/>
  </si>
  <si>
    <t>ズースター</t>
    <phoneticPr fontId="10"/>
  </si>
  <si>
    <t>イスラボニータ</t>
    <phoneticPr fontId="10"/>
  </si>
  <si>
    <t>アイファーソング</t>
    <phoneticPr fontId="10"/>
  </si>
  <si>
    <t>シンプリーオーサム</t>
    <phoneticPr fontId="10"/>
  </si>
  <si>
    <t>エイシンヒカリ</t>
    <phoneticPr fontId="10"/>
  </si>
  <si>
    <t>アウフヘーベン</t>
    <phoneticPr fontId="10"/>
  </si>
  <si>
    <t>サトノダイヤモンド</t>
    <phoneticPr fontId="10"/>
  </si>
  <si>
    <t>ヤマカツエース</t>
    <phoneticPr fontId="10"/>
  </si>
  <si>
    <t>ブランアルディ</t>
    <phoneticPr fontId="1"/>
  </si>
  <si>
    <t>　エスポワールシチー</t>
    <phoneticPr fontId="1"/>
  </si>
  <si>
    <t>コーリングユー</t>
    <phoneticPr fontId="10"/>
  </si>
  <si>
    <t>ダークエンジェル</t>
    <phoneticPr fontId="10"/>
  </si>
  <si>
    <t>消耗</t>
    <rPh sb="0" eb="1">
      <t>ショウモウ</t>
    </rPh>
    <phoneticPr fontId="1"/>
  </si>
  <si>
    <t>ツウカイリアル</t>
    <phoneticPr fontId="1"/>
  </si>
  <si>
    <t>ヴィクトワールピサ</t>
    <phoneticPr fontId="1"/>
  </si>
  <si>
    <t>エヴィダンシア</t>
    <phoneticPr fontId="10"/>
  </si>
  <si>
    <t>テリオスマナ</t>
    <phoneticPr fontId="10"/>
  </si>
  <si>
    <t>アンライバルド</t>
    <phoneticPr fontId="10"/>
  </si>
  <si>
    <t>小倉ダートは雨の影響が残って不良馬場。このレースも未勝利ながら1:45:0の高速決着に。それだけ時計が出る馬場だったか。</t>
    <phoneticPr fontId="1"/>
  </si>
  <si>
    <t>雪が舞う中で行われた一戦。外枠からスッと先行した馬がそのまま粘り込んでワンツー決着となった。</t>
    <phoneticPr fontId="10"/>
  </si>
  <si>
    <t>もう芝のスプリント戦では上位だった。今回はスローペースに恵まれているが、ユカリプレリュードの未勝利の内容なら昇級してもそこそこはやれそう。</t>
    <phoneticPr fontId="10"/>
  </si>
  <si>
    <t>小倉ダートは雨の影響が残って不良馬場。出負けしたナツイロノオトメがかなり早めに前を潰しに行ったことで差しが決まる展開に。</t>
    <phoneticPr fontId="10"/>
  </si>
  <si>
    <t>ナツイロノオトメが永島騎手の騎乗ミスで最後に止まった事で漁夫の利を得た感じ。スピードはあるのでこの条件自体は合いそうだ。</t>
    <phoneticPr fontId="10"/>
  </si>
  <si>
    <t>この時間は雪が舞って差し馬不利なコンディション。いかにも時計が掛かりそうな状況にしてはそこそこ時計が出ており、上位馬はそれなりのレベルで走れているかも。</t>
    <phoneticPr fontId="10"/>
  </si>
  <si>
    <t>時計のかかるタフな条件で素晴らしい末脚を見せた。今回は風雪で差しが決まりにくいレースだったはずで、この馬は時計が掛かるタフなレースなら相当に強そう。</t>
    <phoneticPr fontId="10"/>
  </si>
  <si>
    <t>この時間は雪が舞って差し馬不利なコンディション。タフ馬場での完全な立ち回り勝負になり、馬場を苦にせずにロスなくインを突いたトーセンアウローラが抜け出して勝利。</t>
    <phoneticPr fontId="10"/>
  </si>
  <si>
    <t>マクマホン産駒らしく時計のかかるタフ馬場は得意そう。こういうタフな条件で他馬の末脚が鈍ればこれぐらいはやれる。</t>
    <phoneticPr fontId="10"/>
  </si>
  <si>
    <t>この時間は雪が舞って差し馬不利なコンディション。雪が舞っていた上にモズミツボシがあっさり先手を奪って隊列も落ち着いたため、完全な前残りレースになった。</t>
    <phoneticPr fontId="1"/>
  </si>
  <si>
    <t>風雪＋スローの影響で前しか来れないレースでスムーズに立ち回れた。前走時計を見ても単純にクラス上位ではあっただろう。</t>
    <phoneticPr fontId="1"/>
  </si>
  <si>
    <t>高速馬場で外を回す形で差し切り勝ち。古馬１勝クラスの時計と比較してもまずまずの走りはできていたか。</t>
    <phoneticPr fontId="1"/>
  </si>
  <si>
    <t>小倉芝は雪の影響を受けてタフな馬場。前半はスローだったが途中で一気に捲りが入ってなかなかカオスなレース結果になった。</t>
    <phoneticPr fontId="10"/>
  </si>
  <si>
    <t>時計のかかる馬場向きのようで今回は雪の影響を受けた馬場が合っていた。道悪やタフな馬場ならやれるところがあるかも。</t>
    <phoneticPr fontId="10"/>
  </si>
  <si>
    <t>小倉ダートは雨の影響が残って不良馬場。前半はスローだったが、リファインドマナーが早めに仕掛けたために最後は差しが決まる結果に。</t>
    <phoneticPr fontId="1"/>
  </si>
  <si>
    <t>ここに来て位置を取れるようになってパフォーマンスを上げてきている。これまでの戦績を見てもクラス慣れは必要なタイプか。</t>
    <phoneticPr fontId="1"/>
  </si>
  <si>
    <t>小倉芝は雪の影響を受けてタフな馬場。渋った馬場への適性が問われた感じで、人気馬総崩れの大波乱の結果に。</t>
    <phoneticPr fontId="10"/>
  </si>
  <si>
    <t>前走内容からして人気がなさすぎた。持ち時計がないので準オープンに昇級したところが試金石だろう。</t>
    <phoneticPr fontId="10"/>
  </si>
  <si>
    <t>小倉芝は雪の影響を受けてタフな馬場。ひとつ前のレースで差しが決まったからか、ここはそこまでペース流れずで前も残る結果に。</t>
    <phoneticPr fontId="10"/>
  </si>
  <si>
    <t>スプリント４戦目でパフォーマンスを上げてきた。今回も特殊馬場でしたし、まだちょっと適性が良くわからない馬だ。</t>
    <phoneticPr fontId="10"/>
  </si>
  <si>
    <t>中盤部分が緩んで完全な前残りレースに。番手につけたワレハウミノコが人気に応えて順当勝ち。</t>
    <phoneticPr fontId="1"/>
  </si>
  <si>
    <t>ここでは単純にスピードが上位だった。今回はスローペースに恵まれているので、これだけでダート適性が高いかはわからない。</t>
    <phoneticPr fontId="1"/>
  </si>
  <si>
    <t>小倉芝は雪の影響を受けてタフな馬場。そんな馬場でもスローペースの展開になり、基本的に前残りのレースになった。</t>
    <phoneticPr fontId="10"/>
  </si>
  <si>
    <t>今回のメンバーではスピードが抜けていた。スローに恵まれてはいるが、血統的にも今回のようなタフ馬場のスプリント戦は合いそう。</t>
    <phoneticPr fontId="10"/>
  </si>
  <si>
    <t>前走はスタートで躓いたミヤジトレヴが逃げる展開。そこまで速いペースにはならず、ミヤジトレヴがそのまま押し切って勝利となった。</t>
    <phoneticPr fontId="10"/>
  </si>
  <si>
    <t>1200mでは最後に垂れていた馬で1000mがちょうど良かった感じ。前走内容を見てもこの距離なら比較的どんな競馬でも出来そう。</t>
    <phoneticPr fontId="10"/>
  </si>
  <si>
    <t>小倉芝は雪の影響を受けてタフな馬場。そんな馬場の新馬戦でもスローの展開だった感じで、基本的には前残りのレースになった。</t>
    <phoneticPr fontId="10"/>
  </si>
  <si>
    <t>外から捲る馬がいたおかげで早めに動く競馬に。それでもここでは上位だったが、今回はスローで特殊な展開と馬場なので評価が難しい。</t>
    <phoneticPr fontId="10"/>
  </si>
  <si>
    <t>小倉芝は雪の影響を受けてタフな馬場。超スローペースからの瞬発戦になり、２番手追走のアウフヘーベンが抜け出して勝利。</t>
    <phoneticPr fontId="10"/>
  </si>
  <si>
    <t>スッと先行して押し切り勝ち。今回は特殊馬場でスローも向いているので評価は難しい。勝ちっぷり自体はまずまずだった。</t>
    <phoneticPr fontId="10"/>
  </si>
  <si>
    <t>典型的なスローからのロンスパ戦で立ち回りセンスが問われたか。上手く好位から進めたブランアルディが抜け出して勝利。</t>
    <phoneticPr fontId="1"/>
  </si>
  <si>
    <t>好位追走からスムーズに差し切ることができた。今回は時計指数的にもあんまり評価はできないか。</t>
    <phoneticPr fontId="1"/>
  </si>
  <si>
    <t>小倉芝は雪の影響を受けてタフな馬場。外差し馬場という感じではなかったが、コーリングユーが大外一気で素晴らしい脚を見せて差し切り勝ち。</t>
    <phoneticPr fontId="10"/>
  </si>
  <si>
    <t>３歳１勝クラスとしてはかなり速いペースに。基本的に前の馬は苦しかったはずで、捲り差し系の馬が上位に走る展開になった。</t>
    <phoneticPr fontId="1"/>
  </si>
  <si>
    <t>テンには行けなかったが途中で動いてあっさり差し切った。ホッコータルマエ産駒はどんどん強くなりますし、位置が取れるようになると覚醒するかも。</t>
    <phoneticPr fontId="1"/>
  </si>
  <si>
    <t>小倉芝は雪の影響を受けてタフな馬場。そんな特殊馬場の長距離戦で、騎手のコース取りや仕掛けのタイミングで好走凡走が決まった感じ。</t>
    <phoneticPr fontId="10"/>
  </si>
  <si>
    <t>積極的な競馬で新味を見せた。母父サドラーズウェルズのドゥラメンテ産駒なので、こういう馬場や戦法が合っていたか。</t>
    <phoneticPr fontId="10"/>
  </si>
  <si>
    <t>小倉芝は雪の影響を受けてタフな馬場。どこが伸びるのか難しい馬場だったが、最後はスンリが大外一気を決めて差し切り勝ち。</t>
    <phoneticPr fontId="10"/>
  </si>
  <si>
    <t>前走の知立Sはハイレベル戦でここに入れば能力上位だった。今回は外差しがハマった感じがするので、オープンでどこまでやれるだろうか。</t>
    <phoneticPr fontId="10"/>
  </si>
  <si>
    <t>素質はあったが上手く噛み合っていない印象の馬が1200mで溜める競馬で変わった。鮮やかな差し切り勝ちだが今回の馬場が特殊なので評価が難しい。</t>
    <phoneticPr fontId="10"/>
  </si>
  <si>
    <t>小倉芝は雪の影響を受けてタフな馬場。道悪適性がはっきり問われた感じで、こういう馬場が得意な馬が上位に走ってきた模様。</t>
    <phoneticPr fontId="10"/>
  </si>
  <si>
    <t>じっくり溜める競馬が合う馬で、なおかつこういう馬場も向いていた。今回は条件がハマった感じがします。</t>
    <phoneticPr fontId="10"/>
  </si>
  <si>
    <t>OP</t>
    <phoneticPr fontId="10"/>
  </si>
  <si>
    <t>トーセンエスクード</t>
    <phoneticPr fontId="10"/>
  </si>
  <si>
    <t>メイショウグラニー</t>
    <phoneticPr fontId="10"/>
  </si>
  <si>
    <t>スマートアイ</t>
    <phoneticPr fontId="1"/>
  </si>
  <si>
    <t>ドゥラメンテ</t>
    <phoneticPr fontId="1"/>
  </si>
  <si>
    <t>ファインニードル</t>
    <phoneticPr fontId="1"/>
  </si>
  <si>
    <t>ドナウパール</t>
    <phoneticPr fontId="10"/>
  </si>
  <si>
    <t>ジャスパーロイヤル</t>
    <phoneticPr fontId="10"/>
  </si>
  <si>
    <t>ヴァイオレンス</t>
    <phoneticPr fontId="10"/>
  </si>
  <si>
    <t>シゲルカガ</t>
    <phoneticPr fontId="10"/>
  </si>
  <si>
    <t>瞬発</t>
    <rPh sb="0" eb="1">
      <t>シュンパテゥ</t>
    </rPh>
    <phoneticPr fontId="10"/>
  </si>
  <si>
    <t>サスケ</t>
    <phoneticPr fontId="10"/>
  </si>
  <si>
    <t>サトミノマロン</t>
    <phoneticPr fontId="1"/>
  </si>
  <si>
    <t>ディープブリランテ</t>
    <phoneticPr fontId="1"/>
  </si>
  <si>
    <t>ラニ</t>
    <phoneticPr fontId="1"/>
  </si>
  <si>
    <t>ザファクター</t>
    <phoneticPr fontId="1"/>
  </si>
  <si>
    <t>モカフラワー</t>
    <phoneticPr fontId="10"/>
  </si>
  <si>
    <t>トールキン</t>
    <phoneticPr fontId="10"/>
  </si>
  <si>
    <t>ダークエクリプス</t>
    <phoneticPr fontId="10"/>
  </si>
  <si>
    <t>アイファーテイオー</t>
    <phoneticPr fontId="1"/>
  </si>
  <si>
    <t>アイファーソング</t>
    <phoneticPr fontId="1"/>
  </si>
  <si>
    <t>モーリス</t>
    <phoneticPr fontId="1"/>
  </si>
  <si>
    <t>サトノダイヤモンド</t>
    <phoneticPr fontId="1"/>
  </si>
  <si>
    <t>アグラシアド</t>
    <phoneticPr fontId="10"/>
  </si>
  <si>
    <t>デルマシルフ</t>
    <phoneticPr fontId="10"/>
  </si>
  <si>
    <t>ジオパーククラウン</t>
    <phoneticPr fontId="10"/>
  </si>
  <si>
    <t>サトノクラウン</t>
    <phoneticPr fontId="10"/>
  </si>
  <si>
    <t>ビーチパトロール</t>
    <phoneticPr fontId="10"/>
  </si>
  <si>
    <t>ラレーヌデリス</t>
    <phoneticPr fontId="10"/>
  </si>
  <si>
    <t>ケリーズノベル</t>
    <phoneticPr fontId="10"/>
  </si>
  <si>
    <t>ハーツクライ</t>
    <phoneticPr fontId="10"/>
  </si>
  <si>
    <t>スピルバーグ</t>
    <phoneticPr fontId="10"/>
  </si>
  <si>
    <t>クリエイターII</t>
    <phoneticPr fontId="10"/>
  </si>
  <si>
    <t>タイセイブリリオ</t>
    <phoneticPr fontId="10"/>
  </si>
  <si>
    <t>イチネンエーグミ</t>
    <phoneticPr fontId="1"/>
  </si>
  <si>
    <t>ポアゾンブラック</t>
    <phoneticPr fontId="1"/>
  </si>
  <si>
    <t>ダノンシャーク</t>
    <phoneticPr fontId="1"/>
  </si>
  <si>
    <t>ディープモンスター</t>
    <phoneticPr fontId="10"/>
  </si>
  <si>
    <t>マンハッタンカフェ</t>
    <phoneticPr fontId="10"/>
  </si>
  <si>
    <t>モズゴールドバレル</t>
    <phoneticPr fontId="10"/>
  </si>
  <si>
    <t>オプティマイザー</t>
    <phoneticPr fontId="10"/>
  </si>
  <si>
    <t>グレンイーグルス</t>
    <phoneticPr fontId="10"/>
  </si>
  <si>
    <t>低調なメンバーレベル。ここではスピードが違いすぎたスマートアイがマイペースの逃げでそのまま押し切り勝ち。</t>
    <phoneticPr fontId="1"/>
  </si>
  <si>
    <t>ここではスピード性能が違いすぎた。今回はメンバーレベルが低いので恵まれた感じがします。</t>
    <phoneticPr fontId="1"/>
  </si>
  <si>
    <t>小倉芝は１週間雨が降らずで高速馬場に変貌。ここは断然人気のドナウパールの素質が全く違った感じだった。</t>
    <phoneticPr fontId="10"/>
  </si>
  <si>
    <t>母ドナウブルーの良血馬が２戦目で勝ち上がり。ここでは全く素質が違った感じですし、昇級してもまず通用すると見ていいだろう。</t>
    <phoneticPr fontId="10"/>
  </si>
  <si>
    <t>この条件にしてはかなりバラバラなスタート。ポンとスタートを出たジャスパーロイヤルがあっさり逃げ切って大楽勝。</t>
    <phoneticPr fontId="10"/>
  </si>
  <si>
    <t>ここではスピード性能が抜けていた。息遣いが良くない馬らしく、こういうセーフティリードを取る競馬じゃないとダメそう。</t>
    <phoneticPr fontId="10"/>
  </si>
  <si>
    <t>小倉芝は１週間雨が降らずで高速馬場に変貌。前々で立ち回った人気馬が上位独占の結果になった。</t>
    <phoneticPr fontId="10"/>
  </si>
  <si>
    <t>前走は道悪馬場に泣いていたか。２着馬の逃げ切りの流れを差し切ったレースぶりはまずまず。それなりに上のクラスでも戦えそう。</t>
    <phoneticPr fontId="10"/>
  </si>
  <si>
    <t>前走は直線でどん詰まり。もともと力はあっただけにこのクラスはやっと勝てたという感じか。これぐらいの条件に適性がありそうで、血統的にこれから良くなるはず。</t>
    <phoneticPr fontId="10"/>
  </si>
  <si>
    <t>アウグストが逃げてそこまで速いペースにはならず。スムーズに捌いた武豊、福永の名手の２頭が順当にワンツー決着。</t>
    <phoneticPr fontId="1"/>
  </si>
  <si>
    <t>前走は仕掛け遅れで脚を余していた。もともとこのクラスでは上位だった馬だが今回は完璧な競馬ができている。クラス慣れは必要か。</t>
  </si>
  <si>
    <t>小倉芝は１週間雨が降らずで高速馬場に変貌。極端に緩むことなく地力ははっきり問われた感じで、人気のモカフラワーが最内を突いて差し切り勝ちとなった。</t>
    <phoneticPr fontId="10"/>
  </si>
  <si>
    <t>小倉芝は１週間雨が降らずで高速馬場に変貌。このレースも内枠からスムーズに先行した馬たちで上位独占の結果に。</t>
    <phoneticPr fontId="10"/>
  </si>
  <si>
    <t>控える競馬でどこまでと見ていたが、ムルザバエフ騎手が上手く抑えて完璧な競馬をしてきた。小倉コースは合いそうな馬だ。</t>
    <phoneticPr fontId="10"/>
  </si>
  <si>
    <t>このクラスにしてはやけに走破時計が遅い。この時間帯は風の影響を受けていた可能性あり。</t>
    <phoneticPr fontId="10"/>
  </si>
  <si>
    <t>どうも1200mではワンパンチに欠ける感じで1000mがベストか。昇級するとなかなか1000m条件がないので1200mではどうだろうか。</t>
    <phoneticPr fontId="10"/>
  </si>
  <si>
    <t>小倉芝は１週間雨が降らずで高速馬場に変貌。このレースもスムーズにロスなく立ち回った馬たちで上位独占の結果に。</t>
    <phoneticPr fontId="10"/>
  </si>
  <si>
    <t>新馬戦は今回と同じような条件で完勝。おそらくこういう条件が合うはずで、ドゥラメンテ産駒なのでこれからどんどん良くなりそう。</t>
    <phoneticPr fontId="10"/>
  </si>
  <si>
    <t>小倉芝は１週間雨が降らずで高速馬場に変貌。そんな馬場にしてはかなりのスローだったはずで、ロスなく立ち回った１枠の馬がワンツー。</t>
    <phoneticPr fontId="10"/>
  </si>
  <si>
    <t>もともとクラス上位だったがめちゃくちゃな積極策で出世が遅れていた。スムーズな競馬なら上のクラスでもやれそう。</t>
    <phoneticPr fontId="10"/>
  </si>
  <si>
    <t>スローペースで流れて上がりも掛かる消耗戦に。単純に低レベル戦だったんじゃないだろうか。</t>
    <phoneticPr fontId="1"/>
  </si>
  <si>
    <t>大幅馬体増でここに来て成長があったか。今回は時計指数がかなり低いので評価はできない。</t>
    <phoneticPr fontId="1"/>
  </si>
  <si>
    <t>小倉芝は１週間雨が降らずで高速馬場に変貌。北村騎手が内枠から完璧に乗ったアグラシアドが人気に応えて順当勝ち。</t>
    <phoneticPr fontId="10"/>
  </si>
  <si>
    <t>内枠で完璧に折り合いをつけて最内を突く完璧な騎乗。今回に関しては完璧に乗られた印象が強い。</t>
    <phoneticPr fontId="10"/>
  </si>
  <si>
    <t>タフな馬場だったことを考えればかなり速いペース。それでも前に行った馬が粘り込むあたりレベルは高かったかも。</t>
    <phoneticPr fontId="10"/>
  </si>
  <si>
    <t>転入２戦目で抜群のスピードを見せて逃げ切り勝ち。ハイペースで逃げてこの結果なので普通に強い内容だったか。</t>
    <phoneticPr fontId="10"/>
  </si>
  <si>
    <t>新馬戦らしく超スローペースからの上がり勝負に。インの好位で完璧な競馬ができたジオパーククラウンが差し切り勝ち。</t>
    <phoneticPr fontId="10"/>
  </si>
  <si>
    <t>超スローペースをインの好位から完璧な競馬ができていた。レースセンスは高そうだが、今回は完璧な競馬ができた感じがあります。</t>
    <phoneticPr fontId="10"/>
  </si>
  <si>
    <t>小倉芝は１週間雨が降らずで高速馬場に変貌。速いペースで流れて差し馬が台頭してきたが、好位追走のトーセンエスクードが人気に応えて順当勝ち。</t>
    <phoneticPr fontId="10"/>
  </si>
  <si>
    <t>前走はかなりのハイレベル戦。今回はスムーズな競馬ができて完勝だった。この内容なら上のクラスでも通用していいだろう。</t>
    <phoneticPr fontId="10"/>
  </si>
  <si>
    <t>小倉芝は１週間雨が降らずで高速馬場に変貌。ここはラレーヌデリスがローカルの未勝利に出てはいけないレベルの馬だった。</t>
    <phoneticPr fontId="10"/>
  </si>
  <si>
    <t>初戦は超ハイレベル戦。そこで最も強い競馬をしていた馬がローカルの未勝利に出てきたら反則だった。次走が重賞でもやれて良さそう。</t>
    <phoneticPr fontId="10"/>
  </si>
  <si>
    <t>前半がかなりのスローペースになったことでケリーズノベルが途中で動いてロンスパ戦に。動いたもん勝ちのレースになった感じがします。</t>
    <phoneticPr fontId="10"/>
  </si>
  <si>
    <t>長距離条件に適性があったんだろうが、スローで早めに動いた分で押し切れた感じも。再度同条件を使えるとはいえ信頼はしにくい。</t>
    <phoneticPr fontId="10"/>
  </si>
  <si>
    <t>小倉芝は１週間雨が降らずで高速馬場に変貌。タイセイブリリオがマイペースの逃げを打ってそのまま押し切った。</t>
    <phoneticPr fontId="10"/>
  </si>
  <si>
    <t>かなり掛かる馬なので安定して走らない。今回は上手くマイペースで逃げられたから良かったがこれが継続できない。</t>
    <phoneticPr fontId="10"/>
  </si>
  <si>
    <t>先行馬がズラリと揃っていたがそこまで速いペースにはならず。完全に前残りの結果になった。</t>
    <phoneticPr fontId="1"/>
  </si>
  <si>
    <t>先行馬が多かったレースで主張したら案外ペースが落ち着いた感じ。小倉コースは得意そうだが今回は恵まれた印象。</t>
    <phoneticPr fontId="1"/>
  </si>
  <si>
    <t>小倉芝は１週間雨が降らずで高速馬場に変貌。レッドベルオーブが制御できずの暴走競馬になり、上がりが掛かる高速時計の決着に。</t>
    <phoneticPr fontId="10"/>
  </si>
  <si>
    <t>超ハイペースを中団追走からスムーズに差し切った。キレよりもこういう持続力が問われたほうが良さそうで、この内容なら重賞でもやれて良さそう。</t>
    <phoneticPr fontId="10"/>
  </si>
  <si>
    <t>小倉芝は１週間雨が降らずで高速馬場に変貌。平均ペースで流れて完全な前残り決着となった。</t>
    <phoneticPr fontId="10"/>
  </si>
  <si>
    <t>ここに来て持続力を活かす競馬で良さが出てきている。距離は1800mぐらいまでなら持ちそうで、とにかくキレが問われない舞台でこそか。</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</si>
</sst>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5">
    <font>
      <sz val="12"/>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317">
    <xf numFmtId="0" fontId="0" fillId="0" borderId="0"/>
    <xf numFmtId="0" fontId="3" fillId="0" borderId="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alignment vertical="center"/>
    </xf>
  </cellStyleXfs>
  <cellXfs count="37">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2" borderId="1" xfId="0" applyFill="1" applyBorder="1" applyAlignment="1">
      <alignment horizontal="lef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4" fillId="5" borderId="1" xfId="0" applyFont="1" applyFill="1" applyBorder="1" applyAlignment="1">
      <alignment vertical="center" wrapText="1"/>
    </xf>
    <xf numFmtId="0" fontId="4" fillId="2" borderId="1" xfId="0" applyFont="1" applyFill="1" applyBorder="1" applyAlignment="1">
      <alignment vertical="center" wrapText="1"/>
    </xf>
    <xf numFmtId="0" fontId="0" fillId="7" borderId="1" xfId="0" applyFill="1" applyBorder="1" applyAlignment="1">
      <alignment vertical="center"/>
    </xf>
    <xf numFmtId="0" fontId="11" fillId="0" borderId="1" xfId="0" applyFont="1" applyBorder="1" applyAlignment="1">
      <alignment vertical="center"/>
    </xf>
    <xf numFmtId="0" fontId="3" fillId="0" borderId="0" xfId="1316">
      <alignment vertical="center"/>
    </xf>
    <xf numFmtId="0" fontId="3" fillId="0" borderId="1" xfId="1316" applyBorder="1">
      <alignment vertical="center"/>
    </xf>
    <xf numFmtId="0" fontId="7" fillId="0" borderId="1" xfId="1316" applyFont="1" applyBorder="1">
      <alignment vertical="center"/>
    </xf>
    <xf numFmtId="0" fontId="6" fillId="0" borderId="1" xfId="1316" applyFont="1" applyBorder="1">
      <alignment vertical="center"/>
    </xf>
    <xf numFmtId="0" fontId="5" fillId="0" borderId="1" xfId="1316" applyFont="1" applyBorder="1">
      <alignment vertical="center"/>
    </xf>
    <xf numFmtId="0" fontId="7" fillId="0" borderId="1" xfId="1316" applyFont="1" applyBorder="1" applyAlignment="1">
      <alignment horizontal="center" vertical="center"/>
    </xf>
    <xf numFmtId="0" fontId="7" fillId="0" borderId="3" xfId="1316" applyFont="1" applyBorder="1" applyAlignment="1">
      <alignment horizontal="center" vertical="center"/>
    </xf>
    <xf numFmtId="0" fontId="3" fillId="2" borderId="1" xfId="1316" applyFill="1" applyBorder="1" applyAlignment="1">
      <alignment horizontal="left" vertical="center"/>
    </xf>
    <xf numFmtId="0" fontId="3" fillId="2" borderId="1" xfId="1316" applyFill="1" applyBorder="1" applyAlignment="1">
      <alignment horizontal="center" vertical="center"/>
    </xf>
    <xf numFmtId="0" fontId="3" fillId="2" borderId="1" xfId="1316" applyFill="1" applyBorder="1">
      <alignment vertical="center"/>
    </xf>
    <xf numFmtId="0" fontId="3" fillId="0" borderId="4" xfId="1316" applyBorder="1" applyAlignment="1">
      <alignment horizontal="center" vertical="center"/>
    </xf>
    <xf numFmtId="0" fontId="3" fillId="0" borderId="5" xfId="1316" applyBorder="1" applyAlignment="1">
      <alignment horizontal="center" vertical="center"/>
    </xf>
    <xf numFmtId="0" fontId="3" fillId="0" borderId="3" xfId="1316" applyBorder="1" applyAlignment="1">
      <alignment horizontal="center" vertical="center"/>
    </xf>
    <xf numFmtId="0" fontId="0" fillId="0" borderId="1" xfId="0" applyFont="1" applyBorder="1" applyAlignment="1">
      <alignment vertical="center"/>
    </xf>
  </cellXfs>
  <cellStyles count="1317">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標準" xfId="0" builtinId="0"/>
    <cellStyle name="標準 2" xfId="1" xr:uid="{00000000-0005-0000-0000-00006A010000}"/>
    <cellStyle name="標準 2 2" xfId="1316" xr:uid="{2CC66FB8-5224-FD4F-9B01-2385658D822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 name="表示済みのハイパーリンク" xfId="1251" builtinId="9" hidden="1"/>
    <cellStyle name="表示済みのハイパーリンク" xfId="1252" builtinId="9" hidden="1"/>
    <cellStyle name="表示済みのハイパーリンク" xfId="1253" builtinId="9" hidden="1"/>
    <cellStyle name="表示済みのハイパーリンク" xfId="1254" builtinId="9" hidden="1"/>
    <cellStyle name="表示済みのハイパーリンク" xfId="1255" builtinId="9" hidden="1"/>
    <cellStyle name="表示済みのハイパーリンク" xfId="1256" builtinId="9" hidden="1"/>
    <cellStyle name="表示済みのハイパーリンク" xfId="1257" builtinId="9" hidden="1"/>
    <cellStyle name="表示済みのハイパーリンク" xfId="1258" builtinId="9" hidden="1"/>
    <cellStyle name="表示済みのハイパーリンク" xfId="1259" builtinId="9" hidden="1"/>
    <cellStyle name="表示済みのハイパーリンク" xfId="1260" builtinId="9" hidden="1"/>
    <cellStyle name="表示済みのハイパーリンク" xfId="1261" builtinId="9" hidden="1"/>
    <cellStyle name="表示済みのハイパーリンク" xfId="1262" builtinId="9" hidden="1"/>
    <cellStyle name="表示済みのハイパーリンク" xfId="1263" builtinId="9" hidden="1"/>
    <cellStyle name="表示済みのハイパーリンク" xfId="1264" builtinId="9" hidden="1"/>
    <cellStyle name="表示済みのハイパーリンク" xfId="1265" builtinId="9" hidden="1"/>
    <cellStyle name="表示済みのハイパーリンク" xfId="1266" builtinId="9" hidden="1"/>
    <cellStyle name="表示済みのハイパーリンク" xfId="1267" builtinId="9" hidden="1"/>
    <cellStyle name="表示済みのハイパーリンク" xfId="1268" builtinId="9" hidden="1"/>
    <cellStyle name="表示済みのハイパーリンク" xfId="1269" builtinId="9" hidden="1"/>
    <cellStyle name="表示済みのハイパーリンク" xfId="1270" builtinId="9" hidden="1"/>
    <cellStyle name="表示済みのハイパーリンク" xfId="1271" builtinId="9" hidden="1"/>
    <cellStyle name="表示済みのハイパーリンク" xfId="1272" builtinId="9" hidden="1"/>
    <cellStyle name="表示済みのハイパーリンク" xfId="1273" builtinId="9" hidden="1"/>
    <cellStyle name="表示済みのハイパーリンク" xfId="1274" builtinId="9" hidden="1"/>
    <cellStyle name="表示済みのハイパーリンク" xfId="1275" builtinId="9" hidden="1"/>
    <cellStyle name="表示済みのハイパーリンク" xfId="1276" builtinId="9" hidden="1"/>
    <cellStyle name="表示済みのハイパーリンク" xfId="1277" builtinId="9" hidden="1"/>
    <cellStyle name="表示済みのハイパーリンク" xfId="1278" builtinId="9" hidden="1"/>
    <cellStyle name="表示済みのハイパーリンク" xfId="1279" builtinId="9" hidden="1"/>
    <cellStyle name="表示済みのハイパーリンク" xfId="1280" builtinId="9" hidden="1"/>
    <cellStyle name="表示済みのハイパーリンク" xfId="1281" builtinId="9" hidden="1"/>
    <cellStyle name="表示済みのハイパーリンク" xfId="1282" builtinId="9" hidden="1"/>
    <cellStyle name="表示済みのハイパーリンク" xfId="1283" builtinId="9" hidden="1"/>
    <cellStyle name="表示済みのハイパーリンク" xfId="1284" builtinId="9" hidden="1"/>
    <cellStyle name="表示済みのハイパーリンク" xfId="1285" builtinId="9" hidden="1"/>
    <cellStyle name="表示済みのハイパーリンク" xfId="1286" builtinId="9" hidden="1"/>
    <cellStyle name="表示済みのハイパーリンク" xfId="1287" builtinId="9" hidden="1"/>
    <cellStyle name="表示済みのハイパーリンク" xfId="1288" builtinId="9" hidden="1"/>
    <cellStyle name="表示済みのハイパーリンク" xfId="1289" builtinId="9" hidden="1"/>
    <cellStyle name="表示済みのハイパーリンク" xfId="1290" builtinId="9" hidden="1"/>
    <cellStyle name="表示済みのハイパーリンク" xfId="1291" builtinId="9" hidden="1"/>
    <cellStyle name="表示済みのハイパーリンク" xfId="1292" builtinId="9" hidden="1"/>
    <cellStyle name="表示済みのハイパーリンク" xfId="1293" builtinId="9" hidden="1"/>
    <cellStyle name="表示済みのハイパーリンク" xfId="1294" builtinId="9" hidden="1"/>
    <cellStyle name="表示済みのハイパーリンク" xfId="1295" builtinId="9" hidden="1"/>
    <cellStyle name="表示済みのハイパーリンク" xfId="1296" builtinId="9" hidden="1"/>
    <cellStyle name="表示済みのハイパーリンク" xfId="1297" builtinId="9" hidden="1"/>
    <cellStyle name="表示済みのハイパーリンク" xfId="1298" builtinId="9" hidden="1"/>
    <cellStyle name="表示済みのハイパーリンク" xfId="1299" builtinId="9" hidden="1"/>
    <cellStyle name="表示済みのハイパーリンク" xfId="1300" builtinId="9" hidden="1"/>
    <cellStyle name="表示済みのハイパーリンク" xfId="1301" builtinId="9" hidden="1"/>
    <cellStyle name="表示済みのハイパーリンク" xfId="1302" builtinId="9" hidden="1"/>
    <cellStyle name="表示済みのハイパーリンク" xfId="1303" builtinId="9" hidden="1"/>
    <cellStyle name="表示済みのハイパーリンク" xfId="1304" builtinId="9" hidden="1"/>
    <cellStyle name="表示済みのハイパーリンク" xfId="1305" builtinId="9" hidden="1"/>
    <cellStyle name="表示済みのハイパーリンク" xfId="1306" builtinId="9" hidden="1"/>
    <cellStyle name="表示済みのハイパーリンク" xfId="1307" builtinId="9" hidden="1"/>
    <cellStyle name="表示済みのハイパーリンク" xfId="1308" builtinId="9" hidden="1"/>
    <cellStyle name="表示済みのハイパーリンク" xfId="1309" builtinId="9" hidden="1"/>
    <cellStyle name="表示済みのハイパーリンク" xfId="1310" builtinId="9" hidden="1"/>
    <cellStyle name="表示済みのハイパーリンク" xfId="1311" builtinId="9" hidden="1"/>
    <cellStyle name="表示済みのハイパーリンク" xfId="1312" builtinId="9" hidden="1"/>
    <cellStyle name="表示済みのハイパーリンク" xfId="1313" builtinId="9" hidden="1"/>
    <cellStyle name="表示済みのハイパーリンク" xfId="1314" builtinId="9" hidden="1"/>
    <cellStyle name="表示済みのハイパーリンク" xfId="1315" builtinId="9" hidden="1"/>
  </cellStyles>
  <dxfs count="216">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F1DBE-958C-B743-B109-017667FE0867}">
  <dimension ref="A1:AG2"/>
  <sheetViews>
    <sheetView workbookViewId="0">
      <selection activeCell="G14" sqref="G14"/>
    </sheetView>
  </sheetViews>
  <sheetFormatPr baseColWidth="10" defaultColWidth="8.83203125" defaultRowHeight="14"/>
  <cols>
    <col min="1" max="1" width="9.1640625" style="23" bestFit="1" customWidth="1"/>
    <col min="2" max="2" width="8.1640625" style="23" customWidth="1"/>
    <col min="3" max="3" width="8.83203125" style="23"/>
    <col min="4" max="4" width="9" style="23" bestFit="1" customWidth="1"/>
    <col min="5" max="5" width="18.33203125" style="23" customWidth="1"/>
    <col min="6" max="17" width="8.83203125" style="23"/>
    <col min="18" max="20" width="16.6640625" style="23" customWidth="1"/>
    <col min="21" max="21" width="5.83203125" style="23" customWidth="1"/>
    <col min="22" max="24" width="8.83203125" style="23" customWidth="1"/>
    <col min="25" max="25" width="8.83203125" style="23"/>
    <col min="26" max="26" width="5.5" style="23" customWidth="1"/>
    <col min="27" max="31" width="8.83203125" style="23"/>
    <col min="32" max="32" width="9.1640625" style="23" customWidth="1"/>
    <col min="33" max="33" width="150.83203125" style="23" customWidth="1"/>
    <col min="34" max="16384" width="8.83203125" style="23"/>
  </cols>
  <sheetData>
    <row r="1" spans="1:33">
      <c r="A1" s="32" t="s">
        <v>34</v>
      </c>
      <c r="B1" s="32" t="s">
        <v>52</v>
      </c>
      <c r="C1" s="32" t="s">
        <v>35</v>
      </c>
      <c r="D1" s="32" t="s">
        <v>53</v>
      </c>
      <c r="E1" s="32" t="s">
        <v>36</v>
      </c>
      <c r="F1" s="32" t="s">
        <v>54</v>
      </c>
      <c r="G1" s="32" t="s">
        <v>55</v>
      </c>
      <c r="H1" s="32" t="s">
        <v>56</v>
      </c>
      <c r="I1" s="32" t="s">
        <v>57</v>
      </c>
      <c r="J1" s="32" t="s">
        <v>58</v>
      </c>
      <c r="K1" s="32" t="s">
        <v>59</v>
      </c>
      <c r="L1" s="32" t="s">
        <v>37</v>
      </c>
      <c r="M1" s="32" t="s">
        <v>38</v>
      </c>
      <c r="N1" s="32" t="s">
        <v>39</v>
      </c>
      <c r="O1" s="32" t="s">
        <v>140</v>
      </c>
      <c r="P1" s="32" t="s">
        <v>60</v>
      </c>
      <c r="Q1" s="32" t="s">
        <v>40</v>
      </c>
      <c r="R1" s="31" t="s">
        <v>41</v>
      </c>
      <c r="S1" s="31" t="s">
        <v>42</v>
      </c>
      <c r="T1" s="31" t="s">
        <v>43</v>
      </c>
      <c r="U1" s="31" t="s">
        <v>61</v>
      </c>
      <c r="V1" s="31" t="s">
        <v>139</v>
      </c>
      <c r="W1" s="31" t="s">
        <v>138</v>
      </c>
      <c r="X1" s="31" t="s">
        <v>131</v>
      </c>
      <c r="Y1" s="31" t="s">
        <v>8</v>
      </c>
      <c r="Z1" s="31" t="s">
        <v>62</v>
      </c>
      <c r="AA1" s="31" t="s">
        <v>9</v>
      </c>
      <c r="AB1" s="31" t="s">
        <v>10</v>
      </c>
      <c r="AC1" s="31" t="s">
        <v>11</v>
      </c>
      <c r="AD1" s="31" t="s">
        <v>12</v>
      </c>
      <c r="AE1" s="31" t="s">
        <v>44</v>
      </c>
      <c r="AF1" s="31" t="s">
        <v>45</v>
      </c>
      <c r="AG1" s="30" t="s">
        <v>64</v>
      </c>
    </row>
    <row r="2" spans="1:33">
      <c r="A2" s="27" t="s">
        <v>27</v>
      </c>
      <c r="B2" s="27" t="s">
        <v>114</v>
      </c>
      <c r="C2" s="24" t="s">
        <v>28</v>
      </c>
      <c r="D2" s="24" t="s">
        <v>29</v>
      </c>
      <c r="E2" s="24" t="s">
        <v>30</v>
      </c>
      <c r="F2" s="33" t="s">
        <v>115</v>
      </c>
      <c r="G2" s="34"/>
      <c r="H2" s="34"/>
      <c r="I2" s="34"/>
      <c r="J2" s="34"/>
      <c r="K2" s="35"/>
      <c r="L2" s="24" t="s">
        <v>31</v>
      </c>
      <c r="M2" s="24" t="s">
        <v>32</v>
      </c>
      <c r="N2" s="24" t="s">
        <v>46</v>
      </c>
      <c r="O2" s="24" t="s">
        <v>141</v>
      </c>
      <c r="P2" s="24"/>
      <c r="Q2" s="24"/>
      <c r="R2" s="33" t="s">
        <v>33</v>
      </c>
      <c r="S2" s="34"/>
      <c r="T2" s="35"/>
      <c r="U2" s="29" t="s">
        <v>65</v>
      </c>
      <c r="V2" s="29" t="s">
        <v>137</v>
      </c>
      <c r="W2" s="29" t="s">
        <v>136</v>
      </c>
      <c r="X2" s="29" t="s">
        <v>135</v>
      </c>
      <c r="Y2" s="24"/>
      <c r="Z2" s="28" t="s">
        <v>66</v>
      </c>
      <c r="AA2" s="24"/>
      <c r="AB2" s="24"/>
      <c r="AC2" s="27" t="s">
        <v>116</v>
      </c>
      <c r="AD2" s="26" t="s">
        <v>117</v>
      </c>
      <c r="AE2" s="25" t="s">
        <v>47</v>
      </c>
      <c r="AF2" s="25" t="s">
        <v>48</v>
      </c>
      <c r="AG2" s="24"/>
    </row>
  </sheetData>
  <mergeCells count="2">
    <mergeCell ref="F2:K2"/>
    <mergeCell ref="R2:T2"/>
  </mergeCells>
  <phoneticPr fontId="1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23"/>
  <sheetViews>
    <sheetView tabSelected="1" zoomScaleNormal="100" workbookViewId="0">
      <pane xSplit="5" ySplit="1" topLeftCell="AH2" activePane="bottomRight" state="frozen"/>
      <selection activeCell="E24" sqref="E24"/>
      <selection pane="topRight" activeCell="E24" sqref="E24"/>
      <selection pane="bottomLeft" activeCell="E24" sqref="E24"/>
      <selection pane="bottomRight" activeCell="E22" sqref="E22"/>
    </sheetView>
  </sheetViews>
  <sheetFormatPr baseColWidth="10" defaultColWidth="8.83203125" defaultRowHeight="15"/>
  <cols>
    <col min="1" max="1" width="9.5"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34</v>
      </c>
      <c r="B1" s="1" t="s">
        <v>52</v>
      </c>
      <c r="C1" s="1" t="s">
        <v>35</v>
      </c>
      <c r="D1" s="1" t="s">
        <v>53</v>
      </c>
      <c r="E1" s="1" t="s">
        <v>36</v>
      </c>
      <c r="F1" s="1" t="s">
        <v>54</v>
      </c>
      <c r="G1" s="1" t="s">
        <v>55</v>
      </c>
      <c r="H1" s="1" t="s">
        <v>56</v>
      </c>
      <c r="I1" s="1" t="s">
        <v>57</v>
      </c>
      <c r="J1" s="1" t="s">
        <v>58</v>
      </c>
      <c r="K1" s="1" t="s">
        <v>59</v>
      </c>
      <c r="L1" s="1" t="s">
        <v>37</v>
      </c>
      <c r="M1" s="1" t="s">
        <v>38</v>
      </c>
      <c r="N1" s="1" t="s">
        <v>39</v>
      </c>
      <c r="O1" s="1" t="s">
        <v>60</v>
      </c>
      <c r="P1" s="1" t="s">
        <v>40</v>
      </c>
      <c r="Q1" s="4" t="s">
        <v>41</v>
      </c>
      <c r="R1" s="4" t="s">
        <v>42</v>
      </c>
      <c r="S1" s="4" t="s">
        <v>43</v>
      </c>
      <c r="T1" s="4" t="s">
        <v>61</v>
      </c>
      <c r="U1" s="4" t="s">
        <v>112</v>
      </c>
      <c r="V1" s="4" t="s">
        <v>113</v>
      </c>
      <c r="W1" s="4" t="s">
        <v>134</v>
      </c>
      <c r="X1" s="4" t="s">
        <v>131</v>
      </c>
      <c r="Y1" s="4" t="s">
        <v>8</v>
      </c>
      <c r="Z1" s="4" t="s">
        <v>62</v>
      </c>
      <c r="AA1" s="4" t="s">
        <v>9</v>
      </c>
      <c r="AB1" s="4" t="s">
        <v>10</v>
      </c>
      <c r="AC1" s="4"/>
      <c r="AD1" s="4" t="s">
        <v>11</v>
      </c>
      <c r="AE1" s="4" t="s">
        <v>12</v>
      </c>
      <c r="AF1" s="4" t="s">
        <v>44</v>
      </c>
      <c r="AG1" s="4" t="s">
        <v>63</v>
      </c>
      <c r="AH1" s="14" t="s">
        <v>64</v>
      </c>
      <c r="AI1" s="14" t="s">
        <v>118</v>
      </c>
    </row>
    <row r="2" spans="1:35" s="5" customFormat="1">
      <c r="A2" s="6">
        <v>44940</v>
      </c>
      <c r="B2" s="16" t="s">
        <v>128</v>
      </c>
      <c r="C2" s="8" t="s">
        <v>156</v>
      </c>
      <c r="D2" s="9">
        <v>4.7280092592592589E-2</v>
      </c>
      <c r="E2" s="8" t="s">
        <v>155</v>
      </c>
      <c r="F2" s="10">
        <v>11.8</v>
      </c>
      <c r="G2" s="10">
        <v>10.5</v>
      </c>
      <c r="H2" s="10">
        <v>11</v>
      </c>
      <c r="I2" s="10">
        <v>11.4</v>
      </c>
      <c r="J2" s="10">
        <v>11.7</v>
      </c>
      <c r="K2" s="10">
        <v>12.1</v>
      </c>
      <c r="L2" s="17">
        <f t="shared" ref="L2:L7" si="0">SUM(F2:H2)</f>
        <v>33.299999999999997</v>
      </c>
      <c r="M2" s="17">
        <f t="shared" ref="M2:M7" si="1">SUM(I2:K2)</f>
        <v>35.200000000000003</v>
      </c>
      <c r="N2" s="18">
        <f t="shared" ref="N2:N7" si="2">SUM(F2:J2)</f>
        <v>56.399999999999991</v>
      </c>
      <c r="O2" s="11" t="s">
        <v>153</v>
      </c>
      <c r="P2" s="11" t="s">
        <v>154</v>
      </c>
      <c r="Q2" s="13" t="s">
        <v>157</v>
      </c>
      <c r="R2" s="13" t="s">
        <v>158</v>
      </c>
      <c r="S2" s="13" t="s">
        <v>159</v>
      </c>
      <c r="T2" s="13" t="s">
        <v>119</v>
      </c>
      <c r="U2" s="12">
        <v>10.7</v>
      </c>
      <c r="V2" s="12">
        <v>12</v>
      </c>
      <c r="W2" s="12">
        <v>7.6</v>
      </c>
      <c r="X2" s="11" t="s">
        <v>120</v>
      </c>
      <c r="Y2" s="12">
        <v>-0.7</v>
      </c>
      <c r="Z2" s="12" t="s">
        <v>232</v>
      </c>
      <c r="AA2" s="12">
        <v>-0.6</v>
      </c>
      <c r="AB2" s="8">
        <v>-0.1</v>
      </c>
      <c r="AC2" s="8"/>
      <c r="AD2" s="11" t="s">
        <v>236</v>
      </c>
      <c r="AE2" s="11" t="s">
        <v>233</v>
      </c>
      <c r="AF2" s="11" t="s">
        <v>120</v>
      </c>
      <c r="AG2" s="8"/>
      <c r="AH2" s="8" t="s">
        <v>242</v>
      </c>
      <c r="AI2" s="21" t="s">
        <v>243</v>
      </c>
    </row>
    <row r="3" spans="1:35" s="5" customFormat="1">
      <c r="A3" s="6">
        <v>44940</v>
      </c>
      <c r="B3" s="16" t="s">
        <v>123</v>
      </c>
      <c r="C3" s="8" t="s">
        <v>156</v>
      </c>
      <c r="D3" s="9">
        <v>4.7951388888888891E-2</v>
      </c>
      <c r="E3" s="8" t="s">
        <v>192</v>
      </c>
      <c r="F3" s="10">
        <v>11.9</v>
      </c>
      <c r="G3" s="10">
        <v>10.7</v>
      </c>
      <c r="H3" s="10">
        <v>11.5</v>
      </c>
      <c r="I3" s="10">
        <v>11.6</v>
      </c>
      <c r="J3" s="10">
        <v>11.5</v>
      </c>
      <c r="K3" s="10">
        <v>12.1</v>
      </c>
      <c r="L3" s="17">
        <f t="shared" si="0"/>
        <v>34.1</v>
      </c>
      <c r="M3" s="17">
        <f t="shared" si="1"/>
        <v>35.200000000000003</v>
      </c>
      <c r="N3" s="18">
        <f t="shared" si="2"/>
        <v>57.2</v>
      </c>
      <c r="O3" s="11" t="s">
        <v>166</v>
      </c>
      <c r="P3" s="11" t="s">
        <v>187</v>
      </c>
      <c r="Q3" s="13" t="s">
        <v>193</v>
      </c>
      <c r="R3" s="13" t="s">
        <v>194</v>
      </c>
      <c r="S3" s="13" t="s">
        <v>195</v>
      </c>
      <c r="T3" s="13" t="s">
        <v>119</v>
      </c>
      <c r="U3" s="12">
        <v>10.7</v>
      </c>
      <c r="V3" s="12">
        <v>12</v>
      </c>
      <c r="W3" s="12">
        <v>7.6</v>
      </c>
      <c r="X3" s="11" t="s">
        <v>121</v>
      </c>
      <c r="Y3" s="12">
        <v>0.8</v>
      </c>
      <c r="Z3" s="12" t="s">
        <v>232</v>
      </c>
      <c r="AA3" s="12">
        <v>0.6</v>
      </c>
      <c r="AB3" s="8">
        <v>0.2</v>
      </c>
      <c r="AC3" s="8"/>
      <c r="AD3" s="11" t="s">
        <v>234</v>
      </c>
      <c r="AE3" s="11" t="s">
        <v>233</v>
      </c>
      <c r="AF3" s="11" t="s">
        <v>120</v>
      </c>
      <c r="AG3" s="8"/>
      <c r="AH3" s="8" t="s">
        <v>258</v>
      </c>
      <c r="AI3" s="21" t="s">
        <v>259</v>
      </c>
    </row>
    <row r="4" spans="1:35" s="5" customFormat="1">
      <c r="A4" s="6">
        <v>44941</v>
      </c>
      <c r="B4" s="16" t="s">
        <v>128</v>
      </c>
      <c r="C4" s="8" t="s">
        <v>203</v>
      </c>
      <c r="D4" s="9">
        <v>4.7928240740740737E-2</v>
      </c>
      <c r="E4" s="8" t="s">
        <v>202</v>
      </c>
      <c r="F4" s="10">
        <v>11.9</v>
      </c>
      <c r="G4" s="10">
        <v>10.199999999999999</v>
      </c>
      <c r="H4" s="10">
        <v>11.6</v>
      </c>
      <c r="I4" s="10">
        <v>11.7</v>
      </c>
      <c r="J4" s="10">
        <v>11.6</v>
      </c>
      <c r="K4" s="10">
        <v>12.1</v>
      </c>
      <c r="L4" s="17">
        <f t="shared" si="0"/>
        <v>33.700000000000003</v>
      </c>
      <c r="M4" s="17">
        <f t="shared" si="1"/>
        <v>35.4</v>
      </c>
      <c r="N4" s="18">
        <f t="shared" si="2"/>
        <v>57.000000000000007</v>
      </c>
      <c r="O4" s="11" t="s">
        <v>153</v>
      </c>
      <c r="P4" s="11" t="s">
        <v>154</v>
      </c>
      <c r="Q4" s="13" t="s">
        <v>204</v>
      </c>
      <c r="R4" s="13" t="s">
        <v>190</v>
      </c>
      <c r="S4" s="13" t="s">
        <v>205</v>
      </c>
      <c r="T4" s="13" t="s">
        <v>119</v>
      </c>
      <c r="U4" s="12">
        <v>9.6999999999999993</v>
      </c>
      <c r="V4" s="12">
        <v>11.1</v>
      </c>
      <c r="W4" s="12">
        <v>8.6999999999999993</v>
      </c>
      <c r="X4" s="11" t="s">
        <v>120</v>
      </c>
      <c r="Y4" s="12">
        <v>-0.1</v>
      </c>
      <c r="Z4" s="12" t="s">
        <v>232</v>
      </c>
      <c r="AA4" s="12" t="s">
        <v>239</v>
      </c>
      <c r="AB4" s="8">
        <v>-0.1</v>
      </c>
      <c r="AC4" s="8"/>
      <c r="AD4" s="11" t="s">
        <v>233</v>
      </c>
      <c r="AE4" s="11" t="s">
        <v>233</v>
      </c>
      <c r="AF4" s="11" t="s">
        <v>120</v>
      </c>
      <c r="AG4" s="8"/>
      <c r="AH4" s="8" t="s">
        <v>262</v>
      </c>
      <c r="AI4" s="21" t="s">
        <v>263</v>
      </c>
    </row>
    <row r="5" spans="1:35" s="5" customFormat="1">
      <c r="A5" s="6">
        <v>44941</v>
      </c>
      <c r="B5" s="16" t="s">
        <v>133</v>
      </c>
      <c r="C5" s="8" t="s">
        <v>208</v>
      </c>
      <c r="D5" s="9">
        <v>4.8020833333333339E-2</v>
      </c>
      <c r="E5" s="8" t="s">
        <v>209</v>
      </c>
      <c r="F5" s="10">
        <v>12.3</v>
      </c>
      <c r="G5" s="10">
        <v>10.8</v>
      </c>
      <c r="H5" s="10">
        <v>11.2</v>
      </c>
      <c r="I5" s="10">
        <v>12.1</v>
      </c>
      <c r="J5" s="10">
        <v>11.3</v>
      </c>
      <c r="K5" s="10">
        <v>12.2</v>
      </c>
      <c r="L5" s="17">
        <f t="shared" si="0"/>
        <v>34.299999999999997</v>
      </c>
      <c r="M5" s="17">
        <f t="shared" si="1"/>
        <v>35.599999999999994</v>
      </c>
      <c r="N5" s="18">
        <f t="shared" si="2"/>
        <v>57.7</v>
      </c>
      <c r="O5" s="11" t="s">
        <v>166</v>
      </c>
      <c r="P5" s="11" t="s">
        <v>154</v>
      </c>
      <c r="Q5" s="13" t="s">
        <v>210</v>
      </c>
      <c r="R5" s="13" t="s">
        <v>211</v>
      </c>
      <c r="S5" s="13" t="s">
        <v>207</v>
      </c>
      <c r="T5" s="13" t="s">
        <v>119</v>
      </c>
      <c r="U5" s="12">
        <v>9.6999999999999993</v>
      </c>
      <c r="V5" s="12">
        <v>11.1</v>
      </c>
      <c r="W5" s="12">
        <v>8.6999999999999993</v>
      </c>
      <c r="X5" s="11" t="s">
        <v>120</v>
      </c>
      <c r="Y5" s="12">
        <v>0.5</v>
      </c>
      <c r="Z5" s="12" t="s">
        <v>232</v>
      </c>
      <c r="AA5" s="12">
        <v>0.6</v>
      </c>
      <c r="AB5" s="8">
        <v>-0.1</v>
      </c>
      <c r="AC5" s="8"/>
      <c r="AD5" s="11" t="s">
        <v>234</v>
      </c>
      <c r="AE5" s="11" t="s">
        <v>233</v>
      </c>
      <c r="AF5" s="11" t="s">
        <v>120</v>
      </c>
      <c r="AG5" s="8"/>
      <c r="AH5" s="8" t="s">
        <v>266</v>
      </c>
      <c r="AI5" s="21" t="s">
        <v>267</v>
      </c>
    </row>
    <row r="6" spans="1:35" s="5" customFormat="1">
      <c r="A6" s="6">
        <v>44941</v>
      </c>
      <c r="B6" s="16" t="s">
        <v>143</v>
      </c>
      <c r="C6" s="8" t="s">
        <v>203</v>
      </c>
      <c r="D6" s="9">
        <v>4.7928240740740737E-2</v>
      </c>
      <c r="E6" s="8" t="s">
        <v>222</v>
      </c>
      <c r="F6" s="10">
        <v>11.7</v>
      </c>
      <c r="G6" s="10">
        <v>10.4</v>
      </c>
      <c r="H6" s="10">
        <v>11.1</v>
      </c>
      <c r="I6" s="10">
        <v>11.7</v>
      </c>
      <c r="J6" s="10">
        <v>11.9</v>
      </c>
      <c r="K6" s="10">
        <v>12.3</v>
      </c>
      <c r="L6" s="17">
        <f t="shared" si="0"/>
        <v>33.200000000000003</v>
      </c>
      <c r="M6" s="17">
        <f t="shared" si="1"/>
        <v>35.900000000000006</v>
      </c>
      <c r="N6" s="18">
        <f t="shared" si="2"/>
        <v>56.800000000000004</v>
      </c>
      <c r="O6" s="11" t="s">
        <v>153</v>
      </c>
      <c r="P6" s="11" t="s">
        <v>212</v>
      </c>
      <c r="Q6" s="13" t="s">
        <v>159</v>
      </c>
      <c r="R6" s="13" t="s">
        <v>210</v>
      </c>
      <c r="S6" s="13" t="s">
        <v>223</v>
      </c>
      <c r="T6" s="13" t="s">
        <v>119</v>
      </c>
      <c r="U6" s="12">
        <v>9.6999999999999993</v>
      </c>
      <c r="V6" s="12">
        <v>11.1</v>
      </c>
      <c r="W6" s="12">
        <v>8.6999999999999993</v>
      </c>
      <c r="X6" s="11" t="s">
        <v>120</v>
      </c>
      <c r="Y6" s="12">
        <v>1</v>
      </c>
      <c r="Z6" s="12" t="s">
        <v>232</v>
      </c>
      <c r="AA6" s="12">
        <v>1.1000000000000001</v>
      </c>
      <c r="AB6" s="8">
        <v>-0.1</v>
      </c>
      <c r="AC6" s="8"/>
      <c r="AD6" s="11" t="s">
        <v>235</v>
      </c>
      <c r="AE6" s="11" t="s">
        <v>233</v>
      </c>
      <c r="AF6" s="11" t="s">
        <v>120</v>
      </c>
      <c r="AG6" s="8"/>
      <c r="AH6" s="8" t="s">
        <v>274</v>
      </c>
      <c r="AI6" s="21" t="s">
        <v>275</v>
      </c>
    </row>
    <row r="7" spans="1:35" s="5" customFormat="1">
      <c r="A7" s="6">
        <v>44941</v>
      </c>
      <c r="B7" s="16" t="s">
        <v>123</v>
      </c>
      <c r="C7" s="8" t="s">
        <v>203</v>
      </c>
      <c r="D7" s="9">
        <v>4.7916666666666663E-2</v>
      </c>
      <c r="E7" s="8" t="s">
        <v>230</v>
      </c>
      <c r="F7" s="10">
        <v>11.8</v>
      </c>
      <c r="G7" s="10">
        <v>10.6</v>
      </c>
      <c r="H7" s="10">
        <v>11.2</v>
      </c>
      <c r="I7" s="10">
        <v>11.4</v>
      </c>
      <c r="J7" s="10">
        <v>11.7</v>
      </c>
      <c r="K7" s="10">
        <v>12.3</v>
      </c>
      <c r="L7" s="17">
        <f t="shared" si="0"/>
        <v>33.599999999999994</v>
      </c>
      <c r="M7" s="17">
        <f t="shared" si="1"/>
        <v>35.400000000000006</v>
      </c>
      <c r="N7" s="18">
        <f t="shared" si="2"/>
        <v>56.699999999999989</v>
      </c>
      <c r="O7" s="11" t="s">
        <v>153</v>
      </c>
      <c r="P7" s="11" t="s">
        <v>154</v>
      </c>
      <c r="Q7" s="13" t="s">
        <v>158</v>
      </c>
      <c r="R7" s="13" t="s">
        <v>231</v>
      </c>
      <c r="S7" s="13" t="s">
        <v>214</v>
      </c>
      <c r="T7" s="13" t="s">
        <v>119</v>
      </c>
      <c r="U7" s="12">
        <v>9.6999999999999993</v>
      </c>
      <c r="V7" s="12">
        <v>11.1</v>
      </c>
      <c r="W7" s="12">
        <v>8.6999999999999993</v>
      </c>
      <c r="X7" s="11" t="s">
        <v>120</v>
      </c>
      <c r="Y7" s="12">
        <v>0.5</v>
      </c>
      <c r="Z7" s="12" t="s">
        <v>232</v>
      </c>
      <c r="AA7" s="12">
        <v>0.6</v>
      </c>
      <c r="AB7" s="8">
        <v>-0.1</v>
      </c>
      <c r="AC7" s="8"/>
      <c r="AD7" s="11" t="s">
        <v>234</v>
      </c>
      <c r="AE7" s="11" t="s">
        <v>234</v>
      </c>
      <c r="AF7" s="11" t="s">
        <v>121</v>
      </c>
      <c r="AG7" s="8"/>
      <c r="AH7" s="8" t="s">
        <v>280</v>
      </c>
      <c r="AI7" s="21" t="s">
        <v>281</v>
      </c>
    </row>
    <row r="8" spans="1:35" s="5" customFormat="1">
      <c r="A8" s="6">
        <v>44947</v>
      </c>
      <c r="B8" s="16" t="s">
        <v>285</v>
      </c>
      <c r="C8" s="8" t="s">
        <v>203</v>
      </c>
      <c r="D8" s="9">
        <v>4.7303240740740743E-2</v>
      </c>
      <c r="E8" s="8" t="s">
        <v>311</v>
      </c>
      <c r="F8" s="10">
        <v>11.8</v>
      </c>
      <c r="G8" s="10">
        <v>10.5</v>
      </c>
      <c r="H8" s="10">
        <v>11.1</v>
      </c>
      <c r="I8" s="10">
        <v>11.5</v>
      </c>
      <c r="J8" s="10">
        <v>11.5</v>
      </c>
      <c r="K8" s="10">
        <v>12.3</v>
      </c>
      <c r="L8" s="17">
        <f t="shared" ref="L8:L12" si="3">SUM(F8:H8)</f>
        <v>33.4</v>
      </c>
      <c r="M8" s="17">
        <f t="shared" ref="M8:M12" si="4">SUM(I8:K8)</f>
        <v>35.299999999999997</v>
      </c>
      <c r="N8" s="18">
        <f t="shared" ref="N8:N12" si="5">SUM(F8:J8)</f>
        <v>56.4</v>
      </c>
      <c r="O8" s="11" t="s">
        <v>153</v>
      </c>
      <c r="P8" s="11" t="s">
        <v>154</v>
      </c>
      <c r="Q8" s="13" t="s">
        <v>312</v>
      </c>
      <c r="R8" s="13" t="s">
        <v>313</v>
      </c>
      <c r="S8" s="13" t="s">
        <v>298</v>
      </c>
      <c r="T8" s="13" t="s">
        <v>119</v>
      </c>
      <c r="U8" s="12">
        <v>8.9</v>
      </c>
      <c r="V8" s="12">
        <v>10.5</v>
      </c>
      <c r="W8" s="12">
        <v>8.9</v>
      </c>
      <c r="X8" s="11" t="s">
        <v>120</v>
      </c>
      <c r="Y8" s="12">
        <v>0.1</v>
      </c>
      <c r="Z8" s="12" t="s">
        <v>232</v>
      </c>
      <c r="AA8" s="12">
        <v>0.1</v>
      </c>
      <c r="AB8" s="8" t="s">
        <v>239</v>
      </c>
      <c r="AC8" s="8"/>
      <c r="AD8" s="11" t="s">
        <v>233</v>
      </c>
      <c r="AE8" s="11" t="s">
        <v>233</v>
      </c>
      <c r="AF8" s="11" t="s">
        <v>120</v>
      </c>
      <c r="AG8" s="8"/>
      <c r="AH8" s="8" t="s">
        <v>363</v>
      </c>
      <c r="AI8" s="21" t="s">
        <v>364</v>
      </c>
    </row>
    <row r="9" spans="1:35" s="5" customFormat="1">
      <c r="A9" s="6">
        <v>44947</v>
      </c>
      <c r="B9" s="16" t="s">
        <v>123</v>
      </c>
      <c r="C9" s="8" t="s">
        <v>203</v>
      </c>
      <c r="D9" s="9">
        <v>4.7916666666666663E-2</v>
      </c>
      <c r="E9" s="8" t="s">
        <v>287</v>
      </c>
      <c r="F9" s="10">
        <v>12.1</v>
      </c>
      <c r="G9" s="10">
        <v>10.5</v>
      </c>
      <c r="H9" s="10">
        <v>11.5</v>
      </c>
      <c r="I9" s="10">
        <v>11.5</v>
      </c>
      <c r="J9" s="10">
        <v>11.3</v>
      </c>
      <c r="K9" s="10">
        <v>12.1</v>
      </c>
      <c r="L9" s="17">
        <f t="shared" si="3"/>
        <v>34.1</v>
      </c>
      <c r="M9" s="17">
        <f t="shared" si="4"/>
        <v>34.9</v>
      </c>
      <c r="N9" s="18">
        <f t="shared" si="5"/>
        <v>56.900000000000006</v>
      </c>
      <c r="O9" s="11" t="s">
        <v>166</v>
      </c>
      <c r="P9" s="11" t="s">
        <v>154</v>
      </c>
      <c r="Q9" s="13" t="s">
        <v>231</v>
      </c>
      <c r="R9" s="13" t="s">
        <v>322</v>
      </c>
      <c r="S9" s="13" t="s">
        <v>231</v>
      </c>
      <c r="T9" s="13" t="s">
        <v>119</v>
      </c>
      <c r="U9" s="12">
        <v>8.9</v>
      </c>
      <c r="V9" s="12">
        <v>10.5</v>
      </c>
      <c r="W9" s="12">
        <v>8.9</v>
      </c>
      <c r="X9" s="11" t="s">
        <v>120</v>
      </c>
      <c r="Y9" s="12">
        <v>0.5</v>
      </c>
      <c r="Z9" s="12" t="s">
        <v>232</v>
      </c>
      <c r="AA9" s="12">
        <v>0.5</v>
      </c>
      <c r="AB9" s="8" t="s">
        <v>239</v>
      </c>
      <c r="AC9" s="8"/>
      <c r="AD9" s="11" t="s">
        <v>234</v>
      </c>
      <c r="AE9" s="11" t="s">
        <v>234</v>
      </c>
      <c r="AF9" s="11" t="s">
        <v>121</v>
      </c>
      <c r="AG9" s="8"/>
      <c r="AH9" s="8" t="s">
        <v>369</v>
      </c>
      <c r="AI9" s="21" t="s">
        <v>370</v>
      </c>
    </row>
    <row r="10" spans="1:35" s="5" customFormat="1">
      <c r="A10" s="6">
        <v>44948</v>
      </c>
      <c r="B10" s="15" t="s">
        <v>282</v>
      </c>
      <c r="C10" s="8" t="s">
        <v>327</v>
      </c>
      <c r="D10" s="9">
        <v>4.7303240740740743E-2</v>
      </c>
      <c r="E10" s="8" t="s">
        <v>288</v>
      </c>
      <c r="F10" s="10">
        <v>11.7</v>
      </c>
      <c r="G10" s="10">
        <v>10.3</v>
      </c>
      <c r="H10" s="10">
        <v>11.2</v>
      </c>
      <c r="I10" s="10">
        <v>11.7</v>
      </c>
      <c r="J10" s="10">
        <v>11.7</v>
      </c>
      <c r="K10" s="10">
        <v>12.1</v>
      </c>
      <c r="L10" s="17">
        <f t="shared" si="3"/>
        <v>33.200000000000003</v>
      </c>
      <c r="M10" s="17">
        <f t="shared" si="4"/>
        <v>35.5</v>
      </c>
      <c r="N10" s="18">
        <f t="shared" si="5"/>
        <v>56.600000000000009</v>
      </c>
      <c r="O10" s="11" t="s">
        <v>153</v>
      </c>
      <c r="P10" s="11" t="s">
        <v>154</v>
      </c>
      <c r="Q10" s="13" t="s">
        <v>317</v>
      </c>
      <c r="R10" s="13" t="s">
        <v>328</v>
      </c>
      <c r="S10" s="13" t="s">
        <v>329</v>
      </c>
      <c r="T10" s="13" t="s">
        <v>119</v>
      </c>
      <c r="U10" s="12">
        <v>8.4</v>
      </c>
      <c r="V10" s="12">
        <v>10</v>
      </c>
      <c r="W10" s="12">
        <v>9.6</v>
      </c>
      <c r="X10" s="11" t="s">
        <v>120</v>
      </c>
      <c r="Y10" s="12">
        <v>-0.5</v>
      </c>
      <c r="Z10" s="12" t="s">
        <v>232</v>
      </c>
      <c r="AA10" s="12">
        <v>-0.5</v>
      </c>
      <c r="AB10" s="8" t="s">
        <v>239</v>
      </c>
      <c r="AC10" s="8"/>
      <c r="AD10" s="11" t="s">
        <v>236</v>
      </c>
      <c r="AE10" s="11" t="s">
        <v>234</v>
      </c>
      <c r="AF10" s="11" t="s">
        <v>120</v>
      </c>
      <c r="AG10" s="8"/>
      <c r="AH10" s="8" t="s">
        <v>375</v>
      </c>
      <c r="AI10" s="21" t="s">
        <v>376</v>
      </c>
    </row>
    <row r="11" spans="1:35" s="5" customFormat="1">
      <c r="A11" s="6">
        <v>44948</v>
      </c>
      <c r="B11" s="16" t="s">
        <v>128</v>
      </c>
      <c r="C11" s="8" t="s">
        <v>327</v>
      </c>
      <c r="D11" s="9">
        <v>4.7939814814814817E-2</v>
      </c>
      <c r="E11" s="8" t="s">
        <v>334</v>
      </c>
      <c r="F11" s="10">
        <v>11.7</v>
      </c>
      <c r="G11" s="10">
        <v>10.3</v>
      </c>
      <c r="H11" s="10">
        <v>11</v>
      </c>
      <c r="I11" s="10">
        <v>11.5</v>
      </c>
      <c r="J11" s="10">
        <v>11.8</v>
      </c>
      <c r="K11" s="10">
        <v>12.9</v>
      </c>
      <c r="L11" s="17">
        <f t="shared" si="3"/>
        <v>33</v>
      </c>
      <c r="M11" s="17">
        <f t="shared" si="4"/>
        <v>36.200000000000003</v>
      </c>
      <c r="N11" s="18">
        <f t="shared" si="5"/>
        <v>56.3</v>
      </c>
      <c r="O11" s="11" t="s">
        <v>153</v>
      </c>
      <c r="P11" s="11" t="s">
        <v>212</v>
      </c>
      <c r="Q11" s="13" t="s">
        <v>231</v>
      </c>
      <c r="R11" s="13" t="s">
        <v>335</v>
      </c>
      <c r="S11" s="13" t="s">
        <v>336</v>
      </c>
      <c r="T11" s="13" t="s">
        <v>119</v>
      </c>
      <c r="U11" s="12">
        <v>8.4</v>
      </c>
      <c r="V11" s="12">
        <v>10</v>
      </c>
      <c r="W11" s="12">
        <v>9.6</v>
      </c>
      <c r="X11" s="11" t="s">
        <v>120</v>
      </c>
      <c r="Y11" s="12" t="s">
        <v>239</v>
      </c>
      <c r="Z11" s="12" t="s">
        <v>232</v>
      </c>
      <c r="AA11" s="12" t="s">
        <v>239</v>
      </c>
      <c r="AB11" s="8" t="s">
        <v>239</v>
      </c>
      <c r="AC11" s="8"/>
      <c r="AD11" s="11" t="s">
        <v>233</v>
      </c>
      <c r="AE11" s="11" t="s">
        <v>233</v>
      </c>
      <c r="AF11" s="11" t="s">
        <v>120</v>
      </c>
      <c r="AG11" s="8"/>
      <c r="AH11" s="8" t="s">
        <v>381</v>
      </c>
      <c r="AI11" s="21" t="s">
        <v>382</v>
      </c>
    </row>
    <row r="12" spans="1:35" s="5" customFormat="1">
      <c r="A12" s="6">
        <v>44948</v>
      </c>
      <c r="B12" s="16" t="s">
        <v>123</v>
      </c>
      <c r="C12" s="8" t="s">
        <v>327</v>
      </c>
      <c r="D12" s="9">
        <v>4.731481481481481E-2</v>
      </c>
      <c r="E12" s="8" t="s">
        <v>342</v>
      </c>
      <c r="F12" s="10">
        <v>11.7</v>
      </c>
      <c r="G12" s="10">
        <v>10.7</v>
      </c>
      <c r="H12" s="10">
        <v>11</v>
      </c>
      <c r="I12" s="10">
        <v>11.5</v>
      </c>
      <c r="J12" s="10">
        <v>11.7</v>
      </c>
      <c r="K12" s="10">
        <v>12.2</v>
      </c>
      <c r="L12" s="17">
        <f t="shared" si="3"/>
        <v>33.4</v>
      </c>
      <c r="M12" s="17">
        <f t="shared" si="4"/>
        <v>35.4</v>
      </c>
      <c r="N12" s="18">
        <f t="shared" si="5"/>
        <v>56.599999999999994</v>
      </c>
      <c r="O12" s="11" t="s">
        <v>153</v>
      </c>
      <c r="P12" s="11" t="s">
        <v>154</v>
      </c>
      <c r="Q12" s="13" t="s">
        <v>343</v>
      </c>
      <c r="R12" s="13" t="s">
        <v>344</v>
      </c>
      <c r="S12" s="13" t="s">
        <v>214</v>
      </c>
      <c r="T12" s="13" t="s">
        <v>119</v>
      </c>
      <c r="U12" s="12">
        <v>8.4</v>
      </c>
      <c r="V12" s="12">
        <v>10</v>
      </c>
      <c r="W12" s="12">
        <v>9.6</v>
      </c>
      <c r="X12" s="11" t="s">
        <v>121</v>
      </c>
      <c r="Y12" s="12">
        <v>0.3</v>
      </c>
      <c r="Z12" s="12" t="s">
        <v>232</v>
      </c>
      <c r="AA12" s="12">
        <v>0.2</v>
      </c>
      <c r="AB12" s="8">
        <v>0.1</v>
      </c>
      <c r="AC12" s="8"/>
      <c r="AD12" s="11" t="s">
        <v>233</v>
      </c>
      <c r="AE12" s="11" t="s">
        <v>234</v>
      </c>
      <c r="AF12" s="11" t="s">
        <v>121</v>
      </c>
      <c r="AG12" s="8"/>
      <c r="AH12" s="8" t="s">
        <v>387</v>
      </c>
      <c r="AI12" s="21" t="s">
        <v>388</v>
      </c>
    </row>
    <row r="13" spans="1:35" s="5" customFormat="1">
      <c r="A13" s="6">
        <v>44954</v>
      </c>
      <c r="B13" s="16" t="s">
        <v>128</v>
      </c>
      <c r="C13" s="8" t="s">
        <v>156</v>
      </c>
      <c r="D13" s="9">
        <v>4.8645833333333333E-2</v>
      </c>
      <c r="E13" s="8" t="s">
        <v>401</v>
      </c>
      <c r="F13" s="10">
        <v>12.2</v>
      </c>
      <c r="G13" s="10">
        <v>11.3</v>
      </c>
      <c r="H13" s="10">
        <v>11.8</v>
      </c>
      <c r="I13" s="10">
        <v>11.8</v>
      </c>
      <c r="J13" s="10">
        <v>11.3</v>
      </c>
      <c r="K13" s="10">
        <v>11.9</v>
      </c>
      <c r="L13" s="17">
        <f t="shared" ref="L13:L19" si="6">SUM(F13:H13)</f>
        <v>35.299999999999997</v>
      </c>
      <c r="M13" s="17">
        <f t="shared" ref="M13:M19" si="7">SUM(I13:K13)</f>
        <v>35</v>
      </c>
      <c r="N13" s="18">
        <f t="shared" ref="N13:N19" si="8">SUM(F13:J13)</f>
        <v>58.399999999999991</v>
      </c>
      <c r="O13" s="11" t="s">
        <v>177</v>
      </c>
      <c r="P13" s="11" t="s">
        <v>154</v>
      </c>
      <c r="Q13" s="13" t="s">
        <v>190</v>
      </c>
      <c r="R13" s="13" t="s">
        <v>168</v>
      </c>
      <c r="S13" s="13" t="s">
        <v>335</v>
      </c>
      <c r="T13" s="13" t="s">
        <v>119</v>
      </c>
      <c r="U13" s="12">
        <v>10.8</v>
      </c>
      <c r="V13" s="12">
        <v>12.2</v>
      </c>
      <c r="W13" s="12">
        <v>8.6999999999999993</v>
      </c>
      <c r="X13" s="11" t="s">
        <v>397</v>
      </c>
      <c r="Y13" s="12">
        <v>1.1000000000000001</v>
      </c>
      <c r="Z13" s="12">
        <v>-0.1</v>
      </c>
      <c r="AA13" s="12">
        <v>0.3</v>
      </c>
      <c r="AB13" s="8">
        <v>0.7</v>
      </c>
      <c r="AC13" s="8"/>
      <c r="AD13" s="11" t="s">
        <v>234</v>
      </c>
      <c r="AE13" s="11" t="s">
        <v>234</v>
      </c>
      <c r="AF13" s="11" t="s">
        <v>121</v>
      </c>
      <c r="AG13" s="8"/>
      <c r="AH13" s="8" t="s">
        <v>446</v>
      </c>
      <c r="AI13" s="21" t="s">
        <v>447</v>
      </c>
    </row>
    <row r="14" spans="1:35" s="5" customFormat="1">
      <c r="A14" s="6">
        <v>44954</v>
      </c>
      <c r="B14" s="16" t="s">
        <v>127</v>
      </c>
      <c r="C14" s="8" t="s">
        <v>405</v>
      </c>
      <c r="D14" s="9">
        <v>4.7939814814814817E-2</v>
      </c>
      <c r="E14" s="8" t="s">
        <v>416</v>
      </c>
      <c r="F14" s="10">
        <v>12</v>
      </c>
      <c r="G14" s="10">
        <v>10.6</v>
      </c>
      <c r="H14" s="10">
        <v>11.1</v>
      </c>
      <c r="I14" s="10">
        <v>11.5</v>
      </c>
      <c r="J14" s="10">
        <v>11.8</v>
      </c>
      <c r="K14" s="10">
        <v>12.2</v>
      </c>
      <c r="L14" s="17">
        <f t="shared" si="6"/>
        <v>33.700000000000003</v>
      </c>
      <c r="M14" s="17">
        <f t="shared" si="7"/>
        <v>35.5</v>
      </c>
      <c r="N14" s="18">
        <f t="shared" si="8"/>
        <v>57</v>
      </c>
      <c r="O14" s="11" t="s">
        <v>153</v>
      </c>
      <c r="P14" s="11" t="s">
        <v>154</v>
      </c>
      <c r="Q14" s="13" t="s">
        <v>417</v>
      </c>
      <c r="R14" s="13" t="s">
        <v>303</v>
      </c>
      <c r="S14" s="13" t="s">
        <v>170</v>
      </c>
      <c r="T14" s="13" t="s">
        <v>119</v>
      </c>
      <c r="U14" s="12">
        <v>10.8</v>
      </c>
      <c r="V14" s="12">
        <v>12.2</v>
      </c>
      <c r="W14" s="12">
        <v>8.6999999999999993</v>
      </c>
      <c r="X14" s="11" t="s">
        <v>397</v>
      </c>
      <c r="Y14" s="12">
        <v>1.1000000000000001</v>
      </c>
      <c r="Z14" s="12" t="s">
        <v>232</v>
      </c>
      <c r="AA14" s="12">
        <v>0.4</v>
      </c>
      <c r="AB14" s="8">
        <v>0.7</v>
      </c>
      <c r="AC14" s="8"/>
      <c r="AD14" s="11" t="s">
        <v>234</v>
      </c>
      <c r="AE14" s="11" t="s">
        <v>233</v>
      </c>
      <c r="AF14" s="11" t="s">
        <v>120</v>
      </c>
      <c r="AG14" s="8"/>
      <c r="AH14" s="8" t="s">
        <v>461</v>
      </c>
      <c r="AI14" s="21" t="s">
        <v>462</v>
      </c>
    </row>
    <row r="15" spans="1:35" s="5" customFormat="1">
      <c r="A15" s="6">
        <v>44954</v>
      </c>
      <c r="B15" s="16" t="s">
        <v>123</v>
      </c>
      <c r="C15" s="8" t="s">
        <v>405</v>
      </c>
      <c r="D15" s="9">
        <v>4.7997685185185185E-2</v>
      </c>
      <c r="E15" s="8" t="s">
        <v>418</v>
      </c>
      <c r="F15" s="10">
        <v>12.1</v>
      </c>
      <c r="G15" s="10">
        <v>10.7</v>
      </c>
      <c r="H15" s="10">
        <v>11.3</v>
      </c>
      <c r="I15" s="10">
        <v>11.7</v>
      </c>
      <c r="J15" s="10">
        <v>11.9</v>
      </c>
      <c r="K15" s="10">
        <v>12</v>
      </c>
      <c r="L15" s="17">
        <f t="shared" si="6"/>
        <v>34.099999999999994</v>
      </c>
      <c r="M15" s="17">
        <f t="shared" si="7"/>
        <v>35.6</v>
      </c>
      <c r="N15" s="18">
        <f t="shared" si="8"/>
        <v>57.699999999999996</v>
      </c>
      <c r="O15" s="11" t="s">
        <v>166</v>
      </c>
      <c r="P15" s="11" t="s">
        <v>154</v>
      </c>
      <c r="Q15" s="13" t="s">
        <v>194</v>
      </c>
      <c r="R15" s="13" t="s">
        <v>419</v>
      </c>
      <c r="S15" s="13" t="s">
        <v>420</v>
      </c>
      <c r="T15" s="13" t="s">
        <v>119</v>
      </c>
      <c r="U15" s="12">
        <v>10.8</v>
      </c>
      <c r="V15" s="12">
        <v>12.2</v>
      </c>
      <c r="W15" s="12">
        <v>8.6999999999999993</v>
      </c>
      <c r="X15" s="11" t="s">
        <v>397</v>
      </c>
      <c r="Y15" s="12">
        <v>1.2</v>
      </c>
      <c r="Z15" s="12" t="s">
        <v>232</v>
      </c>
      <c r="AA15" s="12">
        <v>0.5</v>
      </c>
      <c r="AB15" s="8">
        <v>0.7</v>
      </c>
      <c r="AC15" s="8"/>
      <c r="AD15" s="11" t="s">
        <v>234</v>
      </c>
      <c r="AE15" s="11" t="s">
        <v>234</v>
      </c>
      <c r="AF15" s="11" t="s">
        <v>120</v>
      </c>
      <c r="AG15" s="8"/>
      <c r="AH15" s="8" t="s">
        <v>463</v>
      </c>
      <c r="AI15" s="21" t="s">
        <v>464</v>
      </c>
    </row>
    <row r="16" spans="1:35" s="5" customFormat="1">
      <c r="A16" s="6">
        <v>44955</v>
      </c>
      <c r="B16" s="16" t="s">
        <v>128</v>
      </c>
      <c r="C16" s="8" t="s">
        <v>156</v>
      </c>
      <c r="D16" s="9">
        <v>4.7997685185185185E-2</v>
      </c>
      <c r="E16" s="8" t="s">
        <v>426</v>
      </c>
      <c r="F16" s="10">
        <v>11.9</v>
      </c>
      <c r="G16" s="10">
        <v>11.1</v>
      </c>
      <c r="H16" s="10">
        <v>11.7</v>
      </c>
      <c r="I16" s="10">
        <v>11.8</v>
      </c>
      <c r="J16" s="10">
        <v>11.5</v>
      </c>
      <c r="K16" s="10">
        <v>11.7</v>
      </c>
      <c r="L16" s="17">
        <f t="shared" si="6"/>
        <v>34.700000000000003</v>
      </c>
      <c r="M16" s="17">
        <f t="shared" si="7"/>
        <v>35</v>
      </c>
      <c r="N16" s="18">
        <f t="shared" si="8"/>
        <v>58</v>
      </c>
      <c r="O16" s="11" t="s">
        <v>177</v>
      </c>
      <c r="P16" s="11" t="s">
        <v>154</v>
      </c>
      <c r="Q16" s="13" t="s">
        <v>427</v>
      </c>
      <c r="R16" s="13" t="s">
        <v>294</v>
      </c>
      <c r="S16" s="13" t="s">
        <v>428</v>
      </c>
      <c r="T16" s="13" t="s">
        <v>119</v>
      </c>
      <c r="U16" s="12">
        <v>10.1</v>
      </c>
      <c r="V16" s="12">
        <v>11.5</v>
      </c>
      <c r="W16" s="12">
        <v>8.9</v>
      </c>
      <c r="X16" s="11" t="s">
        <v>397</v>
      </c>
      <c r="Y16" s="12">
        <v>0.5</v>
      </c>
      <c r="Z16" s="12" t="s">
        <v>232</v>
      </c>
      <c r="AA16" s="12">
        <v>-0.2</v>
      </c>
      <c r="AB16" s="8">
        <v>0.7</v>
      </c>
      <c r="AC16" s="8" t="s">
        <v>371</v>
      </c>
      <c r="AD16" s="11" t="s">
        <v>233</v>
      </c>
      <c r="AE16" s="11" t="s">
        <v>234</v>
      </c>
      <c r="AF16" s="11" t="s">
        <v>121</v>
      </c>
      <c r="AG16" s="8"/>
      <c r="AH16" s="8" t="s">
        <v>467</v>
      </c>
      <c r="AI16" s="21" t="s">
        <v>468</v>
      </c>
    </row>
    <row r="17" spans="1:35" s="5" customFormat="1">
      <c r="A17" s="6">
        <v>44955</v>
      </c>
      <c r="B17" s="16" t="s">
        <v>396</v>
      </c>
      <c r="C17" s="8" t="s">
        <v>156</v>
      </c>
      <c r="D17" s="9">
        <v>4.8634259259259259E-2</v>
      </c>
      <c r="E17" s="8" t="s">
        <v>430</v>
      </c>
      <c r="F17" s="10">
        <v>12.2</v>
      </c>
      <c r="G17" s="10">
        <v>11.3</v>
      </c>
      <c r="H17" s="10">
        <v>11.6</v>
      </c>
      <c r="I17" s="10">
        <v>11.9</v>
      </c>
      <c r="J17" s="10">
        <v>11.5</v>
      </c>
      <c r="K17" s="10">
        <v>11.7</v>
      </c>
      <c r="L17" s="17">
        <f t="shared" si="6"/>
        <v>35.1</v>
      </c>
      <c r="M17" s="17">
        <f t="shared" si="7"/>
        <v>35.099999999999994</v>
      </c>
      <c r="N17" s="18">
        <f t="shared" si="8"/>
        <v>58.5</v>
      </c>
      <c r="O17" s="11" t="s">
        <v>177</v>
      </c>
      <c r="P17" s="11" t="s">
        <v>154</v>
      </c>
      <c r="Q17" s="13" t="s">
        <v>210</v>
      </c>
      <c r="R17" s="13" t="s">
        <v>431</v>
      </c>
      <c r="S17" s="13" t="s">
        <v>179</v>
      </c>
      <c r="T17" s="13" t="s">
        <v>119</v>
      </c>
      <c r="U17" s="12">
        <v>10.1</v>
      </c>
      <c r="V17" s="12">
        <v>11.5</v>
      </c>
      <c r="W17" s="12">
        <v>8.9</v>
      </c>
      <c r="X17" s="11" t="s">
        <v>397</v>
      </c>
      <c r="Y17" s="12">
        <v>0.8</v>
      </c>
      <c r="Z17" s="12" t="s">
        <v>232</v>
      </c>
      <c r="AA17" s="12">
        <v>0.1</v>
      </c>
      <c r="AB17" s="8">
        <v>0.7</v>
      </c>
      <c r="AC17" s="8"/>
      <c r="AD17" s="11" t="s">
        <v>233</v>
      </c>
      <c r="AE17" s="11" t="s">
        <v>233</v>
      </c>
      <c r="AF17" s="11" t="s">
        <v>120</v>
      </c>
      <c r="AG17" s="8"/>
      <c r="AH17" s="8" t="s">
        <v>471</v>
      </c>
      <c r="AI17" s="21" t="s">
        <v>472</v>
      </c>
    </row>
    <row r="18" spans="1:35" s="5" customFormat="1">
      <c r="A18" s="6">
        <v>44955</v>
      </c>
      <c r="B18" s="16" t="s">
        <v>123</v>
      </c>
      <c r="C18" s="8" t="s">
        <v>156</v>
      </c>
      <c r="D18" s="9">
        <v>4.7986111111111111E-2</v>
      </c>
      <c r="E18" s="8" t="s">
        <v>437</v>
      </c>
      <c r="F18" s="10">
        <v>11.9</v>
      </c>
      <c r="G18" s="10">
        <v>10.8</v>
      </c>
      <c r="H18" s="10">
        <v>11.3</v>
      </c>
      <c r="I18" s="10">
        <v>11.8</v>
      </c>
      <c r="J18" s="10">
        <v>11.8</v>
      </c>
      <c r="K18" s="10">
        <v>12</v>
      </c>
      <c r="L18" s="17">
        <f t="shared" si="6"/>
        <v>34</v>
      </c>
      <c r="M18" s="17">
        <f t="shared" si="7"/>
        <v>35.6</v>
      </c>
      <c r="N18" s="18">
        <f t="shared" si="8"/>
        <v>57.599999999999994</v>
      </c>
      <c r="O18" s="11" t="s">
        <v>166</v>
      </c>
      <c r="P18" s="11" t="s">
        <v>154</v>
      </c>
      <c r="Q18" s="13" t="s">
        <v>306</v>
      </c>
      <c r="R18" s="13" t="s">
        <v>438</v>
      </c>
      <c r="S18" s="13" t="s">
        <v>195</v>
      </c>
      <c r="T18" s="13" t="s">
        <v>119</v>
      </c>
      <c r="U18" s="12">
        <v>10.1</v>
      </c>
      <c r="V18" s="12">
        <v>11.5</v>
      </c>
      <c r="W18" s="12">
        <v>8.9</v>
      </c>
      <c r="X18" s="11" t="s">
        <v>397</v>
      </c>
      <c r="Y18" s="12">
        <v>1.1000000000000001</v>
      </c>
      <c r="Z18" s="12" t="s">
        <v>232</v>
      </c>
      <c r="AA18" s="12">
        <v>0.4</v>
      </c>
      <c r="AB18" s="8">
        <v>0.7</v>
      </c>
      <c r="AC18" s="8"/>
      <c r="AD18" s="11" t="s">
        <v>234</v>
      </c>
      <c r="AE18" s="11" t="s">
        <v>234</v>
      </c>
      <c r="AF18" s="11" t="s">
        <v>121</v>
      </c>
      <c r="AG18" s="8"/>
      <c r="AH18" s="8" t="s">
        <v>477</v>
      </c>
      <c r="AI18" s="21" t="s">
        <v>484</v>
      </c>
    </row>
    <row r="19" spans="1:35" s="5" customFormat="1">
      <c r="A19" s="6">
        <v>44955</v>
      </c>
      <c r="B19" s="16" t="s">
        <v>130</v>
      </c>
      <c r="C19" s="8" t="s">
        <v>156</v>
      </c>
      <c r="D19" s="9">
        <v>4.7928240740740737E-2</v>
      </c>
      <c r="E19" s="8" t="s">
        <v>422</v>
      </c>
      <c r="F19" s="10">
        <v>11.8</v>
      </c>
      <c r="G19" s="10">
        <v>10.6</v>
      </c>
      <c r="H19" s="10">
        <v>11.1</v>
      </c>
      <c r="I19" s="10">
        <v>11.6</v>
      </c>
      <c r="J19" s="10">
        <v>11.8</v>
      </c>
      <c r="K19" s="10">
        <v>12.2</v>
      </c>
      <c r="L19" s="17">
        <f t="shared" si="6"/>
        <v>33.5</v>
      </c>
      <c r="M19" s="17">
        <f t="shared" si="7"/>
        <v>35.599999999999994</v>
      </c>
      <c r="N19" s="18">
        <f t="shared" si="8"/>
        <v>56.900000000000006</v>
      </c>
      <c r="O19" s="11" t="s">
        <v>166</v>
      </c>
      <c r="P19" s="11" t="s">
        <v>154</v>
      </c>
      <c r="Q19" s="13" t="s">
        <v>226</v>
      </c>
      <c r="R19" s="13" t="s">
        <v>210</v>
      </c>
      <c r="S19" s="13" t="s">
        <v>179</v>
      </c>
      <c r="T19" s="13" t="s">
        <v>119</v>
      </c>
      <c r="U19" s="12">
        <v>10.1</v>
      </c>
      <c r="V19" s="12">
        <v>11.5</v>
      </c>
      <c r="W19" s="12">
        <v>8.9</v>
      </c>
      <c r="X19" s="11" t="s">
        <v>397</v>
      </c>
      <c r="Y19" s="12">
        <v>1.4</v>
      </c>
      <c r="Z19" s="12" t="s">
        <v>232</v>
      </c>
      <c r="AA19" s="12">
        <v>0.7</v>
      </c>
      <c r="AB19" s="8">
        <v>0.7</v>
      </c>
      <c r="AC19" s="8"/>
      <c r="AD19" s="11" t="s">
        <v>234</v>
      </c>
      <c r="AE19" s="11" t="s">
        <v>234</v>
      </c>
      <c r="AF19" s="11" t="s">
        <v>120</v>
      </c>
      <c r="AG19" s="8"/>
      <c r="AH19" s="8" t="s">
        <v>482</v>
      </c>
      <c r="AI19" s="21" t="s">
        <v>483</v>
      </c>
    </row>
    <row r="20" spans="1:35" s="5" customFormat="1">
      <c r="A20" s="6">
        <v>44961</v>
      </c>
      <c r="B20" s="16" t="s">
        <v>285</v>
      </c>
      <c r="C20" s="8" t="s">
        <v>327</v>
      </c>
      <c r="D20" s="9">
        <v>4.7256944444444449E-2</v>
      </c>
      <c r="E20" s="8" t="s">
        <v>504</v>
      </c>
      <c r="F20" s="10">
        <v>11.9</v>
      </c>
      <c r="G20" s="10">
        <v>10.4</v>
      </c>
      <c r="H20" s="10">
        <v>11.1</v>
      </c>
      <c r="I20" s="10">
        <v>11.6</v>
      </c>
      <c r="J20" s="10">
        <v>11.6</v>
      </c>
      <c r="K20" s="10">
        <v>11.7</v>
      </c>
      <c r="L20" s="17">
        <f t="shared" ref="L20:L23" si="9">SUM(F20:H20)</f>
        <v>33.4</v>
      </c>
      <c r="M20" s="17">
        <f t="shared" ref="M20:M23" si="10">SUM(I20:K20)</f>
        <v>34.9</v>
      </c>
      <c r="N20" s="18">
        <f t="shared" ref="N20:N23" si="11">SUM(F20:J20)</f>
        <v>56.6</v>
      </c>
      <c r="O20" s="11" t="s">
        <v>166</v>
      </c>
      <c r="P20" s="11" t="s">
        <v>154</v>
      </c>
      <c r="Q20" s="13" t="s">
        <v>312</v>
      </c>
      <c r="R20" s="13" t="s">
        <v>335</v>
      </c>
      <c r="S20" s="13" t="s">
        <v>226</v>
      </c>
      <c r="T20" s="13" t="s">
        <v>119</v>
      </c>
      <c r="U20" s="12">
        <v>8.5</v>
      </c>
      <c r="V20" s="12">
        <v>9.5</v>
      </c>
      <c r="W20" s="12">
        <v>9.5</v>
      </c>
      <c r="X20" s="11" t="s">
        <v>238</v>
      </c>
      <c r="Y20" s="12">
        <v>-0.3</v>
      </c>
      <c r="Z20" s="12" t="s">
        <v>232</v>
      </c>
      <c r="AA20" s="12">
        <v>-0.1</v>
      </c>
      <c r="AB20" s="8">
        <v>-0.2</v>
      </c>
      <c r="AC20" s="8"/>
      <c r="AD20" s="11" t="s">
        <v>233</v>
      </c>
      <c r="AE20" s="11" t="s">
        <v>233</v>
      </c>
      <c r="AF20" s="11" t="s">
        <v>120</v>
      </c>
      <c r="AG20" s="8"/>
      <c r="AH20" s="8" t="s">
        <v>541</v>
      </c>
      <c r="AI20" s="21" t="s">
        <v>542</v>
      </c>
    </row>
    <row r="21" spans="1:35" s="5" customFormat="1">
      <c r="A21" s="6">
        <v>44961</v>
      </c>
      <c r="B21" s="15" t="s">
        <v>123</v>
      </c>
      <c r="C21" s="8" t="s">
        <v>327</v>
      </c>
      <c r="D21" s="9">
        <v>4.7303240740740743E-2</v>
      </c>
      <c r="E21" s="8" t="s">
        <v>489</v>
      </c>
      <c r="F21" s="10">
        <v>12.2</v>
      </c>
      <c r="G21" s="10">
        <v>11.1</v>
      </c>
      <c r="H21" s="10">
        <v>11.2</v>
      </c>
      <c r="I21" s="10">
        <v>11.3</v>
      </c>
      <c r="J21" s="10">
        <v>11.2</v>
      </c>
      <c r="K21" s="10">
        <v>11.7</v>
      </c>
      <c r="L21" s="17">
        <f t="shared" si="9"/>
        <v>34.5</v>
      </c>
      <c r="M21" s="17">
        <f t="shared" si="10"/>
        <v>34.200000000000003</v>
      </c>
      <c r="N21" s="18">
        <f t="shared" si="11"/>
        <v>57</v>
      </c>
      <c r="O21" s="11" t="s">
        <v>177</v>
      </c>
      <c r="P21" s="11" t="s">
        <v>154</v>
      </c>
      <c r="Q21" s="13" t="s">
        <v>194</v>
      </c>
      <c r="R21" s="13" t="s">
        <v>322</v>
      </c>
      <c r="S21" s="13" t="s">
        <v>190</v>
      </c>
      <c r="T21" s="13" t="s">
        <v>119</v>
      </c>
      <c r="U21" s="12">
        <v>8.5</v>
      </c>
      <c r="V21" s="12">
        <v>9.5</v>
      </c>
      <c r="W21" s="12">
        <v>9.5</v>
      </c>
      <c r="X21" s="11" t="s">
        <v>238</v>
      </c>
      <c r="Y21" s="12">
        <v>0.2</v>
      </c>
      <c r="Z21" s="12">
        <v>-0.1</v>
      </c>
      <c r="AA21" s="12">
        <v>0.3</v>
      </c>
      <c r="AB21" s="8">
        <v>-0.2</v>
      </c>
      <c r="AC21" s="8"/>
      <c r="AD21" s="11" t="s">
        <v>234</v>
      </c>
      <c r="AE21" s="11" t="s">
        <v>233</v>
      </c>
      <c r="AF21" s="11" t="s">
        <v>120</v>
      </c>
      <c r="AG21" s="8"/>
      <c r="AH21" s="8" t="s">
        <v>547</v>
      </c>
      <c r="AI21" s="21" t="s">
        <v>548</v>
      </c>
    </row>
    <row r="22" spans="1:35" s="5" customFormat="1">
      <c r="A22" s="6">
        <v>44962</v>
      </c>
      <c r="B22" s="16" t="s">
        <v>128</v>
      </c>
      <c r="C22" s="8" t="s">
        <v>327</v>
      </c>
      <c r="D22" s="9">
        <v>4.7326388888888883E-2</v>
      </c>
      <c r="E22" s="8" t="s">
        <v>488</v>
      </c>
      <c r="F22" s="10">
        <v>11.9</v>
      </c>
      <c r="G22" s="10">
        <v>10.4</v>
      </c>
      <c r="H22" s="10">
        <v>11.1</v>
      </c>
      <c r="I22" s="10">
        <v>11.7</v>
      </c>
      <c r="J22" s="10">
        <v>11.8</v>
      </c>
      <c r="K22" s="10">
        <v>12</v>
      </c>
      <c r="L22" s="17">
        <f t="shared" si="9"/>
        <v>33.4</v>
      </c>
      <c r="M22" s="17">
        <f t="shared" si="10"/>
        <v>35.5</v>
      </c>
      <c r="N22" s="18">
        <f t="shared" si="11"/>
        <v>56.899999999999991</v>
      </c>
      <c r="O22" s="11" t="s">
        <v>153</v>
      </c>
      <c r="P22" s="11" t="s">
        <v>154</v>
      </c>
      <c r="Q22" s="13" t="s">
        <v>159</v>
      </c>
      <c r="R22" s="13" t="s">
        <v>168</v>
      </c>
      <c r="S22" s="13" t="s">
        <v>312</v>
      </c>
      <c r="T22" s="13" t="s">
        <v>119</v>
      </c>
      <c r="U22" s="12">
        <v>8.3000000000000007</v>
      </c>
      <c r="V22" s="12">
        <v>9.3000000000000007</v>
      </c>
      <c r="W22" s="12">
        <v>9.8000000000000007</v>
      </c>
      <c r="X22" s="11" t="s">
        <v>238</v>
      </c>
      <c r="Y22" s="12">
        <v>-0.3</v>
      </c>
      <c r="Z22" s="12" t="s">
        <v>232</v>
      </c>
      <c r="AA22" s="12">
        <v>-0.1</v>
      </c>
      <c r="AB22" s="8">
        <v>-0.2</v>
      </c>
      <c r="AC22" s="8"/>
      <c r="AD22" s="11" t="s">
        <v>233</v>
      </c>
      <c r="AE22" s="11" t="s">
        <v>233</v>
      </c>
      <c r="AF22" s="11" t="s">
        <v>120</v>
      </c>
      <c r="AG22" s="8"/>
      <c r="AH22" s="8" t="s">
        <v>557</v>
      </c>
      <c r="AI22" s="21" t="s">
        <v>558</v>
      </c>
    </row>
    <row r="23" spans="1:35" s="5" customFormat="1">
      <c r="A23" s="6">
        <v>44962</v>
      </c>
      <c r="B23" s="16" t="s">
        <v>123</v>
      </c>
      <c r="C23" s="8" t="s">
        <v>327</v>
      </c>
      <c r="D23" s="9">
        <v>4.7233796296296295E-2</v>
      </c>
      <c r="E23" s="8" t="s">
        <v>520</v>
      </c>
      <c r="F23" s="10">
        <v>11.9</v>
      </c>
      <c r="G23" s="10">
        <v>10.6</v>
      </c>
      <c r="H23" s="10">
        <v>11</v>
      </c>
      <c r="I23" s="10">
        <v>11.2</v>
      </c>
      <c r="J23" s="10">
        <v>11.4</v>
      </c>
      <c r="K23" s="10">
        <v>12</v>
      </c>
      <c r="L23" s="17">
        <f t="shared" si="9"/>
        <v>33.5</v>
      </c>
      <c r="M23" s="17">
        <f t="shared" si="10"/>
        <v>34.6</v>
      </c>
      <c r="N23" s="18">
        <f t="shared" si="11"/>
        <v>56.1</v>
      </c>
      <c r="O23" s="11" t="s">
        <v>166</v>
      </c>
      <c r="P23" s="11" t="s">
        <v>154</v>
      </c>
      <c r="Q23" s="13" t="s">
        <v>182</v>
      </c>
      <c r="R23" s="13" t="s">
        <v>312</v>
      </c>
      <c r="S23" s="13" t="s">
        <v>169</v>
      </c>
      <c r="T23" s="13" t="s">
        <v>119</v>
      </c>
      <c r="U23" s="12">
        <v>8.3000000000000007</v>
      </c>
      <c r="V23" s="12">
        <v>9.3000000000000007</v>
      </c>
      <c r="W23" s="12">
        <v>9.8000000000000007</v>
      </c>
      <c r="X23" s="11" t="s">
        <v>238</v>
      </c>
      <c r="Y23" s="12">
        <v>-0.4</v>
      </c>
      <c r="Z23" s="12" t="s">
        <v>232</v>
      </c>
      <c r="AA23" s="12">
        <v>-0.2</v>
      </c>
      <c r="AB23" s="8">
        <v>-0.2</v>
      </c>
      <c r="AC23" s="8"/>
      <c r="AD23" s="11" t="s">
        <v>233</v>
      </c>
      <c r="AE23" s="11" t="s">
        <v>234</v>
      </c>
      <c r="AF23" s="11" t="s">
        <v>121</v>
      </c>
      <c r="AG23" s="8"/>
      <c r="AH23" s="8" t="s">
        <v>563</v>
      </c>
      <c r="AI23" s="21" t="s">
        <v>564</v>
      </c>
    </row>
  </sheetData>
  <autoFilter ref="A1:AH1" xr:uid="{00000000-0009-0000-0000-000001000000}"/>
  <phoneticPr fontId="10"/>
  <conditionalFormatting sqref="AF2:AG7">
    <cfRule type="containsText" dxfId="215" priority="845" operator="containsText" text="E">
      <formula>NOT(ISERROR(SEARCH("E",AF2)))</formula>
    </cfRule>
    <cfRule type="containsText" dxfId="214" priority="846" operator="containsText" text="B">
      <formula>NOT(ISERROR(SEARCH("B",AF2)))</formula>
    </cfRule>
    <cfRule type="containsText" dxfId="213" priority="847" operator="containsText" text="A">
      <formula>NOT(ISERROR(SEARCH("A",AF2)))</formula>
    </cfRule>
  </conditionalFormatting>
  <conditionalFormatting sqref="X2:X23">
    <cfRule type="containsText" dxfId="212" priority="723" operator="containsText" text="D">
      <formula>NOT(ISERROR(SEARCH("D",X2)))</formula>
    </cfRule>
    <cfRule type="containsText" dxfId="211" priority="724" operator="containsText" text="S">
      <formula>NOT(ISERROR(SEARCH("S",X2)))</formula>
    </cfRule>
    <cfRule type="containsText" dxfId="210" priority="725" operator="containsText" text="F">
      <formula>NOT(ISERROR(SEARCH("F",X2)))</formula>
    </cfRule>
    <cfRule type="containsText" dxfId="209" priority="726" operator="containsText" text="E">
      <formula>NOT(ISERROR(SEARCH("E",X2)))</formula>
    </cfRule>
    <cfRule type="containsText" dxfId="208" priority="727" operator="containsText" text="B">
      <formula>NOT(ISERROR(SEARCH("B",X2)))</formula>
    </cfRule>
    <cfRule type="containsText" dxfId="207" priority="728" operator="containsText" text="A">
      <formula>NOT(ISERROR(SEARCH("A",X2)))</formula>
    </cfRule>
  </conditionalFormatting>
  <conditionalFormatting sqref="AD2:AE7">
    <cfRule type="containsText" dxfId="206" priority="23" operator="containsText" text="E">
      <formula>NOT(ISERROR(SEARCH("E",AD2)))</formula>
    </cfRule>
    <cfRule type="containsText" dxfId="205" priority="24" operator="containsText" text="B">
      <formula>NOT(ISERROR(SEARCH("B",AD2)))</formula>
    </cfRule>
    <cfRule type="containsText" dxfId="204" priority="25" operator="containsText" text="A">
      <formula>NOT(ISERROR(SEARCH("A",AD2)))</formula>
    </cfRule>
  </conditionalFormatting>
  <conditionalFormatting sqref="F2:K7">
    <cfRule type="colorScale" priority="22">
      <colorScale>
        <cfvo type="min"/>
        <cfvo type="percentile" val="50"/>
        <cfvo type="max"/>
        <color rgb="FFF8696B"/>
        <color rgb="FFFFEB84"/>
        <color rgb="FF63BE7B"/>
      </colorScale>
    </cfRule>
  </conditionalFormatting>
  <conditionalFormatting sqref="AF8:AG12">
    <cfRule type="containsText" dxfId="203" priority="19" operator="containsText" text="E">
      <formula>NOT(ISERROR(SEARCH("E",AF8)))</formula>
    </cfRule>
    <cfRule type="containsText" dxfId="202" priority="20" operator="containsText" text="B">
      <formula>NOT(ISERROR(SEARCH("B",AF8)))</formula>
    </cfRule>
    <cfRule type="containsText" dxfId="201" priority="21" operator="containsText" text="A">
      <formula>NOT(ISERROR(SEARCH("A",AF8)))</formula>
    </cfRule>
  </conditionalFormatting>
  <conditionalFormatting sqref="AD8:AE12">
    <cfRule type="containsText" dxfId="200" priority="16" operator="containsText" text="E">
      <formula>NOT(ISERROR(SEARCH("E",AD8)))</formula>
    </cfRule>
    <cfRule type="containsText" dxfId="199" priority="17" operator="containsText" text="B">
      <formula>NOT(ISERROR(SEARCH("B",AD8)))</formula>
    </cfRule>
    <cfRule type="containsText" dxfId="198" priority="18" operator="containsText" text="A">
      <formula>NOT(ISERROR(SEARCH("A",AD8)))</formula>
    </cfRule>
  </conditionalFormatting>
  <conditionalFormatting sqref="F8:K12">
    <cfRule type="colorScale" priority="15">
      <colorScale>
        <cfvo type="min"/>
        <cfvo type="percentile" val="50"/>
        <cfvo type="max"/>
        <color rgb="FFF8696B"/>
        <color rgb="FFFFEB84"/>
        <color rgb="FF63BE7B"/>
      </colorScale>
    </cfRule>
  </conditionalFormatting>
  <conditionalFormatting sqref="AF13:AG19">
    <cfRule type="containsText" dxfId="197" priority="12" operator="containsText" text="E">
      <formula>NOT(ISERROR(SEARCH("E",AF13)))</formula>
    </cfRule>
    <cfRule type="containsText" dxfId="196" priority="13" operator="containsText" text="B">
      <formula>NOT(ISERROR(SEARCH("B",AF13)))</formula>
    </cfRule>
    <cfRule type="containsText" dxfId="195" priority="14" operator="containsText" text="A">
      <formula>NOT(ISERROR(SEARCH("A",AF13)))</formula>
    </cfRule>
  </conditionalFormatting>
  <conditionalFormatting sqref="AD13:AE19">
    <cfRule type="containsText" dxfId="194" priority="9" operator="containsText" text="E">
      <formula>NOT(ISERROR(SEARCH("E",AD13)))</formula>
    </cfRule>
    <cfRule type="containsText" dxfId="193" priority="10" operator="containsText" text="B">
      <formula>NOT(ISERROR(SEARCH("B",AD13)))</formula>
    </cfRule>
    <cfRule type="containsText" dxfId="192" priority="11" operator="containsText" text="A">
      <formula>NOT(ISERROR(SEARCH("A",AD13)))</formula>
    </cfRule>
  </conditionalFormatting>
  <conditionalFormatting sqref="F13:K19">
    <cfRule type="colorScale" priority="8">
      <colorScale>
        <cfvo type="min"/>
        <cfvo type="percentile" val="50"/>
        <cfvo type="max"/>
        <color rgb="FFF8696B"/>
        <color rgb="FFFFEB84"/>
        <color rgb="FF63BE7B"/>
      </colorScale>
    </cfRule>
  </conditionalFormatting>
  <conditionalFormatting sqref="AF20:AG23">
    <cfRule type="containsText" dxfId="191" priority="5" operator="containsText" text="E">
      <formula>NOT(ISERROR(SEARCH("E",AF20)))</formula>
    </cfRule>
    <cfRule type="containsText" dxfId="190" priority="6" operator="containsText" text="B">
      <formula>NOT(ISERROR(SEARCH("B",AF20)))</formula>
    </cfRule>
    <cfRule type="containsText" dxfId="189" priority="7" operator="containsText" text="A">
      <formula>NOT(ISERROR(SEARCH("A",AF20)))</formula>
    </cfRule>
  </conditionalFormatting>
  <conditionalFormatting sqref="AD20:AE23">
    <cfRule type="containsText" dxfId="188" priority="2" operator="containsText" text="E">
      <formula>NOT(ISERROR(SEARCH("E",AD20)))</formula>
    </cfRule>
    <cfRule type="containsText" dxfId="187" priority="3" operator="containsText" text="B">
      <formula>NOT(ISERROR(SEARCH("B",AD20)))</formula>
    </cfRule>
    <cfRule type="containsText" dxfId="186" priority="4" operator="containsText" text="A">
      <formula>NOT(ISERROR(SEARCH("A",AD20)))</formula>
    </cfRule>
  </conditionalFormatting>
  <conditionalFormatting sqref="F20:K2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23" xr:uid="{233C8998-D507-1D49-A5F4-5E7B2976E0E6}">
      <formula1>"強風,外伸び,イン先行,タフ"</formula1>
    </dataValidation>
  </dataValidations>
  <pageMargins left="0.7" right="0.7" top="0.75" bottom="0.75" header="0.3" footer="0.3"/>
  <pageSetup paperSize="9" orientation="portrait" horizontalDpi="4294967292" verticalDpi="4294967292"/>
  <ignoredErrors>
    <ignoredError sqref="L2:N7 L8:N12 L13:N19 L20:N2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L2"/>
  <sheetViews>
    <sheetView workbookViewId="0">
      <pane xSplit="5" ySplit="1" topLeftCell="F2" activePane="bottomRight" state="frozen"/>
      <selection activeCell="E15" sqref="E15"/>
      <selection pane="topRight" activeCell="E15" sqref="E15"/>
      <selection pane="bottomLeft" activeCell="E15" sqref="E15"/>
      <selection pane="bottomRight" activeCell="R3" sqref="R3"/>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4" max="24" width="5.83203125" customWidth="1"/>
    <col min="29" max="29" width="5.33203125" customWidth="1"/>
    <col min="32" max="32" width="8.83203125" hidden="1" customWidth="1"/>
    <col min="37" max="38" width="150.83203125" customWidth="1"/>
  </cols>
  <sheetData>
    <row r="1" spans="1:38"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1" t="s">
        <v>142</v>
      </c>
      <c r="S1" s="2" t="s">
        <v>16</v>
      </c>
      <c r="T1" s="2" t="s">
        <v>4</v>
      </c>
      <c r="U1" s="3" t="s">
        <v>5</v>
      </c>
      <c r="V1" s="3" t="s">
        <v>6</v>
      </c>
      <c r="W1" s="3" t="s">
        <v>7</v>
      </c>
      <c r="X1" s="4" t="s">
        <v>61</v>
      </c>
      <c r="Y1" s="4" t="s">
        <v>112</v>
      </c>
      <c r="Z1" s="4" t="s">
        <v>113</v>
      </c>
      <c r="AA1" s="4" t="s">
        <v>131</v>
      </c>
      <c r="AB1" s="4" t="s">
        <v>8</v>
      </c>
      <c r="AC1" s="4" t="s">
        <v>62</v>
      </c>
      <c r="AD1" s="4" t="s">
        <v>9</v>
      </c>
      <c r="AE1" s="4" t="s">
        <v>10</v>
      </c>
      <c r="AF1" s="4"/>
      <c r="AG1" s="4" t="s">
        <v>11</v>
      </c>
      <c r="AH1" s="4" t="s">
        <v>12</v>
      </c>
      <c r="AI1" s="4" t="s">
        <v>44</v>
      </c>
      <c r="AJ1" s="4" t="s">
        <v>45</v>
      </c>
      <c r="AK1" s="1" t="s">
        <v>13</v>
      </c>
      <c r="AL1" s="14" t="s">
        <v>118</v>
      </c>
    </row>
    <row r="2" spans="1:38" s="5" customFormat="1">
      <c r="A2" s="6"/>
      <c r="B2" s="7"/>
      <c r="C2" s="8"/>
      <c r="D2" s="9"/>
      <c r="E2" s="8"/>
      <c r="F2" s="19"/>
      <c r="G2" s="19"/>
      <c r="H2" s="19"/>
      <c r="I2" s="19"/>
      <c r="J2" s="19"/>
      <c r="K2" s="19"/>
      <c r="L2" s="19"/>
      <c r="M2" s="19"/>
      <c r="N2" s="19"/>
      <c r="O2" s="17">
        <f>SUM(F2:H2)</f>
        <v>0</v>
      </c>
      <c r="P2" s="17">
        <f>SUM(I2:K2)</f>
        <v>0</v>
      </c>
      <c r="Q2" s="17">
        <f>SUM(L2:N2)</f>
        <v>0</v>
      </c>
      <c r="R2" s="17">
        <f>SUM(J2:N2)</f>
        <v>0</v>
      </c>
      <c r="S2" s="11"/>
      <c r="T2" s="11"/>
      <c r="U2" s="13"/>
      <c r="V2" s="13"/>
      <c r="W2" s="13"/>
      <c r="X2" s="13"/>
      <c r="Y2" s="12"/>
      <c r="Z2" s="12"/>
      <c r="AA2" s="11"/>
      <c r="AB2" s="11"/>
      <c r="AC2" s="11"/>
      <c r="AD2" s="11"/>
      <c r="AE2" s="11"/>
      <c r="AF2" s="11"/>
      <c r="AG2" s="11"/>
      <c r="AH2" s="11"/>
      <c r="AI2" s="11"/>
      <c r="AJ2" s="8"/>
      <c r="AK2" s="8"/>
      <c r="AL2" s="21"/>
    </row>
  </sheetData>
  <autoFilter ref="A1:AK2" xr:uid="{00000000-0009-0000-0000-000002000000}"/>
  <phoneticPr fontId="10"/>
  <conditionalFormatting sqref="AG2:AH2">
    <cfRule type="containsText" dxfId="185" priority="65" operator="containsText" text="E">
      <formula>NOT(ISERROR(SEARCH("E",AG2)))</formula>
    </cfRule>
    <cfRule type="containsText" dxfId="184" priority="66" operator="containsText" text="B">
      <formula>NOT(ISERROR(SEARCH("B",AG2)))</formula>
    </cfRule>
    <cfRule type="containsText" dxfId="183" priority="67" operator="containsText" text="A">
      <formula>NOT(ISERROR(SEARCH("A",AG2)))</formula>
    </cfRule>
  </conditionalFormatting>
  <conditionalFormatting sqref="AI2">
    <cfRule type="containsText" dxfId="182" priority="59" operator="containsText" text="E">
      <formula>NOT(ISERROR(SEARCH("E",AI2)))</formula>
    </cfRule>
    <cfRule type="containsText" dxfId="181" priority="60" operator="containsText" text="B">
      <formula>NOT(ISERROR(SEARCH("B",AI2)))</formula>
    </cfRule>
    <cfRule type="containsText" dxfId="180" priority="61" operator="containsText" text="A">
      <formula>NOT(ISERROR(SEARCH("A",AI2)))</formula>
    </cfRule>
  </conditionalFormatting>
  <conditionalFormatting sqref="F2:N2">
    <cfRule type="colorScale" priority="31">
      <colorScale>
        <cfvo type="min"/>
        <cfvo type="percentile" val="50"/>
        <cfvo type="max"/>
        <color rgb="FFF8696B"/>
        <color rgb="FFFFEB84"/>
        <color rgb="FF63BE7B"/>
      </colorScale>
    </cfRule>
  </conditionalFormatting>
  <conditionalFormatting sqref="AA2">
    <cfRule type="containsText" dxfId="179" priority="7" operator="containsText" text="D">
      <formula>NOT(ISERROR(SEARCH("D",AA2)))</formula>
    </cfRule>
    <cfRule type="containsText" dxfId="178" priority="8" operator="containsText" text="S">
      <formula>NOT(ISERROR(SEARCH("S",AA2)))</formula>
    </cfRule>
    <cfRule type="containsText" dxfId="177" priority="9" operator="containsText" text="F">
      <formula>NOT(ISERROR(SEARCH("F",AA2)))</formula>
    </cfRule>
    <cfRule type="containsText" dxfId="176" priority="10" operator="containsText" text="E">
      <formula>NOT(ISERROR(SEARCH("E",AA2)))</formula>
    </cfRule>
    <cfRule type="containsText" dxfId="175" priority="11" operator="containsText" text="B">
      <formula>NOT(ISERROR(SEARCH("B",AA2)))</formula>
    </cfRule>
    <cfRule type="containsText" dxfId="174" priority="12" operator="containsText" text="A">
      <formula>NOT(ISERROR(SEARCH("A",AA2)))</formula>
    </cfRule>
  </conditionalFormatting>
  <conditionalFormatting sqref="AJ2">
    <cfRule type="containsText" dxfId="173" priority="4" operator="containsText" text="E">
      <formula>NOT(ISERROR(SEARCH("E",AJ2)))</formula>
    </cfRule>
    <cfRule type="containsText" dxfId="172" priority="5" operator="containsText" text="B">
      <formula>NOT(ISERROR(SEARCH("B",AJ2)))</formula>
    </cfRule>
    <cfRule type="containsText" dxfId="171" priority="6" operator="containsText" text="A">
      <formula>NOT(ISERROR(SEARCH("A",AJ2)))</formula>
    </cfRule>
  </conditionalFormatting>
  <conditionalFormatting sqref="AJ2">
    <cfRule type="containsText" dxfId="170" priority="1" operator="containsText" text="E">
      <formula>NOT(ISERROR(SEARCH("E",AJ2)))</formula>
    </cfRule>
    <cfRule type="containsText" dxfId="169" priority="2" operator="containsText" text="B">
      <formula>NOT(ISERROR(SEARCH("B",AJ2)))</formula>
    </cfRule>
    <cfRule type="containsText" dxfId="168" priority="3" operator="containsText" text="A">
      <formula>NOT(ISERROR(SEARCH("A",AJ2)))</formula>
    </cfRule>
  </conditionalFormatting>
  <dataValidations count="1">
    <dataValidation type="list" allowBlank="1" showInputMessage="1" showErrorMessage="1" sqref="AJ2" xr:uid="{D469352C-EFC1-E640-B95D-F71822D96184}">
      <formula1>"強風,外伸び,イン先行,タフ"</formula1>
    </dataValidation>
  </dataValidations>
  <pageMargins left="0.75" right="0.75" top="1" bottom="1" header="0.3" footer="0.3"/>
  <pageSetup paperSize="9" orientation="portrait" horizontalDpi="4294967292" verticalDpi="4294967292"/>
  <ignoredErrors>
    <ignoredError sqref="O2:Q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15"/>
  <sheetViews>
    <sheetView workbookViewId="0">
      <pane xSplit="5" ySplit="1" topLeftCell="S2" activePane="bottomRight" state="frozen"/>
      <selection activeCell="E24" sqref="E24"/>
      <selection pane="topRight" activeCell="E24" sqref="E24"/>
      <selection pane="bottomLeft" activeCell="E24" sqref="E24"/>
      <selection pane="bottomRight" activeCell="AN15" sqref="AN15"/>
    </sheetView>
  </sheetViews>
  <sheetFormatPr baseColWidth="10" defaultColWidth="8.83203125" defaultRowHeight="15"/>
  <cols>
    <col min="1" max="1" width="9.5"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37</v>
      </c>
      <c r="P1" s="1" t="s">
        <v>49</v>
      </c>
      <c r="Q1" s="1" t="s">
        <v>38</v>
      </c>
      <c r="R1" s="1" t="s">
        <v>39</v>
      </c>
      <c r="S1" s="1" t="s">
        <v>140</v>
      </c>
      <c r="T1" s="2" t="s">
        <v>60</v>
      </c>
      <c r="U1" s="2" t="s">
        <v>40</v>
      </c>
      <c r="V1" s="3" t="s">
        <v>41</v>
      </c>
      <c r="W1" s="3" t="s">
        <v>42</v>
      </c>
      <c r="X1" s="3" t="s">
        <v>43</v>
      </c>
      <c r="Y1" s="3" t="s">
        <v>61</v>
      </c>
      <c r="Z1" s="4" t="s">
        <v>112</v>
      </c>
      <c r="AA1" s="4" t="s">
        <v>113</v>
      </c>
      <c r="AB1" s="4" t="s">
        <v>134</v>
      </c>
      <c r="AC1" s="4" t="s">
        <v>131</v>
      </c>
      <c r="AD1" s="4" t="s">
        <v>8</v>
      </c>
      <c r="AE1" s="4" t="s">
        <v>62</v>
      </c>
      <c r="AF1" s="4" t="s">
        <v>9</v>
      </c>
      <c r="AG1" s="4" t="s">
        <v>10</v>
      </c>
      <c r="AH1" s="4"/>
      <c r="AI1" s="4" t="s">
        <v>11</v>
      </c>
      <c r="AJ1" s="4" t="s">
        <v>12</v>
      </c>
      <c r="AK1" s="4" t="s">
        <v>44</v>
      </c>
      <c r="AL1" s="4" t="s">
        <v>63</v>
      </c>
      <c r="AM1" s="1" t="s">
        <v>64</v>
      </c>
      <c r="AN1" s="14" t="s">
        <v>118</v>
      </c>
    </row>
    <row r="2" spans="1:40" s="5" customFormat="1">
      <c r="A2" s="6">
        <v>44940</v>
      </c>
      <c r="B2" s="7" t="s">
        <v>123</v>
      </c>
      <c r="C2" s="8" t="s">
        <v>156</v>
      </c>
      <c r="D2" s="9">
        <v>7.5069444444444453E-2</v>
      </c>
      <c r="E2" s="8" t="s">
        <v>178</v>
      </c>
      <c r="F2" s="10">
        <v>12.4</v>
      </c>
      <c r="G2" s="10">
        <v>11.7</v>
      </c>
      <c r="H2" s="10">
        <v>12.6</v>
      </c>
      <c r="I2" s="10">
        <v>12.2</v>
      </c>
      <c r="J2" s="10">
        <v>11.9</v>
      </c>
      <c r="K2" s="10">
        <v>12.1</v>
      </c>
      <c r="L2" s="10">
        <v>12.3</v>
      </c>
      <c r="M2" s="10">
        <v>11.4</v>
      </c>
      <c r="N2" s="10">
        <v>12</v>
      </c>
      <c r="O2" s="17">
        <f>SUM(F2:H2)</f>
        <v>36.700000000000003</v>
      </c>
      <c r="P2" s="17">
        <f>SUM(I2:K2)</f>
        <v>36.200000000000003</v>
      </c>
      <c r="Q2" s="17">
        <f>SUM(L2:N2)</f>
        <v>35.700000000000003</v>
      </c>
      <c r="R2" s="18">
        <f>SUM(F2:J2)</f>
        <v>60.800000000000004</v>
      </c>
      <c r="S2" s="18">
        <f>SUM(J2:N2)</f>
        <v>59.699999999999996</v>
      </c>
      <c r="T2" s="11" t="s">
        <v>177</v>
      </c>
      <c r="U2" s="11" t="s">
        <v>154</v>
      </c>
      <c r="V2" s="13" t="s">
        <v>179</v>
      </c>
      <c r="W2" s="13" t="s">
        <v>180</v>
      </c>
      <c r="X2" s="13" t="s">
        <v>169</v>
      </c>
      <c r="Y2" s="13" t="s">
        <v>119</v>
      </c>
      <c r="Z2" s="12">
        <v>10.7</v>
      </c>
      <c r="AA2" s="12">
        <v>12</v>
      </c>
      <c r="AB2" s="12">
        <v>7.6</v>
      </c>
      <c r="AC2" s="11" t="s">
        <v>120</v>
      </c>
      <c r="AD2" s="12">
        <v>1.5</v>
      </c>
      <c r="AE2" s="12">
        <v>-0.2</v>
      </c>
      <c r="AF2" s="12">
        <v>1.4</v>
      </c>
      <c r="AG2" s="12">
        <v>-0.1</v>
      </c>
      <c r="AH2" s="12"/>
      <c r="AI2" s="11" t="s">
        <v>235</v>
      </c>
      <c r="AJ2" s="11" t="s">
        <v>234</v>
      </c>
      <c r="AK2" s="11" t="s">
        <v>121</v>
      </c>
      <c r="AL2" s="8"/>
      <c r="AM2" s="8" t="s">
        <v>250</v>
      </c>
      <c r="AN2" s="21" t="s">
        <v>251</v>
      </c>
    </row>
    <row r="3" spans="1:40" s="5" customFormat="1">
      <c r="A3" s="6">
        <v>44940</v>
      </c>
      <c r="B3" s="7" t="s">
        <v>130</v>
      </c>
      <c r="C3" s="8" t="s">
        <v>156</v>
      </c>
      <c r="D3" s="9">
        <v>7.4340277777777783E-2</v>
      </c>
      <c r="E3" s="8" t="s">
        <v>188</v>
      </c>
      <c r="F3" s="10">
        <v>12.3</v>
      </c>
      <c r="G3" s="10">
        <v>10.9</v>
      </c>
      <c r="H3" s="10">
        <v>12.3</v>
      </c>
      <c r="I3" s="10">
        <v>12</v>
      </c>
      <c r="J3" s="10">
        <v>12</v>
      </c>
      <c r="K3" s="10">
        <v>11.8</v>
      </c>
      <c r="L3" s="10">
        <v>12</v>
      </c>
      <c r="M3" s="10">
        <v>11.9</v>
      </c>
      <c r="N3" s="10">
        <v>12.1</v>
      </c>
      <c r="O3" s="17">
        <f>SUM(F3:H3)</f>
        <v>35.5</v>
      </c>
      <c r="P3" s="17">
        <f>SUM(I3:K3)</f>
        <v>35.799999999999997</v>
      </c>
      <c r="Q3" s="17">
        <f>SUM(L3:N3)</f>
        <v>36</v>
      </c>
      <c r="R3" s="18">
        <f>SUM(F3:J3)</f>
        <v>59.5</v>
      </c>
      <c r="S3" s="18">
        <f>SUM(J3:N3)</f>
        <v>59.8</v>
      </c>
      <c r="T3" s="11" t="s">
        <v>166</v>
      </c>
      <c r="U3" s="11" t="s">
        <v>187</v>
      </c>
      <c r="V3" s="13" t="s">
        <v>189</v>
      </c>
      <c r="W3" s="13" t="s">
        <v>190</v>
      </c>
      <c r="X3" s="13" t="s">
        <v>191</v>
      </c>
      <c r="Y3" s="13" t="s">
        <v>119</v>
      </c>
      <c r="Z3" s="12">
        <v>10.7</v>
      </c>
      <c r="AA3" s="12">
        <v>12</v>
      </c>
      <c r="AB3" s="12">
        <v>7.6</v>
      </c>
      <c r="AC3" s="11" t="s">
        <v>121</v>
      </c>
      <c r="AD3" s="12">
        <v>1.6</v>
      </c>
      <c r="AE3" s="12" t="s">
        <v>232</v>
      </c>
      <c r="AF3" s="12">
        <v>1.3</v>
      </c>
      <c r="AG3" s="12">
        <v>0.3</v>
      </c>
      <c r="AH3" s="12"/>
      <c r="AI3" s="11" t="s">
        <v>235</v>
      </c>
      <c r="AJ3" s="11" t="s">
        <v>233</v>
      </c>
      <c r="AK3" s="11" t="s">
        <v>120</v>
      </c>
      <c r="AL3" s="8"/>
      <c r="AM3" s="8" t="s">
        <v>256</v>
      </c>
      <c r="AN3" s="21" t="s">
        <v>257</v>
      </c>
    </row>
    <row r="4" spans="1:40" s="5" customFormat="1">
      <c r="A4" s="6">
        <v>44941</v>
      </c>
      <c r="B4" s="7" t="s">
        <v>128</v>
      </c>
      <c r="C4" s="8" t="s">
        <v>203</v>
      </c>
      <c r="D4" s="9">
        <v>7.5717592592592586E-2</v>
      </c>
      <c r="E4" s="8" t="s">
        <v>213</v>
      </c>
      <c r="F4" s="10">
        <v>12.3</v>
      </c>
      <c r="G4" s="10">
        <v>10.7</v>
      </c>
      <c r="H4" s="10">
        <v>12</v>
      </c>
      <c r="I4" s="10">
        <v>11.7</v>
      </c>
      <c r="J4" s="10">
        <v>12.2</v>
      </c>
      <c r="K4" s="10">
        <v>12.8</v>
      </c>
      <c r="L4" s="10">
        <v>12.7</v>
      </c>
      <c r="M4" s="10">
        <v>12.1</v>
      </c>
      <c r="N4" s="10">
        <v>12.7</v>
      </c>
      <c r="O4" s="17">
        <f>SUM(F4:H4)</f>
        <v>35</v>
      </c>
      <c r="P4" s="17">
        <f>SUM(I4:K4)</f>
        <v>36.700000000000003</v>
      </c>
      <c r="Q4" s="17">
        <f>SUM(L4:N4)</f>
        <v>37.5</v>
      </c>
      <c r="R4" s="18">
        <f>SUM(F4:J4)</f>
        <v>58.900000000000006</v>
      </c>
      <c r="S4" s="18">
        <f>SUM(J4:N4)</f>
        <v>62.5</v>
      </c>
      <c r="T4" s="11" t="s">
        <v>166</v>
      </c>
      <c r="U4" s="11" t="s">
        <v>212</v>
      </c>
      <c r="V4" s="13" t="s">
        <v>214</v>
      </c>
      <c r="W4" s="13" t="s">
        <v>215</v>
      </c>
      <c r="X4" s="13" t="s">
        <v>169</v>
      </c>
      <c r="Y4" s="13" t="s">
        <v>119</v>
      </c>
      <c r="Z4" s="12">
        <v>9.6999999999999993</v>
      </c>
      <c r="AA4" s="12">
        <v>11.1</v>
      </c>
      <c r="AB4" s="12">
        <v>8.6999999999999993</v>
      </c>
      <c r="AC4" s="11" t="s">
        <v>120</v>
      </c>
      <c r="AD4" s="12">
        <v>1.3</v>
      </c>
      <c r="AE4" s="12" t="s">
        <v>232</v>
      </c>
      <c r="AF4" s="12">
        <v>1.4</v>
      </c>
      <c r="AG4" s="12">
        <v>-0.1</v>
      </c>
      <c r="AH4" s="12"/>
      <c r="AI4" s="11" t="s">
        <v>235</v>
      </c>
      <c r="AJ4" s="11" t="s">
        <v>234</v>
      </c>
      <c r="AK4" s="11" t="s">
        <v>121</v>
      </c>
      <c r="AL4" s="8"/>
      <c r="AM4" s="8" t="s">
        <v>268</v>
      </c>
      <c r="AN4" s="21" t="s">
        <v>269</v>
      </c>
    </row>
    <row r="5" spans="1:40" s="5" customFormat="1">
      <c r="A5" s="6">
        <v>44941</v>
      </c>
      <c r="B5" s="7" t="s">
        <v>127</v>
      </c>
      <c r="C5" s="8" t="s">
        <v>208</v>
      </c>
      <c r="D5" s="9">
        <v>7.5046296296296292E-2</v>
      </c>
      <c r="E5" s="8" t="s">
        <v>225</v>
      </c>
      <c r="F5" s="10">
        <v>12.4</v>
      </c>
      <c r="G5" s="10">
        <v>10.9</v>
      </c>
      <c r="H5" s="10">
        <v>11.7</v>
      </c>
      <c r="I5" s="10">
        <v>11.6</v>
      </c>
      <c r="J5" s="10">
        <v>11.7</v>
      </c>
      <c r="K5" s="10">
        <v>12</v>
      </c>
      <c r="L5" s="10">
        <v>12.4</v>
      </c>
      <c r="M5" s="10">
        <v>12.6</v>
      </c>
      <c r="N5" s="10">
        <v>13.1</v>
      </c>
      <c r="O5" s="17">
        <f>SUM(F5:H5)</f>
        <v>35</v>
      </c>
      <c r="P5" s="17">
        <f>SUM(I5:K5)</f>
        <v>35.299999999999997</v>
      </c>
      <c r="Q5" s="17">
        <f>SUM(L5:N5)</f>
        <v>38.1</v>
      </c>
      <c r="R5" s="18">
        <f>SUM(F5:J5)</f>
        <v>58.3</v>
      </c>
      <c r="S5" s="18">
        <f>SUM(J5:N5)</f>
        <v>61.800000000000004</v>
      </c>
      <c r="T5" s="11" t="s">
        <v>153</v>
      </c>
      <c r="U5" s="11" t="s">
        <v>224</v>
      </c>
      <c r="V5" s="13" t="s">
        <v>157</v>
      </c>
      <c r="W5" s="13" t="s">
        <v>226</v>
      </c>
      <c r="X5" s="13" t="s">
        <v>216</v>
      </c>
      <c r="Y5" s="13" t="s">
        <v>119</v>
      </c>
      <c r="Z5" s="12">
        <v>9.6999999999999993</v>
      </c>
      <c r="AA5" s="12">
        <v>11.1</v>
      </c>
      <c r="AB5" s="12">
        <v>8.6999999999999993</v>
      </c>
      <c r="AC5" s="11" t="s">
        <v>120</v>
      </c>
      <c r="AD5" s="12">
        <v>2</v>
      </c>
      <c r="AE5" s="12" t="s">
        <v>232</v>
      </c>
      <c r="AF5" s="12">
        <v>2.1</v>
      </c>
      <c r="AG5" s="12">
        <v>-0.1</v>
      </c>
      <c r="AH5" s="12"/>
      <c r="AI5" s="11" t="s">
        <v>235</v>
      </c>
      <c r="AJ5" s="11" t="s">
        <v>234</v>
      </c>
      <c r="AK5" s="11" t="s">
        <v>121</v>
      </c>
      <c r="AL5" s="8"/>
      <c r="AM5" s="8" t="s">
        <v>276</v>
      </c>
      <c r="AN5" s="21" t="s">
        <v>277</v>
      </c>
    </row>
    <row r="6" spans="1:40" s="5" customFormat="1">
      <c r="A6" s="6">
        <v>44947</v>
      </c>
      <c r="B6" s="7" t="s">
        <v>282</v>
      </c>
      <c r="C6" s="8" t="s">
        <v>203</v>
      </c>
      <c r="D6" s="9">
        <v>7.5717592592592586E-2</v>
      </c>
      <c r="E6" s="8" t="s">
        <v>293</v>
      </c>
      <c r="F6" s="10">
        <v>12.4</v>
      </c>
      <c r="G6" s="10">
        <v>11.4</v>
      </c>
      <c r="H6" s="10">
        <v>12.8</v>
      </c>
      <c r="I6" s="10">
        <v>12.2</v>
      </c>
      <c r="J6" s="10">
        <v>12.2</v>
      </c>
      <c r="K6" s="10">
        <v>12.2</v>
      </c>
      <c r="L6" s="10">
        <v>12</v>
      </c>
      <c r="M6" s="10">
        <v>11.8</v>
      </c>
      <c r="N6" s="10">
        <v>12.2</v>
      </c>
      <c r="O6" s="17">
        <f t="shared" ref="O6:O9" si="0">SUM(F6:H6)</f>
        <v>36.6</v>
      </c>
      <c r="P6" s="17">
        <f t="shared" ref="P6:P9" si="1">SUM(I6:K6)</f>
        <v>36.599999999999994</v>
      </c>
      <c r="Q6" s="17">
        <f t="shared" ref="Q6:Q9" si="2">SUM(L6:N6)</f>
        <v>36</v>
      </c>
      <c r="R6" s="18">
        <f t="shared" ref="R6:R9" si="3">SUM(F6:J6)</f>
        <v>61</v>
      </c>
      <c r="S6" s="18">
        <f t="shared" ref="S6:S9" si="4">SUM(J6:N6)</f>
        <v>60.400000000000006</v>
      </c>
      <c r="T6" s="11" t="s">
        <v>177</v>
      </c>
      <c r="U6" s="11" t="s">
        <v>154</v>
      </c>
      <c r="V6" s="13" t="s">
        <v>179</v>
      </c>
      <c r="W6" s="13" t="s">
        <v>294</v>
      </c>
      <c r="X6" s="13" t="s">
        <v>295</v>
      </c>
      <c r="Y6" s="13" t="s">
        <v>119</v>
      </c>
      <c r="Z6" s="12">
        <v>8.9</v>
      </c>
      <c r="AA6" s="12">
        <v>10.5</v>
      </c>
      <c r="AB6" s="12">
        <v>8.9</v>
      </c>
      <c r="AC6" s="11" t="s">
        <v>120</v>
      </c>
      <c r="AD6" s="12">
        <v>1.3</v>
      </c>
      <c r="AE6" s="12" t="s">
        <v>232</v>
      </c>
      <c r="AF6" s="12">
        <v>1.3</v>
      </c>
      <c r="AG6" s="12" t="s">
        <v>239</v>
      </c>
      <c r="AH6" s="12"/>
      <c r="AI6" s="11" t="s">
        <v>235</v>
      </c>
      <c r="AJ6" s="11" t="s">
        <v>234</v>
      </c>
      <c r="AK6" s="11" t="s">
        <v>121</v>
      </c>
      <c r="AL6" s="8"/>
      <c r="AM6" s="8" t="s">
        <v>353</v>
      </c>
      <c r="AN6" s="21" t="s">
        <v>354</v>
      </c>
    </row>
    <row r="7" spans="1:40" s="5" customFormat="1">
      <c r="A7" s="6">
        <v>44947</v>
      </c>
      <c r="B7" s="15" t="s">
        <v>128</v>
      </c>
      <c r="C7" s="8" t="s">
        <v>203</v>
      </c>
      <c r="D7" s="9">
        <v>7.5694444444444439E-2</v>
      </c>
      <c r="E7" s="8" t="s">
        <v>300</v>
      </c>
      <c r="F7" s="10">
        <v>12.7</v>
      </c>
      <c r="G7" s="10">
        <v>11.4</v>
      </c>
      <c r="H7" s="10">
        <v>12.5</v>
      </c>
      <c r="I7" s="10">
        <v>12.2</v>
      </c>
      <c r="J7" s="10">
        <v>11.9</v>
      </c>
      <c r="K7" s="10">
        <v>11.9</v>
      </c>
      <c r="L7" s="10">
        <v>12</v>
      </c>
      <c r="M7" s="10">
        <v>12.1</v>
      </c>
      <c r="N7" s="10">
        <v>12.3</v>
      </c>
      <c r="O7" s="17">
        <f t="shared" si="0"/>
        <v>36.6</v>
      </c>
      <c r="P7" s="17">
        <f t="shared" si="1"/>
        <v>36</v>
      </c>
      <c r="Q7" s="17">
        <f t="shared" si="2"/>
        <v>36.400000000000006</v>
      </c>
      <c r="R7" s="18">
        <f t="shared" si="3"/>
        <v>60.699999999999996</v>
      </c>
      <c r="S7" s="18">
        <f t="shared" si="4"/>
        <v>60.2</v>
      </c>
      <c r="T7" s="11" t="s">
        <v>166</v>
      </c>
      <c r="U7" s="11" t="s">
        <v>154</v>
      </c>
      <c r="V7" s="13" t="s">
        <v>301</v>
      </c>
      <c r="W7" s="13" t="s">
        <v>302</v>
      </c>
      <c r="X7" s="13" t="s">
        <v>303</v>
      </c>
      <c r="Y7" s="13" t="s">
        <v>119</v>
      </c>
      <c r="Z7" s="12">
        <v>8.9</v>
      </c>
      <c r="AA7" s="12">
        <v>10.5</v>
      </c>
      <c r="AB7" s="12">
        <v>8.9</v>
      </c>
      <c r="AC7" s="11" t="s">
        <v>120</v>
      </c>
      <c r="AD7" s="12">
        <v>1.1000000000000001</v>
      </c>
      <c r="AE7" s="12" t="s">
        <v>232</v>
      </c>
      <c r="AF7" s="12">
        <v>1.1000000000000001</v>
      </c>
      <c r="AG7" s="12" t="s">
        <v>239</v>
      </c>
      <c r="AH7" s="12"/>
      <c r="AI7" s="11" t="s">
        <v>235</v>
      </c>
      <c r="AJ7" s="11" t="s">
        <v>234</v>
      </c>
      <c r="AK7" s="11" t="s">
        <v>121</v>
      </c>
      <c r="AL7" s="8"/>
      <c r="AM7" s="8" t="s">
        <v>357</v>
      </c>
      <c r="AN7" s="21" t="s">
        <v>358</v>
      </c>
    </row>
    <row r="8" spans="1:40" s="5" customFormat="1">
      <c r="A8" s="6">
        <v>44948</v>
      </c>
      <c r="B8" s="7" t="s">
        <v>133</v>
      </c>
      <c r="C8" s="8" t="s">
        <v>327</v>
      </c>
      <c r="D8" s="9">
        <v>7.6423611111111109E-2</v>
      </c>
      <c r="E8" s="8" t="s">
        <v>332</v>
      </c>
      <c r="F8" s="10">
        <v>13</v>
      </c>
      <c r="G8" s="10">
        <v>11.9</v>
      </c>
      <c r="H8" s="10">
        <v>12.6</v>
      </c>
      <c r="I8" s="10">
        <v>12.3</v>
      </c>
      <c r="J8" s="10">
        <v>12.3</v>
      </c>
      <c r="K8" s="10">
        <v>12.2</v>
      </c>
      <c r="L8" s="10">
        <v>11.9</v>
      </c>
      <c r="M8" s="10">
        <v>11.7</v>
      </c>
      <c r="N8" s="10">
        <v>12.4</v>
      </c>
      <c r="O8" s="17">
        <f t="shared" si="0"/>
        <v>37.5</v>
      </c>
      <c r="P8" s="17">
        <f t="shared" si="1"/>
        <v>36.799999999999997</v>
      </c>
      <c r="Q8" s="17">
        <f t="shared" si="2"/>
        <v>36</v>
      </c>
      <c r="R8" s="18">
        <f t="shared" si="3"/>
        <v>62.099999999999994</v>
      </c>
      <c r="S8" s="18">
        <f t="shared" si="4"/>
        <v>60.499999999999993</v>
      </c>
      <c r="T8" s="11" t="s">
        <v>177</v>
      </c>
      <c r="U8" s="11" t="s">
        <v>154</v>
      </c>
      <c r="V8" s="13" t="s">
        <v>168</v>
      </c>
      <c r="W8" s="13" t="s">
        <v>301</v>
      </c>
      <c r="X8" s="13" t="s">
        <v>333</v>
      </c>
      <c r="Y8" s="13" t="s">
        <v>119</v>
      </c>
      <c r="Z8" s="12">
        <v>8.4</v>
      </c>
      <c r="AA8" s="12">
        <v>10</v>
      </c>
      <c r="AB8" s="12">
        <v>9.6</v>
      </c>
      <c r="AC8" s="11" t="s">
        <v>120</v>
      </c>
      <c r="AD8" s="12">
        <v>2.1</v>
      </c>
      <c r="AE8" s="12">
        <v>-0.3</v>
      </c>
      <c r="AF8" s="12">
        <v>1.8</v>
      </c>
      <c r="AG8" s="12" t="s">
        <v>239</v>
      </c>
      <c r="AH8" s="12"/>
      <c r="AI8" s="11" t="s">
        <v>235</v>
      </c>
      <c r="AJ8" s="11" t="s">
        <v>233</v>
      </c>
      <c r="AK8" s="11" t="s">
        <v>120</v>
      </c>
      <c r="AL8" s="8"/>
      <c r="AM8" s="8" t="s">
        <v>379</v>
      </c>
      <c r="AN8" s="21" t="s">
        <v>380</v>
      </c>
    </row>
    <row r="9" spans="1:40" s="5" customFormat="1">
      <c r="A9" s="6">
        <v>44948</v>
      </c>
      <c r="B9" s="15" t="s">
        <v>123</v>
      </c>
      <c r="C9" s="8" t="s">
        <v>327</v>
      </c>
      <c r="D9" s="9">
        <v>7.5057870370370372E-2</v>
      </c>
      <c r="E9" s="8" t="s">
        <v>349</v>
      </c>
      <c r="F9" s="10">
        <v>12.3</v>
      </c>
      <c r="G9" s="10">
        <v>11.1</v>
      </c>
      <c r="H9" s="10">
        <v>11.8</v>
      </c>
      <c r="I9" s="10">
        <v>11.6</v>
      </c>
      <c r="J9" s="10">
        <v>12</v>
      </c>
      <c r="K9" s="10">
        <v>12.4</v>
      </c>
      <c r="L9" s="10">
        <v>12.3</v>
      </c>
      <c r="M9" s="10">
        <v>12.4</v>
      </c>
      <c r="N9" s="10">
        <v>12.6</v>
      </c>
      <c r="O9" s="17">
        <f t="shared" si="0"/>
        <v>35.200000000000003</v>
      </c>
      <c r="P9" s="17">
        <f t="shared" si="1"/>
        <v>36</v>
      </c>
      <c r="Q9" s="17">
        <f t="shared" si="2"/>
        <v>37.300000000000004</v>
      </c>
      <c r="R9" s="18">
        <f t="shared" si="3"/>
        <v>58.800000000000004</v>
      </c>
      <c r="S9" s="18">
        <f t="shared" si="4"/>
        <v>61.7</v>
      </c>
      <c r="T9" s="11" t="s">
        <v>153</v>
      </c>
      <c r="U9" s="11" t="s">
        <v>212</v>
      </c>
      <c r="V9" s="13" t="s">
        <v>216</v>
      </c>
      <c r="W9" s="13" t="s">
        <v>338</v>
      </c>
      <c r="X9" s="13" t="s">
        <v>350</v>
      </c>
      <c r="Y9" s="13" t="s">
        <v>119</v>
      </c>
      <c r="Z9" s="12">
        <v>8.4</v>
      </c>
      <c r="AA9" s="12">
        <v>10</v>
      </c>
      <c r="AB9" s="12">
        <v>9.6</v>
      </c>
      <c r="AC9" s="11" t="s">
        <v>121</v>
      </c>
      <c r="AD9" s="12">
        <v>1.4</v>
      </c>
      <c r="AE9" s="12" t="s">
        <v>232</v>
      </c>
      <c r="AF9" s="12">
        <v>0.9</v>
      </c>
      <c r="AG9" s="12">
        <v>0.5</v>
      </c>
      <c r="AH9" s="12"/>
      <c r="AI9" s="11" t="s">
        <v>235</v>
      </c>
      <c r="AJ9" s="11" t="s">
        <v>234</v>
      </c>
      <c r="AK9" s="11" t="s">
        <v>120</v>
      </c>
      <c r="AL9" s="8"/>
      <c r="AM9" s="8" t="s">
        <v>393</v>
      </c>
      <c r="AN9" s="21" t="s">
        <v>394</v>
      </c>
    </row>
    <row r="10" spans="1:40" s="5" customFormat="1">
      <c r="A10" s="6">
        <v>44954</v>
      </c>
      <c r="B10" s="7" t="s">
        <v>128</v>
      </c>
      <c r="C10" s="8" t="s">
        <v>405</v>
      </c>
      <c r="D10" s="9">
        <v>7.6446759259259256E-2</v>
      </c>
      <c r="E10" s="8" t="s">
        <v>408</v>
      </c>
      <c r="F10" s="10">
        <v>12.7</v>
      </c>
      <c r="G10" s="10">
        <v>11.4</v>
      </c>
      <c r="H10" s="10">
        <v>12.5</v>
      </c>
      <c r="I10" s="10">
        <v>12.5</v>
      </c>
      <c r="J10" s="10">
        <v>12.3</v>
      </c>
      <c r="K10" s="10">
        <v>12.5</v>
      </c>
      <c r="L10" s="10">
        <v>12.5</v>
      </c>
      <c r="M10" s="10">
        <v>12</v>
      </c>
      <c r="N10" s="10">
        <v>12.1</v>
      </c>
      <c r="O10" s="17">
        <f t="shared" ref="O10:O11" si="5">SUM(F10:H10)</f>
        <v>36.6</v>
      </c>
      <c r="P10" s="17">
        <f t="shared" ref="P10:P11" si="6">SUM(I10:K10)</f>
        <v>37.299999999999997</v>
      </c>
      <c r="Q10" s="17">
        <f t="shared" ref="Q10:Q11" si="7">SUM(L10:N10)</f>
        <v>36.6</v>
      </c>
      <c r="R10" s="18">
        <f t="shared" ref="R10:R11" si="8">SUM(F10:J10)</f>
        <v>61.400000000000006</v>
      </c>
      <c r="S10" s="18">
        <f t="shared" ref="S10:S11" si="9">SUM(J10:N10)</f>
        <v>61.4</v>
      </c>
      <c r="T10" s="11" t="s">
        <v>166</v>
      </c>
      <c r="U10" s="11" t="s">
        <v>154</v>
      </c>
      <c r="V10" s="13" t="s">
        <v>215</v>
      </c>
      <c r="W10" s="13" t="s">
        <v>169</v>
      </c>
      <c r="X10" s="13" t="s">
        <v>194</v>
      </c>
      <c r="Y10" s="13" t="s">
        <v>119</v>
      </c>
      <c r="Z10" s="12">
        <v>10.8</v>
      </c>
      <c r="AA10" s="12">
        <v>12.2</v>
      </c>
      <c r="AB10" s="12">
        <v>8.6999999999999993</v>
      </c>
      <c r="AC10" s="11" t="s">
        <v>397</v>
      </c>
      <c r="AD10" s="12">
        <v>2.6</v>
      </c>
      <c r="AE10" s="12" t="s">
        <v>232</v>
      </c>
      <c r="AF10" s="12">
        <v>1.6</v>
      </c>
      <c r="AG10" s="12">
        <v>1</v>
      </c>
      <c r="AH10" s="12"/>
      <c r="AI10" s="11" t="s">
        <v>235</v>
      </c>
      <c r="AJ10" s="11" t="s">
        <v>234</v>
      </c>
      <c r="AK10" s="11" t="s">
        <v>121</v>
      </c>
      <c r="AL10" s="8" t="s">
        <v>421</v>
      </c>
      <c r="AM10" s="8" t="s">
        <v>452</v>
      </c>
      <c r="AN10" s="21" t="s">
        <v>453</v>
      </c>
    </row>
    <row r="11" spans="1:40" s="5" customFormat="1">
      <c r="A11" s="6">
        <v>44954</v>
      </c>
      <c r="B11" s="7" t="s">
        <v>123</v>
      </c>
      <c r="C11" s="8" t="s">
        <v>405</v>
      </c>
      <c r="D11" s="9">
        <v>7.6400462962962962E-2</v>
      </c>
      <c r="E11" s="8" t="s">
        <v>412</v>
      </c>
      <c r="F11" s="10">
        <v>12.5</v>
      </c>
      <c r="G11" s="10">
        <v>11.8</v>
      </c>
      <c r="H11" s="10">
        <v>13</v>
      </c>
      <c r="I11" s="10">
        <v>12.5</v>
      </c>
      <c r="J11" s="10">
        <v>11.8</v>
      </c>
      <c r="K11" s="10">
        <v>12</v>
      </c>
      <c r="L11" s="10">
        <v>11.9</v>
      </c>
      <c r="M11" s="10">
        <v>11.8</v>
      </c>
      <c r="N11" s="10">
        <v>12.8</v>
      </c>
      <c r="O11" s="17">
        <f t="shared" si="5"/>
        <v>37.299999999999997</v>
      </c>
      <c r="P11" s="17">
        <f t="shared" si="6"/>
        <v>36.299999999999997</v>
      </c>
      <c r="Q11" s="17">
        <f t="shared" si="7"/>
        <v>36.5</v>
      </c>
      <c r="R11" s="18">
        <f t="shared" si="8"/>
        <v>61.599999999999994</v>
      </c>
      <c r="S11" s="18">
        <f t="shared" si="9"/>
        <v>60.3</v>
      </c>
      <c r="T11" s="11" t="s">
        <v>177</v>
      </c>
      <c r="U11" s="11" t="s">
        <v>154</v>
      </c>
      <c r="V11" s="13" t="s">
        <v>157</v>
      </c>
      <c r="W11" s="13" t="s">
        <v>180</v>
      </c>
      <c r="X11" s="13" t="s">
        <v>413</v>
      </c>
      <c r="Y11" s="13" t="s">
        <v>119</v>
      </c>
      <c r="Z11" s="12">
        <v>10.8</v>
      </c>
      <c r="AA11" s="12">
        <v>12.2</v>
      </c>
      <c r="AB11" s="12">
        <v>8.6999999999999993</v>
      </c>
      <c r="AC11" s="11" t="s">
        <v>397</v>
      </c>
      <c r="AD11" s="12">
        <v>3</v>
      </c>
      <c r="AE11" s="12">
        <v>-0.2</v>
      </c>
      <c r="AF11" s="12">
        <v>1.8</v>
      </c>
      <c r="AG11" s="12">
        <v>1</v>
      </c>
      <c r="AH11" s="12"/>
      <c r="AI11" s="11" t="s">
        <v>235</v>
      </c>
      <c r="AJ11" s="11" t="s">
        <v>233</v>
      </c>
      <c r="AK11" s="11" t="s">
        <v>121</v>
      </c>
      <c r="AL11" s="8"/>
      <c r="AM11" s="8" t="s">
        <v>457</v>
      </c>
      <c r="AN11" s="21" t="s">
        <v>458</v>
      </c>
    </row>
    <row r="12" spans="1:40" s="5" customFormat="1">
      <c r="A12" s="6">
        <v>44961</v>
      </c>
      <c r="B12" s="7" t="s">
        <v>128</v>
      </c>
      <c r="C12" s="8" t="s">
        <v>327</v>
      </c>
      <c r="D12" s="9">
        <v>7.4375000000000011E-2</v>
      </c>
      <c r="E12" s="8" t="s">
        <v>493</v>
      </c>
      <c r="F12" s="10">
        <v>12.3</v>
      </c>
      <c r="G12" s="10">
        <v>11.3</v>
      </c>
      <c r="H12" s="10">
        <v>11.8</v>
      </c>
      <c r="I12" s="10">
        <v>12.2</v>
      </c>
      <c r="J12" s="10">
        <v>12.5</v>
      </c>
      <c r="K12" s="10">
        <v>11.9</v>
      </c>
      <c r="L12" s="10">
        <v>12.1</v>
      </c>
      <c r="M12" s="10">
        <v>11.8</v>
      </c>
      <c r="N12" s="10">
        <v>11.7</v>
      </c>
      <c r="O12" s="17">
        <f t="shared" ref="O12:O15" si="10">SUM(F12:H12)</f>
        <v>35.400000000000006</v>
      </c>
      <c r="P12" s="17">
        <f t="shared" ref="P12:P15" si="11">SUM(I12:K12)</f>
        <v>36.6</v>
      </c>
      <c r="Q12" s="17">
        <f t="shared" ref="Q12:Q15" si="12">SUM(L12:N12)</f>
        <v>35.599999999999994</v>
      </c>
      <c r="R12" s="18">
        <f t="shared" ref="R12:R15" si="13">SUM(F12:J12)</f>
        <v>60.100000000000009</v>
      </c>
      <c r="S12" s="18">
        <f t="shared" ref="S12:S15" si="14">SUM(J12:N12)</f>
        <v>60</v>
      </c>
      <c r="T12" s="11" t="s">
        <v>166</v>
      </c>
      <c r="U12" s="11" t="s">
        <v>154</v>
      </c>
      <c r="V12" s="13" t="s">
        <v>303</v>
      </c>
      <c r="W12" s="13" t="s">
        <v>294</v>
      </c>
      <c r="X12" s="13" t="s">
        <v>206</v>
      </c>
      <c r="Y12" s="13" t="s">
        <v>119</v>
      </c>
      <c r="Z12" s="12">
        <v>8.5</v>
      </c>
      <c r="AA12" s="12">
        <v>9.5</v>
      </c>
      <c r="AB12" s="12">
        <v>9.5</v>
      </c>
      <c r="AC12" s="11" t="s">
        <v>238</v>
      </c>
      <c r="AD12" s="12">
        <v>-0.3</v>
      </c>
      <c r="AE12" s="12" t="s">
        <v>232</v>
      </c>
      <c r="AF12" s="12" t="s">
        <v>239</v>
      </c>
      <c r="AG12" s="12">
        <v>-0.3</v>
      </c>
      <c r="AH12" s="12" t="s">
        <v>371</v>
      </c>
      <c r="AI12" s="11" t="s">
        <v>233</v>
      </c>
      <c r="AJ12" s="11" t="s">
        <v>234</v>
      </c>
      <c r="AK12" s="11" t="s">
        <v>121</v>
      </c>
      <c r="AL12" s="8"/>
      <c r="AM12" s="8" t="s">
        <v>531</v>
      </c>
      <c r="AN12" s="21" t="s">
        <v>532</v>
      </c>
    </row>
    <row r="13" spans="1:40" s="5" customFormat="1">
      <c r="A13" s="6">
        <v>44961</v>
      </c>
      <c r="B13" s="7" t="s">
        <v>127</v>
      </c>
      <c r="C13" s="8" t="s">
        <v>327</v>
      </c>
      <c r="D13" s="9">
        <v>7.4328703703703702E-2</v>
      </c>
      <c r="E13" s="8" t="s">
        <v>505</v>
      </c>
      <c r="F13" s="10">
        <v>12.9</v>
      </c>
      <c r="G13" s="10">
        <v>11.6</v>
      </c>
      <c r="H13" s="10">
        <v>12.2</v>
      </c>
      <c r="I13" s="10">
        <v>11.9</v>
      </c>
      <c r="J13" s="10">
        <v>11.9</v>
      </c>
      <c r="K13" s="10">
        <v>11.9</v>
      </c>
      <c r="L13" s="10">
        <v>11.8</v>
      </c>
      <c r="M13" s="10">
        <v>11.5</v>
      </c>
      <c r="N13" s="10">
        <v>11.5</v>
      </c>
      <c r="O13" s="17">
        <f t="shared" si="10"/>
        <v>36.700000000000003</v>
      </c>
      <c r="P13" s="17">
        <f t="shared" si="11"/>
        <v>35.700000000000003</v>
      </c>
      <c r="Q13" s="17">
        <f t="shared" si="12"/>
        <v>34.799999999999997</v>
      </c>
      <c r="R13" s="18">
        <f t="shared" si="13"/>
        <v>60.5</v>
      </c>
      <c r="S13" s="18">
        <f t="shared" si="14"/>
        <v>58.6</v>
      </c>
      <c r="T13" s="11" t="s">
        <v>177</v>
      </c>
      <c r="U13" s="11" t="s">
        <v>304</v>
      </c>
      <c r="V13" s="13" t="s">
        <v>216</v>
      </c>
      <c r="W13" s="13" t="s">
        <v>179</v>
      </c>
      <c r="X13" s="13" t="s">
        <v>194</v>
      </c>
      <c r="Y13" s="13" t="s">
        <v>119</v>
      </c>
      <c r="Z13" s="12">
        <v>8.5</v>
      </c>
      <c r="AA13" s="12">
        <v>9.5</v>
      </c>
      <c r="AB13" s="12">
        <v>9.5</v>
      </c>
      <c r="AC13" s="11" t="s">
        <v>238</v>
      </c>
      <c r="AD13" s="12">
        <v>0.8</v>
      </c>
      <c r="AE13" s="12">
        <v>-0.4</v>
      </c>
      <c r="AF13" s="12">
        <v>0.7</v>
      </c>
      <c r="AG13" s="12">
        <v>-0.3</v>
      </c>
      <c r="AH13" s="12"/>
      <c r="AI13" s="11" t="s">
        <v>234</v>
      </c>
      <c r="AJ13" s="11" t="s">
        <v>234</v>
      </c>
      <c r="AK13" s="11" t="s">
        <v>121</v>
      </c>
      <c r="AL13" s="8"/>
      <c r="AM13" s="8" t="s">
        <v>545</v>
      </c>
      <c r="AN13" s="21" t="s">
        <v>546</v>
      </c>
    </row>
    <row r="14" spans="1:40" s="5" customFormat="1">
      <c r="A14" s="6">
        <v>44962</v>
      </c>
      <c r="B14" s="15" t="s">
        <v>128</v>
      </c>
      <c r="C14" s="8" t="s">
        <v>327</v>
      </c>
      <c r="D14" s="9">
        <v>7.5694444444444439E-2</v>
      </c>
      <c r="E14" s="36" t="s">
        <v>510</v>
      </c>
      <c r="F14" s="10">
        <v>12.7</v>
      </c>
      <c r="G14" s="10">
        <v>11.6</v>
      </c>
      <c r="H14" s="10">
        <v>12.5</v>
      </c>
      <c r="I14" s="10">
        <v>12.3</v>
      </c>
      <c r="J14" s="10">
        <v>12</v>
      </c>
      <c r="K14" s="10">
        <v>12</v>
      </c>
      <c r="L14" s="10">
        <v>12</v>
      </c>
      <c r="M14" s="10">
        <v>11.9</v>
      </c>
      <c r="N14" s="10">
        <v>12</v>
      </c>
      <c r="O14" s="17">
        <f t="shared" si="10"/>
        <v>36.799999999999997</v>
      </c>
      <c r="P14" s="17">
        <f t="shared" si="11"/>
        <v>36.299999999999997</v>
      </c>
      <c r="Q14" s="17">
        <f t="shared" si="12"/>
        <v>35.9</v>
      </c>
      <c r="R14" s="18">
        <f t="shared" si="13"/>
        <v>61.099999999999994</v>
      </c>
      <c r="S14" s="18">
        <f t="shared" si="14"/>
        <v>59.9</v>
      </c>
      <c r="T14" s="11" t="s">
        <v>177</v>
      </c>
      <c r="U14" s="11" t="s">
        <v>154</v>
      </c>
      <c r="V14" s="13" t="s">
        <v>298</v>
      </c>
      <c r="W14" s="13" t="s">
        <v>303</v>
      </c>
      <c r="X14" s="13" t="s">
        <v>183</v>
      </c>
      <c r="Y14" s="13" t="s">
        <v>119</v>
      </c>
      <c r="Z14" s="12">
        <v>8.3000000000000007</v>
      </c>
      <c r="AA14" s="12">
        <v>9.3000000000000007</v>
      </c>
      <c r="AB14" s="12">
        <v>9.8000000000000007</v>
      </c>
      <c r="AC14" s="11" t="s">
        <v>238</v>
      </c>
      <c r="AD14" s="12">
        <v>1.1000000000000001</v>
      </c>
      <c r="AE14" s="12" t="s">
        <v>232</v>
      </c>
      <c r="AF14" s="12">
        <v>1.4</v>
      </c>
      <c r="AG14" s="12">
        <v>-0.3</v>
      </c>
      <c r="AH14" s="12"/>
      <c r="AI14" s="11" t="s">
        <v>235</v>
      </c>
      <c r="AJ14" s="11" t="s">
        <v>234</v>
      </c>
      <c r="AK14" s="11" t="s">
        <v>121</v>
      </c>
      <c r="AL14" s="8"/>
      <c r="AM14" s="8" t="s">
        <v>551</v>
      </c>
      <c r="AN14" s="21" t="s">
        <v>552</v>
      </c>
    </row>
    <row r="15" spans="1:40" s="5" customFormat="1">
      <c r="A15" s="6">
        <v>44962</v>
      </c>
      <c r="B15" s="7" t="s">
        <v>123</v>
      </c>
      <c r="C15" s="8" t="s">
        <v>327</v>
      </c>
      <c r="D15" s="9">
        <v>7.4305555555555555E-2</v>
      </c>
      <c r="E15" s="8" t="s">
        <v>526</v>
      </c>
      <c r="F15" s="10">
        <v>12.4</v>
      </c>
      <c r="G15" s="10">
        <v>11.4</v>
      </c>
      <c r="H15" s="10">
        <v>12.1</v>
      </c>
      <c r="I15" s="10">
        <v>11.8</v>
      </c>
      <c r="J15" s="10">
        <v>12</v>
      </c>
      <c r="K15" s="10">
        <v>11.9</v>
      </c>
      <c r="L15" s="10">
        <v>11.7</v>
      </c>
      <c r="M15" s="10">
        <v>11.6</v>
      </c>
      <c r="N15" s="10">
        <v>12.1</v>
      </c>
      <c r="O15" s="17">
        <f t="shared" si="10"/>
        <v>35.9</v>
      </c>
      <c r="P15" s="17">
        <f t="shared" si="11"/>
        <v>35.700000000000003</v>
      </c>
      <c r="Q15" s="17">
        <f t="shared" si="12"/>
        <v>35.4</v>
      </c>
      <c r="R15" s="18">
        <f t="shared" si="13"/>
        <v>59.7</v>
      </c>
      <c r="S15" s="18">
        <f t="shared" si="14"/>
        <v>59.3</v>
      </c>
      <c r="T15" s="11" t="s">
        <v>166</v>
      </c>
      <c r="U15" s="11" t="s">
        <v>154</v>
      </c>
      <c r="V15" s="13" t="s">
        <v>527</v>
      </c>
      <c r="W15" s="13" t="s">
        <v>306</v>
      </c>
      <c r="X15" s="13" t="s">
        <v>528</v>
      </c>
      <c r="Y15" s="13" t="s">
        <v>119</v>
      </c>
      <c r="Z15" s="12">
        <v>8.3000000000000007</v>
      </c>
      <c r="AA15" s="12">
        <v>9.3000000000000007</v>
      </c>
      <c r="AB15" s="12">
        <v>9.8000000000000007</v>
      </c>
      <c r="AC15" s="11" t="s">
        <v>238</v>
      </c>
      <c r="AD15" s="12">
        <v>0.1</v>
      </c>
      <c r="AE15" s="12" t="s">
        <v>232</v>
      </c>
      <c r="AF15" s="12">
        <v>0.2</v>
      </c>
      <c r="AG15" s="12">
        <v>-0.1</v>
      </c>
      <c r="AH15" s="12"/>
      <c r="AI15" s="11" t="s">
        <v>233</v>
      </c>
      <c r="AJ15" s="11" t="s">
        <v>233</v>
      </c>
      <c r="AK15" s="11" t="s">
        <v>120</v>
      </c>
      <c r="AL15" s="8"/>
      <c r="AM15" s="8" t="s">
        <v>569</v>
      </c>
      <c r="AN15" s="21" t="s">
        <v>570</v>
      </c>
    </row>
  </sheetData>
  <autoFilter ref="A1:AM1" xr:uid="{00000000-0009-0000-0000-000003000000}"/>
  <phoneticPr fontId="10"/>
  <conditionalFormatting sqref="AK2:AL5">
    <cfRule type="containsText" dxfId="167" priority="790" operator="containsText" text="E">
      <formula>NOT(ISERROR(SEARCH("E",AK2)))</formula>
    </cfRule>
    <cfRule type="containsText" dxfId="166" priority="791" operator="containsText" text="B">
      <formula>NOT(ISERROR(SEARCH("B",AK2)))</formula>
    </cfRule>
    <cfRule type="containsText" dxfId="165" priority="792" operator="containsText" text="A">
      <formula>NOT(ISERROR(SEARCH("A",AK2)))</formula>
    </cfRule>
  </conditionalFormatting>
  <conditionalFormatting sqref="AC2:AC12">
    <cfRule type="containsText" dxfId="164" priority="662" operator="containsText" text="D">
      <formula>NOT(ISERROR(SEARCH("D",AC2)))</formula>
    </cfRule>
    <cfRule type="containsText" dxfId="163" priority="663" operator="containsText" text="S">
      <formula>NOT(ISERROR(SEARCH("S",AC2)))</formula>
    </cfRule>
    <cfRule type="containsText" dxfId="162" priority="664" operator="containsText" text="F">
      <formula>NOT(ISERROR(SEARCH("F",AC2)))</formula>
    </cfRule>
    <cfRule type="containsText" dxfId="161" priority="665" operator="containsText" text="E">
      <formula>NOT(ISERROR(SEARCH("E",AC2)))</formula>
    </cfRule>
    <cfRule type="containsText" dxfId="160" priority="666" operator="containsText" text="B">
      <formula>NOT(ISERROR(SEARCH("B",AC2)))</formula>
    </cfRule>
    <cfRule type="containsText" dxfId="159" priority="667" operator="containsText" text="A">
      <formula>NOT(ISERROR(SEARCH("A",AC2)))</formula>
    </cfRule>
  </conditionalFormatting>
  <conditionalFormatting sqref="AI2:AJ5">
    <cfRule type="containsText" dxfId="158" priority="29" operator="containsText" text="E">
      <formula>NOT(ISERROR(SEARCH("E",AI2)))</formula>
    </cfRule>
    <cfRule type="containsText" dxfId="157" priority="30" operator="containsText" text="B">
      <formula>NOT(ISERROR(SEARCH("B",AI2)))</formula>
    </cfRule>
    <cfRule type="containsText" dxfId="156" priority="31" operator="containsText" text="A">
      <formula>NOT(ISERROR(SEARCH("A",AI2)))</formula>
    </cfRule>
  </conditionalFormatting>
  <conditionalFormatting sqref="F2:N5">
    <cfRule type="colorScale" priority="28">
      <colorScale>
        <cfvo type="min"/>
        <cfvo type="percentile" val="50"/>
        <cfvo type="max"/>
        <color rgb="FFF8696B"/>
        <color rgb="FFFFEB84"/>
        <color rgb="FF63BE7B"/>
      </colorScale>
    </cfRule>
  </conditionalFormatting>
  <conditionalFormatting sqref="AK6:AL9">
    <cfRule type="containsText" dxfId="155" priority="25" operator="containsText" text="E">
      <formula>NOT(ISERROR(SEARCH("E",AK6)))</formula>
    </cfRule>
    <cfRule type="containsText" dxfId="154" priority="26" operator="containsText" text="B">
      <formula>NOT(ISERROR(SEARCH("B",AK6)))</formula>
    </cfRule>
    <cfRule type="containsText" dxfId="153" priority="27" operator="containsText" text="A">
      <formula>NOT(ISERROR(SEARCH("A",AK6)))</formula>
    </cfRule>
  </conditionalFormatting>
  <conditionalFormatting sqref="AI6:AJ9">
    <cfRule type="containsText" dxfId="152" priority="22" operator="containsText" text="E">
      <formula>NOT(ISERROR(SEARCH("E",AI6)))</formula>
    </cfRule>
    <cfRule type="containsText" dxfId="151" priority="23" operator="containsText" text="B">
      <formula>NOT(ISERROR(SEARCH("B",AI6)))</formula>
    </cfRule>
    <cfRule type="containsText" dxfId="150" priority="24" operator="containsText" text="A">
      <formula>NOT(ISERROR(SEARCH("A",AI6)))</formula>
    </cfRule>
  </conditionalFormatting>
  <conditionalFormatting sqref="F6:N9">
    <cfRule type="colorScale" priority="21">
      <colorScale>
        <cfvo type="min"/>
        <cfvo type="percentile" val="50"/>
        <cfvo type="max"/>
        <color rgb="FFF8696B"/>
        <color rgb="FFFFEB84"/>
        <color rgb="FF63BE7B"/>
      </colorScale>
    </cfRule>
  </conditionalFormatting>
  <conditionalFormatting sqref="AK10:AL11">
    <cfRule type="containsText" dxfId="149" priority="18" operator="containsText" text="E">
      <formula>NOT(ISERROR(SEARCH("E",AK10)))</formula>
    </cfRule>
    <cfRule type="containsText" dxfId="148" priority="19" operator="containsText" text="B">
      <formula>NOT(ISERROR(SEARCH("B",AK10)))</formula>
    </cfRule>
    <cfRule type="containsText" dxfId="147" priority="20" operator="containsText" text="A">
      <formula>NOT(ISERROR(SEARCH("A",AK10)))</formula>
    </cfRule>
  </conditionalFormatting>
  <conditionalFormatting sqref="AI10:AJ11">
    <cfRule type="containsText" dxfId="146" priority="15" operator="containsText" text="E">
      <formula>NOT(ISERROR(SEARCH("E",AI10)))</formula>
    </cfRule>
    <cfRule type="containsText" dxfId="145" priority="16" operator="containsText" text="B">
      <formula>NOT(ISERROR(SEARCH("B",AI10)))</formula>
    </cfRule>
    <cfRule type="containsText" dxfId="144" priority="17" operator="containsText" text="A">
      <formula>NOT(ISERROR(SEARCH("A",AI10)))</formula>
    </cfRule>
  </conditionalFormatting>
  <conditionalFormatting sqref="F10:N11">
    <cfRule type="colorScale" priority="14">
      <colorScale>
        <cfvo type="min"/>
        <cfvo type="percentile" val="50"/>
        <cfvo type="max"/>
        <color rgb="FFF8696B"/>
        <color rgb="FFFFEB84"/>
        <color rgb="FF63BE7B"/>
      </colorScale>
    </cfRule>
  </conditionalFormatting>
  <conditionalFormatting sqref="AK12:AL15">
    <cfRule type="containsText" dxfId="143" priority="11" operator="containsText" text="E">
      <formula>NOT(ISERROR(SEARCH("E",AK12)))</formula>
    </cfRule>
    <cfRule type="containsText" dxfId="142" priority="12" operator="containsText" text="B">
      <formula>NOT(ISERROR(SEARCH("B",AK12)))</formula>
    </cfRule>
    <cfRule type="containsText" dxfId="141" priority="13" operator="containsText" text="A">
      <formula>NOT(ISERROR(SEARCH("A",AK12)))</formula>
    </cfRule>
  </conditionalFormatting>
  <conditionalFormatting sqref="AI12:AJ15">
    <cfRule type="containsText" dxfId="140" priority="8" operator="containsText" text="E">
      <formula>NOT(ISERROR(SEARCH("E",AI12)))</formula>
    </cfRule>
    <cfRule type="containsText" dxfId="139" priority="9" operator="containsText" text="B">
      <formula>NOT(ISERROR(SEARCH("B",AI12)))</formula>
    </cfRule>
    <cfRule type="containsText" dxfId="138" priority="10" operator="containsText" text="A">
      <formula>NOT(ISERROR(SEARCH("A",AI12)))</formula>
    </cfRule>
  </conditionalFormatting>
  <conditionalFormatting sqref="F12:N15">
    <cfRule type="colorScale" priority="7">
      <colorScale>
        <cfvo type="min"/>
        <cfvo type="percentile" val="50"/>
        <cfvo type="max"/>
        <color rgb="FFF8696B"/>
        <color rgb="FFFFEB84"/>
        <color rgb="FF63BE7B"/>
      </colorScale>
    </cfRule>
  </conditionalFormatting>
  <conditionalFormatting sqref="AC13:AC15">
    <cfRule type="containsText" dxfId="137" priority="1" operator="containsText" text="D">
      <formula>NOT(ISERROR(SEARCH("D",AC13)))</formula>
    </cfRule>
    <cfRule type="containsText" dxfId="136" priority="2" operator="containsText" text="S">
      <formula>NOT(ISERROR(SEARCH("S",AC13)))</formula>
    </cfRule>
    <cfRule type="containsText" dxfId="135" priority="3" operator="containsText" text="F">
      <formula>NOT(ISERROR(SEARCH("F",AC13)))</formula>
    </cfRule>
    <cfRule type="containsText" dxfId="134" priority="4" operator="containsText" text="E">
      <formula>NOT(ISERROR(SEARCH("E",AC13)))</formula>
    </cfRule>
    <cfRule type="containsText" dxfId="133" priority="5" operator="containsText" text="B">
      <formula>NOT(ISERROR(SEARCH("B",AC13)))</formula>
    </cfRule>
    <cfRule type="containsText" dxfId="132" priority="6" operator="containsText" text="A">
      <formula>NOT(ISERROR(SEARCH("A",AC13)))</formula>
    </cfRule>
  </conditionalFormatting>
  <dataValidations count="1">
    <dataValidation type="list" allowBlank="1" showInputMessage="1" showErrorMessage="1" sqref="AL2:AL15" xr:uid="{A4B86D15-8342-4D4E-92D0-19005B75741C}">
      <formula1>"強風,外伸び,イン先行,タフ"</formula1>
    </dataValidation>
  </dataValidations>
  <pageMargins left="0.7" right="0.7" top="0.75" bottom="0.75" header="0.3" footer="0.3"/>
  <pageSetup paperSize="9" orientation="portrait" horizontalDpi="4294967292" verticalDpi="4294967292"/>
  <ignoredErrors>
    <ignoredError sqref="O2:S5 O6:S9 O10:S1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13"/>
  <sheetViews>
    <sheetView workbookViewId="0">
      <pane xSplit="5" ySplit="1" topLeftCell="P2" activePane="bottomRight" state="frozen"/>
      <selection activeCell="E24" sqref="E24"/>
      <selection pane="topRight" activeCell="E24" sqref="E24"/>
      <selection pane="bottomLeft" activeCell="E24" sqref="E24"/>
      <selection pane="bottomRight" activeCell="AO13" sqref="AO13"/>
    </sheetView>
  </sheetViews>
  <sheetFormatPr baseColWidth="10" defaultColWidth="8.83203125" defaultRowHeight="15"/>
  <cols>
    <col min="1" max="1" width="9.5"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71</v>
      </c>
      <c r="P1" s="1" t="s">
        <v>37</v>
      </c>
      <c r="Q1" s="1" t="s">
        <v>50</v>
      </c>
      <c r="R1" s="1" t="s">
        <v>38</v>
      </c>
      <c r="S1" s="1" t="s">
        <v>39</v>
      </c>
      <c r="T1" s="1" t="s">
        <v>140</v>
      </c>
      <c r="U1" s="2" t="s">
        <v>60</v>
      </c>
      <c r="V1" s="2" t="s">
        <v>40</v>
      </c>
      <c r="W1" s="3" t="s">
        <v>41</v>
      </c>
      <c r="X1" s="3" t="s">
        <v>42</v>
      </c>
      <c r="Y1" s="3" t="s">
        <v>43</v>
      </c>
      <c r="Z1" s="3" t="s">
        <v>61</v>
      </c>
      <c r="AA1" s="4" t="s">
        <v>112</v>
      </c>
      <c r="AB1" s="4" t="s">
        <v>113</v>
      </c>
      <c r="AC1" s="4" t="s">
        <v>134</v>
      </c>
      <c r="AD1" s="4" t="s">
        <v>131</v>
      </c>
      <c r="AE1" s="4" t="s">
        <v>8</v>
      </c>
      <c r="AF1" s="4" t="s">
        <v>62</v>
      </c>
      <c r="AG1" s="4" t="s">
        <v>9</v>
      </c>
      <c r="AH1" s="4" t="s">
        <v>10</v>
      </c>
      <c r="AI1" s="4"/>
      <c r="AJ1" s="4" t="s">
        <v>11</v>
      </c>
      <c r="AK1" s="4" t="s">
        <v>12</v>
      </c>
      <c r="AL1" s="4" t="s">
        <v>44</v>
      </c>
      <c r="AM1" s="4" t="s">
        <v>63</v>
      </c>
      <c r="AN1" s="14" t="s">
        <v>64</v>
      </c>
      <c r="AO1" s="14" t="s">
        <v>118</v>
      </c>
    </row>
    <row r="2" spans="1:41" s="5" customFormat="1" ht="18" customHeight="1">
      <c r="A2" s="6">
        <v>44940</v>
      </c>
      <c r="B2" s="16" t="s">
        <v>128</v>
      </c>
      <c r="C2" s="8" t="s">
        <v>156</v>
      </c>
      <c r="D2" s="9">
        <v>8.413194444444444E-2</v>
      </c>
      <c r="E2" s="8" t="s">
        <v>167</v>
      </c>
      <c r="F2" s="10">
        <v>12.4</v>
      </c>
      <c r="G2" s="10">
        <v>11.5</v>
      </c>
      <c r="H2" s="10">
        <v>12</v>
      </c>
      <c r="I2" s="10">
        <v>12.7</v>
      </c>
      <c r="J2" s="10">
        <v>12.5</v>
      </c>
      <c r="K2" s="10">
        <v>12.4</v>
      </c>
      <c r="L2" s="10">
        <v>12</v>
      </c>
      <c r="M2" s="10">
        <v>11.9</v>
      </c>
      <c r="N2" s="10">
        <v>12.1</v>
      </c>
      <c r="O2" s="10">
        <v>12.4</v>
      </c>
      <c r="P2" s="17">
        <f>SUM(F2:H2)</f>
        <v>35.9</v>
      </c>
      <c r="Q2" s="17">
        <f>SUM(I2:L2)</f>
        <v>49.6</v>
      </c>
      <c r="R2" s="17">
        <f>SUM(M2:O2)</f>
        <v>36.4</v>
      </c>
      <c r="S2" s="18">
        <f>SUM(F2:J2)</f>
        <v>61.099999999999994</v>
      </c>
      <c r="T2" s="18">
        <f>SUM(K2:O2)</f>
        <v>60.8</v>
      </c>
      <c r="U2" s="11" t="s">
        <v>166</v>
      </c>
      <c r="V2" s="11" t="s">
        <v>154</v>
      </c>
      <c r="W2" s="13" t="s">
        <v>168</v>
      </c>
      <c r="X2" s="13" t="s">
        <v>169</v>
      </c>
      <c r="Y2" s="13" t="s">
        <v>170</v>
      </c>
      <c r="Z2" s="13" t="s">
        <v>119</v>
      </c>
      <c r="AA2" s="12">
        <v>10.7</v>
      </c>
      <c r="AB2" s="12">
        <v>12</v>
      </c>
      <c r="AC2" s="12">
        <v>7.6</v>
      </c>
      <c r="AD2" s="11" t="s">
        <v>120</v>
      </c>
      <c r="AE2" s="12">
        <v>1</v>
      </c>
      <c r="AF2" s="12" t="s">
        <v>232</v>
      </c>
      <c r="AG2" s="12">
        <v>1.1000000000000001</v>
      </c>
      <c r="AH2" s="12">
        <v>-0.1</v>
      </c>
      <c r="AI2" s="12"/>
      <c r="AJ2" s="11" t="s">
        <v>235</v>
      </c>
      <c r="AK2" s="11" t="s">
        <v>233</v>
      </c>
      <c r="AL2" s="11" t="s">
        <v>120</v>
      </c>
      <c r="AM2" s="8"/>
      <c r="AN2" s="8" t="s">
        <v>246</v>
      </c>
      <c r="AO2" s="21" t="s">
        <v>247</v>
      </c>
    </row>
    <row r="3" spans="1:41" s="5" customFormat="1" ht="17" customHeight="1">
      <c r="A3" s="6">
        <v>44941</v>
      </c>
      <c r="B3" s="15" t="s">
        <v>123</v>
      </c>
      <c r="C3" s="8" t="s">
        <v>203</v>
      </c>
      <c r="D3" s="9">
        <v>8.4097222222222226E-2</v>
      </c>
      <c r="E3" s="8" t="s">
        <v>144</v>
      </c>
      <c r="F3" s="10">
        <v>12.4</v>
      </c>
      <c r="G3" s="10">
        <v>11</v>
      </c>
      <c r="H3" s="10">
        <v>11.5</v>
      </c>
      <c r="I3" s="10">
        <v>12.6</v>
      </c>
      <c r="J3" s="10">
        <v>12.3</v>
      </c>
      <c r="K3" s="10">
        <v>12.3</v>
      </c>
      <c r="L3" s="10">
        <v>12.6</v>
      </c>
      <c r="M3" s="10">
        <v>12.3</v>
      </c>
      <c r="N3" s="10">
        <v>12</v>
      </c>
      <c r="O3" s="10">
        <v>12.6</v>
      </c>
      <c r="P3" s="17">
        <f>SUM(F3:H3)</f>
        <v>34.9</v>
      </c>
      <c r="Q3" s="17">
        <f>SUM(I3:L3)</f>
        <v>49.800000000000004</v>
      </c>
      <c r="R3" s="17">
        <f>SUM(M3:O3)</f>
        <v>36.9</v>
      </c>
      <c r="S3" s="18">
        <f>SUM(F3:J3)</f>
        <v>59.8</v>
      </c>
      <c r="T3" s="18">
        <f>SUM(K3:O3)</f>
        <v>61.800000000000004</v>
      </c>
      <c r="U3" s="11" t="s">
        <v>166</v>
      </c>
      <c r="V3" s="11" t="s">
        <v>212</v>
      </c>
      <c r="W3" s="13" t="s">
        <v>179</v>
      </c>
      <c r="X3" s="13" t="s">
        <v>216</v>
      </c>
      <c r="Y3" s="13" t="s">
        <v>189</v>
      </c>
      <c r="Z3" s="13" t="s">
        <v>119</v>
      </c>
      <c r="AA3" s="12">
        <v>9.6999999999999993</v>
      </c>
      <c r="AB3" s="12">
        <v>11.1</v>
      </c>
      <c r="AC3" s="12">
        <v>8.6999999999999993</v>
      </c>
      <c r="AD3" s="11" t="s">
        <v>120</v>
      </c>
      <c r="AE3" s="12">
        <v>1.7</v>
      </c>
      <c r="AF3" s="12" t="s">
        <v>232</v>
      </c>
      <c r="AG3" s="12">
        <v>1.8</v>
      </c>
      <c r="AH3" s="12">
        <v>-0.1</v>
      </c>
      <c r="AI3" s="12"/>
      <c r="AJ3" s="11" t="s">
        <v>235</v>
      </c>
      <c r="AK3" s="11" t="s">
        <v>233</v>
      </c>
      <c r="AL3" s="11" t="s">
        <v>120</v>
      </c>
      <c r="AM3" s="8"/>
      <c r="AN3" s="8" t="s">
        <v>270</v>
      </c>
      <c r="AO3" s="21" t="s">
        <v>271</v>
      </c>
    </row>
    <row r="4" spans="1:41" s="5" customFormat="1" ht="18" customHeight="1">
      <c r="A4" s="6">
        <v>44947</v>
      </c>
      <c r="B4" s="16" t="s">
        <v>123</v>
      </c>
      <c r="C4" s="8" t="s">
        <v>208</v>
      </c>
      <c r="D4" s="9">
        <v>8.335648148148149E-2</v>
      </c>
      <c r="E4" s="8" t="s">
        <v>314</v>
      </c>
      <c r="F4" s="10">
        <v>12.4</v>
      </c>
      <c r="G4" s="10">
        <v>11</v>
      </c>
      <c r="H4" s="10">
        <v>11.4</v>
      </c>
      <c r="I4" s="10">
        <v>12.4</v>
      </c>
      <c r="J4" s="10">
        <v>12.2</v>
      </c>
      <c r="K4" s="10">
        <v>12.1</v>
      </c>
      <c r="L4" s="10">
        <v>12.2</v>
      </c>
      <c r="M4" s="10">
        <v>12.2</v>
      </c>
      <c r="N4" s="10">
        <v>12</v>
      </c>
      <c r="O4" s="10">
        <v>12.3</v>
      </c>
      <c r="P4" s="17">
        <f t="shared" ref="P4:P5" si="0">SUM(F4:H4)</f>
        <v>34.799999999999997</v>
      </c>
      <c r="Q4" s="17">
        <f t="shared" ref="Q4:Q5" si="1">SUM(I4:L4)</f>
        <v>48.900000000000006</v>
      </c>
      <c r="R4" s="17">
        <f t="shared" ref="R4:R5" si="2">SUM(M4:O4)</f>
        <v>36.5</v>
      </c>
      <c r="S4" s="18">
        <f t="shared" ref="S4:S5" si="3">SUM(F4:J4)</f>
        <v>59.399999999999991</v>
      </c>
      <c r="T4" s="18">
        <f t="shared" ref="T4:T5" si="4">SUM(K4:O4)</f>
        <v>60.8</v>
      </c>
      <c r="U4" s="11" t="s">
        <v>166</v>
      </c>
      <c r="V4" s="11" t="s">
        <v>224</v>
      </c>
      <c r="W4" s="13" t="s">
        <v>315</v>
      </c>
      <c r="X4" s="13" t="s">
        <v>316</v>
      </c>
      <c r="Y4" s="13" t="s">
        <v>317</v>
      </c>
      <c r="Z4" s="13" t="s">
        <v>119</v>
      </c>
      <c r="AA4" s="12">
        <v>8.9</v>
      </c>
      <c r="AB4" s="12">
        <v>10.5</v>
      </c>
      <c r="AC4" s="12">
        <v>8.9</v>
      </c>
      <c r="AD4" s="11" t="s">
        <v>120</v>
      </c>
      <c r="AE4" s="12">
        <v>0.3</v>
      </c>
      <c r="AF4" s="12" t="s">
        <v>232</v>
      </c>
      <c r="AG4" s="12">
        <v>0.3</v>
      </c>
      <c r="AH4" s="12" t="s">
        <v>239</v>
      </c>
      <c r="AI4" s="12"/>
      <c r="AJ4" s="11" t="s">
        <v>233</v>
      </c>
      <c r="AK4" s="11" t="s">
        <v>234</v>
      </c>
      <c r="AL4" s="11" t="s">
        <v>121</v>
      </c>
      <c r="AM4" s="8"/>
      <c r="AN4" s="8" t="s">
        <v>365</v>
      </c>
      <c r="AO4" s="21" t="s">
        <v>366</v>
      </c>
    </row>
    <row r="5" spans="1:41" s="5" customFormat="1" ht="18" customHeight="1">
      <c r="A5" s="6">
        <v>44948</v>
      </c>
      <c r="B5" s="16" t="s">
        <v>282</v>
      </c>
      <c r="C5" s="8" t="s">
        <v>327</v>
      </c>
      <c r="D5" s="9">
        <v>8.549768518518519E-2</v>
      </c>
      <c r="E5" s="8" t="s">
        <v>290</v>
      </c>
      <c r="F5" s="10">
        <v>13.3</v>
      </c>
      <c r="G5" s="10">
        <v>11.9</v>
      </c>
      <c r="H5" s="10">
        <v>12.6</v>
      </c>
      <c r="I5" s="10">
        <v>12.8</v>
      </c>
      <c r="J5" s="10">
        <v>12.7</v>
      </c>
      <c r="K5" s="10">
        <v>12</v>
      </c>
      <c r="L5" s="10">
        <v>11.9</v>
      </c>
      <c r="M5" s="10">
        <v>12.3</v>
      </c>
      <c r="N5" s="10">
        <v>11.9</v>
      </c>
      <c r="O5" s="10">
        <v>12.3</v>
      </c>
      <c r="P5" s="17">
        <f t="shared" si="0"/>
        <v>37.800000000000004</v>
      </c>
      <c r="Q5" s="17">
        <f t="shared" si="1"/>
        <v>49.4</v>
      </c>
      <c r="R5" s="17">
        <f t="shared" si="2"/>
        <v>36.5</v>
      </c>
      <c r="S5" s="18">
        <f t="shared" si="3"/>
        <v>63.300000000000011</v>
      </c>
      <c r="T5" s="18">
        <f t="shared" si="4"/>
        <v>60.400000000000006</v>
      </c>
      <c r="U5" s="11" t="s">
        <v>337</v>
      </c>
      <c r="V5" s="11" t="s">
        <v>187</v>
      </c>
      <c r="W5" s="13" t="s">
        <v>216</v>
      </c>
      <c r="X5" s="13" t="s">
        <v>303</v>
      </c>
      <c r="Y5" s="13" t="s">
        <v>338</v>
      </c>
      <c r="Z5" s="13" t="s">
        <v>119</v>
      </c>
      <c r="AA5" s="12">
        <v>8.4</v>
      </c>
      <c r="AB5" s="12">
        <v>10</v>
      </c>
      <c r="AC5" s="12">
        <v>9.6</v>
      </c>
      <c r="AD5" s="11" t="s">
        <v>120</v>
      </c>
      <c r="AE5" s="12">
        <v>2.8</v>
      </c>
      <c r="AF5" s="12" t="s">
        <v>232</v>
      </c>
      <c r="AG5" s="12">
        <v>2.8</v>
      </c>
      <c r="AH5" s="12" t="s">
        <v>239</v>
      </c>
      <c r="AI5" s="12"/>
      <c r="AJ5" s="11" t="s">
        <v>235</v>
      </c>
      <c r="AK5" s="11" t="s">
        <v>234</v>
      </c>
      <c r="AL5" s="11" t="s">
        <v>120</v>
      </c>
      <c r="AM5" s="8"/>
      <c r="AN5" s="8" t="s">
        <v>383</v>
      </c>
      <c r="AO5" s="21" t="s">
        <v>384</v>
      </c>
    </row>
    <row r="6" spans="1:41" s="5" customFormat="1" ht="18" customHeight="1">
      <c r="A6" s="6">
        <v>44954</v>
      </c>
      <c r="B6" s="15" t="s">
        <v>128</v>
      </c>
      <c r="C6" s="8" t="s">
        <v>405</v>
      </c>
      <c r="D6" s="9">
        <v>8.4814814814814801E-2</v>
      </c>
      <c r="E6" s="8" t="s">
        <v>406</v>
      </c>
      <c r="F6" s="10">
        <v>12.4</v>
      </c>
      <c r="G6" s="10">
        <v>11</v>
      </c>
      <c r="H6" s="10">
        <v>12.1</v>
      </c>
      <c r="I6" s="10">
        <v>12.9</v>
      </c>
      <c r="J6" s="10">
        <v>12.7</v>
      </c>
      <c r="K6" s="10">
        <v>12.6</v>
      </c>
      <c r="L6" s="10">
        <v>12.2</v>
      </c>
      <c r="M6" s="10">
        <v>12.2</v>
      </c>
      <c r="N6" s="10">
        <v>12.1</v>
      </c>
      <c r="O6" s="10">
        <v>12.6</v>
      </c>
      <c r="P6" s="17">
        <f t="shared" ref="P6:P8" si="5">SUM(F6:H6)</f>
        <v>35.5</v>
      </c>
      <c r="Q6" s="17">
        <f t="shared" ref="Q6:Q8" si="6">SUM(I6:L6)</f>
        <v>50.400000000000006</v>
      </c>
      <c r="R6" s="17">
        <f t="shared" ref="R6:R8" si="7">SUM(M6:O6)</f>
        <v>36.9</v>
      </c>
      <c r="S6" s="18">
        <f t="shared" ref="S6:S8" si="8">SUM(F6:J6)</f>
        <v>61.099999999999994</v>
      </c>
      <c r="T6" s="18">
        <f t="shared" ref="T6:T8" si="9">SUM(K6:O6)</f>
        <v>61.7</v>
      </c>
      <c r="U6" s="11" t="s">
        <v>166</v>
      </c>
      <c r="V6" s="11" t="s">
        <v>154</v>
      </c>
      <c r="W6" s="13" t="s">
        <v>301</v>
      </c>
      <c r="X6" s="13" t="s">
        <v>214</v>
      </c>
      <c r="Y6" s="13" t="s">
        <v>407</v>
      </c>
      <c r="Z6" s="13" t="s">
        <v>119</v>
      </c>
      <c r="AA6" s="12">
        <v>10.8</v>
      </c>
      <c r="AB6" s="12">
        <v>12.2</v>
      </c>
      <c r="AC6" s="12">
        <v>8.6999999999999993</v>
      </c>
      <c r="AD6" s="11" t="s">
        <v>397</v>
      </c>
      <c r="AE6" s="12">
        <v>1.9</v>
      </c>
      <c r="AF6" s="12" t="s">
        <v>232</v>
      </c>
      <c r="AG6" s="12">
        <v>0.8</v>
      </c>
      <c r="AH6" s="12">
        <v>1.1000000000000001</v>
      </c>
      <c r="AI6" s="12"/>
      <c r="AJ6" s="11" t="s">
        <v>234</v>
      </c>
      <c r="AK6" s="11" t="s">
        <v>234</v>
      </c>
      <c r="AL6" s="11" t="s">
        <v>121</v>
      </c>
      <c r="AM6" s="8" t="s">
        <v>421</v>
      </c>
      <c r="AN6" s="8" t="s">
        <v>450</v>
      </c>
      <c r="AO6" s="21" t="s">
        <v>451</v>
      </c>
    </row>
    <row r="7" spans="1:41" s="5" customFormat="1" ht="18" customHeight="1">
      <c r="A7" s="6">
        <v>44955</v>
      </c>
      <c r="B7" s="16" t="s">
        <v>128</v>
      </c>
      <c r="C7" s="8" t="s">
        <v>156</v>
      </c>
      <c r="D7" s="9">
        <v>8.6180555555555552E-2</v>
      </c>
      <c r="E7" s="8" t="s">
        <v>432</v>
      </c>
      <c r="F7" s="10">
        <v>12.8</v>
      </c>
      <c r="G7" s="10">
        <v>11.8</v>
      </c>
      <c r="H7" s="10">
        <v>12.8</v>
      </c>
      <c r="I7" s="10">
        <v>13.5</v>
      </c>
      <c r="J7" s="10">
        <v>13.3</v>
      </c>
      <c r="K7" s="10">
        <v>12.4</v>
      </c>
      <c r="L7" s="10">
        <v>12</v>
      </c>
      <c r="M7" s="10">
        <v>12</v>
      </c>
      <c r="N7" s="10">
        <v>11.7</v>
      </c>
      <c r="O7" s="10">
        <v>12.3</v>
      </c>
      <c r="P7" s="17">
        <f t="shared" si="5"/>
        <v>37.400000000000006</v>
      </c>
      <c r="Q7" s="17">
        <f t="shared" si="6"/>
        <v>51.2</v>
      </c>
      <c r="R7" s="17">
        <f t="shared" si="7"/>
        <v>36</v>
      </c>
      <c r="S7" s="18">
        <f t="shared" si="8"/>
        <v>64.2</v>
      </c>
      <c r="T7" s="18">
        <f t="shared" si="9"/>
        <v>60.399999999999991</v>
      </c>
      <c r="U7" s="11" t="s">
        <v>337</v>
      </c>
      <c r="V7" s="11" t="s">
        <v>304</v>
      </c>
      <c r="W7" s="13" t="s">
        <v>433</v>
      </c>
      <c r="X7" s="13" t="s">
        <v>190</v>
      </c>
      <c r="Y7" s="13" t="s">
        <v>434</v>
      </c>
      <c r="Z7" s="13" t="s">
        <v>119</v>
      </c>
      <c r="AA7" s="12">
        <v>10.1</v>
      </c>
      <c r="AB7" s="12">
        <v>11.5</v>
      </c>
      <c r="AC7" s="12">
        <v>8.9</v>
      </c>
      <c r="AD7" s="11" t="s">
        <v>397</v>
      </c>
      <c r="AE7" s="12">
        <v>3.7</v>
      </c>
      <c r="AF7" s="12">
        <v>-0.6</v>
      </c>
      <c r="AG7" s="12">
        <v>1.9</v>
      </c>
      <c r="AH7" s="12">
        <v>1.2</v>
      </c>
      <c r="AI7" s="12"/>
      <c r="AJ7" s="11" t="s">
        <v>372</v>
      </c>
      <c r="AK7" s="11" t="s">
        <v>234</v>
      </c>
      <c r="AL7" s="11" t="s">
        <v>121</v>
      </c>
      <c r="AM7" s="8"/>
      <c r="AN7" s="8" t="s">
        <v>473</v>
      </c>
      <c r="AO7" s="21" t="s">
        <v>474</v>
      </c>
    </row>
    <row r="8" spans="1:41" s="5" customFormat="1" ht="18" customHeight="1">
      <c r="A8" s="6">
        <v>44955</v>
      </c>
      <c r="B8" s="16" t="s">
        <v>123</v>
      </c>
      <c r="C8" s="8" t="s">
        <v>156</v>
      </c>
      <c r="D8" s="9">
        <v>8.4826388888888882E-2</v>
      </c>
      <c r="E8" s="8" t="s">
        <v>443</v>
      </c>
      <c r="F8" s="10">
        <v>12.5</v>
      </c>
      <c r="G8" s="10">
        <v>11.5</v>
      </c>
      <c r="H8" s="10">
        <v>12.5</v>
      </c>
      <c r="I8" s="10">
        <v>12.7</v>
      </c>
      <c r="J8" s="10">
        <v>12.2</v>
      </c>
      <c r="K8" s="10">
        <v>12.3</v>
      </c>
      <c r="L8" s="10">
        <v>12.6</v>
      </c>
      <c r="M8" s="10">
        <v>12.3</v>
      </c>
      <c r="N8" s="10">
        <v>12.1</v>
      </c>
      <c r="O8" s="10">
        <v>12.2</v>
      </c>
      <c r="P8" s="17">
        <f t="shared" si="5"/>
        <v>36.5</v>
      </c>
      <c r="Q8" s="17">
        <f t="shared" si="6"/>
        <v>49.800000000000004</v>
      </c>
      <c r="R8" s="17">
        <f t="shared" si="7"/>
        <v>36.599999999999994</v>
      </c>
      <c r="S8" s="18">
        <f t="shared" si="8"/>
        <v>61.400000000000006</v>
      </c>
      <c r="T8" s="18">
        <f t="shared" si="9"/>
        <v>61.5</v>
      </c>
      <c r="U8" s="11" t="s">
        <v>166</v>
      </c>
      <c r="V8" s="11" t="s">
        <v>154</v>
      </c>
      <c r="W8" s="13" t="s">
        <v>303</v>
      </c>
      <c r="X8" s="13" t="s">
        <v>444</v>
      </c>
      <c r="Y8" s="13" t="s">
        <v>216</v>
      </c>
      <c r="Z8" s="13" t="s">
        <v>119</v>
      </c>
      <c r="AA8" s="12">
        <v>10.1</v>
      </c>
      <c r="AB8" s="12">
        <v>11.5</v>
      </c>
      <c r="AC8" s="12">
        <v>8.9</v>
      </c>
      <c r="AD8" s="11" t="s">
        <v>397</v>
      </c>
      <c r="AE8" s="12">
        <v>3</v>
      </c>
      <c r="AF8" s="12" t="s">
        <v>232</v>
      </c>
      <c r="AG8" s="12">
        <v>1.8</v>
      </c>
      <c r="AH8" s="12">
        <v>1.2</v>
      </c>
      <c r="AI8" s="12"/>
      <c r="AJ8" s="11" t="s">
        <v>235</v>
      </c>
      <c r="AK8" s="11" t="s">
        <v>234</v>
      </c>
      <c r="AL8" s="11" t="s">
        <v>121</v>
      </c>
      <c r="AM8" s="8"/>
      <c r="AN8" s="8" t="s">
        <v>485</v>
      </c>
      <c r="AO8" s="21" t="s">
        <v>486</v>
      </c>
    </row>
    <row r="9" spans="1:41" s="5" customFormat="1" ht="18" customHeight="1">
      <c r="A9" s="6">
        <v>44961</v>
      </c>
      <c r="B9" s="16" t="s">
        <v>128</v>
      </c>
      <c r="C9" s="8" t="s">
        <v>327</v>
      </c>
      <c r="D9" s="9">
        <v>8.4050925925925932E-2</v>
      </c>
      <c r="E9" s="8" t="s">
        <v>498</v>
      </c>
      <c r="F9" s="10">
        <v>12.8</v>
      </c>
      <c r="G9" s="10">
        <v>11.5</v>
      </c>
      <c r="H9" s="10">
        <v>11.9</v>
      </c>
      <c r="I9" s="10">
        <v>12.8</v>
      </c>
      <c r="J9" s="10">
        <v>12.4</v>
      </c>
      <c r="K9" s="10">
        <v>12.4</v>
      </c>
      <c r="L9" s="10">
        <v>12.1</v>
      </c>
      <c r="M9" s="10">
        <v>11.7</v>
      </c>
      <c r="N9" s="10">
        <v>11.8</v>
      </c>
      <c r="O9" s="10">
        <v>11.8</v>
      </c>
      <c r="P9" s="17">
        <f t="shared" ref="P9:P13" si="10">SUM(F9:H9)</f>
        <v>36.200000000000003</v>
      </c>
      <c r="Q9" s="17">
        <f t="shared" ref="Q9:Q13" si="11">SUM(I9:L9)</f>
        <v>49.7</v>
      </c>
      <c r="R9" s="17">
        <f t="shared" ref="R9:R13" si="12">SUM(M9:O9)</f>
        <v>35.299999999999997</v>
      </c>
      <c r="S9" s="18">
        <f t="shared" ref="S9:S13" si="13">SUM(F9:J9)</f>
        <v>61.4</v>
      </c>
      <c r="T9" s="18">
        <f t="shared" ref="T9:T13" si="14">SUM(K9:O9)</f>
        <v>59.8</v>
      </c>
      <c r="U9" s="11" t="s">
        <v>177</v>
      </c>
      <c r="V9" s="11" t="s">
        <v>497</v>
      </c>
      <c r="W9" s="13" t="s">
        <v>303</v>
      </c>
      <c r="X9" s="13" t="s">
        <v>179</v>
      </c>
      <c r="Y9" s="13" t="s">
        <v>169</v>
      </c>
      <c r="Z9" s="13" t="s">
        <v>119</v>
      </c>
      <c r="AA9" s="12">
        <v>8.5</v>
      </c>
      <c r="AB9" s="12">
        <v>9.5</v>
      </c>
      <c r="AC9" s="12">
        <v>9.5</v>
      </c>
      <c r="AD9" s="11" t="s">
        <v>238</v>
      </c>
      <c r="AE9" s="12">
        <v>0.3</v>
      </c>
      <c r="AF9" s="12">
        <v>-0.5</v>
      </c>
      <c r="AG9" s="12">
        <v>0.1</v>
      </c>
      <c r="AH9" s="12">
        <v>-0.3</v>
      </c>
      <c r="AI9" s="12"/>
      <c r="AJ9" s="11" t="s">
        <v>233</v>
      </c>
      <c r="AK9" s="11" t="s">
        <v>234</v>
      </c>
      <c r="AL9" s="11" t="s">
        <v>121</v>
      </c>
      <c r="AM9" s="8"/>
      <c r="AN9" s="8" t="s">
        <v>535</v>
      </c>
      <c r="AO9" s="21" t="s">
        <v>536</v>
      </c>
    </row>
    <row r="10" spans="1:41" s="5" customFormat="1" ht="18" customHeight="1">
      <c r="A10" s="6">
        <v>44961</v>
      </c>
      <c r="B10" s="16" t="s">
        <v>123</v>
      </c>
      <c r="C10" s="8" t="s">
        <v>327</v>
      </c>
      <c r="D10" s="9">
        <v>8.3333333333333329E-2</v>
      </c>
      <c r="E10" s="8" t="s">
        <v>503</v>
      </c>
      <c r="F10" s="10">
        <v>12.5</v>
      </c>
      <c r="G10" s="10">
        <v>10.8</v>
      </c>
      <c r="H10" s="10">
        <v>11.5</v>
      </c>
      <c r="I10" s="10">
        <v>12.3</v>
      </c>
      <c r="J10" s="10">
        <v>12.5</v>
      </c>
      <c r="K10" s="10">
        <v>12.5</v>
      </c>
      <c r="L10" s="10">
        <v>12.5</v>
      </c>
      <c r="M10" s="10">
        <v>12.3</v>
      </c>
      <c r="N10" s="10">
        <v>11.5</v>
      </c>
      <c r="O10" s="10">
        <v>11.6</v>
      </c>
      <c r="P10" s="17">
        <f t="shared" si="10"/>
        <v>34.799999999999997</v>
      </c>
      <c r="Q10" s="17">
        <f t="shared" si="11"/>
        <v>49.8</v>
      </c>
      <c r="R10" s="17">
        <f t="shared" si="12"/>
        <v>35.4</v>
      </c>
      <c r="S10" s="18">
        <f t="shared" si="13"/>
        <v>59.599999999999994</v>
      </c>
      <c r="T10" s="18">
        <f t="shared" si="14"/>
        <v>60.4</v>
      </c>
      <c r="U10" s="11" t="s">
        <v>166</v>
      </c>
      <c r="V10" s="11" t="s">
        <v>304</v>
      </c>
      <c r="W10" s="13" t="s">
        <v>214</v>
      </c>
      <c r="X10" s="13" t="s">
        <v>190</v>
      </c>
      <c r="Y10" s="13" t="s">
        <v>306</v>
      </c>
      <c r="Z10" s="13" t="s">
        <v>119</v>
      </c>
      <c r="AA10" s="12">
        <v>8.5</v>
      </c>
      <c r="AB10" s="12">
        <v>9.5</v>
      </c>
      <c r="AC10" s="12">
        <v>9.5</v>
      </c>
      <c r="AD10" s="11" t="s">
        <v>238</v>
      </c>
      <c r="AE10" s="12">
        <v>0.1</v>
      </c>
      <c r="AF10" s="12" t="s">
        <v>232</v>
      </c>
      <c r="AG10" s="12">
        <v>0.4</v>
      </c>
      <c r="AH10" s="12">
        <v>-0.3</v>
      </c>
      <c r="AI10" s="12"/>
      <c r="AJ10" s="11" t="s">
        <v>234</v>
      </c>
      <c r="AK10" s="11" t="s">
        <v>234</v>
      </c>
      <c r="AL10" s="11" t="s">
        <v>121</v>
      </c>
      <c r="AM10" s="8"/>
      <c r="AN10" s="8" t="s">
        <v>540</v>
      </c>
      <c r="AO10" s="21" t="s">
        <v>537</v>
      </c>
    </row>
    <row r="11" spans="1:41" s="5" customFormat="1" ht="18" customHeight="1">
      <c r="A11" s="6">
        <v>44962</v>
      </c>
      <c r="B11" s="16" t="s">
        <v>133</v>
      </c>
      <c r="C11" s="8" t="s">
        <v>327</v>
      </c>
      <c r="D11" s="9">
        <v>8.548611111111111E-2</v>
      </c>
      <c r="E11" s="8" t="s">
        <v>512</v>
      </c>
      <c r="F11" s="10">
        <v>12.9</v>
      </c>
      <c r="G11" s="10">
        <v>11.6</v>
      </c>
      <c r="H11" s="10">
        <v>12.8</v>
      </c>
      <c r="I11" s="10">
        <v>13.1</v>
      </c>
      <c r="J11" s="10">
        <v>13</v>
      </c>
      <c r="K11" s="10">
        <v>12.4</v>
      </c>
      <c r="L11" s="10">
        <v>12.4</v>
      </c>
      <c r="M11" s="10">
        <v>12.5</v>
      </c>
      <c r="N11" s="10">
        <v>11.5</v>
      </c>
      <c r="O11" s="10">
        <v>11.4</v>
      </c>
      <c r="P11" s="17">
        <f t="shared" si="10"/>
        <v>37.299999999999997</v>
      </c>
      <c r="Q11" s="17">
        <f t="shared" si="11"/>
        <v>50.9</v>
      </c>
      <c r="R11" s="17">
        <f t="shared" si="12"/>
        <v>35.4</v>
      </c>
      <c r="S11" s="18">
        <f t="shared" si="13"/>
        <v>63.4</v>
      </c>
      <c r="T11" s="18">
        <f t="shared" si="14"/>
        <v>60.199999999999996</v>
      </c>
      <c r="U11" s="11" t="s">
        <v>337</v>
      </c>
      <c r="V11" s="11" t="s">
        <v>304</v>
      </c>
      <c r="W11" s="13" t="s">
        <v>513</v>
      </c>
      <c r="X11" s="13" t="s">
        <v>190</v>
      </c>
      <c r="Y11" s="13" t="s">
        <v>514</v>
      </c>
      <c r="Z11" s="13" t="s">
        <v>119</v>
      </c>
      <c r="AA11" s="12">
        <v>8.3000000000000007</v>
      </c>
      <c r="AB11" s="12">
        <v>9.3000000000000007</v>
      </c>
      <c r="AC11" s="12">
        <v>9.8000000000000007</v>
      </c>
      <c r="AD11" s="11" t="s">
        <v>238</v>
      </c>
      <c r="AE11" s="12">
        <v>2.4</v>
      </c>
      <c r="AF11" s="12">
        <v>-0.7</v>
      </c>
      <c r="AG11" s="12">
        <v>2</v>
      </c>
      <c r="AH11" s="12">
        <v>-0.3</v>
      </c>
      <c r="AI11" s="12"/>
      <c r="AJ11" s="11" t="s">
        <v>372</v>
      </c>
      <c r="AK11" s="11" t="s">
        <v>234</v>
      </c>
      <c r="AL11" s="11" t="s">
        <v>120</v>
      </c>
      <c r="AM11" s="8"/>
      <c r="AN11" s="8" t="s">
        <v>555</v>
      </c>
      <c r="AO11" s="21" t="s">
        <v>556</v>
      </c>
    </row>
    <row r="12" spans="1:41" s="5" customFormat="1" ht="18" customHeight="1">
      <c r="A12" s="6">
        <v>44962</v>
      </c>
      <c r="B12" s="16" t="s">
        <v>128</v>
      </c>
      <c r="C12" s="8" t="s">
        <v>327</v>
      </c>
      <c r="D12" s="9">
        <v>8.4039351851851851E-2</v>
      </c>
      <c r="E12" s="8" t="s">
        <v>515</v>
      </c>
      <c r="F12" s="10">
        <v>12.6</v>
      </c>
      <c r="G12" s="10">
        <v>11.1</v>
      </c>
      <c r="H12" s="10">
        <v>12.1</v>
      </c>
      <c r="I12" s="10">
        <v>12.5</v>
      </c>
      <c r="J12" s="10">
        <v>12.4</v>
      </c>
      <c r="K12" s="10">
        <v>12.5</v>
      </c>
      <c r="L12" s="10">
        <v>12.4</v>
      </c>
      <c r="M12" s="10">
        <v>12.2</v>
      </c>
      <c r="N12" s="10">
        <v>11.6</v>
      </c>
      <c r="O12" s="10">
        <v>11.7</v>
      </c>
      <c r="P12" s="17">
        <f t="shared" si="10"/>
        <v>35.799999999999997</v>
      </c>
      <c r="Q12" s="17">
        <f t="shared" si="11"/>
        <v>49.8</v>
      </c>
      <c r="R12" s="17">
        <f t="shared" si="12"/>
        <v>35.5</v>
      </c>
      <c r="S12" s="18">
        <f t="shared" si="13"/>
        <v>60.699999999999996</v>
      </c>
      <c r="T12" s="18">
        <f t="shared" si="14"/>
        <v>60.399999999999991</v>
      </c>
      <c r="U12" s="11" t="s">
        <v>166</v>
      </c>
      <c r="V12" s="11" t="s">
        <v>304</v>
      </c>
      <c r="W12" s="13" t="s">
        <v>303</v>
      </c>
      <c r="X12" s="13" t="s">
        <v>407</v>
      </c>
      <c r="Y12" s="13" t="s">
        <v>303</v>
      </c>
      <c r="Z12" s="13" t="s">
        <v>119</v>
      </c>
      <c r="AA12" s="12">
        <v>8.3000000000000007</v>
      </c>
      <c r="AB12" s="12">
        <v>9.3000000000000007</v>
      </c>
      <c r="AC12" s="12">
        <v>9.8000000000000007</v>
      </c>
      <c r="AD12" s="11" t="s">
        <v>238</v>
      </c>
      <c r="AE12" s="12">
        <v>0.2</v>
      </c>
      <c r="AF12" s="12">
        <v>-0.4</v>
      </c>
      <c r="AG12" s="12">
        <v>0.1</v>
      </c>
      <c r="AH12" s="12">
        <v>-0.3</v>
      </c>
      <c r="AI12" s="12" t="s">
        <v>371</v>
      </c>
      <c r="AJ12" s="11" t="s">
        <v>233</v>
      </c>
      <c r="AK12" s="11" t="s">
        <v>234</v>
      </c>
      <c r="AL12" s="11" t="s">
        <v>121</v>
      </c>
      <c r="AM12" s="8"/>
      <c r="AN12" s="8" t="s">
        <v>559</v>
      </c>
      <c r="AO12" s="21" t="s">
        <v>560</v>
      </c>
    </row>
    <row r="13" spans="1:41" s="5" customFormat="1" ht="18" customHeight="1">
      <c r="A13" s="6">
        <v>44962</v>
      </c>
      <c r="B13" s="16" t="s">
        <v>487</v>
      </c>
      <c r="C13" s="8" t="s">
        <v>327</v>
      </c>
      <c r="D13" s="9">
        <v>8.1354166666666672E-2</v>
      </c>
      <c r="E13" s="36" t="s">
        <v>524</v>
      </c>
      <c r="F13" s="10">
        <v>12.5</v>
      </c>
      <c r="G13" s="10">
        <v>10.4</v>
      </c>
      <c r="H13" s="10">
        <v>10.8</v>
      </c>
      <c r="I13" s="10">
        <v>11.5</v>
      </c>
      <c r="J13" s="10">
        <v>11.4</v>
      </c>
      <c r="K13" s="10">
        <v>11.7</v>
      </c>
      <c r="L13" s="10">
        <v>12.4</v>
      </c>
      <c r="M13" s="10">
        <v>12.7</v>
      </c>
      <c r="N13" s="10">
        <v>12.6</v>
      </c>
      <c r="O13" s="10">
        <v>11.9</v>
      </c>
      <c r="P13" s="17">
        <f t="shared" si="10"/>
        <v>33.700000000000003</v>
      </c>
      <c r="Q13" s="17">
        <f t="shared" si="11"/>
        <v>46.999999999999993</v>
      </c>
      <c r="R13" s="17">
        <f t="shared" si="12"/>
        <v>37.199999999999996</v>
      </c>
      <c r="S13" s="18">
        <f t="shared" si="13"/>
        <v>56.6</v>
      </c>
      <c r="T13" s="18">
        <f t="shared" si="14"/>
        <v>61.3</v>
      </c>
      <c r="U13" s="11" t="s">
        <v>153</v>
      </c>
      <c r="V13" s="11" t="s">
        <v>212</v>
      </c>
      <c r="W13" s="13" t="s">
        <v>306</v>
      </c>
      <c r="X13" s="13" t="s">
        <v>525</v>
      </c>
      <c r="Y13" s="13" t="s">
        <v>179</v>
      </c>
      <c r="Z13" s="13" t="s">
        <v>119</v>
      </c>
      <c r="AA13" s="12">
        <v>8.3000000000000007</v>
      </c>
      <c r="AB13" s="12">
        <v>9.3000000000000007</v>
      </c>
      <c r="AC13" s="12">
        <v>9.8000000000000007</v>
      </c>
      <c r="AD13" s="11" t="s">
        <v>238</v>
      </c>
      <c r="AE13" s="12" t="s">
        <v>239</v>
      </c>
      <c r="AF13" s="12" t="s">
        <v>232</v>
      </c>
      <c r="AG13" s="12">
        <v>0.3</v>
      </c>
      <c r="AH13" s="12">
        <v>-0.3</v>
      </c>
      <c r="AI13" s="12"/>
      <c r="AJ13" s="11" t="s">
        <v>233</v>
      </c>
      <c r="AK13" s="11" t="s">
        <v>234</v>
      </c>
      <c r="AL13" s="11" t="s">
        <v>121</v>
      </c>
      <c r="AM13" s="8"/>
      <c r="AN13" s="8" t="s">
        <v>567</v>
      </c>
      <c r="AO13" s="21" t="s">
        <v>568</v>
      </c>
    </row>
  </sheetData>
  <autoFilter ref="A1:AN3" xr:uid="{00000000-0009-0000-0000-000004000000}"/>
  <phoneticPr fontId="10"/>
  <conditionalFormatting sqref="AJ2:AK3">
    <cfRule type="containsText" dxfId="131" priority="825" operator="containsText" text="E">
      <formula>NOT(ISERROR(SEARCH("E",AJ2)))</formula>
    </cfRule>
    <cfRule type="containsText" dxfId="130" priority="826" operator="containsText" text="B">
      <formula>NOT(ISERROR(SEARCH("B",AJ2)))</formula>
    </cfRule>
    <cfRule type="containsText" dxfId="129" priority="827" operator="containsText" text="A">
      <formula>NOT(ISERROR(SEARCH("A",AJ2)))</formula>
    </cfRule>
  </conditionalFormatting>
  <conditionalFormatting sqref="AL2:AL13">
    <cfRule type="containsText" dxfId="128" priority="822" operator="containsText" text="E">
      <formula>NOT(ISERROR(SEARCH("E",AL2)))</formula>
    </cfRule>
    <cfRule type="containsText" dxfId="127" priority="823" operator="containsText" text="B">
      <formula>NOT(ISERROR(SEARCH("B",AL2)))</formula>
    </cfRule>
    <cfRule type="containsText" dxfId="126" priority="824" operator="containsText" text="A">
      <formula>NOT(ISERROR(SEARCH("A",AL2)))</formula>
    </cfRule>
  </conditionalFormatting>
  <conditionalFormatting sqref="O6 O3">
    <cfRule type="colorScale" priority="818">
      <colorScale>
        <cfvo type="min"/>
        <cfvo type="percentile" val="50"/>
        <cfvo type="max"/>
        <color rgb="FFF8696B"/>
        <color rgb="FFFFEB84"/>
        <color rgb="FF63BE7B"/>
      </colorScale>
    </cfRule>
  </conditionalFormatting>
  <conditionalFormatting sqref="AD2:AD8">
    <cfRule type="containsText" dxfId="125" priority="687" operator="containsText" text="D">
      <formula>NOT(ISERROR(SEARCH("D",AD2)))</formula>
    </cfRule>
    <cfRule type="containsText" dxfId="124" priority="688" operator="containsText" text="S">
      <formula>NOT(ISERROR(SEARCH("S",AD2)))</formula>
    </cfRule>
    <cfRule type="containsText" dxfId="123" priority="689" operator="containsText" text="F">
      <formula>NOT(ISERROR(SEARCH("F",AD2)))</formula>
    </cfRule>
    <cfRule type="containsText" dxfId="122" priority="690" operator="containsText" text="E">
      <formula>NOT(ISERROR(SEARCH("E",AD2)))</formula>
    </cfRule>
    <cfRule type="containsText" dxfId="121" priority="691" operator="containsText" text="B">
      <formula>NOT(ISERROR(SEARCH("B",AD2)))</formula>
    </cfRule>
    <cfRule type="containsText" dxfId="120" priority="692" operator="containsText" text="A">
      <formula>NOT(ISERROR(SEARCH("A",AD2)))</formula>
    </cfRule>
  </conditionalFormatting>
  <conditionalFormatting sqref="F3:N3">
    <cfRule type="colorScale" priority="683">
      <colorScale>
        <cfvo type="min"/>
        <cfvo type="percentile" val="50"/>
        <cfvo type="max"/>
        <color rgb="FFF8696B"/>
        <color rgb="FFFFEB84"/>
        <color rgb="FF63BE7B"/>
      </colorScale>
    </cfRule>
  </conditionalFormatting>
  <conditionalFormatting sqref="AM2:AM13">
    <cfRule type="containsText" dxfId="119" priority="650" operator="containsText" text="E">
      <formula>NOT(ISERROR(SEARCH("E",AM2)))</formula>
    </cfRule>
    <cfRule type="containsText" dxfId="118" priority="651" operator="containsText" text="B">
      <formula>NOT(ISERROR(SEARCH("B",AM2)))</formula>
    </cfRule>
    <cfRule type="containsText" dxfId="117" priority="652" operator="containsText" text="A">
      <formula>NOT(ISERROR(SEARCH("A",AM2)))</formula>
    </cfRule>
  </conditionalFormatting>
  <conditionalFormatting sqref="AM2:AM13">
    <cfRule type="containsText" dxfId="116" priority="647" operator="containsText" text="E">
      <formula>NOT(ISERROR(SEARCH("E",AM2)))</formula>
    </cfRule>
    <cfRule type="containsText" dxfId="115" priority="648" operator="containsText" text="B">
      <formula>NOT(ISERROR(SEARCH("B",AM2)))</formula>
    </cfRule>
    <cfRule type="containsText" dxfId="114" priority="649" operator="containsText" text="A">
      <formula>NOT(ISERROR(SEARCH("A",AM2)))</formula>
    </cfRule>
  </conditionalFormatting>
  <conditionalFormatting sqref="O2">
    <cfRule type="colorScale" priority="299">
      <colorScale>
        <cfvo type="min"/>
        <cfvo type="percentile" val="50"/>
        <cfvo type="max"/>
        <color rgb="FFF8696B"/>
        <color rgb="FFFFEB84"/>
        <color rgb="FF63BE7B"/>
      </colorScale>
    </cfRule>
  </conditionalFormatting>
  <conditionalFormatting sqref="F2:N2">
    <cfRule type="colorScale" priority="298">
      <colorScale>
        <cfvo type="min"/>
        <cfvo type="percentile" val="50"/>
        <cfvo type="max"/>
        <color rgb="FFF8696B"/>
        <color rgb="FFFFEB84"/>
        <color rgb="FF63BE7B"/>
      </colorScale>
    </cfRule>
  </conditionalFormatting>
  <conditionalFormatting sqref="AJ4:AK5">
    <cfRule type="containsText" dxfId="113" priority="28" operator="containsText" text="E">
      <formula>NOT(ISERROR(SEARCH("E",AJ4)))</formula>
    </cfRule>
    <cfRule type="containsText" dxfId="112" priority="29" operator="containsText" text="B">
      <formula>NOT(ISERROR(SEARCH("B",AJ4)))</formula>
    </cfRule>
    <cfRule type="containsText" dxfId="111" priority="30" operator="containsText" text="A">
      <formula>NOT(ISERROR(SEARCH("A",AJ4)))</formula>
    </cfRule>
  </conditionalFormatting>
  <conditionalFormatting sqref="AJ6:AK8">
    <cfRule type="containsText" dxfId="110" priority="23" operator="containsText" text="E">
      <formula>NOT(ISERROR(SEARCH("E",AJ6)))</formula>
    </cfRule>
    <cfRule type="containsText" dxfId="109" priority="24" operator="containsText" text="B">
      <formula>NOT(ISERROR(SEARCH("B",AJ6)))</formula>
    </cfRule>
    <cfRule type="containsText" dxfId="108" priority="25" operator="containsText" text="A">
      <formula>NOT(ISERROR(SEARCH("A",AJ6)))</formula>
    </cfRule>
  </conditionalFormatting>
  <conditionalFormatting sqref="O8:O13">
    <cfRule type="colorScale" priority="21">
      <colorScale>
        <cfvo type="min"/>
        <cfvo type="percentile" val="50"/>
        <cfvo type="max"/>
        <color rgb="FFF8696B"/>
        <color rgb="FFFFEB84"/>
        <color rgb="FF63BE7B"/>
      </colorScale>
    </cfRule>
  </conditionalFormatting>
  <conditionalFormatting sqref="F8:N8">
    <cfRule type="colorScale" priority="20">
      <colorScale>
        <cfvo type="min"/>
        <cfvo type="percentile" val="50"/>
        <cfvo type="max"/>
        <color rgb="FFF8696B"/>
        <color rgb="FFFFEB84"/>
        <color rgb="FF63BE7B"/>
      </colorScale>
    </cfRule>
  </conditionalFormatting>
  <conditionalFormatting sqref="O7">
    <cfRule type="colorScale" priority="19">
      <colorScale>
        <cfvo type="min"/>
        <cfvo type="percentile" val="50"/>
        <cfvo type="max"/>
        <color rgb="FFF8696B"/>
        <color rgb="FFFFEB84"/>
        <color rgb="FF63BE7B"/>
      </colorScale>
    </cfRule>
  </conditionalFormatting>
  <conditionalFormatting sqref="F7:N7">
    <cfRule type="colorScale" priority="18">
      <colorScale>
        <cfvo type="min"/>
        <cfvo type="percentile" val="50"/>
        <cfvo type="max"/>
        <color rgb="FFF8696B"/>
        <color rgb="FFFFEB84"/>
        <color rgb="FF63BE7B"/>
      </colorScale>
    </cfRule>
  </conditionalFormatting>
  <conditionalFormatting sqref="F6:N6">
    <cfRule type="colorScale" priority="17">
      <colorScale>
        <cfvo type="min"/>
        <cfvo type="percentile" val="50"/>
        <cfvo type="max"/>
        <color rgb="FFF8696B"/>
        <color rgb="FFFFEB84"/>
        <color rgb="FF63BE7B"/>
      </colorScale>
    </cfRule>
  </conditionalFormatting>
  <conditionalFormatting sqref="O4">
    <cfRule type="colorScale" priority="14">
      <colorScale>
        <cfvo type="min"/>
        <cfvo type="percentile" val="50"/>
        <cfvo type="max"/>
        <color rgb="FFF8696B"/>
        <color rgb="FFFFEB84"/>
        <color rgb="FF63BE7B"/>
      </colorScale>
    </cfRule>
  </conditionalFormatting>
  <conditionalFormatting sqref="F4:N4">
    <cfRule type="colorScale" priority="13">
      <colorScale>
        <cfvo type="min"/>
        <cfvo type="percentile" val="50"/>
        <cfvo type="max"/>
        <color rgb="FFF8696B"/>
        <color rgb="FFFFEB84"/>
        <color rgb="FF63BE7B"/>
      </colorScale>
    </cfRule>
  </conditionalFormatting>
  <conditionalFormatting sqref="O5">
    <cfRule type="colorScale" priority="12">
      <colorScale>
        <cfvo type="min"/>
        <cfvo type="percentile" val="50"/>
        <cfvo type="max"/>
        <color rgb="FFF8696B"/>
        <color rgb="FFFFEB84"/>
        <color rgb="FF63BE7B"/>
      </colorScale>
    </cfRule>
  </conditionalFormatting>
  <conditionalFormatting sqref="F5:N5">
    <cfRule type="colorScale" priority="11">
      <colorScale>
        <cfvo type="min"/>
        <cfvo type="percentile" val="50"/>
        <cfvo type="max"/>
        <color rgb="FFF8696B"/>
        <color rgb="FFFFEB84"/>
        <color rgb="FF63BE7B"/>
      </colorScale>
    </cfRule>
  </conditionalFormatting>
  <conditionalFormatting sqref="AJ9:AK13">
    <cfRule type="containsText" dxfId="107" priority="8" operator="containsText" text="E">
      <formula>NOT(ISERROR(SEARCH("E",AJ9)))</formula>
    </cfRule>
    <cfRule type="containsText" dxfId="106" priority="9" operator="containsText" text="B">
      <formula>NOT(ISERROR(SEARCH("B",AJ9)))</formula>
    </cfRule>
    <cfRule type="containsText" dxfId="105" priority="10" operator="containsText" text="A">
      <formula>NOT(ISERROR(SEARCH("A",AJ9)))</formula>
    </cfRule>
  </conditionalFormatting>
  <conditionalFormatting sqref="F9:N13">
    <cfRule type="colorScale" priority="7">
      <colorScale>
        <cfvo type="min"/>
        <cfvo type="percentile" val="50"/>
        <cfvo type="max"/>
        <color rgb="FFF8696B"/>
        <color rgb="FFFFEB84"/>
        <color rgb="FF63BE7B"/>
      </colorScale>
    </cfRule>
  </conditionalFormatting>
  <conditionalFormatting sqref="AD9:AD13">
    <cfRule type="containsText" dxfId="104" priority="1" operator="containsText" text="D">
      <formula>NOT(ISERROR(SEARCH("D",AD9)))</formula>
    </cfRule>
    <cfRule type="containsText" dxfId="103" priority="2" operator="containsText" text="S">
      <formula>NOT(ISERROR(SEARCH("S",AD9)))</formula>
    </cfRule>
    <cfRule type="containsText" dxfId="102" priority="3" operator="containsText" text="F">
      <formula>NOT(ISERROR(SEARCH("F",AD9)))</formula>
    </cfRule>
    <cfRule type="containsText" dxfId="101" priority="4" operator="containsText" text="E">
      <formula>NOT(ISERROR(SEARCH("E",AD9)))</formula>
    </cfRule>
    <cfRule type="containsText" dxfId="100" priority="5" operator="containsText" text="B">
      <formula>NOT(ISERROR(SEARCH("B",AD9)))</formula>
    </cfRule>
    <cfRule type="containsText" dxfId="99" priority="6" operator="containsText" text="A">
      <formula>NOT(ISERROR(SEARCH("A",AD9)))</formula>
    </cfRule>
  </conditionalFormatting>
  <dataValidations count="1">
    <dataValidation type="list" allowBlank="1" showInputMessage="1" showErrorMessage="1" sqref="AM2:AM13" xr:uid="{DEDDB8F1-116C-FD46-9452-F1564A604E60}">
      <formula1>"強風,外伸び,イン先行,タフ"</formula1>
    </dataValidation>
  </dataValidations>
  <pageMargins left="0.7" right="0.7" top="0.75" bottom="0.75" header="0.3" footer="0.3"/>
  <pageSetup paperSize="9" orientation="portrait" horizontalDpi="4294967292" verticalDpi="4294967292"/>
  <ignoredErrors>
    <ignoredError sqref="P2:S3 T2:T3 P4:T5 P6:T8 P9:T1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R5"/>
  <sheetViews>
    <sheetView workbookViewId="0">
      <pane xSplit="5" ySplit="1" topLeftCell="Y2" activePane="bottomRight" state="frozen"/>
      <selection activeCell="E24" sqref="E24"/>
      <selection pane="topRight" activeCell="E24" sqref="E24"/>
      <selection pane="bottomLeft" activeCell="E24" sqref="E24"/>
      <selection pane="bottomRight" activeCell="AR9" sqref="AR9"/>
    </sheetView>
  </sheetViews>
  <sheetFormatPr baseColWidth="10" defaultColWidth="8.83203125" defaultRowHeight="15"/>
  <cols>
    <col min="1" max="1" width="9.5"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34</v>
      </c>
      <c r="B1" s="1" t="s">
        <v>72</v>
      </c>
      <c r="C1" s="1" t="s">
        <v>35</v>
      </c>
      <c r="D1" s="1" t="s">
        <v>73</v>
      </c>
      <c r="E1" s="1" t="s">
        <v>36</v>
      </c>
      <c r="F1" s="1" t="s">
        <v>74</v>
      </c>
      <c r="G1" s="1" t="s">
        <v>75</v>
      </c>
      <c r="H1" s="1" t="s">
        <v>76</v>
      </c>
      <c r="I1" s="1" t="s">
        <v>77</v>
      </c>
      <c r="J1" s="1" t="s">
        <v>78</v>
      </c>
      <c r="K1" s="1" t="s">
        <v>79</v>
      </c>
      <c r="L1" s="1" t="s">
        <v>80</v>
      </c>
      <c r="M1" s="1" t="s">
        <v>81</v>
      </c>
      <c r="N1" s="1" t="s">
        <v>82</v>
      </c>
      <c r="O1" s="1" t="s">
        <v>83</v>
      </c>
      <c r="P1" s="1" t="s">
        <v>84</v>
      </c>
      <c r="Q1" s="1" t="s">
        <v>90</v>
      </c>
      <c r="R1" s="1" t="s">
        <v>91</v>
      </c>
      <c r="S1" s="1" t="s">
        <v>37</v>
      </c>
      <c r="T1" s="1" t="s">
        <v>92</v>
      </c>
      <c r="U1" s="1" t="s">
        <v>38</v>
      </c>
      <c r="V1" s="1" t="s">
        <v>39</v>
      </c>
      <c r="W1" s="1" t="s">
        <v>140</v>
      </c>
      <c r="X1" s="2" t="s">
        <v>86</v>
      </c>
      <c r="Y1" s="2" t="s">
        <v>40</v>
      </c>
      <c r="Z1" s="3" t="s">
        <v>41</v>
      </c>
      <c r="AA1" s="3" t="s">
        <v>42</v>
      </c>
      <c r="AB1" s="3" t="s">
        <v>43</v>
      </c>
      <c r="AC1" s="3" t="s">
        <v>89</v>
      </c>
      <c r="AD1" s="4" t="s">
        <v>112</v>
      </c>
      <c r="AE1" s="4" t="s">
        <v>113</v>
      </c>
      <c r="AF1" s="4" t="s">
        <v>134</v>
      </c>
      <c r="AG1" s="4" t="s">
        <v>131</v>
      </c>
      <c r="AH1" s="4" t="s">
        <v>8</v>
      </c>
      <c r="AI1" s="4" t="s">
        <v>62</v>
      </c>
      <c r="AJ1" s="4" t="s">
        <v>9</v>
      </c>
      <c r="AK1" s="4" t="s">
        <v>10</v>
      </c>
      <c r="AL1" s="4"/>
      <c r="AM1" s="4" t="s">
        <v>11</v>
      </c>
      <c r="AN1" s="4" t="s">
        <v>12</v>
      </c>
      <c r="AO1" s="4" t="s">
        <v>44</v>
      </c>
      <c r="AP1" s="4" t="s">
        <v>87</v>
      </c>
      <c r="AQ1" s="1" t="s">
        <v>88</v>
      </c>
      <c r="AR1" s="14" t="s">
        <v>118</v>
      </c>
    </row>
    <row r="2" spans="1:44" s="5" customFormat="1">
      <c r="A2" s="6">
        <v>44940</v>
      </c>
      <c r="B2" s="7" t="s">
        <v>123</v>
      </c>
      <c r="C2" s="8" t="s">
        <v>156</v>
      </c>
      <c r="D2" s="9">
        <v>0.11115740740740741</v>
      </c>
      <c r="E2" s="22" t="s">
        <v>181</v>
      </c>
      <c r="F2" s="10">
        <v>12.6</v>
      </c>
      <c r="G2" s="10">
        <v>11.4</v>
      </c>
      <c r="H2" s="10">
        <v>12</v>
      </c>
      <c r="I2" s="10">
        <v>12.1</v>
      </c>
      <c r="J2" s="10">
        <v>12.4</v>
      </c>
      <c r="K2" s="10">
        <v>12.7</v>
      </c>
      <c r="L2" s="10">
        <v>13.4</v>
      </c>
      <c r="M2" s="10">
        <v>13.1</v>
      </c>
      <c r="N2" s="10">
        <v>12.4</v>
      </c>
      <c r="O2" s="10">
        <v>11.8</v>
      </c>
      <c r="P2" s="10">
        <v>12.1</v>
      </c>
      <c r="Q2" s="10">
        <v>11.6</v>
      </c>
      <c r="R2" s="10">
        <v>12.8</v>
      </c>
      <c r="S2" s="17">
        <f>SUM(F2:H2)</f>
        <v>36</v>
      </c>
      <c r="T2" s="17">
        <f>SUM(I2:O2)</f>
        <v>87.9</v>
      </c>
      <c r="U2" s="17">
        <f>SUM(P2:R2)</f>
        <v>36.5</v>
      </c>
      <c r="V2" s="18">
        <f>SUM(F2:J2)</f>
        <v>60.5</v>
      </c>
      <c r="W2" s="18">
        <f>SUM(N2:R2)</f>
        <v>60.7</v>
      </c>
      <c r="X2" s="11" t="s">
        <v>166</v>
      </c>
      <c r="Y2" s="11" t="s">
        <v>154</v>
      </c>
      <c r="Z2" s="13" t="s">
        <v>157</v>
      </c>
      <c r="AA2" s="13" t="s">
        <v>182</v>
      </c>
      <c r="AB2" s="13" t="s">
        <v>183</v>
      </c>
      <c r="AC2" s="11" t="s">
        <v>119</v>
      </c>
      <c r="AD2" s="12">
        <v>10.7</v>
      </c>
      <c r="AE2" s="12">
        <v>12</v>
      </c>
      <c r="AF2" s="12">
        <v>7.6</v>
      </c>
      <c r="AG2" s="11" t="s">
        <v>121</v>
      </c>
      <c r="AH2" s="12">
        <v>0.6</v>
      </c>
      <c r="AI2" s="12" t="s">
        <v>232</v>
      </c>
      <c r="AJ2" s="12">
        <v>0.5</v>
      </c>
      <c r="AK2" s="12">
        <v>0.1</v>
      </c>
      <c r="AL2" s="12"/>
      <c r="AM2" s="11" t="s">
        <v>234</v>
      </c>
      <c r="AN2" s="11" t="s">
        <v>233</v>
      </c>
      <c r="AO2" s="11" t="s">
        <v>120</v>
      </c>
      <c r="AP2" s="8"/>
      <c r="AQ2" s="8" t="s">
        <v>252</v>
      </c>
      <c r="AR2" s="21" t="s">
        <v>253</v>
      </c>
    </row>
    <row r="3" spans="1:44" s="5" customFormat="1">
      <c r="A3" s="6">
        <v>44947</v>
      </c>
      <c r="B3" s="7" t="s">
        <v>123</v>
      </c>
      <c r="C3" s="8" t="s">
        <v>203</v>
      </c>
      <c r="D3" s="9">
        <v>0.11181712962962963</v>
      </c>
      <c r="E3" s="8" t="s">
        <v>305</v>
      </c>
      <c r="F3" s="10">
        <v>13.2</v>
      </c>
      <c r="G3" s="10">
        <v>12</v>
      </c>
      <c r="H3" s="10">
        <v>12.4</v>
      </c>
      <c r="I3" s="10">
        <v>12.2</v>
      </c>
      <c r="J3" s="10">
        <v>12.7</v>
      </c>
      <c r="K3" s="10">
        <v>12.8</v>
      </c>
      <c r="L3" s="10">
        <v>13.2</v>
      </c>
      <c r="M3" s="10">
        <v>13</v>
      </c>
      <c r="N3" s="10">
        <v>12.3</v>
      </c>
      <c r="O3" s="10">
        <v>12.2</v>
      </c>
      <c r="P3" s="10">
        <v>11.6</v>
      </c>
      <c r="Q3" s="10">
        <v>11.4</v>
      </c>
      <c r="R3" s="10">
        <v>12.1</v>
      </c>
      <c r="S3" s="17">
        <f>SUM(F3:H3)</f>
        <v>37.6</v>
      </c>
      <c r="T3" s="17">
        <f>SUM(I3:O3)</f>
        <v>88.4</v>
      </c>
      <c r="U3" s="17">
        <f>SUM(P3:R3)</f>
        <v>35.1</v>
      </c>
      <c r="V3" s="18">
        <f>SUM(F3:J3)</f>
        <v>62.5</v>
      </c>
      <c r="W3" s="18">
        <f>SUM(N3:R3)</f>
        <v>59.6</v>
      </c>
      <c r="X3" s="11" t="s">
        <v>177</v>
      </c>
      <c r="Y3" s="11" t="s">
        <v>304</v>
      </c>
      <c r="Z3" s="13" t="s">
        <v>189</v>
      </c>
      <c r="AA3" s="13" t="s">
        <v>306</v>
      </c>
      <c r="AB3" s="13" t="s">
        <v>190</v>
      </c>
      <c r="AC3" s="11" t="s">
        <v>119</v>
      </c>
      <c r="AD3" s="12">
        <v>8.9</v>
      </c>
      <c r="AE3" s="12">
        <v>10.5</v>
      </c>
      <c r="AF3" s="12">
        <v>8.9</v>
      </c>
      <c r="AG3" s="11" t="s">
        <v>120</v>
      </c>
      <c r="AH3" s="12">
        <v>1.3</v>
      </c>
      <c r="AI3" s="12">
        <v>-0.7</v>
      </c>
      <c r="AJ3" s="12">
        <v>0.6</v>
      </c>
      <c r="AK3" s="12" t="s">
        <v>239</v>
      </c>
      <c r="AL3" s="12"/>
      <c r="AM3" s="11" t="s">
        <v>234</v>
      </c>
      <c r="AN3" s="11" t="s">
        <v>233</v>
      </c>
      <c r="AO3" s="11" t="s">
        <v>121</v>
      </c>
      <c r="AP3" s="8"/>
      <c r="AQ3" s="8" t="s">
        <v>359</v>
      </c>
      <c r="AR3" s="21" t="s">
        <v>360</v>
      </c>
    </row>
    <row r="4" spans="1:44" s="5" customFormat="1">
      <c r="A4" s="6">
        <v>44948</v>
      </c>
      <c r="B4" s="7" t="s">
        <v>127</v>
      </c>
      <c r="C4" s="8" t="s">
        <v>327</v>
      </c>
      <c r="D4" s="9">
        <v>0.111875</v>
      </c>
      <c r="E4" s="8" t="s">
        <v>345</v>
      </c>
      <c r="F4" s="10">
        <v>12.7</v>
      </c>
      <c r="G4" s="10">
        <v>11.4</v>
      </c>
      <c r="H4" s="10">
        <v>12.6</v>
      </c>
      <c r="I4" s="10">
        <v>12.6</v>
      </c>
      <c r="J4" s="10">
        <v>12.9</v>
      </c>
      <c r="K4" s="10">
        <v>13.1</v>
      </c>
      <c r="L4" s="10">
        <v>13.8</v>
      </c>
      <c r="M4" s="10">
        <v>13</v>
      </c>
      <c r="N4" s="10">
        <v>12.3</v>
      </c>
      <c r="O4" s="10">
        <v>11.6</v>
      </c>
      <c r="P4" s="10">
        <v>11.6</v>
      </c>
      <c r="Q4" s="10">
        <v>11.9</v>
      </c>
      <c r="R4" s="10">
        <v>12.1</v>
      </c>
      <c r="S4" s="17">
        <f>SUM(F4:H4)</f>
        <v>36.700000000000003</v>
      </c>
      <c r="T4" s="17">
        <f>SUM(I4:O4)</f>
        <v>89.3</v>
      </c>
      <c r="U4" s="17">
        <f>SUM(P4:R4)</f>
        <v>35.6</v>
      </c>
      <c r="V4" s="18">
        <f>SUM(F4:J4)</f>
        <v>62.2</v>
      </c>
      <c r="W4" s="18">
        <f>SUM(N4:R4)</f>
        <v>59.5</v>
      </c>
      <c r="X4" s="11" t="s">
        <v>177</v>
      </c>
      <c r="Y4" s="11" t="s">
        <v>187</v>
      </c>
      <c r="Z4" s="13" t="s">
        <v>189</v>
      </c>
      <c r="AA4" s="13" t="s">
        <v>157</v>
      </c>
      <c r="AB4" s="13" t="s">
        <v>189</v>
      </c>
      <c r="AC4" s="11" t="s">
        <v>119</v>
      </c>
      <c r="AD4" s="12">
        <v>8.4</v>
      </c>
      <c r="AE4" s="12">
        <v>10</v>
      </c>
      <c r="AF4" s="12">
        <v>9.6</v>
      </c>
      <c r="AG4" s="11" t="s">
        <v>121</v>
      </c>
      <c r="AH4" s="12">
        <v>2.5</v>
      </c>
      <c r="AI4" s="12">
        <v>-0.7</v>
      </c>
      <c r="AJ4" s="12">
        <v>1.5</v>
      </c>
      <c r="AK4" s="12">
        <v>0.3</v>
      </c>
      <c r="AL4" s="12"/>
      <c r="AM4" s="11" t="s">
        <v>372</v>
      </c>
      <c r="AN4" s="11" t="s">
        <v>233</v>
      </c>
      <c r="AO4" s="11" t="s">
        <v>120</v>
      </c>
      <c r="AP4" s="8"/>
      <c r="AQ4" s="8" t="s">
        <v>389</v>
      </c>
      <c r="AR4" s="21" t="s">
        <v>390</v>
      </c>
    </row>
    <row r="5" spans="1:44" s="5" customFormat="1">
      <c r="A5" s="6">
        <v>44955</v>
      </c>
      <c r="B5" s="7" t="s">
        <v>123</v>
      </c>
      <c r="C5" s="8" t="s">
        <v>156</v>
      </c>
      <c r="D5" s="9">
        <v>0.11251157407407408</v>
      </c>
      <c r="E5" s="8" t="s">
        <v>442</v>
      </c>
      <c r="F5" s="10">
        <v>13</v>
      </c>
      <c r="G5" s="10">
        <v>12</v>
      </c>
      <c r="H5" s="10">
        <v>12.6</v>
      </c>
      <c r="I5" s="10">
        <v>12.7</v>
      </c>
      <c r="J5" s="10">
        <v>12.4</v>
      </c>
      <c r="K5" s="10">
        <v>12.4</v>
      </c>
      <c r="L5" s="10">
        <v>13.3</v>
      </c>
      <c r="M5" s="10">
        <v>12.7</v>
      </c>
      <c r="N5" s="10">
        <v>12.2</v>
      </c>
      <c r="O5" s="10">
        <v>12</v>
      </c>
      <c r="P5" s="10">
        <v>11.8</v>
      </c>
      <c r="Q5" s="10">
        <v>12.1</v>
      </c>
      <c r="R5" s="10">
        <v>12.9</v>
      </c>
      <c r="S5" s="17">
        <f>SUM(F5:H5)</f>
        <v>37.6</v>
      </c>
      <c r="T5" s="17">
        <f>SUM(I5:O5)</f>
        <v>87.7</v>
      </c>
      <c r="U5" s="17">
        <f>SUM(P5:R5)</f>
        <v>36.799999999999997</v>
      </c>
      <c r="V5" s="18">
        <f>SUM(F5:J5)</f>
        <v>62.699999999999996</v>
      </c>
      <c r="W5" s="18">
        <f>SUM(N5:R5)</f>
        <v>61</v>
      </c>
      <c r="X5" s="11" t="s">
        <v>177</v>
      </c>
      <c r="Y5" s="11" t="s">
        <v>154</v>
      </c>
      <c r="Z5" s="13" t="s">
        <v>216</v>
      </c>
      <c r="AA5" s="13" t="s">
        <v>189</v>
      </c>
      <c r="AB5" s="13" t="s">
        <v>204</v>
      </c>
      <c r="AC5" s="11" t="s">
        <v>119</v>
      </c>
      <c r="AD5" s="12">
        <v>10.1</v>
      </c>
      <c r="AE5" s="12">
        <v>11.5</v>
      </c>
      <c r="AF5" s="12">
        <v>8.9</v>
      </c>
      <c r="AG5" s="11" t="s">
        <v>121</v>
      </c>
      <c r="AH5" s="12">
        <v>2.2999999999999998</v>
      </c>
      <c r="AI5" s="12" t="s">
        <v>232</v>
      </c>
      <c r="AJ5" s="12">
        <v>0.7</v>
      </c>
      <c r="AK5" s="12">
        <v>1.6</v>
      </c>
      <c r="AL5" s="12"/>
      <c r="AM5" s="11" t="s">
        <v>234</v>
      </c>
      <c r="AN5" s="11" t="s">
        <v>235</v>
      </c>
      <c r="AO5" s="11" t="s">
        <v>397</v>
      </c>
      <c r="AP5" s="8"/>
      <c r="AQ5" s="8" t="s">
        <v>480</v>
      </c>
      <c r="AR5" s="21" t="s">
        <v>481</v>
      </c>
    </row>
  </sheetData>
  <autoFilter ref="A1:AQ2" xr:uid="{00000000-0009-0000-0000-000005000000}"/>
  <phoneticPr fontId="10"/>
  <conditionalFormatting sqref="AM2:AN2">
    <cfRule type="containsText" dxfId="98" priority="636" operator="containsText" text="E">
      <formula>NOT(ISERROR(SEARCH("E",AM2)))</formula>
    </cfRule>
    <cfRule type="containsText" dxfId="97" priority="637" operator="containsText" text="B">
      <formula>NOT(ISERROR(SEARCH("B",AM2)))</formula>
    </cfRule>
    <cfRule type="containsText" dxfId="96" priority="638" operator="containsText" text="A">
      <formula>NOT(ISERROR(SEARCH("A",AM2)))</formula>
    </cfRule>
  </conditionalFormatting>
  <conditionalFormatting sqref="AO2:AO5">
    <cfRule type="containsText" dxfId="95" priority="633" operator="containsText" text="E">
      <formula>NOT(ISERROR(SEARCH("E",AO2)))</formula>
    </cfRule>
    <cfRule type="containsText" dxfId="94" priority="634" operator="containsText" text="B">
      <formula>NOT(ISERROR(SEARCH("B",AO2)))</formula>
    </cfRule>
    <cfRule type="containsText" dxfId="93" priority="635" operator="containsText" text="A">
      <formula>NOT(ISERROR(SEARCH("A",AO2)))</formula>
    </cfRule>
  </conditionalFormatting>
  <conditionalFormatting sqref="F2:R2">
    <cfRule type="colorScale" priority="1023">
      <colorScale>
        <cfvo type="min"/>
        <cfvo type="percentile" val="50"/>
        <cfvo type="max"/>
        <color rgb="FFF8696B"/>
        <color rgb="FFFFEB84"/>
        <color rgb="FF63BE7B"/>
      </colorScale>
    </cfRule>
  </conditionalFormatting>
  <conditionalFormatting sqref="AG2:AG5">
    <cfRule type="containsText" dxfId="92" priority="408" operator="containsText" text="D">
      <formula>NOT(ISERROR(SEARCH("D",AG2)))</formula>
    </cfRule>
    <cfRule type="containsText" dxfId="91" priority="409" operator="containsText" text="S">
      <formula>NOT(ISERROR(SEARCH("S",AG2)))</formula>
    </cfRule>
    <cfRule type="containsText" dxfId="90" priority="410" operator="containsText" text="F">
      <formula>NOT(ISERROR(SEARCH("F",AG2)))</formula>
    </cfRule>
    <cfRule type="containsText" dxfId="89" priority="411" operator="containsText" text="E">
      <formula>NOT(ISERROR(SEARCH("E",AG2)))</formula>
    </cfRule>
    <cfRule type="containsText" dxfId="88" priority="412" operator="containsText" text="B">
      <formula>NOT(ISERROR(SEARCH("B",AG2)))</formula>
    </cfRule>
    <cfRule type="containsText" dxfId="87" priority="413" operator="containsText" text="A">
      <formula>NOT(ISERROR(SEARCH("A",AG2)))</formula>
    </cfRule>
  </conditionalFormatting>
  <conditionalFormatting sqref="AP2:AP5">
    <cfRule type="containsText" dxfId="86" priority="370" operator="containsText" text="E">
      <formula>NOT(ISERROR(SEARCH("E",AP2)))</formula>
    </cfRule>
    <cfRule type="containsText" dxfId="85" priority="371" operator="containsText" text="B">
      <formula>NOT(ISERROR(SEARCH("B",AP2)))</formula>
    </cfRule>
    <cfRule type="containsText" dxfId="84" priority="372" operator="containsText" text="A">
      <formula>NOT(ISERROR(SEARCH("A",AP2)))</formula>
    </cfRule>
  </conditionalFormatting>
  <conditionalFormatting sqref="AP2:AP5">
    <cfRule type="containsText" dxfId="83" priority="367" operator="containsText" text="E">
      <formula>NOT(ISERROR(SEARCH("E",AP2)))</formula>
    </cfRule>
    <cfRule type="containsText" dxfId="82" priority="368" operator="containsText" text="B">
      <formula>NOT(ISERROR(SEARCH("B",AP2)))</formula>
    </cfRule>
    <cfRule type="containsText" dxfId="81" priority="369" operator="containsText" text="A">
      <formula>NOT(ISERROR(SEARCH("A",AP2)))</formula>
    </cfRule>
  </conditionalFormatting>
  <conditionalFormatting sqref="AM3:AN3">
    <cfRule type="containsText" dxfId="80" priority="9" operator="containsText" text="E">
      <formula>NOT(ISERROR(SEARCH("E",AM3)))</formula>
    </cfRule>
    <cfRule type="containsText" dxfId="79" priority="10" operator="containsText" text="B">
      <formula>NOT(ISERROR(SEARCH("B",AM3)))</formula>
    </cfRule>
    <cfRule type="containsText" dxfId="78" priority="11" operator="containsText" text="A">
      <formula>NOT(ISERROR(SEARCH("A",AM3)))</formula>
    </cfRule>
  </conditionalFormatting>
  <conditionalFormatting sqref="F3:R3">
    <cfRule type="colorScale" priority="12">
      <colorScale>
        <cfvo type="min"/>
        <cfvo type="percentile" val="50"/>
        <cfvo type="max"/>
        <color rgb="FFF8696B"/>
        <color rgb="FFFFEB84"/>
        <color rgb="FF63BE7B"/>
      </colorScale>
    </cfRule>
  </conditionalFormatting>
  <conditionalFormatting sqref="AM4:AN4">
    <cfRule type="containsText" dxfId="77" priority="5" operator="containsText" text="E">
      <formula>NOT(ISERROR(SEARCH("E",AM4)))</formula>
    </cfRule>
    <cfRule type="containsText" dxfId="76" priority="6" operator="containsText" text="B">
      <formula>NOT(ISERROR(SEARCH("B",AM4)))</formula>
    </cfRule>
    <cfRule type="containsText" dxfId="75" priority="7" operator="containsText" text="A">
      <formula>NOT(ISERROR(SEARCH("A",AM4)))</formula>
    </cfRule>
  </conditionalFormatting>
  <conditionalFormatting sqref="F4:R4">
    <cfRule type="colorScale" priority="8">
      <colorScale>
        <cfvo type="min"/>
        <cfvo type="percentile" val="50"/>
        <cfvo type="max"/>
        <color rgb="FFF8696B"/>
        <color rgb="FFFFEB84"/>
        <color rgb="FF63BE7B"/>
      </colorScale>
    </cfRule>
  </conditionalFormatting>
  <conditionalFormatting sqref="AM5:AN5">
    <cfRule type="containsText" dxfId="74" priority="1" operator="containsText" text="E">
      <formula>NOT(ISERROR(SEARCH("E",AM5)))</formula>
    </cfRule>
    <cfRule type="containsText" dxfId="73" priority="2" operator="containsText" text="B">
      <formula>NOT(ISERROR(SEARCH("B",AM5)))</formula>
    </cfRule>
    <cfRule type="containsText" dxfId="72" priority="3" operator="containsText" text="A">
      <formula>NOT(ISERROR(SEARCH("A",AM5)))</formula>
    </cfRule>
  </conditionalFormatting>
  <conditionalFormatting sqref="F5:R5">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P2:AP5" xr:uid="{2B3FEF78-3E02-E944-A742-7F798D6CB478}">
      <formula1>"強風,外伸び,イン先行,タフ"</formula1>
    </dataValidation>
  </dataValidations>
  <pageMargins left="0.7" right="0.7" top="0.75" bottom="0.75" header="0.3" footer="0.3"/>
  <pageSetup paperSize="9" orientation="portrait" horizontalDpi="4294967292" verticalDpi="4294967292"/>
  <ignoredErrors>
    <ignoredError sqref="S2 V2:W2 T2:U2 S3:W4 S5:W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10"/>
  <sheetViews>
    <sheetView workbookViewId="0">
      <pane xSplit="5" ySplit="1" topLeftCell="F2" activePane="bottomRight" state="frozen"/>
      <selection activeCell="E24" sqref="E24"/>
      <selection pane="topRight" activeCell="E24" sqref="E24"/>
      <selection pane="bottomLeft" activeCell="E24" sqref="E24"/>
      <selection pane="bottomRight" activeCell="D10" sqref="D10"/>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22" max="22" width="5.33203125" customWidth="1"/>
    <col min="25" max="25" width="8.83203125" hidden="1" customWidth="1"/>
    <col min="30" max="31" width="150.83203125" customWidth="1"/>
  </cols>
  <sheetData>
    <row r="1" spans="1:31" s="5" customFormat="1">
      <c r="A1" s="1" t="s">
        <v>34</v>
      </c>
      <c r="B1" s="1" t="s">
        <v>52</v>
      </c>
      <c r="C1" s="1" t="s">
        <v>35</v>
      </c>
      <c r="D1" s="1" t="s">
        <v>53</v>
      </c>
      <c r="E1" s="1" t="s">
        <v>36</v>
      </c>
      <c r="F1" s="1" t="s">
        <v>54</v>
      </c>
      <c r="G1" s="1" t="s">
        <v>55</v>
      </c>
      <c r="H1" s="1" t="s">
        <v>56</v>
      </c>
      <c r="I1" s="1" t="s">
        <v>57</v>
      </c>
      <c r="J1" s="1" t="s">
        <v>58</v>
      </c>
      <c r="K1" s="1" t="s">
        <v>37</v>
      </c>
      <c r="L1" s="1" t="s">
        <v>93</v>
      </c>
      <c r="M1" s="1" t="s">
        <v>60</v>
      </c>
      <c r="N1" s="1" t="s">
        <v>40</v>
      </c>
      <c r="O1" s="4" t="s">
        <v>41</v>
      </c>
      <c r="P1" s="4" t="s">
        <v>42</v>
      </c>
      <c r="Q1" s="4" t="s">
        <v>43</v>
      </c>
      <c r="R1" s="4" t="s">
        <v>112</v>
      </c>
      <c r="S1" s="4" t="s">
        <v>113</v>
      </c>
      <c r="T1" s="4" t="s">
        <v>131</v>
      </c>
      <c r="U1" s="4" t="s">
        <v>8</v>
      </c>
      <c r="V1" s="4" t="s">
        <v>62</v>
      </c>
      <c r="W1" s="4" t="s">
        <v>9</v>
      </c>
      <c r="X1" s="4" t="s">
        <v>10</v>
      </c>
      <c r="Y1" s="4"/>
      <c r="Z1" s="4" t="s">
        <v>11</v>
      </c>
      <c r="AA1" s="4" t="s">
        <v>12</v>
      </c>
      <c r="AB1" s="4" t="s">
        <v>44</v>
      </c>
      <c r="AC1" s="4" t="s">
        <v>63</v>
      </c>
      <c r="AD1" s="14" t="s">
        <v>64</v>
      </c>
      <c r="AE1" s="14" t="s">
        <v>118</v>
      </c>
    </row>
    <row r="2" spans="1:31" s="5" customFormat="1">
      <c r="A2" s="6">
        <v>44940</v>
      </c>
      <c r="B2" s="16" t="s">
        <v>128</v>
      </c>
      <c r="C2" s="8" t="s">
        <v>160</v>
      </c>
      <c r="D2" s="9">
        <v>4.0347222222222222E-2</v>
      </c>
      <c r="E2" s="8" t="s">
        <v>161</v>
      </c>
      <c r="F2" s="10">
        <v>12.1</v>
      </c>
      <c r="G2" s="10">
        <v>10.6</v>
      </c>
      <c r="H2" s="10">
        <v>11.4</v>
      </c>
      <c r="I2" s="10">
        <v>12</v>
      </c>
      <c r="J2" s="10">
        <v>12.5</v>
      </c>
      <c r="K2" s="17">
        <f>SUM(F2:H2)</f>
        <v>34.1</v>
      </c>
      <c r="L2" s="17">
        <f>SUM(I2:J2)</f>
        <v>24.5</v>
      </c>
      <c r="M2" s="11" t="s">
        <v>153</v>
      </c>
      <c r="N2" s="11" t="s">
        <v>154</v>
      </c>
      <c r="O2" s="13" t="s">
        <v>162</v>
      </c>
      <c r="P2" s="13" t="s">
        <v>163</v>
      </c>
      <c r="Q2" s="13" t="s">
        <v>164</v>
      </c>
      <c r="R2" s="12">
        <v>17.7</v>
      </c>
      <c r="S2" s="12">
        <v>16.8</v>
      </c>
      <c r="T2" s="11" t="s">
        <v>238</v>
      </c>
      <c r="U2" s="12">
        <v>-0.5</v>
      </c>
      <c r="V2" s="12" t="s">
        <v>232</v>
      </c>
      <c r="W2" s="12">
        <v>0.1</v>
      </c>
      <c r="X2" s="8">
        <v>-0.6</v>
      </c>
      <c r="Y2" s="8"/>
      <c r="Z2" s="11" t="s">
        <v>233</v>
      </c>
      <c r="AA2" s="11" t="s">
        <v>234</v>
      </c>
      <c r="AB2" s="11" t="s">
        <v>121</v>
      </c>
      <c r="AC2" s="8"/>
      <c r="AD2" s="8" t="s">
        <v>244</v>
      </c>
      <c r="AE2" s="21" t="s">
        <v>245</v>
      </c>
    </row>
    <row r="3" spans="1:31" s="5" customFormat="1">
      <c r="A3" s="6">
        <v>44941</v>
      </c>
      <c r="B3" s="16" t="s">
        <v>123</v>
      </c>
      <c r="C3" s="8" t="s">
        <v>156</v>
      </c>
      <c r="D3" s="9">
        <v>3.9664351851851853E-2</v>
      </c>
      <c r="E3" s="8" t="s">
        <v>145</v>
      </c>
      <c r="F3" s="10">
        <v>12</v>
      </c>
      <c r="G3" s="10">
        <v>10.5</v>
      </c>
      <c r="H3" s="10">
        <v>11.2</v>
      </c>
      <c r="I3" s="10">
        <v>11.8</v>
      </c>
      <c r="J3" s="10">
        <v>12.2</v>
      </c>
      <c r="K3" s="17">
        <f>SUM(F3:H3)</f>
        <v>33.700000000000003</v>
      </c>
      <c r="L3" s="17">
        <f>SUM(I3:J3)</f>
        <v>24</v>
      </c>
      <c r="M3" s="11" t="s">
        <v>153</v>
      </c>
      <c r="N3" s="11" t="s">
        <v>154</v>
      </c>
      <c r="O3" s="13" t="s">
        <v>206</v>
      </c>
      <c r="P3" s="13" t="s">
        <v>207</v>
      </c>
      <c r="Q3" s="13" t="s">
        <v>206</v>
      </c>
      <c r="R3" s="12">
        <v>13.1</v>
      </c>
      <c r="S3" s="12">
        <v>15.8</v>
      </c>
      <c r="T3" s="11" t="s">
        <v>119</v>
      </c>
      <c r="U3" s="12">
        <v>-0.7</v>
      </c>
      <c r="V3" s="12" t="s">
        <v>232</v>
      </c>
      <c r="W3" s="12">
        <v>0.2</v>
      </c>
      <c r="X3" s="8">
        <v>-0.9</v>
      </c>
      <c r="Y3" s="8"/>
      <c r="Z3" s="11" t="s">
        <v>233</v>
      </c>
      <c r="AA3" s="11" t="s">
        <v>234</v>
      </c>
      <c r="AB3" s="11" t="s">
        <v>121</v>
      </c>
      <c r="AC3" s="8"/>
      <c r="AD3" s="8" t="s">
        <v>264</v>
      </c>
      <c r="AE3" s="21" t="s">
        <v>265</v>
      </c>
    </row>
    <row r="4" spans="1:31" s="5" customFormat="1">
      <c r="A4" s="6">
        <v>44947</v>
      </c>
      <c r="B4" s="16" t="s">
        <v>282</v>
      </c>
      <c r="C4" s="8" t="s">
        <v>203</v>
      </c>
      <c r="D4" s="9">
        <v>4.0324074074074075E-2</v>
      </c>
      <c r="E4" s="8" t="s">
        <v>296</v>
      </c>
      <c r="F4" s="10">
        <v>12.2</v>
      </c>
      <c r="G4" s="10">
        <v>10.6</v>
      </c>
      <c r="H4" s="10">
        <v>11.6</v>
      </c>
      <c r="I4" s="10">
        <v>11.8</v>
      </c>
      <c r="J4" s="10">
        <v>12.2</v>
      </c>
      <c r="K4" s="17">
        <f t="shared" ref="K4:K5" si="0">SUM(F4:H4)</f>
        <v>34.4</v>
      </c>
      <c r="L4" s="17">
        <f t="shared" ref="L4:L5" si="1">SUM(I4:J4)</f>
        <v>24</v>
      </c>
      <c r="M4" s="11" t="s">
        <v>153</v>
      </c>
      <c r="N4" s="11" t="s">
        <v>187</v>
      </c>
      <c r="O4" s="13" t="s">
        <v>297</v>
      </c>
      <c r="P4" s="13" t="s">
        <v>298</v>
      </c>
      <c r="Q4" s="13" t="s">
        <v>299</v>
      </c>
      <c r="R4" s="12">
        <v>8.8000000000000007</v>
      </c>
      <c r="S4" s="12">
        <v>12</v>
      </c>
      <c r="T4" s="11" t="s">
        <v>238</v>
      </c>
      <c r="U4" s="12">
        <v>-0.7</v>
      </c>
      <c r="V4" s="12" t="s">
        <v>232</v>
      </c>
      <c r="W4" s="12">
        <v>-0.3</v>
      </c>
      <c r="X4" s="8">
        <v>-0.4</v>
      </c>
      <c r="Y4" s="8" t="s">
        <v>371</v>
      </c>
      <c r="Z4" s="11" t="s">
        <v>236</v>
      </c>
      <c r="AA4" s="11" t="s">
        <v>234</v>
      </c>
      <c r="AB4" s="11" t="s">
        <v>121</v>
      </c>
      <c r="AC4" s="8"/>
      <c r="AD4" s="8" t="s">
        <v>355</v>
      </c>
      <c r="AE4" s="21" t="s">
        <v>356</v>
      </c>
    </row>
    <row r="5" spans="1:31" s="5" customFormat="1">
      <c r="A5" s="6">
        <v>44948</v>
      </c>
      <c r="B5" s="16" t="s">
        <v>123</v>
      </c>
      <c r="C5" s="8" t="s">
        <v>327</v>
      </c>
      <c r="D5" s="9">
        <v>4.0312499999999994E-2</v>
      </c>
      <c r="E5" s="8" t="s">
        <v>330</v>
      </c>
      <c r="F5" s="10">
        <v>11.9</v>
      </c>
      <c r="G5" s="10">
        <v>10.4</v>
      </c>
      <c r="H5" s="10">
        <v>11.3</v>
      </c>
      <c r="I5" s="10">
        <v>11.9</v>
      </c>
      <c r="J5" s="10">
        <v>12.8</v>
      </c>
      <c r="K5" s="17">
        <f t="shared" si="0"/>
        <v>33.6</v>
      </c>
      <c r="L5" s="17">
        <f t="shared" si="1"/>
        <v>24.700000000000003</v>
      </c>
      <c r="M5" s="11" t="s">
        <v>153</v>
      </c>
      <c r="N5" s="11" t="s">
        <v>212</v>
      </c>
      <c r="O5" s="13" t="s">
        <v>331</v>
      </c>
      <c r="P5" s="13" t="s">
        <v>158</v>
      </c>
      <c r="Q5" s="13" t="s">
        <v>207</v>
      </c>
      <c r="R5" s="12">
        <v>8.3000000000000007</v>
      </c>
      <c r="S5" s="12">
        <v>11</v>
      </c>
      <c r="T5" s="11" t="s">
        <v>120</v>
      </c>
      <c r="U5" s="12">
        <v>-0.1</v>
      </c>
      <c r="V5" s="12" t="s">
        <v>232</v>
      </c>
      <c r="W5" s="12">
        <v>0.3</v>
      </c>
      <c r="X5" s="8">
        <v>-0.4</v>
      </c>
      <c r="Y5" s="8"/>
      <c r="Z5" s="11" t="s">
        <v>234</v>
      </c>
      <c r="AA5" s="11" t="s">
        <v>233</v>
      </c>
      <c r="AB5" s="11" t="s">
        <v>120</v>
      </c>
      <c r="AC5" s="8"/>
      <c r="AD5" s="8" t="s">
        <v>377</v>
      </c>
      <c r="AE5" s="21" t="s">
        <v>378</v>
      </c>
    </row>
    <row r="6" spans="1:31" s="5" customFormat="1">
      <c r="A6" s="6">
        <v>44954</v>
      </c>
      <c r="B6" s="16" t="s">
        <v>123</v>
      </c>
      <c r="C6" s="8" t="s">
        <v>402</v>
      </c>
      <c r="D6" s="9">
        <v>4.0289351851851847E-2</v>
      </c>
      <c r="E6" s="8" t="s">
        <v>403</v>
      </c>
      <c r="F6" s="10">
        <v>12.1</v>
      </c>
      <c r="G6" s="10">
        <v>10.8</v>
      </c>
      <c r="H6" s="10">
        <v>11.4</v>
      </c>
      <c r="I6" s="10">
        <v>11.4</v>
      </c>
      <c r="J6" s="10">
        <v>12.4</v>
      </c>
      <c r="K6" s="17">
        <f t="shared" ref="K6:K7" si="2">SUM(F6:H6)</f>
        <v>34.299999999999997</v>
      </c>
      <c r="L6" s="17">
        <f t="shared" ref="L6:L7" si="3">SUM(I6:J6)</f>
        <v>23.8</v>
      </c>
      <c r="M6" s="11" t="s">
        <v>166</v>
      </c>
      <c r="N6" s="11" t="s">
        <v>154</v>
      </c>
      <c r="O6" s="13" t="s">
        <v>194</v>
      </c>
      <c r="P6" s="13" t="s">
        <v>207</v>
      </c>
      <c r="Q6" s="13" t="s">
        <v>404</v>
      </c>
      <c r="R6" s="12">
        <v>15</v>
      </c>
      <c r="S6" s="12">
        <v>17.5</v>
      </c>
      <c r="T6" s="11" t="s">
        <v>119</v>
      </c>
      <c r="U6" s="12">
        <v>-0.3</v>
      </c>
      <c r="V6" s="12" t="s">
        <v>232</v>
      </c>
      <c r="W6" s="12">
        <v>0.6</v>
      </c>
      <c r="X6" s="8">
        <v>-0.9</v>
      </c>
      <c r="Y6" s="8"/>
      <c r="Z6" s="11" t="s">
        <v>234</v>
      </c>
      <c r="AA6" s="11" t="s">
        <v>234</v>
      </c>
      <c r="AB6" s="11" t="s">
        <v>121</v>
      </c>
      <c r="AC6" s="8"/>
      <c r="AD6" s="8" t="s">
        <v>448</v>
      </c>
      <c r="AE6" s="21" t="s">
        <v>449</v>
      </c>
    </row>
    <row r="7" spans="1:31" s="5" customFormat="1">
      <c r="A7" s="6">
        <v>44955</v>
      </c>
      <c r="B7" s="16" t="s">
        <v>128</v>
      </c>
      <c r="C7" s="8" t="s">
        <v>156</v>
      </c>
      <c r="D7" s="9">
        <v>4.0358796296296295E-2</v>
      </c>
      <c r="E7" s="8" t="s">
        <v>398</v>
      </c>
      <c r="F7" s="10">
        <v>12.1</v>
      </c>
      <c r="G7" s="10">
        <v>10.8</v>
      </c>
      <c r="H7" s="10">
        <v>11.7</v>
      </c>
      <c r="I7" s="10">
        <v>11.8</v>
      </c>
      <c r="J7" s="10">
        <v>12.3</v>
      </c>
      <c r="K7" s="17">
        <f t="shared" si="2"/>
        <v>34.599999999999994</v>
      </c>
      <c r="L7" s="17">
        <f t="shared" si="3"/>
        <v>24.1</v>
      </c>
      <c r="M7" s="11" t="s">
        <v>166</v>
      </c>
      <c r="N7" s="11" t="s">
        <v>154</v>
      </c>
      <c r="O7" s="13" t="s">
        <v>204</v>
      </c>
      <c r="P7" s="13" t="s">
        <v>429</v>
      </c>
      <c r="Q7" s="13" t="s">
        <v>335</v>
      </c>
      <c r="R7" s="12">
        <v>14</v>
      </c>
      <c r="S7" s="12">
        <v>15.3</v>
      </c>
      <c r="T7" s="11" t="s">
        <v>238</v>
      </c>
      <c r="U7" s="12">
        <v>-0.4</v>
      </c>
      <c r="V7" s="12" t="s">
        <v>232</v>
      </c>
      <c r="W7" s="12">
        <v>0.3</v>
      </c>
      <c r="X7" s="8">
        <v>-0.7</v>
      </c>
      <c r="Y7" s="8"/>
      <c r="Z7" s="11" t="s">
        <v>234</v>
      </c>
      <c r="AA7" s="11" t="s">
        <v>234</v>
      </c>
      <c r="AB7" s="11" t="s">
        <v>121</v>
      </c>
      <c r="AC7" s="8"/>
      <c r="AD7" s="8" t="s">
        <v>469</v>
      </c>
      <c r="AE7" s="21" t="s">
        <v>470</v>
      </c>
    </row>
    <row r="8" spans="1:31" s="5" customFormat="1">
      <c r="A8" s="6">
        <v>44961</v>
      </c>
      <c r="B8" s="16" t="s">
        <v>128</v>
      </c>
      <c r="C8" s="8" t="s">
        <v>208</v>
      </c>
      <c r="D8" s="9">
        <v>4.099537037037037E-2</v>
      </c>
      <c r="E8" s="8" t="s">
        <v>494</v>
      </c>
      <c r="F8" s="10">
        <v>12.4</v>
      </c>
      <c r="G8" s="10">
        <v>10.8</v>
      </c>
      <c r="H8" s="10">
        <v>11.3</v>
      </c>
      <c r="I8" s="10">
        <v>11.8</v>
      </c>
      <c r="J8" s="10">
        <v>12.9</v>
      </c>
      <c r="K8" s="17">
        <f t="shared" ref="K8:K10" si="4">SUM(F8:H8)</f>
        <v>34.5</v>
      </c>
      <c r="L8" s="17">
        <f t="shared" ref="L8:L10" si="5">SUM(I8:J8)</f>
        <v>24.700000000000003</v>
      </c>
      <c r="M8" s="11" t="s">
        <v>153</v>
      </c>
      <c r="N8" s="11" t="s">
        <v>224</v>
      </c>
      <c r="O8" s="13" t="s">
        <v>495</v>
      </c>
      <c r="P8" s="13" t="s">
        <v>163</v>
      </c>
      <c r="Q8" s="13" t="s">
        <v>496</v>
      </c>
      <c r="R8" s="12">
        <v>8.3000000000000007</v>
      </c>
      <c r="S8" s="12">
        <v>9.1999999999999993</v>
      </c>
      <c r="T8" s="11" t="s">
        <v>120</v>
      </c>
      <c r="U8" s="12">
        <v>0.1</v>
      </c>
      <c r="V8" s="12" t="s">
        <v>232</v>
      </c>
      <c r="W8" s="12" t="s">
        <v>239</v>
      </c>
      <c r="X8" s="8">
        <v>0.1</v>
      </c>
      <c r="Y8" s="8"/>
      <c r="Z8" s="11" t="s">
        <v>233</v>
      </c>
      <c r="AA8" s="11" t="s">
        <v>234</v>
      </c>
      <c r="AB8" s="11" t="s">
        <v>121</v>
      </c>
      <c r="AC8" s="8"/>
      <c r="AD8" s="8" t="s">
        <v>533</v>
      </c>
      <c r="AE8" s="21" t="s">
        <v>534</v>
      </c>
    </row>
    <row r="9" spans="1:31" s="5" customFormat="1">
      <c r="A9" s="6">
        <v>44961</v>
      </c>
      <c r="B9" s="16" t="s">
        <v>127</v>
      </c>
      <c r="C9" s="8" t="s">
        <v>203</v>
      </c>
      <c r="D9" s="9">
        <v>4.0381944444444443E-2</v>
      </c>
      <c r="E9" s="8" t="s">
        <v>330</v>
      </c>
      <c r="F9" s="10">
        <v>12.2</v>
      </c>
      <c r="G9" s="10">
        <v>10.5</v>
      </c>
      <c r="H9" s="10">
        <v>11.5</v>
      </c>
      <c r="I9" s="10">
        <v>12</v>
      </c>
      <c r="J9" s="10">
        <v>12.7</v>
      </c>
      <c r="K9" s="17">
        <f t="shared" si="4"/>
        <v>34.200000000000003</v>
      </c>
      <c r="L9" s="17">
        <f t="shared" si="5"/>
        <v>24.7</v>
      </c>
      <c r="M9" s="11" t="s">
        <v>166</v>
      </c>
      <c r="N9" s="11" t="s">
        <v>154</v>
      </c>
      <c r="O9" s="13" t="s">
        <v>331</v>
      </c>
      <c r="P9" s="13" t="s">
        <v>206</v>
      </c>
      <c r="Q9" s="13" t="s">
        <v>206</v>
      </c>
      <c r="R9" s="12">
        <v>8.3000000000000007</v>
      </c>
      <c r="S9" s="12">
        <v>9.1999999999999993</v>
      </c>
      <c r="T9" s="11" t="s">
        <v>120</v>
      </c>
      <c r="U9" s="12">
        <v>1.1000000000000001</v>
      </c>
      <c r="V9" s="12" t="s">
        <v>232</v>
      </c>
      <c r="W9" s="12">
        <v>1</v>
      </c>
      <c r="X9" s="8">
        <v>0.1</v>
      </c>
      <c r="Y9" s="8"/>
      <c r="Z9" s="11" t="s">
        <v>235</v>
      </c>
      <c r="AA9" s="11" t="s">
        <v>234</v>
      </c>
      <c r="AB9" s="11" t="s">
        <v>120</v>
      </c>
      <c r="AC9" s="8"/>
      <c r="AD9" s="8" t="s">
        <v>543</v>
      </c>
      <c r="AE9" s="21" t="s">
        <v>544</v>
      </c>
    </row>
    <row r="10" spans="1:31" s="5" customFormat="1">
      <c r="A10" s="6">
        <v>44962</v>
      </c>
      <c r="B10" s="16" t="s">
        <v>123</v>
      </c>
      <c r="C10" s="8" t="s">
        <v>327</v>
      </c>
      <c r="D10" s="9">
        <v>4.0335648148148148E-2</v>
      </c>
      <c r="E10" s="8" t="s">
        <v>511</v>
      </c>
      <c r="F10" s="10">
        <v>12</v>
      </c>
      <c r="G10" s="10">
        <v>10.5</v>
      </c>
      <c r="H10" s="10">
        <v>11.2</v>
      </c>
      <c r="I10" s="10">
        <v>11.8</v>
      </c>
      <c r="J10" s="10">
        <v>13</v>
      </c>
      <c r="K10" s="17">
        <f t="shared" si="4"/>
        <v>33.700000000000003</v>
      </c>
      <c r="L10" s="17">
        <f t="shared" si="5"/>
        <v>24.8</v>
      </c>
      <c r="M10" s="11" t="s">
        <v>153</v>
      </c>
      <c r="N10" s="11" t="s">
        <v>224</v>
      </c>
      <c r="O10" s="13" t="s">
        <v>206</v>
      </c>
      <c r="P10" s="13" t="s">
        <v>207</v>
      </c>
      <c r="Q10" s="13" t="s">
        <v>194</v>
      </c>
      <c r="R10" s="12">
        <v>7.4</v>
      </c>
      <c r="S10" s="12">
        <v>8.9</v>
      </c>
      <c r="T10" s="11" t="s">
        <v>121</v>
      </c>
      <c r="U10" s="12">
        <v>0.1</v>
      </c>
      <c r="V10" s="12" t="s">
        <v>232</v>
      </c>
      <c r="W10" s="12">
        <v>-0.1</v>
      </c>
      <c r="X10" s="8">
        <v>0.2</v>
      </c>
      <c r="Y10" s="8"/>
      <c r="Z10" s="11" t="s">
        <v>233</v>
      </c>
      <c r="AA10" s="11" t="s">
        <v>234</v>
      </c>
      <c r="AB10" s="11" t="s">
        <v>120</v>
      </c>
      <c r="AC10" s="8"/>
      <c r="AD10" s="8" t="s">
        <v>553</v>
      </c>
      <c r="AE10" s="21" t="s">
        <v>554</v>
      </c>
    </row>
  </sheetData>
  <autoFilter ref="A1:AD1" xr:uid="{00000000-0009-0000-0000-000006000000}"/>
  <phoneticPr fontId="10"/>
  <conditionalFormatting sqref="AB2:AC3">
    <cfRule type="containsText" dxfId="71" priority="613" operator="containsText" text="E">
      <formula>NOT(ISERROR(SEARCH("E",AB2)))</formula>
    </cfRule>
    <cfRule type="containsText" dxfId="70" priority="614" operator="containsText" text="B">
      <formula>NOT(ISERROR(SEARCH("B",AB2)))</formula>
    </cfRule>
    <cfRule type="containsText" dxfId="69" priority="615" operator="containsText" text="A">
      <formula>NOT(ISERROR(SEARCH("A",AB2)))</formula>
    </cfRule>
  </conditionalFormatting>
  <conditionalFormatting sqref="T2:T10">
    <cfRule type="containsText" dxfId="68" priority="501" operator="containsText" text="D">
      <formula>NOT(ISERROR(SEARCH("D",T2)))</formula>
    </cfRule>
    <cfRule type="containsText" dxfId="67" priority="502" operator="containsText" text="S">
      <formula>NOT(ISERROR(SEARCH("S",T2)))</formula>
    </cfRule>
    <cfRule type="containsText" dxfId="66" priority="503" operator="containsText" text="F">
      <formula>NOT(ISERROR(SEARCH("F",T2)))</formula>
    </cfRule>
    <cfRule type="containsText" dxfId="65" priority="504" operator="containsText" text="E">
      <formula>NOT(ISERROR(SEARCH("E",T2)))</formula>
    </cfRule>
    <cfRule type="containsText" dxfId="64" priority="505" operator="containsText" text="B">
      <formula>NOT(ISERROR(SEARCH("B",T2)))</formula>
    </cfRule>
    <cfRule type="containsText" dxfId="63" priority="506" operator="containsText" text="A">
      <formula>NOT(ISERROR(SEARCH("A",T2)))</formula>
    </cfRule>
  </conditionalFormatting>
  <conditionalFormatting sqref="Z2:AA3">
    <cfRule type="containsText" dxfId="62" priority="22" operator="containsText" text="E">
      <formula>NOT(ISERROR(SEARCH("E",Z2)))</formula>
    </cfRule>
    <cfRule type="containsText" dxfId="61" priority="23" operator="containsText" text="B">
      <formula>NOT(ISERROR(SEARCH("B",Z2)))</formula>
    </cfRule>
    <cfRule type="containsText" dxfId="60" priority="24" operator="containsText" text="A">
      <formula>NOT(ISERROR(SEARCH("A",Z2)))</formula>
    </cfRule>
  </conditionalFormatting>
  <conditionalFormatting sqref="F2:J3">
    <cfRule type="colorScale" priority="25">
      <colorScale>
        <cfvo type="min"/>
        <cfvo type="percentile" val="50"/>
        <cfvo type="max"/>
        <color rgb="FFF8696B"/>
        <color rgb="FFFFEB84"/>
        <color rgb="FF63BE7B"/>
      </colorScale>
    </cfRule>
  </conditionalFormatting>
  <conditionalFormatting sqref="AB4:AC5">
    <cfRule type="containsText" dxfId="59" priority="19" operator="containsText" text="E">
      <formula>NOT(ISERROR(SEARCH("E",AB4)))</formula>
    </cfRule>
    <cfRule type="containsText" dxfId="58" priority="20" operator="containsText" text="B">
      <formula>NOT(ISERROR(SEARCH("B",AB4)))</formula>
    </cfRule>
    <cfRule type="containsText" dxfId="57" priority="21" operator="containsText" text="A">
      <formula>NOT(ISERROR(SEARCH("A",AB4)))</formula>
    </cfRule>
  </conditionalFormatting>
  <conditionalFormatting sqref="Z4:AA5">
    <cfRule type="containsText" dxfId="56" priority="15" operator="containsText" text="E">
      <formula>NOT(ISERROR(SEARCH("E",Z4)))</formula>
    </cfRule>
    <cfRule type="containsText" dxfId="55" priority="16" operator="containsText" text="B">
      <formula>NOT(ISERROR(SEARCH("B",Z4)))</formula>
    </cfRule>
    <cfRule type="containsText" dxfId="54" priority="17" operator="containsText" text="A">
      <formula>NOT(ISERROR(SEARCH("A",Z4)))</formula>
    </cfRule>
  </conditionalFormatting>
  <conditionalFormatting sqref="F4:J5">
    <cfRule type="colorScale" priority="18">
      <colorScale>
        <cfvo type="min"/>
        <cfvo type="percentile" val="50"/>
        <cfvo type="max"/>
        <color rgb="FFF8696B"/>
        <color rgb="FFFFEB84"/>
        <color rgb="FF63BE7B"/>
      </colorScale>
    </cfRule>
  </conditionalFormatting>
  <conditionalFormatting sqref="AB6:AC7">
    <cfRule type="containsText" dxfId="53" priority="12" operator="containsText" text="E">
      <formula>NOT(ISERROR(SEARCH("E",AB6)))</formula>
    </cfRule>
    <cfRule type="containsText" dxfId="52" priority="13" operator="containsText" text="B">
      <formula>NOT(ISERROR(SEARCH("B",AB6)))</formula>
    </cfRule>
    <cfRule type="containsText" dxfId="51" priority="14" operator="containsText" text="A">
      <formula>NOT(ISERROR(SEARCH("A",AB6)))</formula>
    </cfRule>
  </conditionalFormatting>
  <conditionalFormatting sqref="Z6:AA7">
    <cfRule type="containsText" dxfId="50" priority="8" operator="containsText" text="E">
      <formula>NOT(ISERROR(SEARCH("E",Z6)))</formula>
    </cfRule>
    <cfRule type="containsText" dxfId="49" priority="9" operator="containsText" text="B">
      <formula>NOT(ISERROR(SEARCH("B",Z6)))</formula>
    </cfRule>
    <cfRule type="containsText" dxfId="48" priority="10" operator="containsText" text="A">
      <formula>NOT(ISERROR(SEARCH("A",Z6)))</formula>
    </cfRule>
  </conditionalFormatting>
  <conditionalFormatting sqref="F6:J7">
    <cfRule type="colorScale" priority="11">
      <colorScale>
        <cfvo type="min"/>
        <cfvo type="percentile" val="50"/>
        <cfvo type="max"/>
        <color rgb="FFF8696B"/>
        <color rgb="FFFFEB84"/>
        <color rgb="FF63BE7B"/>
      </colorScale>
    </cfRule>
  </conditionalFormatting>
  <conditionalFormatting sqref="AB8:AC10">
    <cfRule type="containsText" dxfId="47" priority="5" operator="containsText" text="E">
      <formula>NOT(ISERROR(SEARCH("E",AB8)))</formula>
    </cfRule>
    <cfRule type="containsText" dxfId="46" priority="6" operator="containsText" text="B">
      <formula>NOT(ISERROR(SEARCH("B",AB8)))</formula>
    </cfRule>
    <cfRule type="containsText" dxfId="45" priority="7" operator="containsText" text="A">
      <formula>NOT(ISERROR(SEARCH("A",AB8)))</formula>
    </cfRule>
  </conditionalFormatting>
  <conditionalFormatting sqref="Z8:AA10">
    <cfRule type="containsText" dxfId="44" priority="1" operator="containsText" text="E">
      <formula>NOT(ISERROR(SEARCH("E",Z8)))</formula>
    </cfRule>
    <cfRule type="containsText" dxfId="43" priority="2" operator="containsText" text="B">
      <formula>NOT(ISERROR(SEARCH("B",Z8)))</formula>
    </cfRule>
    <cfRule type="containsText" dxfId="42" priority="3" operator="containsText" text="A">
      <formula>NOT(ISERROR(SEARCH("A",Z8)))</formula>
    </cfRule>
  </conditionalFormatting>
  <conditionalFormatting sqref="F8:J10">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C2:AC10" xr:uid="{00000000-0002-0000-06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K2:L3 K4:L5 K6:L7 K8:L1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K23"/>
  <sheetViews>
    <sheetView zoomScaleNormal="100" workbookViewId="0">
      <pane xSplit="5" ySplit="1" topLeftCell="AB2" activePane="bottomRight" state="frozen"/>
      <selection activeCell="E15" sqref="E15"/>
      <selection pane="topRight" activeCell="E15" sqref="E15"/>
      <selection pane="bottomLeft" activeCell="E15" sqref="E15"/>
      <selection pane="bottomRight" activeCell="I23" sqref="I23"/>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1" t="s">
        <v>142</v>
      </c>
      <c r="S1" s="2" t="s">
        <v>16</v>
      </c>
      <c r="T1" s="2" t="s">
        <v>4</v>
      </c>
      <c r="U1" s="3" t="s">
        <v>5</v>
      </c>
      <c r="V1" s="3" t="s">
        <v>6</v>
      </c>
      <c r="W1" s="3" t="s">
        <v>7</v>
      </c>
      <c r="X1" s="4" t="s">
        <v>112</v>
      </c>
      <c r="Y1" s="4" t="s">
        <v>113</v>
      </c>
      <c r="Z1" s="4" t="s">
        <v>132</v>
      </c>
      <c r="AA1" s="4" t="s">
        <v>8</v>
      </c>
      <c r="AB1" s="4" t="s">
        <v>68</v>
      </c>
      <c r="AC1" s="4" t="s">
        <v>9</v>
      </c>
      <c r="AD1" s="4" t="s">
        <v>10</v>
      </c>
      <c r="AE1" s="4"/>
      <c r="AF1" s="4" t="s">
        <v>11</v>
      </c>
      <c r="AG1" s="4" t="s">
        <v>12</v>
      </c>
      <c r="AH1" s="4" t="s">
        <v>44</v>
      </c>
      <c r="AI1" s="4" t="s">
        <v>51</v>
      </c>
      <c r="AJ1" s="1" t="s">
        <v>13</v>
      </c>
      <c r="AK1" s="14" t="s">
        <v>118</v>
      </c>
    </row>
    <row r="2" spans="1:37" s="5" customFormat="1">
      <c r="A2" s="6">
        <v>44940</v>
      </c>
      <c r="B2" s="16" t="s">
        <v>124</v>
      </c>
      <c r="C2" s="8" t="s">
        <v>148</v>
      </c>
      <c r="D2" s="9">
        <v>7.2962962962962966E-2</v>
      </c>
      <c r="E2" s="8" t="s">
        <v>149</v>
      </c>
      <c r="F2" s="20">
        <v>7.1</v>
      </c>
      <c r="G2" s="10">
        <v>10.8</v>
      </c>
      <c r="H2" s="10">
        <v>11.7</v>
      </c>
      <c r="I2" s="10">
        <v>12.8</v>
      </c>
      <c r="J2" s="10">
        <v>12.7</v>
      </c>
      <c r="K2" s="10">
        <v>12.6</v>
      </c>
      <c r="L2" s="10">
        <v>12.9</v>
      </c>
      <c r="M2" s="10">
        <v>12.5</v>
      </c>
      <c r="N2" s="10">
        <v>12.3</v>
      </c>
      <c r="O2" s="17">
        <f t="shared" ref="O2:O7" si="0">SUM(F2:H2)</f>
        <v>29.599999999999998</v>
      </c>
      <c r="P2" s="17">
        <f t="shared" ref="P2:P7" si="1">SUM(I2:K2)</f>
        <v>38.1</v>
      </c>
      <c r="Q2" s="17">
        <f t="shared" ref="Q2:Q7" si="2">SUM(L2:N2)</f>
        <v>37.700000000000003</v>
      </c>
      <c r="R2" s="17">
        <f t="shared" ref="R2:R7" si="3">SUM(J2:N2)</f>
        <v>63</v>
      </c>
      <c r="S2" s="11" t="s">
        <v>146</v>
      </c>
      <c r="T2" s="11" t="s">
        <v>147</v>
      </c>
      <c r="U2" s="13" t="s">
        <v>150</v>
      </c>
      <c r="V2" s="13" t="s">
        <v>151</v>
      </c>
      <c r="W2" s="13" t="s">
        <v>152</v>
      </c>
      <c r="X2" s="12">
        <v>17.7</v>
      </c>
      <c r="Y2" s="12">
        <v>16.8</v>
      </c>
      <c r="Z2" s="11" t="s">
        <v>237</v>
      </c>
      <c r="AA2" s="12">
        <v>-1.2</v>
      </c>
      <c r="AB2" s="11" t="s">
        <v>232</v>
      </c>
      <c r="AC2" s="12">
        <v>-0.1</v>
      </c>
      <c r="AD2" s="12">
        <v>-1.1000000000000001</v>
      </c>
      <c r="AE2" s="8"/>
      <c r="AF2" s="11" t="s">
        <v>233</v>
      </c>
      <c r="AG2" s="11" t="s">
        <v>234</v>
      </c>
      <c r="AH2" s="11" t="s">
        <v>122</v>
      </c>
      <c r="AI2" s="8"/>
      <c r="AJ2" s="8" t="s">
        <v>240</v>
      </c>
      <c r="AK2" s="21" t="s">
        <v>241</v>
      </c>
    </row>
    <row r="3" spans="1:37" s="5" customFormat="1">
      <c r="A3" s="6">
        <v>44940</v>
      </c>
      <c r="B3" s="15" t="s">
        <v>126</v>
      </c>
      <c r="C3" s="8" t="s">
        <v>172</v>
      </c>
      <c r="D3" s="9">
        <v>7.1631944444444443E-2</v>
      </c>
      <c r="E3" s="8" t="s">
        <v>173</v>
      </c>
      <c r="F3" s="20">
        <v>7</v>
      </c>
      <c r="G3" s="10">
        <v>11</v>
      </c>
      <c r="H3" s="10">
        <v>11.5</v>
      </c>
      <c r="I3" s="10">
        <v>12.7</v>
      </c>
      <c r="J3" s="10">
        <v>12.4</v>
      </c>
      <c r="K3" s="10">
        <v>12.1</v>
      </c>
      <c r="L3" s="10">
        <v>12.2</v>
      </c>
      <c r="M3" s="10">
        <v>12.2</v>
      </c>
      <c r="N3" s="10">
        <v>12.8</v>
      </c>
      <c r="O3" s="17">
        <f t="shared" si="0"/>
        <v>29.5</v>
      </c>
      <c r="P3" s="17">
        <f t="shared" si="1"/>
        <v>37.200000000000003</v>
      </c>
      <c r="Q3" s="17">
        <f t="shared" si="2"/>
        <v>37.200000000000003</v>
      </c>
      <c r="R3" s="17">
        <f t="shared" si="3"/>
        <v>61.7</v>
      </c>
      <c r="S3" s="11" t="s">
        <v>146</v>
      </c>
      <c r="T3" s="11" t="s">
        <v>171</v>
      </c>
      <c r="U3" s="13" t="s">
        <v>174</v>
      </c>
      <c r="V3" s="13" t="s">
        <v>175</v>
      </c>
      <c r="W3" s="13" t="s">
        <v>176</v>
      </c>
      <c r="X3" s="12">
        <v>17.7</v>
      </c>
      <c r="Y3" s="12">
        <v>16.8</v>
      </c>
      <c r="Z3" s="11" t="s">
        <v>237</v>
      </c>
      <c r="AA3" s="12">
        <v>-1.3</v>
      </c>
      <c r="AB3" s="11" t="s">
        <v>232</v>
      </c>
      <c r="AC3" s="12">
        <v>-0.2</v>
      </c>
      <c r="AD3" s="12">
        <v>-1.1000000000000001</v>
      </c>
      <c r="AE3" s="8"/>
      <c r="AF3" s="11" t="s">
        <v>233</v>
      </c>
      <c r="AG3" s="11" t="s">
        <v>234</v>
      </c>
      <c r="AH3" s="11" t="s">
        <v>122</v>
      </c>
      <c r="AI3" s="8"/>
      <c r="AJ3" s="8" t="s">
        <v>248</v>
      </c>
      <c r="AK3" s="21" t="s">
        <v>249</v>
      </c>
    </row>
    <row r="4" spans="1:37" s="5" customFormat="1">
      <c r="A4" s="6">
        <v>44940</v>
      </c>
      <c r="B4" s="15" t="s">
        <v>125</v>
      </c>
      <c r="C4" s="8" t="s">
        <v>148</v>
      </c>
      <c r="D4" s="9">
        <v>7.1608796296296295E-2</v>
      </c>
      <c r="E4" s="8" t="s">
        <v>254</v>
      </c>
      <c r="F4" s="20">
        <v>6.9</v>
      </c>
      <c r="G4" s="10">
        <v>10.9</v>
      </c>
      <c r="H4" s="10">
        <v>11.8</v>
      </c>
      <c r="I4" s="10">
        <v>12.5</v>
      </c>
      <c r="J4" s="10">
        <v>12.5</v>
      </c>
      <c r="K4" s="10">
        <v>12.5</v>
      </c>
      <c r="L4" s="10">
        <v>12</v>
      </c>
      <c r="M4" s="10">
        <v>11.8</v>
      </c>
      <c r="N4" s="10">
        <v>12.8</v>
      </c>
      <c r="O4" s="17">
        <f t="shared" si="0"/>
        <v>29.6</v>
      </c>
      <c r="P4" s="17">
        <f t="shared" si="1"/>
        <v>37.5</v>
      </c>
      <c r="Q4" s="17">
        <f t="shared" si="2"/>
        <v>36.6</v>
      </c>
      <c r="R4" s="17">
        <f t="shared" si="3"/>
        <v>61.599999999999994</v>
      </c>
      <c r="S4" s="11" t="s">
        <v>146</v>
      </c>
      <c r="T4" s="11" t="s">
        <v>147</v>
      </c>
      <c r="U4" s="13" t="s">
        <v>184</v>
      </c>
      <c r="V4" s="13" t="s">
        <v>185</v>
      </c>
      <c r="W4" s="13" t="s">
        <v>186</v>
      </c>
      <c r="X4" s="12">
        <v>17.7</v>
      </c>
      <c r="Y4" s="12">
        <v>16.8</v>
      </c>
      <c r="Z4" s="11" t="s">
        <v>165</v>
      </c>
      <c r="AA4" s="12">
        <v>-0.7</v>
      </c>
      <c r="AB4" s="11" t="s">
        <v>232</v>
      </c>
      <c r="AC4" s="12">
        <v>0.6</v>
      </c>
      <c r="AD4" s="12">
        <v>-1.3</v>
      </c>
      <c r="AE4" s="8"/>
      <c r="AF4" s="11" t="s">
        <v>234</v>
      </c>
      <c r="AG4" s="11" t="s">
        <v>234</v>
      </c>
      <c r="AH4" s="11" t="s">
        <v>122</v>
      </c>
      <c r="AI4" s="8"/>
      <c r="AJ4" s="8" t="s">
        <v>248</v>
      </c>
      <c r="AK4" s="21" t="s">
        <v>255</v>
      </c>
    </row>
    <row r="5" spans="1:37" s="5" customFormat="1">
      <c r="A5" s="6">
        <v>44941</v>
      </c>
      <c r="B5" s="15" t="s">
        <v>124</v>
      </c>
      <c r="C5" s="8" t="s">
        <v>197</v>
      </c>
      <c r="D5" s="9">
        <v>7.2951388888888885E-2</v>
      </c>
      <c r="E5" s="8" t="s">
        <v>198</v>
      </c>
      <c r="F5" s="20">
        <v>7.1</v>
      </c>
      <c r="G5" s="10">
        <v>11</v>
      </c>
      <c r="H5" s="10">
        <v>12.4</v>
      </c>
      <c r="I5" s="10">
        <v>13.1</v>
      </c>
      <c r="J5" s="10">
        <v>12.5</v>
      </c>
      <c r="K5" s="10">
        <v>12.3</v>
      </c>
      <c r="L5" s="10">
        <v>12.5</v>
      </c>
      <c r="M5" s="10">
        <v>12.2</v>
      </c>
      <c r="N5" s="10">
        <v>12.2</v>
      </c>
      <c r="O5" s="17">
        <f t="shared" si="0"/>
        <v>30.5</v>
      </c>
      <c r="P5" s="17">
        <f t="shared" si="1"/>
        <v>37.900000000000006</v>
      </c>
      <c r="Q5" s="17">
        <f t="shared" si="2"/>
        <v>36.9</v>
      </c>
      <c r="R5" s="17">
        <f t="shared" si="3"/>
        <v>61.7</v>
      </c>
      <c r="S5" s="11" t="s">
        <v>196</v>
      </c>
      <c r="T5" s="11" t="s">
        <v>147</v>
      </c>
      <c r="U5" s="13" t="s">
        <v>199</v>
      </c>
      <c r="V5" s="13" t="s">
        <v>200</v>
      </c>
      <c r="W5" s="13" t="s">
        <v>201</v>
      </c>
      <c r="X5" s="12">
        <v>13.1</v>
      </c>
      <c r="Y5" s="12">
        <v>15.8</v>
      </c>
      <c r="Z5" s="11" t="s">
        <v>165</v>
      </c>
      <c r="AA5" s="12">
        <v>-1.3</v>
      </c>
      <c r="AB5" s="11" t="s">
        <v>232</v>
      </c>
      <c r="AC5" s="12">
        <v>0.2</v>
      </c>
      <c r="AD5" s="12">
        <v>-1.5</v>
      </c>
      <c r="AE5" s="8"/>
      <c r="AF5" s="11" t="s">
        <v>233</v>
      </c>
      <c r="AG5" s="11" t="s">
        <v>235</v>
      </c>
      <c r="AH5" s="11" t="s">
        <v>122</v>
      </c>
      <c r="AI5" s="8"/>
      <c r="AJ5" s="8" t="s">
        <v>260</v>
      </c>
      <c r="AK5" s="21" t="s">
        <v>261</v>
      </c>
    </row>
    <row r="6" spans="1:37" s="5" customFormat="1">
      <c r="A6" s="6">
        <v>44941</v>
      </c>
      <c r="B6" s="16" t="s">
        <v>126</v>
      </c>
      <c r="C6" s="8" t="s">
        <v>197</v>
      </c>
      <c r="D6" s="9">
        <v>7.1550925925925921E-2</v>
      </c>
      <c r="E6" s="8" t="s">
        <v>218</v>
      </c>
      <c r="F6" s="20">
        <v>7</v>
      </c>
      <c r="G6" s="10">
        <v>10.8</v>
      </c>
      <c r="H6" s="10">
        <v>11.4</v>
      </c>
      <c r="I6" s="10">
        <v>12.3</v>
      </c>
      <c r="J6" s="10">
        <v>12.3</v>
      </c>
      <c r="K6" s="10">
        <v>12.2</v>
      </c>
      <c r="L6" s="10">
        <v>12.4</v>
      </c>
      <c r="M6" s="10">
        <v>12.2</v>
      </c>
      <c r="N6" s="10">
        <v>12.6</v>
      </c>
      <c r="O6" s="17">
        <f t="shared" si="0"/>
        <v>29.200000000000003</v>
      </c>
      <c r="P6" s="17">
        <f t="shared" si="1"/>
        <v>36.799999999999997</v>
      </c>
      <c r="Q6" s="17">
        <f t="shared" si="2"/>
        <v>37.200000000000003</v>
      </c>
      <c r="R6" s="17">
        <f t="shared" si="3"/>
        <v>61.699999999999996</v>
      </c>
      <c r="S6" s="11" t="s">
        <v>217</v>
      </c>
      <c r="T6" s="11" t="s">
        <v>147</v>
      </c>
      <c r="U6" s="13" t="s">
        <v>219</v>
      </c>
      <c r="V6" s="13" t="s">
        <v>220</v>
      </c>
      <c r="W6" s="13" t="s">
        <v>221</v>
      </c>
      <c r="X6" s="12">
        <v>13.1</v>
      </c>
      <c r="Y6" s="12">
        <v>15.8</v>
      </c>
      <c r="Z6" s="11" t="s">
        <v>165</v>
      </c>
      <c r="AA6" s="12">
        <v>-2</v>
      </c>
      <c r="AB6" s="11" t="s">
        <v>232</v>
      </c>
      <c r="AC6" s="12">
        <v>-0.5</v>
      </c>
      <c r="AD6" s="12">
        <v>-1.5</v>
      </c>
      <c r="AE6" s="8"/>
      <c r="AF6" s="11" t="s">
        <v>236</v>
      </c>
      <c r="AG6" s="11" t="s">
        <v>234</v>
      </c>
      <c r="AH6" s="11" t="s">
        <v>122</v>
      </c>
      <c r="AI6" s="8"/>
      <c r="AJ6" s="8" t="s">
        <v>272</v>
      </c>
      <c r="AK6" s="21" t="s">
        <v>273</v>
      </c>
    </row>
    <row r="7" spans="1:37" s="5" customFormat="1">
      <c r="A7" s="6">
        <v>44941</v>
      </c>
      <c r="B7" s="16" t="s">
        <v>129</v>
      </c>
      <c r="C7" s="8" t="s">
        <v>197</v>
      </c>
      <c r="D7" s="9">
        <v>7.0833333333333331E-2</v>
      </c>
      <c r="E7" s="8" t="s">
        <v>227</v>
      </c>
      <c r="F7" s="20">
        <v>7</v>
      </c>
      <c r="G7" s="10">
        <v>10.7</v>
      </c>
      <c r="H7" s="10">
        <v>11.3</v>
      </c>
      <c r="I7" s="10">
        <v>12</v>
      </c>
      <c r="J7" s="10">
        <v>12.3</v>
      </c>
      <c r="K7" s="10">
        <v>12.3</v>
      </c>
      <c r="L7" s="10">
        <v>12.1</v>
      </c>
      <c r="M7" s="10">
        <v>11.9</v>
      </c>
      <c r="N7" s="10">
        <v>12.4</v>
      </c>
      <c r="O7" s="17">
        <f t="shared" si="0"/>
        <v>29</v>
      </c>
      <c r="P7" s="17">
        <f t="shared" si="1"/>
        <v>36.6</v>
      </c>
      <c r="Q7" s="17">
        <f t="shared" si="2"/>
        <v>36.4</v>
      </c>
      <c r="R7" s="17">
        <f t="shared" si="3"/>
        <v>61</v>
      </c>
      <c r="S7" s="11" t="s">
        <v>146</v>
      </c>
      <c r="T7" s="11" t="s">
        <v>147</v>
      </c>
      <c r="U7" s="13" t="s">
        <v>200</v>
      </c>
      <c r="V7" s="13" t="s">
        <v>228</v>
      </c>
      <c r="W7" s="13" t="s">
        <v>229</v>
      </c>
      <c r="X7" s="12">
        <v>13.1</v>
      </c>
      <c r="Y7" s="12">
        <v>15.8</v>
      </c>
      <c r="Z7" s="11" t="s">
        <v>165</v>
      </c>
      <c r="AA7" s="12">
        <v>-1</v>
      </c>
      <c r="AB7" s="11" t="s">
        <v>232</v>
      </c>
      <c r="AC7" s="12">
        <v>0.5</v>
      </c>
      <c r="AD7" s="12">
        <v>-1.5</v>
      </c>
      <c r="AE7" s="8"/>
      <c r="AF7" s="11" t="s">
        <v>234</v>
      </c>
      <c r="AG7" s="11" t="s">
        <v>234</v>
      </c>
      <c r="AH7" s="11" t="s">
        <v>122</v>
      </c>
      <c r="AI7" s="8"/>
      <c r="AJ7" s="8" t="s">
        <v>278</v>
      </c>
      <c r="AK7" s="21" t="s">
        <v>279</v>
      </c>
    </row>
    <row r="8" spans="1:37" s="5" customFormat="1">
      <c r="A8" s="6">
        <v>44947</v>
      </c>
      <c r="B8" s="15" t="s">
        <v>283</v>
      </c>
      <c r="C8" s="8" t="s">
        <v>291</v>
      </c>
      <c r="D8" s="9">
        <v>7.3668981481481488E-2</v>
      </c>
      <c r="E8" s="8" t="s">
        <v>292</v>
      </c>
      <c r="F8" s="20">
        <v>7.2</v>
      </c>
      <c r="G8" s="10">
        <v>11</v>
      </c>
      <c r="H8" s="10">
        <v>12.4</v>
      </c>
      <c r="I8" s="10">
        <v>13.5</v>
      </c>
      <c r="J8" s="10">
        <v>12.6</v>
      </c>
      <c r="K8" s="10">
        <v>12.5</v>
      </c>
      <c r="L8" s="10">
        <v>12.2</v>
      </c>
      <c r="M8" s="10">
        <v>12.5</v>
      </c>
      <c r="N8" s="10">
        <v>12.6</v>
      </c>
      <c r="O8" s="17">
        <f t="shared" ref="O8:O13" si="4">SUM(F8:H8)</f>
        <v>30.6</v>
      </c>
      <c r="P8" s="17">
        <f t="shared" ref="P8:P13" si="5">SUM(I8:K8)</f>
        <v>38.6</v>
      </c>
      <c r="Q8" s="17">
        <f t="shared" ref="Q8:Q13" si="6">SUM(L8:N8)</f>
        <v>37.299999999999997</v>
      </c>
      <c r="R8" s="17">
        <f t="shared" ref="R8:R13" si="7">SUM(J8:N8)</f>
        <v>62.4</v>
      </c>
      <c r="S8" s="11" t="s">
        <v>196</v>
      </c>
      <c r="T8" s="11" t="s">
        <v>147</v>
      </c>
      <c r="U8" s="13" t="s">
        <v>152</v>
      </c>
      <c r="V8" s="13" t="s">
        <v>221</v>
      </c>
      <c r="W8" s="13" t="s">
        <v>150</v>
      </c>
      <c r="X8" s="12">
        <v>8.8000000000000007</v>
      </c>
      <c r="Y8" s="12">
        <v>12</v>
      </c>
      <c r="Z8" s="11" t="s">
        <v>237</v>
      </c>
      <c r="AA8" s="12">
        <v>-0.1</v>
      </c>
      <c r="AB8" s="11" t="s">
        <v>232</v>
      </c>
      <c r="AC8" s="12">
        <v>0.6</v>
      </c>
      <c r="AD8" s="12">
        <v>-0.7</v>
      </c>
      <c r="AE8" s="8"/>
      <c r="AF8" s="11" t="s">
        <v>234</v>
      </c>
      <c r="AG8" s="11" t="s">
        <v>234</v>
      </c>
      <c r="AH8" s="11" t="s">
        <v>122</v>
      </c>
      <c r="AI8" s="8"/>
      <c r="AJ8" s="8" t="s">
        <v>351</v>
      </c>
      <c r="AK8" s="21" t="s">
        <v>352</v>
      </c>
    </row>
    <row r="9" spans="1:37" s="5" customFormat="1">
      <c r="A9" s="6">
        <v>44947</v>
      </c>
      <c r="B9" s="15" t="s">
        <v>126</v>
      </c>
      <c r="C9" s="8" t="s">
        <v>307</v>
      </c>
      <c r="D9" s="9">
        <v>7.2928240740740738E-2</v>
      </c>
      <c r="E9" s="8" t="s">
        <v>308</v>
      </c>
      <c r="F9" s="20">
        <v>7</v>
      </c>
      <c r="G9" s="10">
        <v>11.1</v>
      </c>
      <c r="H9" s="10">
        <v>12.1</v>
      </c>
      <c r="I9" s="10">
        <v>13.1</v>
      </c>
      <c r="J9" s="10">
        <v>12.7</v>
      </c>
      <c r="K9" s="10">
        <v>11.8</v>
      </c>
      <c r="L9" s="10">
        <v>12.3</v>
      </c>
      <c r="M9" s="10">
        <v>12.3</v>
      </c>
      <c r="N9" s="10">
        <v>12.7</v>
      </c>
      <c r="O9" s="17">
        <f t="shared" si="4"/>
        <v>30.200000000000003</v>
      </c>
      <c r="P9" s="17">
        <f t="shared" si="5"/>
        <v>37.599999999999994</v>
      </c>
      <c r="Q9" s="17">
        <f t="shared" si="6"/>
        <v>37.299999999999997</v>
      </c>
      <c r="R9" s="17">
        <f t="shared" si="7"/>
        <v>61.8</v>
      </c>
      <c r="S9" s="11" t="s">
        <v>196</v>
      </c>
      <c r="T9" s="11" t="s">
        <v>147</v>
      </c>
      <c r="U9" s="13" t="s">
        <v>221</v>
      </c>
      <c r="V9" s="13" t="s">
        <v>309</v>
      </c>
      <c r="W9" s="13" t="s">
        <v>310</v>
      </c>
      <c r="X9" s="12">
        <v>8.8000000000000007</v>
      </c>
      <c r="Y9" s="12">
        <v>12</v>
      </c>
      <c r="Z9" s="11" t="s">
        <v>237</v>
      </c>
      <c r="AA9" s="12">
        <v>-0.1</v>
      </c>
      <c r="AB9" s="11" t="s">
        <v>232</v>
      </c>
      <c r="AC9" s="12">
        <v>0.6</v>
      </c>
      <c r="AD9" s="12">
        <v>-0.7</v>
      </c>
      <c r="AE9" s="8"/>
      <c r="AF9" s="11" t="s">
        <v>234</v>
      </c>
      <c r="AG9" s="11" t="s">
        <v>234</v>
      </c>
      <c r="AH9" s="11" t="s">
        <v>122</v>
      </c>
      <c r="AI9" s="8"/>
      <c r="AJ9" s="8" t="s">
        <v>361</v>
      </c>
      <c r="AK9" s="21" t="s">
        <v>362</v>
      </c>
    </row>
    <row r="10" spans="1:37" s="5" customFormat="1">
      <c r="A10" s="6">
        <v>44947</v>
      </c>
      <c r="B10" s="16" t="s">
        <v>125</v>
      </c>
      <c r="C10" s="8" t="s">
        <v>291</v>
      </c>
      <c r="D10" s="9">
        <v>7.1620370370370376E-2</v>
      </c>
      <c r="E10" s="8" t="s">
        <v>319</v>
      </c>
      <c r="F10" s="20">
        <v>6.9</v>
      </c>
      <c r="G10" s="10">
        <v>10.6</v>
      </c>
      <c r="H10" s="10">
        <v>11.8</v>
      </c>
      <c r="I10" s="10">
        <v>12.8</v>
      </c>
      <c r="J10" s="10">
        <v>12.7</v>
      </c>
      <c r="K10" s="10">
        <v>12.5</v>
      </c>
      <c r="L10" s="10">
        <v>12.5</v>
      </c>
      <c r="M10" s="10">
        <v>12</v>
      </c>
      <c r="N10" s="10">
        <v>12</v>
      </c>
      <c r="O10" s="17">
        <f t="shared" si="4"/>
        <v>29.3</v>
      </c>
      <c r="P10" s="17">
        <f t="shared" si="5"/>
        <v>38</v>
      </c>
      <c r="Q10" s="17">
        <f t="shared" si="6"/>
        <v>36.5</v>
      </c>
      <c r="R10" s="17">
        <f t="shared" si="7"/>
        <v>61.7</v>
      </c>
      <c r="S10" s="11" t="s">
        <v>196</v>
      </c>
      <c r="T10" s="11" t="s">
        <v>318</v>
      </c>
      <c r="U10" s="13" t="s">
        <v>320</v>
      </c>
      <c r="V10" s="13" t="s">
        <v>184</v>
      </c>
      <c r="W10" s="13" t="s">
        <v>321</v>
      </c>
      <c r="X10" s="12">
        <v>8.8000000000000007</v>
      </c>
      <c r="Y10" s="12">
        <v>12</v>
      </c>
      <c r="Z10" s="11" t="s">
        <v>237</v>
      </c>
      <c r="AA10" s="12">
        <v>-0.6</v>
      </c>
      <c r="AB10" s="11" t="s">
        <v>232</v>
      </c>
      <c r="AC10" s="12">
        <v>0.1</v>
      </c>
      <c r="AD10" s="12">
        <v>-0.7</v>
      </c>
      <c r="AE10" s="8"/>
      <c r="AF10" s="11" t="s">
        <v>233</v>
      </c>
      <c r="AG10" s="11" t="s">
        <v>234</v>
      </c>
      <c r="AH10" s="11" t="s">
        <v>122</v>
      </c>
      <c r="AI10" s="8"/>
      <c r="AJ10" s="8" t="s">
        <v>367</v>
      </c>
      <c r="AK10" s="21" t="s">
        <v>368</v>
      </c>
    </row>
    <row r="11" spans="1:37" s="5" customFormat="1">
      <c r="A11" s="6">
        <v>44948</v>
      </c>
      <c r="B11" s="16" t="s">
        <v>124</v>
      </c>
      <c r="C11" s="8" t="s">
        <v>324</v>
      </c>
      <c r="D11" s="9">
        <v>7.4317129629629622E-2</v>
      </c>
      <c r="E11" s="8" t="s">
        <v>289</v>
      </c>
      <c r="F11" s="20">
        <v>7.2</v>
      </c>
      <c r="G11" s="10">
        <v>11.2</v>
      </c>
      <c r="H11" s="10">
        <v>12.3</v>
      </c>
      <c r="I11" s="10">
        <v>13.2</v>
      </c>
      <c r="J11" s="10">
        <v>13.1</v>
      </c>
      <c r="K11" s="10">
        <v>11.7</v>
      </c>
      <c r="L11" s="10">
        <v>12.5</v>
      </c>
      <c r="M11" s="10">
        <v>12.8</v>
      </c>
      <c r="N11" s="10">
        <v>13.1</v>
      </c>
      <c r="O11" s="17">
        <f t="shared" si="4"/>
        <v>30.7</v>
      </c>
      <c r="P11" s="17">
        <f t="shared" si="5"/>
        <v>38</v>
      </c>
      <c r="Q11" s="17">
        <f t="shared" si="6"/>
        <v>38.4</v>
      </c>
      <c r="R11" s="17">
        <f t="shared" si="7"/>
        <v>63.199999999999996</v>
      </c>
      <c r="S11" s="11" t="s">
        <v>196</v>
      </c>
      <c r="T11" s="11" t="s">
        <v>323</v>
      </c>
      <c r="U11" s="13" t="s">
        <v>199</v>
      </c>
      <c r="V11" s="13" t="s">
        <v>325</v>
      </c>
      <c r="W11" s="13" t="s">
        <v>326</v>
      </c>
      <c r="X11" s="12">
        <v>8.3000000000000007</v>
      </c>
      <c r="Y11" s="12">
        <v>11</v>
      </c>
      <c r="Z11" s="11" t="s">
        <v>286</v>
      </c>
      <c r="AA11" s="12">
        <v>0.5</v>
      </c>
      <c r="AB11" s="11" t="s">
        <v>232</v>
      </c>
      <c r="AC11" s="12">
        <v>1.2</v>
      </c>
      <c r="AD11" s="12">
        <v>-0.7</v>
      </c>
      <c r="AE11" s="8"/>
      <c r="AF11" s="11" t="s">
        <v>235</v>
      </c>
      <c r="AG11" s="11" t="s">
        <v>234</v>
      </c>
      <c r="AH11" s="11" t="s">
        <v>122</v>
      </c>
      <c r="AI11" s="8"/>
      <c r="AJ11" s="8" t="s">
        <v>373</v>
      </c>
      <c r="AK11" s="21" t="s">
        <v>374</v>
      </c>
    </row>
    <row r="12" spans="1:37" s="5" customFormat="1">
      <c r="A12" s="6">
        <v>44948</v>
      </c>
      <c r="B12" s="16" t="s">
        <v>126</v>
      </c>
      <c r="C12" s="8" t="s">
        <v>324</v>
      </c>
      <c r="D12" s="9">
        <v>7.2997685185185179E-2</v>
      </c>
      <c r="E12" s="8" t="s">
        <v>339</v>
      </c>
      <c r="F12" s="20">
        <v>7.1</v>
      </c>
      <c r="G12" s="10">
        <v>11.4</v>
      </c>
      <c r="H12" s="10">
        <v>12.2</v>
      </c>
      <c r="I12" s="10">
        <v>13.2</v>
      </c>
      <c r="J12" s="10">
        <v>12.5</v>
      </c>
      <c r="K12" s="10">
        <v>12.2</v>
      </c>
      <c r="L12" s="10">
        <v>12.2</v>
      </c>
      <c r="M12" s="10">
        <v>12.3</v>
      </c>
      <c r="N12" s="10">
        <v>12.6</v>
      </c>
      <c r="O12" s="17">
        <f t="shared" si="4"/>
        <v>30.7</v>
      </c>
      <c r="P12" s="17">
        <f t="shared" si="5"/>
        <v>37.9</v>
      </c>
      <c r="Q12" s="17">
        <f t="shared" si="6"/>
        <v>37.1</v>
      </c>
      <c r="R12" s="17">
        <f t="shared" si="7"/>
        <v>61.800000000000004</v>
      </c>
      <c r="S12" s="11" t="s">
        <v>196</v>
      </c>
      <c r="T12" s="11" t="s">
        <v>147</v>
      </c>
      <c r="U12" s="13" t="s">
        <v>340</v>
      </c>
      <c r="V12" s="13" t="s">
        <v>151</v>
      </c>
      <c r="W12" s="13" t="s">
        <v>341</v>
      </c>
      <c r="X12" s="12">
        <v>8.3000000000000007</v>
      </c>
      <c r="Y12" s="12">
        <v>11</v>
      </c>
      <c r="Z12" s="11" t="s">
        <v>286</v>
      </c>
      <c r="AA12" s="12">
        <v>0.5</v>
      </c>
      <c r="AB12" s="11" t="s">
        <v>232</v>
      </c>
      <c r="AC12" s="12">
        <v>1.2</v>
      </c>
      <c r="AD12" s="12">
        <v>-0.7</v>
      </c>
      <c r="AE12" s="8"/>
      <c r="AF12" s="11" t="s">
        <v>235</v>
      </c>
      <c r="AG12" s="11" t="s">
        <v>234</v>
      </c>
      <c r="AH12" s="11" t="s">
        <v>122</v>
      </c>
      <c r="AI12" s="8"/>
      <c r="AJ12" s="8" t="s">
        <v>385</v>
      </c>
      <c r="AK12" s="21" t="s">
        <v>386</v>
      </c>
    </row>
    <row r="13" spans="1:37" s="5" customFormat="1">
      <c r="A13" s="6">
        <v>44948</v>
      </c>
      <c r="B13" s="16" t="s">
        <v>284</v>
      </c>
      <c r="C13" s="8" t="s">
        <v>324</v>
      </c>
      <c r="D13" s="9">
        <v>7.1620370370370376E-2</v>
      </c>
      <c r="E13" s="8" t="s">
        <v>346</v>
      </c>
      <c r="F13" s="20">
        <v>6.9</v>
      </c>
      <c r="G13" s="10">
        <v>10.8</v>
      </c>
      <c r="H13" s="10">
        <v>11.9</v>
      </c>
      <c r="I13" s="10">
        <v>13.1</v>
      </c>
      <c r="J13" s="10">
        <v>12.3</v>
      </c>
      <c r="K13" s="10">
        <v>12</v>
      </c>
      <c r="L13" s="10">
        <v>12.1</v>
      </c>
      <c r="M13" s="10">
        <v>12.1</v>
      </c>
      <c r="N13" s="10">
        <v>12.6</v>
      </c>
      <c r="O13" s="17">
        <f t="shared" si="4"/>
        <v>29.6</v>
      </c>
      <c r="P13" s="17">
        <f t="shared" si="5"/>
        <v>37.4</v>
      </c>
      <c r="Q13" s="17">
        <f t="shared" si="6"/>
        <v>36.799999999999997</v>
      </c>
      <c r="R13" s="17">
        <f t="shared" si="7"/>
        <v>61.1</v>
      </c>
      <c r="S13" s="11" t="s">
        <v>196</v>
      </c>
      <c r="T13" s="11" t="s">
        <v>147</v>
      </c>
      <c r="U13" s="13" t="s">
        <v>347</v>
      </c>
      <c r="V13" s="13" t="s">
        <v>219</v>
      </c>
      <c r="W13" s="13" t="s">
        <v>348</v>
      </c>
      <c r="X13" s="12">
        <v>8.3000000000000007</v>
      </c>
      <c r="Y13" s="12">
        <v>11</v>
      </c>
      <c r="Z13" s="11" t="s">
        <v>286</v>
      </c>
      <c r="AA13" s="12">
        <v>0.2</v>
      </c>
      <c r="AB13" s="11" t="s">
        <v>232</v>
      </c>
      <c r="AC13" s="12">
        <v>0.9</v>
      </c>
      <c r="AD13" s="12">
        <v>-0.7</v>
      </c>
      <c r="AE13" s="8"/>
      <c r="AF13" s="11" t="s">
        <v>235</v>
      </c>
      <c r="AG13" s="11" t="s">
        <v>234</v>
      </c>
      <c r="AH13" s="11" t="s">
        <v>122</v>
      </c>
      <c r="AI13" s="8"/>
      <c r="AJ13" s="8" t="s">
        <v>391</v>
      </c>
      <c r="AK13" s="21" t="s">
        <v>392</v>
      </c>
    </row>
    <row r="14" spans="1:37" s="5" customFormat="1">
      <c r="A14" s="6">
        <v>44954</v>
      </c>
      <c r="B14" s="16" t="s">
        <v>124</v>
      </c>
      <c r="C14" s="8" t="s">
        <v>148</v>
      </c>
      <c r="D14" s="9">
        <v>7.2916666666666671E-2</v>
      </c>
      <c r="E14" s="8" t="s">
        <v>399</v>
      </c>
      <c r="F14" s="20">
        <v>7</v>
      </c>
      <c r="G14" s="10">
        <v>11</v>
      </c>
      <c r="H14" s="10">
        <v>11.9</v>
      </c>
      <c r="I14" s="10">
        <v>12.9</v>
      </c>
      <c r="J14" s="10">
        <v>12.4</v>
      </c>
      <c r="K14" s="10">
        <v>12.1</v>
      </c>
      <c r="L14" s="10">
        <v>12.5</v>
      </c>
      <c r="M14" s="10">
        <v>12.5</v>
      </c>
      <c r="N14" s="10">
        <v>12.7</v>
      </c>
      <c r="O14" s="17">
        <f t="shared" ref="O14:O19" si="8">SUM(F14:H14)</f>
        <v>29.9</v>
      </c>
      <c r="P14" s="17">
        <f t="shared" ref="P14:P19" si="9">SUM(I14:K14)</f>
        <v>37.4</v>
      </c>
      <c r="Q14" s="17">
        <f t="shared" ref="Q14:Q19" si="10">SUM(L14:N14)</f>
        <v>37.700000000000003</v>
      </c>
      <c r="R14" s="17">
        <f t="shared" ref="R14:R19" si="11">SUM(J14:N14)</f>
        <v>62.2</v>
      </c>
      <c r="S14" s="11" t="s">
        <v>146</v>
      </c>
      <c r="T14" s="11" t="s">
        <v>147</v>
      </c>
      <c r="U14" s="13" t="s">
        <v>184</v>
      </c>
      <c r="V14" s="13" t="s">
        <v>348</v>
      </c>
      <c r="W14" s="13" t="s">
        <v>400</v>
      </c>
      <c r="X14" s="12">
        <v>15</v>
      </c>
      <c r="Y14" s="12">
        <v>17.5</v>
      </c>
      <c r="Z14" s="11" t="s">
        <v>165</v>
      </c>
      <c r="AA14" s="12">
        <v>-1.6</v>
      </c>
      <c r="AB14" s="11" t="s">
        <v>232</v>
      </c>
      <c r="AC14" s="12" t="s">
        <v>239</v>
      </c>
      <c r="AD14" s="12">
        <v>-1.6</v>
      </c>
      <c r="AE14" s="8"/>
      <c r="AF14" s="11" t="s">
        <v>233</v>
      </c>
      <c r="AG14" s="11" t="s">
        <v>234</v>
      </c>
      <c r="AH14" s="11" t="s">
        <v>122</v>
      </c>
      <c r="AI14" s="8"/>
      <c r="AJ14" s="8" t="s">
        <v>445</v>
      </c>
      <c r="AK14" s="21" t="s">
        <v>456</v>
      </c>
    </row>
    <row r="15" spans="1:37" s="5" customFormat="1">
      <c r="A15" s="6">
        <v>44954</v>
      </c>
      <c r="B15" s="16" t="s">
        <v>126</v>
      </c>
      <c r="C15" s="8" t="s">
        <v>148</v>
      </c>
      <c r="D15" s="9">
        <v>7.2245370370370363E-2</v>
      </c>
      <c r="E15" s="8" t="s">
        <v>409</v>
      </c>
      <c r="F15" s="20">
        <v>7</v>
      </c>
      <c r="G15" s="10">
        <v>10.7</v>
      </c>
      <c r="H15" s="10">
        <v>11.8</v>
      </c>
      <c r="I15" s="10">
        <v>12.7</v>
      </c>
      <c r="J15" s="10">
        <v>12.6</v>
      </c>
      <c r="K15" s="10">
        <v>12.3</v>
      </c>
      <c r="L15" s="10">
        <v>12.2</v>
      </c>
      <c r="M15" s="10">
        <v>12.3</v>
      </c>
      <c r="N15" s="10">
        <v>12.6</v>
      </c>
      <c r="O15" s="17">
        <f t="shared" si="8"/>
        <v>29.5</v>
      </c>
      <c r="P15" s="17">
        <f t="shared" si="9"/>
        <v>37.599999999999994</v>
      </c>
      <c r="Q15" s="17">
        <f t="shared" si="10"/>
        <v>37.1</v>
      </c>
      <c r="R15" s="17">
        <f t="shared" si="11"/>
        <v>61.999999999999993</v>
      </c>
      <c r="S15" s="11" t="s">
        <v>196</v>
      </c>
      <c r="T15" s="11" t="s">
        <v>147</v>
      </c>
      <c r="U15" s="13" t="s">
        <v>220</v>
      </c>
      <c r="V15" s="13" t="s">
        <v>410</v>
      </c>
      <c r="W15" s="13" t="s">
        <v>411</v>
      </c>
      <c r="X15" s="12">
        <v>15</v>
      </c>
      <c r="Y15" s="12">
        <v>17.5</v>
      </c>
      <c r="Z15" s="11" t="s">
        <v>165</v>
      </c>
      <c r="AA15" s="12">
        <v>-1</v>
      </c>
      <c r="AB15" s="11" t="s">
        <v>232</v>
      </c>
      <c r="AC15" s="12">
        <v>0.4</v>
      </c>
      <c r="AD15" s="12">
        <v>-1.4</v>
      </c>
      <c r="AE15" s="8"/>
      <c r="AF15" s="11" t="s">
        <v>234</v>
      </c>
      <c r="AG15" s="11" t="s">
        <v>234</v>
      </c>
      <c r="AH15" s="11" t="s">
        <v>122</v>
      </c>
      <c r="AI15" s="8" t="s">
        <v>421</v>
      </c>
      <c r="AJ15" s="8" t="s">
        <v>454</v>
      </c>
      <c r="AK15" s="21" t="s">
        <v>455</v>
      </c>
    </row>
    <row r="16" spans="1:37" s="5" customFormat="1">
      <c r="A16" s="6">
        <v>44954</v>
      </c>
      <c r="B16" s="15" t="s">
        <v>125</v>
      </c>
      <c r="C16" s="8" t="s">
        <v>148</v>
      </c>
      <c r="D16" s="9">
        <v>7.2256944444444443E-2</v>
      </c>
      <c r="E16" s="8" t="s">
        <v>414</v>
      </c>
      <c r="F16" s="20">
        <v>6.7</v>
      </c>
      <c r="G16" s="10">
        <v>10.8</v>
      </c>
      <c r="H16" s="10">
        <v>11.7</v>
      </c>
      <c r="I16" s="10">
        <v>13.1</v>
      </c>
      <c r="J16" s="10">
        <v>12.6</v>
      </c>
      <c r="K16" s="10">
        <v>12.3</v>
      </c>
      <c r="L16" s="10">
        <v>12.3</v>
      </c>
      <c r="M16" s="10">
        <v>12.3</v>
      </c>
      <c r="N16" s="10">
        <v>12.5</v>
      </c>
      <c r="O16" s="17">
        <f t="shared" si="8"/>
        <v>29.2</v>
      </c>
      <c r="P16" s="17">
        <f t="shared" si="9"/>
        <v>38</v>
      </c>
      <c r="Q16" s="17">
        <f t="shared" si="10"/>
        <v>37.1</v>
      </c>
      <c r="R16" s="17">
        <f t="shared" si="11"/>
        <v>62</v>
      </c>
      <c r="S16" s="11" t="s">
        <v>196</v>
      </c>
      <c r="T16" s="11" t="s">
        <v>147</v>
      </c>
      <c r="U16" s="13" t="s">
        <v>186</v>
      </c>
      <c r="V16" s="13" t="s">
        <v>186</v>
      </c>
      <c r="W16" s="13" t="s">
        <v>415</v>
      </c>
      <c r="X16" s="12">
        <v>15</v>
      </c>
      <c r="Y16" s="12">
        <v>17.5</v>
      </c>
      <c r="Z16" s="11" t="s">
        <v>165</v>
      </c>
      <c r="AA16" s="12">
        <v>-0.1</v>
      </c>
      <c r="AB16" s="11" t="s">
        <v>232</v>
      </c>
      <c r="AC16" s="12">
        <v>1.2</v>
      </c>
      <c r="AD16" s="12">
        <v>-1.3</v>
      </c>
      <c r="AE16" s="8"/>
      <c r="AF16" s="11" t="s">
        <v>235</v>
      </c>
      <c r="AG16" s="11" t="s">
        <v>234</v>
      </c>
      <c r="AH16" s="11" t="s">
        <v>122</v>
      </c>
      <c r="AI16" s="8"/>
      <c r="AJ16" s="8" t="s">
        <v>459</v>
      </c>
      <c r="AK16" s="21" t="s">
        <v>460</v>
      </c>
    </row>
    <row r="17" spans="1:37" s="5" customFormat="1">
      <c r="A17" s="6">
        <v>44955</v>
      </c>
      <c r="B17" s="16" t="s">
        <v>124</v>
      </c>
      <c r="C17" s="8" t="s">
        <v>197</v>
      </c>
      <c r="D17" s="9">
        <v>7.3657407407407408E-2</v>
      </c>
      <c r="E17" s="8" t="s">
        <v>424</v>
      </c>
      <c r="F17" s="20">
        <v>7.2</v>
      </c>
      <c r="G17" s="10">
        <v>11.1</v>
      </c>
      <c r="H17" s="10">
        <v>12.2</v>
      </c>
      <c r="I17" s="10">
        <v>13.3</v>
      </c>
      <c r="J17" s="10">
        <v>12.9</v>
      </c>
      <c r="K17" s="10">
        <v>12.8</v>
      </c>
      <c r="L17" s="10">
        <v>12.5</v>
      </c>
      <c r="M17" s="10">
        <v>12.2</v>
      </c>
      <c r="N17" s="10">
        <v>12.2</v>
      </c>
      <c r="O17" s="17">
        <f t="shared" si="8"/>
        <v>30.5</v>
      </c>
      <c r="P17" s="17">
        <f t="shared" si="9"/>
        <v>39</v>
      </c>
      <c r="Q17" s="17">
        <f t="shared" si="10"/>
        <v>36.9</v>
      </c>
      <c r="R17" s="17">
        <f t="shared" si="11"/>
        <v>62.600000000000009</v>
      </c>
      <c r="S17" s="11" t="s">
        <v>196</v>
      </c>
      <c r="T17" s="11" t="s">
        <v>423</v>
      </c>
      <c r="U17" s="13" t="s">
        <v>199</v>
      </c>
      <c r="V17" s="13" t="s">
        <v>425</v>
      </c>
      <c r="W17" s="13" t="s">
        <v>219</v>
      </c>
      <c r="X17" s="12">
        <v>14</v>
      </c>
      <c r="Y17" s="12">
        <v>15.3</v>
      </c>
      <c r="Z17" s="11" t="s">
        <v>237</v>
      </c>
      <c r="AA17" s="12">
        <v>-0.2</v>
      </c>
      <c r="AB17" s="11">
        <v>-0.4</v>
      </c>
      <c r="AC17" s="12">
        <v>0.6</v>
      </c>
      <c r="AD17" s="12">
        <v>-1.2</v>
      </c>
      <c r="AE17" s="8"/>
      <c r="AF17" s="11" t="s">
        <v>234</v>
      </c>
      <c r="AG17" s="11" t="s">
        <v>234</v>
      </c>
      <c r="AH17" s="11" t="s">
        <v>122</v>
      </c>
      <c r="AI17" s="8"/>
      <c r="AJ17" s="8" t="s">
        <v>465</v>
      </c>
      <c r="AK17" s="21" t="s">
        <v>466</v>
      </c>
    </row>
    <row r="18" spans="1:37" s="5" customFormat="1">
      <c r="A18" s="6">
        <v>44955</v>
      </c>
      <c r="B18" s="15" t="s">
        <v>126</v>
      </c>
      <c r="C18" s="8" t="s">
        <v>197</v>
      </c>
      <c r="D18" s="9">
        <v>7.2986111111111113E-2</v>
      </c>
      <c r="E18" s="8" t="s">
        <v>435</v>
      </c>
      <c r="F18" s="20">
        <v>7</v>
      </c>
      <c r="G18" s="10">
        <v>11.1</v>
      </c>
      <c r="H18" s="10">
        <v>12.4</v>
      </c>
      <c r="I18" s="10">
        <v>13</v>
      </c>
      <c r="J18" s="10">
        <v>12.7</v>
      </c>
      <c r="K18" s="10">
        <v>12.4</v>
      </c>
      <c r="L18" s="10">
        <v>12.2</v>
      </c>
      <c r="M18" s="10">
        <v>12.2</v>
      </c>
      <c r="N18" s="10">
        <v>12.6</v>
      </c>
      <c r="O18" s="17">
        <f t="shared" si="8"/>
        <v>30.5</v>
      </c>
      <c r="P18" s="17">
        <f t="shared" si="9"/>
        <v>38.1</v>
      </c>
      <c r="Q18" s="17">
        <f t="shared" si="10"/>
        <v>37</v>
      </c>
      <c r="R18" s="17">
        <f t="shared" si="11"/>
        <v>62.1</v>
      </c>
      <c r="S18" s="11" t="s">
        <v>196</v>
      </c>
      <c r="T18" s="11" t="s">
        <v>147</v>
      </c>
      <c r="U18" s="13" t="s">
        <v>436</v>
      </c>
      <c r="V18" s="13" t="s">
        <v>176</v>
      </c>
      <c r="W18" s="13" t="s">
        <v>175</v>
      </c>
      <c r="X18" s="12">
        <v>14</v>
      </c>
      <c r="Y18" s="12">
        <v>15.3</v>
      </c>
      <c r="Z18" s="11" t="s">
        <v>237</v>
      </c>
      <c r="AA18" s="12">
        <v>0.4</v>
      </c>
      <c r="AB18" s="11" t="s">
        <v>232</v>
      </c>
      <c r="AC18" s="12">
        <v>1.6</v>
      </c>
      <c r="AD18" s="12">
        <v>-1.2</v>
      </c>
      <c r="AE18" s="8"/>
      <c r="AF18" s="11" t="s">
        <v>235</v>
      </c>
      <c r="AG18" s="11" t="s">
        <v>234</v>
      </c>
      <c r="AH18" s="11" t="s">
        <v>122</v>
      </c>
      <c r="AI18" s="8"/>
      <c r="AJ18" s="8" t="s">
        <v>475</v>
      </c>
      <c r="AK18" s="21" t="s">
        <v>476</v>
      </c>
    </row>
    <row r="19" spans="1:37" s="5" customFormat="1">
      <c r="A19" s="6">
        <v>44955</v>
      </c>
      <c r="B19" s="16" t="s">
        <v>395</v>
      </c>
      <c r="C19" s="8" t="s">
        <v>197</v>
      </c>
      <c r="D19" s="9">
        <v>7.2268518518518524E-2</v>
      </c>
      <c r="E19" s="8" t="s">
        <v>440</v>
      </c>
      <c r="F19" s="20">
        <v>6.9</v>
      </c>
      <c r="G19" s="10">
        <v>10.4</v>
      </c>
      <c r="H19" s="10">
        <v>11.5</v>
      </c>
      <c r="I19" s="10">
        <v>12.7</v>
      </c>
      <c r="J19" s="10">
        <v>12.4</v>
      </c>
      <c r="K19" s="10">
        <v>12.2</v>
      </c>
      <c r="L19" s="10">
        <v>12.8</v>
      </c>
      <c r="M19" s="10">
        <v>12.4</v>
      </c>
      <c r="N19" s="10">
        <v>13.1</v>
      </c>
      <c r="O19" s="17">
        <f t="shared" si="8"/>
        <v>28.8</v>
      </c>
      <c r="P19" s="17">
        <f t="shared" si="9"/>
        <v>37.299999999999997</v>
      </c>
      <c r="Q19" s="17">
        <f t="shared" si="10"/>
        <v>38.300000000000004</v>
      </c>
      <c r="R19" s="17">
        <f t="shared" si="11"/>
        <v>62.900000000000006</v>
      </c>
      <c r="S19" s="11" t="s">
        <v>217</v>
      </c>
      <c r="T19" s="11" t="s">
        <v>439</v>
      </c>
      <c r="U19" s="13" t="s">
        <v>229</v>
      </c>
      <c r="V19" s="13" t="s">
        <v>175</v>
      </c>
      <c r="W19" s="13" t="s">
        <v>441</v>
      </c>
      <c r="X19" s="12">
        <v>14</v>
      </c>
      <c r="Y19" s="12">
        <v>15.3</v>
      </c>
      <c r="Z19" s="11" t="s">
        <v>237</v>
      </c>
      <c r="AA19" s="12">
        <v>-1.3</v>
      </c>
      <c r="AB19" s="11" t="s">
        <v>232</v>
      </c>
      <c r="AC19" s="12">
        <v>-0.1</v>
      </c>
      <c r="AD19" s="12">
        <v>-1.2</v>
      </c>
      <c r="AE19" s="8"/>
      <c r="AF19" s="11" t="s">
        <v>233</v>
      </c>
      <c r="AG19" s="11" t="s">
        <v>233</v>
      </c>
      <c r="AH19" s="11" t="s">
        <v>286</v>
      </c>
      <c r="AI19" s="8"/>
      <c r="AJ19" s="8" t="s">
        <v>478</v>
      </c>
      <c r="AK19" s="21" t="s">
        <v>479</v>
      </c>
    </row>
    <row r="20" spans="1:37" s="5" customFormat="1">
      <c r="A20" s="6">
        <v>44961</v>
      </c>
      <c r="B20" s="16" t="s">
        <v>124</v>
      </c>
      <c r="C20" s="8" t="s">
        <v>291</v>
      </c>
      <c r="D20" s="9">
        <v>7.436342592592593E-2</v>
      </c>
      <c r="E20" s="8" t="s">
        <v>490</v>
      </c>
      <c r="F20" s="20">
        <v>7</v>
      </c>
      <c r="G20" s="10">
        <v>12</v>
      </c>
      <c r="H20" s="10">
        <v>12.9</v>
      </c>
      <c r="I20" s="10">
        <v>13.5</v>
      </c>
      <c r="J20" s="10">
        <v>13</v>
      </c>
      <c r="K20" s="10">
        <v>12.7</v>
      </c>
      <c r="L20" s="10">
        <v>12.2</v>
      </c>
      <c r="M20" s="10">
        <v>11.8</v>
      </c>
      <c r="N20" s="10">
        <v>12.4</v>
      </c>
      <c r="O20" s="17">
        <f t="shared" ref="O20:O23" si="12">SUM(F20:H20)</f>
        <v>31.9</v>
      </c>
      <c r="P20" s="17">
        <f t="shared" ref="P20:P23" si="13">SUM(I20:K20)</f>
        <v>39.200000000000003</v>
      </c>
      <c r="Q20" s="17">
        <f t="shared" ref="Q20:Q23" si="14">SUM(L20:N20)</f>
        <v>36.4</v>
      </c>
      <c r="R20" s="17">
        <f t="shared" ref="R20:R23" si="15">SUM(J20:N20)</f>
        <v>62.1</v>
      </c>
      <c r="S20" s="11" t="s">
        <v>196</v>
      </c>
      <c r="T20" s="11" t="s">
        <v>318</v>
      </c>
      <c r="U20" s="13" t="s">
        <v>219</v>
      </c>
      <c r="V20" s="13" t="s">
        <v>491</v>
      </c>
      <c r="W20" s="13" t="s">
        <v>492</v>
      </c>
      <c r="X20" s="12">
        <v>8.3000000000000007</v>
      </c>
      <c r="Y20" s="12">
        <v>9.1999999999999993</v>
      </c>
      <c r="Z20" s="11" t="s">
        <v>286</v>
      </c>
      <c r="AA20" s="12">
        <v>0.9</v>
      </c>
      <c r="AB20" s="11">
        <v>-0.6</v>
      </c>
      <c r="AC20" s="12">
        <v>0.2</v>
      </c>
      <c r="AD20" s="12">
        <v>0.1</v>
      </c>
      <c r="AE20" s="8"/>
      <c r="AF20" s="11" t="s">
        <v>233</v>
      </c>
      <c r="AG20" s="11" t="s">
        <v>234</v>
      </c>
      <c r="AH20" s="11" t="s">
        <v>122</v>
      </c>
      <c r="AI20" s="8"/>
      <c r="AJ20" s="8" t="s">
        <v>529</v>
      </c>
      <c r="AK20" s="21" t="s">
        <v>530</v>
      </c>
    </row>
    <row r="21" spans="1:37" s="5" customFormat="1">
      <c r="A21" s="6">
        <v>44961</v>
      </c>
      <c r="B21" s="16" t="s">
        <v>126</v>
      </c>
      <c r="C21" s="8" t="s">
        <v>291</v>
      </c>
      <c r="D21" s="9">
        <v>7.362268518518518E-2</v>
      </c>
      <c r="E21" s="8" t="s">
        <v>499</v>
      </c>
      <c r="F21" s="20">
        <v>7</v>
      </c>
      <c r="G21" s="10">
        <v>10.9</v>
      </c>
      <c r="H21" s="10">
        <v>11.6</v>
      </c>
      <c r="I21" s="10">
        <v>12.6</v>
      </c>
      <c r="J21" s="10">
        <v>12.8</v>
      </c>
      <c r="K21" s="10">
        <v>12.9</v>
      </c>
      <c r="L21" s="10">
        <v>12.7</v>
      </c>
      <c r="M21" s="10">
        <v>12.7</v>
      </c>
      <c r="N21" s="10">
        <v>12.9</v>
      </c>
      <c r="O21" s="17">
        <f t="shared" si="12"/>
        <v>29.5</v>
      </c>
      <c r="P21" s="17">
        <f t="shared" si="13"/>
        <v>38.299999999999997</v>
      </c>
      <c r="Q21" s="17">
        <f t="shared" si="14"/>
        <v>38.299999999999997</v>
      </c>
      <c r="R21" s="17">
        <f t="shared" si="15"/>
        <v>64.000000000000014</v>
      </c>
      <c r="S21" s="11" t="s">
        <v>146</v>
      </c>
      <c r="T21" s="11" t="s">
        <v>147</v>
      </c>
      <c r="U21" s="13" t="s">
        <v>500</v>
      </c>
      <c r="V21" s="13" t="s">
        <v>501</v>
      </c>
      <c r="W21" s="13" t="s">
        <v>502</v>
      </c>
      <c r="X21" s="12">
        <v>8.3000000000000007</v>
      </c>
      <c r="Y21" s="12">
        <v>9.1999999999999993</v>
      </c>
      <c r="Z21" s="11" t="s">
        <v>286</v>
      </c>
      <c r="AA21" s="12">
        <v>0.9</v>
      </c>
      <c r="AB21" s="11" t="s">
        <v>232</v>
      </c>
      <c r="AC21" s="12">
        <v>0.8</v>
      </c>
      <c r="AD21" s="12">
        <v>0.1</v>
      </c>
      <c r="AE21" s="8"/>
      <c r="AF21" s="11" t="s">
        <v>234</v>
      </c>
      <c r="AG21" s="11" t="s">
        <v>234</v>
      </c>
      <c r="AH21" s="11" t="s">
        <v>122</v>
      </c>
      <c r="AI21" s="8"/>
      <c r="AJ21" s="8" t="s">
        <v>538</v>
      </c>
      <c r="AK21" s="21" t="s">
        <v>539</v>
      </c>
    </row>
    <row r="22" spans="1:37" s="5" customFormat="1">
      <c r="A22" s="6">
        <v>44962</v>
      </c>
      <c r="B22" s="16" t="s">
        <v>124</v>
      </c>
      <c r="C22" s="8" t="s">
        <v>324</v>
      </c>
      <c r="D22" s="9">
        <v>7.5092592592592586E-2</v>
      </c>
      <c r="E22" s="8" t="s">
        <v>506</v>
      </c>
      <c r="F22" s="20">
        <v>7</v>
      </c>
      <c r="G22" s="10">
        <v>11.4</v>
      </c>
      <c r="H22" s="10">
        <v>12.3</v>
      </c>
      <c r="I22" s="10">
        <v>13.2</v>
      </c>
      <c r="J22" s="10">
        <v>13</v>
      </c>
      <c r="K22" s="10">
        <v>12.7</v>
      </c>
      <c r="L22" s="10">
        <v>12.8</v>
      </c>
      <c r="M22" s="10">
        <v>12.9</v>
      </c>
      <c r="N22" s="10">
        <v>13.5</v>
      </c>
      <c r="O22" s="17">
        <f t="shared" si="12"/>
        <v>30.7</v>
      </c>
      <c r="P22" s="17">
        <f t="shared" si="13"/>
        <v>38.9</v>
      </c>
      <c r="Q22" s="17">
        <f t="shared" si="14"/>
        <v>39.200000000000003</v>
      </c>
      <c r="R22" s="17">
        <f t="shared" si="15"/>
        <v>64.900000000000006</v>
      </c>
      <c r="S22" s="11" t="s">
        <v>196</v>
      </c>
      <c r="T22" s="11" t="s">
        <v>323</v>
      </c>
      <c r="U22" s="13" t="s">
        <v>507</v>
      </c>
      <c r="V22" s="13" t="s">
        <v>508</v>
      </c>
      <c r="W22" s="13" t="s">
        <v>509</v>
      </c>
      <c r="X22" s="12">
        <v>7.4</v>
      </c>
      <c r="Y22" s="12">
        <v>8.9</v>
      </c>
      <c r="Z22" s="11" t="s">
        <v>122</v>
      </c>
      <c r="AA22" s="12">
        <v>2.2000000000000002</v>
      </c>
      <c r="AB22" s="11" t="s">
        <v>232</v>
      </c>
      <c r="AC22" s="12">
        <v>1.9</v>
      </c>
      <c r="AD22" s="12">
        <v>0.3</v>
      </c>
      <c r="AE22" s="8"/>
      <c r="AF22" s="11" t="s">
        <v>235</v>
      </c>
      <c r="AG22" s="11" t="s">
        <v>234</v>
      </c>
      <c r="AH22" s="11" t="s">
        <v>122</v>
      </c>
      <c r="AI22" s="8"/>
      <c r="AJ22" s="8" t="s">
        <v>549</v>
      </c>
      <c r="AK22" s="21" t="s">
        <v>550</v>
      </c>
    </row>
    <row r="23" spans="1:37" s="5" customFormat="1">
      <c r="A23" s="6">
        <v>44962</v>
      </c>
      <c r="B23" s="16" t="s">
        <v>125</v>
      </c>
      <c r="C23" s="8" t="s">
        <v>324</v>
      </c>
      <c r="D23" s="9">
        <v>7.300925925925926E-2</v>
      </c>
      <c r="E23" s="36" t="s">
        <v>521</v>
      </c>
      <c r="F23" s="20">
        <v>6.9</v>
      </c>
      <c r="G23" s="10">
        <v>11.2</v>
      </c>
      <c r="H23" s="10">
        <v>12.1</v>
      </c>
      <c r="I23" s="10">
        <v>12.7</v>
      </c>
      <c r="J23" s="10">
        <v>12.6</v>
      </c>
      <c r="K23" s="10">
        <v>12</v>
      </c>
      <c r="L23" s="10">
        <v>12.5</v>
      </c>
      <c r="M23" s="10">
        <v>12.8</v>
      </c>
      <c r="N23" s="10">
        <v>13</v>
      </c>
      <c r="O23" s="17">
        <f t="shared" si="12"/>
        <v>30.200000000000003</v>
      </c>
      <c r="P23" s="17">
        <f t="shared" si="13"/>
        <v>37.299999999999997</v>
      </c>
      <c r="Q23" s="17">
        <f t="shared" si="14"/>
        <v>38.299999999999997</v>
      </c>
      <c r="R23" s="17">
        <f t="shared" si="15"/>
        <v>62.900000000000006</v>
      </c>
      <c r="S23" s="11" t="s">
        <v>146</v>
      </c>
      <c r="T23" s="11" t="s">
        <v>147</v>
      </c>
      <c r="U23" s="13" t="s">
        <v>522</v>
      </c>
      <c r="V23" s="13" t="s">
        <v>185</v>
      </c>
      <c r="W23" s="13" t="s">
        <v>523</v>
      </c>
      <c r="X23" s="12">
        <v>7.4</v>
      </c>
      <c r="Y23" s="12">
        <v>8.9</v>
      </c>
      <c r="Z23" s="11" t="s">
        <v>122</v>
      </c>
      <c r="AA23" s="12">
        <v>1.4</v>
      </c>
      <c r="AB23" s="11" t="s">
        <v>232</v>
      </c>
      <c r="AC23" s="12">
        <v>1.1000000000000001</v>
      </c>
      <c r="AD23" s="12">
        <v>0.3</v>
      </c>
      <c r="AE23" s="8"/>
      <c r="AF23" s="11" t="s">
        <v>235</v>
      </c>
      <c r="AG23" s="11" t="s">
        <v>234</v>
      </c>
      <c r="AH23" s="11" t="s">
        <v>122</v>
      </c>
      <c r="AI23" s="8"/>
      <c r="AJ23" s="8" t="s">
        <v>565</v>
      </c>
      <c r="AK23" s="21" t="s">
        <v>566</v>
      </c>
    </row>
  </sheetData>
  <autoFilter ref="A1:AJ1" xr:uid="{00000000-0009-0000-0000-000007000000}"/>
  <phoneticPr fontId="1"/>
  <conditionalFormatting sqref="AH2:AI7">
    <cfRule type="containsText" dxfId="41" priority="694" operator="containsText" text="E">
      <formula>NOT(ISERROR(SEARCH("E",AH2)))</formula>
    </cfRule>
    <cfRule type="containsText" dxfId="40" priority="695" operator="containsText" text="B">
      <formula>NOT(ISERROR(SEARCH("B",AH2)))</formula>
    </cfRule>
    <cfRule type="containsText" dxfId="39" priority="696" operator="containsText" text="A">
      <formula>NOT(ISERROR(SEARCH("A",AH2)))</formula>
    </cfRule>
  </conditionalFormatting>
  <conditionalFormatting sqref="Z2:Z23">
    <cfRule type="containsText" dxfId="38" priority="592" operator="containsText" text="D">
      <formula>NOT(ISERROR(SEARCH("D",Z2)))</formula>
    </cfRule>
    <cfRule type="containsText" dxfId="37" priority="593" operator="containsText" text="S">
      <formula>NOT(ISERROR(SEARCH("S",Z2)))</formula>
    </cfRule>
    <cfRule type="containsText" dxfId="36" priority="594" operator="containsText" text="F">
      <formula>NOT(ISERROR(SEARCH("F",Z2)))</formula>
    </cfRule>
    <cfRule type="containsText" dxfId="35" priority="595" operator="containsText" text="E">
      <formula>NOT(ISERROR(SEARCH("E",Z2)))</formula>
    </cfRule>
    <cfRule type="containsText" dxfId="34" priority="596" operator="containsText" text="B">
      <formula>NOT(ISERROR(SEARCH("B",Z2)))</formula>
    </cfRule>
    <cfRule type="containsText" dxfId="33" priority="597" operator="containsText" text="A">
      <formula>NOT(ISERROR(SEARCH("A",Z2)))</formula>
    </cfRule>
  </conditionalFormatting>
  <conditionalFormatting sqref="AF2:AG7">
    <cfRule type="containsText" dxfId="32" priority="23" operator="containsText" text="E">
      <formula>NOT(ISERROR(SEARCH("E",AF2)))</formula>
    </cfRule>
    <cfRule type="containsText" dxfId="31" priority="24" operator="containsText" text="B">
      <formula>NOT(ISERROR(SEARCH("B",AF2)))</formula>
    </cfRule>
    <cfRule type="containsText" dxfId="30" priority="25" operator="containsText" text="A">
      <formula>NOT(ISERROR(SEARCH("A",AF2)))</formula>
    </cfRule>
  </conditionalFormatting>
  <conditionalFormatting sqref="G2:N7">
    <cfRule type="colorScale" priority="22">
      <colorScale>
        <cfvo type="min"/>
        <cfvo type="percentile" val="50"/>
        <cfvo type="max"/>
        <color rgb="FFF8696B"/>
        <color rgb="FFFFEB84"/>
        <color rgb="FF63BE7B"/>
      </colorScale>
    </cfRule>
  </conditionalFormatting>
  <conditionalFormatting sqref="AH8:AI13">
    <cfRule type="containsText" dxfId="29" priority="19" operator="containsText" text="E">
      <formula>NOT(ISERROR(SEARCH("E",AH8)))</formula>
    </cfRule>
    <cfRule type="containsText" dxfId="28" priority="20" operator="containsText" text="B">
      <formula>NOT(ISERROR(SEARCH("B",AH8)))</formula>
    </cfRule>
    <cfRule type="containsText" dxfId="27" priority="21" operator="containsText" text="A">
      <formula>NOT(ISERROR(SEARCH("A",AH8)))</formula>
    </cfRule>
  </conditionalFormatting>
  <conditionalFormatting sqref="AF8:AG13">
    <cfRule type="containsText" dxfId="26" priority="16" operator="containsText" text="E">
      <formula>NOT(ISERROR(SEARCH("E",AF8)))</formula>
    </cfRule>
    <cfRule type="containsText" dxfId="25" priority="17" operator="containsText" text="B">
      <formula>NOT(ISERROR(SEARCH("B",AF8)))</formula>
    </cfRule>
    <cfRule type="containsText" dxfId="24" priority="18" operator="containsText" text="A">
      <formula>NOT(ISERROR(SEARCH("A",AF8)))</formula>
    </cfRule>
  </conditionalFormatting>
  <conditionalFormatting sqref="G8:N13">
    <cfRule type="colorScale" priority="15">
      <colorScale>
        <cfvo type="min"/>
        <cfvo type="percentile" val="50"/>
        <cfvo type="max"/>
        <color rgb="FFF8696B"/>
        <color rgb="FFFFEB84"/>
        <color rgb="FF63BE7B"/>
      </colorScale>
    </cfRule>
  </conditionalFormatting>
  <conditionalFormatting sqref="AH14:AI19">
    <cfRule type="containsText" dxfId="23" priority="12" operator="containsText" text="E">
      <formula>NOT(ISERROR(SEARCH("E",AH14)))</formula>
    </cfRule>
    <cfRule type="containsText" dxfId="22" priority="13" operator="containsText" text="B">
      <formula>NOT(ISERROR(SEARCH("B",AH14)))</formula>
    </cfRule>
    <cfRule type="containsText" dxfId="21" priority="14" operator="containsText" text="A">
      <formula>NOT(ISERROR(SEARCH("A",AH14)))</formula>
    </cfRule>
  </conditionalFormatting>
  <conditionalFormatting sqref="AF14:AG19">
    <cfRule type="containsText" dxfId="20" priority="9" operator="containsText" text="E">
      <formula>NOT(ISERROR(SEARCH("E",AF14)))</formula>
    </cfRule>
    <cfRule type="containsText" dxfId="19" priority="10" operator="containsText" text="B">
      <formula>NOT(ISERROR(SEARCH("B",AF14)))</formula>
    </cfRule>
    <cfRule type="containsText" dxfId="18" priority="11" operator="containsText" text="A">
      <formula>NOT(ISERROR(SEARCH("A",AF14)))</formula>
    </cfRule>
  </conditionalFormatting>
  <conditionalFormatting sqref="G14:N19">
    <cfRule type="colorScale" priority="8">
      <colorScale>
        <cfvo type="min"/>
        <cfvo type="percentile" val="50"/>
        <cfvo type="max"/>
        <color rgb="FFF8696B"/>
        <color rgb="FFFFEB84"/>
        <color rgb="FF63BE7B"/>
      </colorScale>
    </cfRule>
  </conditionalFormatting>
  <conditionalFormatting sqref="AH20:AI23">
    <cfRule type="containsText" dxfId="17" priority="5" operator="containsText" text="E">
      <formula>NOT(ISERROR(SEARCH("E",AH20)))</formula>
    </cfRule>
    <cfRule type="containsText" dxfId="16" priority="6" operator="containsText" text="B">
      <formula>NOT(ISERROR(SEARCH("B",AH20)))</formula>
    </cfRule>
    <cfRule type="containsText" dxfId="15" priority="7" operator="containsText" text="A">
      <formula>NOT(ISERROR(SEARCH("A",AH20)))</formula>
    </cfRule>
  </conditionalFormatting>
  <conditionalFormatting sqref="AF20:AG23">
    <cfRule type="containsText" dxfId="14" priority="2" operator="containsText" text="E">
      <formula>NOT(ISERROR(SEARCH("E",AF20)))</formula>
    </cfRule>
    <cfRule type="containsText" dxfId="13" priority="3" operator="containsText" text="B">
      <formula>NOT(ISERROR(SEARCH("B",AF20)))</formula>
    </cfRule>
    <cfRule type="containsText" dxfId="12" priority="4" operator="containsText" text="A">
      <formula>NOT(ISERROR(SEARCH("A",AF20)))</formula>
    </cfRule>
  </conditionalFormatting>
  <conditionalFormatting sqref="G20:N2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23" xr:uid="{00000000-0002-0000-07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R7 O8:R13 O14:R19 O20:R23"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O2"/>
  <sheetViews>
    <sheetView workbookViewId="0">
      <pane xSplit="5" ySplit="1" topLeftCell="R2" activePane="bottomRight" state="frozen"/>
      <selection activeCell="E24" sqref="E24"/>
      <selection pane="topRight" activeCell="E24" sqref="E24"/>
      <selection pane="bottomLeft" activeCell="E24" sqref="E24"/>
      <selection pane="bottomRight" activeCell="AO4" sqref="AO4"/>
    </sheetView>
  </sheetViews>
  <sheetFormatPr baseColWidth="10" defaultColWidth="8.83203125" defaultRowHeight="15"/>
  <cols>
    <col min="1" max="1" width="9.5" bestFit="1" customWidth="1"/>
    <col min="2" max="2" width="8.1640625" customWidth="1"/>
    <col min="5" max="5" width="18.33203125" customWidth="1"/>
    <col min="25" max="27" width="16.6640625" customWidth="1"/>
    <col min="32" max="32" width="5.33203125" customWidth="1"/>
    <col min="35" max="35" width="8.83203125" hidden="1" customWidth="1"/>
    <col min="40" max="41" width="150.83203125" customWidth="1"/>
  </cols>
  <sheetData>
    <row r="1" spans="1:41" s="5" customFormat="1">
      <c r="A1" s="1" t="s">
        <v>34</v>
      </c>
      <c r="B1" s="1" t="s">
        <v>95</v>
      </c>
      <c r="C1" s="1" t="s">
        <v>35</v>
      </c>
      <c r="D1" s="1" t="s">
        <v>96</v>
      </c>
      <c r="E1" s="1" t="s">
        <v>36</v>
      </c>
      <c r="F1" s="1" t="s">
        <v>97</v>
      </c>
      <c r="G1" s="1" t="s">
        <v>98</v>
      </c>
      <c r="H1" s="1" t="s">
        <v>99</v>
      </c>
      <c r="I1" s="1" t="s">
        <v>100</v>
      </c>
      <c r="J1" s="1" t="s">
        <v>101</v>
      </c>
      <c r="K1" s="1" t="s">
        <v>102</v>
      </c>
      <c r="L1" s="1" t="s">
        <v>103</v>
      </c>
      <c r="M1" s="1" t="s">
        <v>104</v>
      </c>
      <c r="N1" s="1" t="s">
        <v>105</v>
      </c>
      <c r="O1" s="1" t="s">
        <v>106</v>
      </c>
      <c r="P1" s="1" t="s">
        <v>107</v>
      </c>
      <c r="Q1" s="1" t="s">
        <v>108</v>
      </c>
      <c r="R1" s="1" t="s">
        <v>37</v>
      </c>
      <c r="S1" s="1" t="s">
        <v>85</v>
      </c>
      <c r="T1" s="1" t="s">
        <v>38</v>
      </c>
      <c r="U1" s="1" t="s">
        <v>39</v>
      </c>
      <c r="V1" s="1" t="s">
        <v>140</v>
      </c>
      <c r="W1" s="2" t="s">
        <v>109</v>
      </c>
      <c r="X1" s="2" t="s">
        <v>40</v>
      </c>
      <c r="Y1" s="3" t="s">
        <v>41</v>
      </c>
      <c r="Z1" s="3" t="s">
        <v>42</v>
      </c>
      <c r="AA1" s="3" t="s">
        <v>43</v>
      </c>
      <c r="AB1" s="4" t="s">
        <v>112</v>
      </c>
      <c r="AC1" s="4" t="s">
        <v>113</v>
      </c>
      <c r="AD1" s="4" t="s">
        <v>131</v>
      </c>
      <c r="AE1" s="4" t="s">
        <v>8</v>
      </c>
      <c r="AF1" s="4" t="s">
        <v>62</v>
      </c>
      <c r="AG1" s="4" t="s">
        <v>9</v>
      </c>
      <c r="AH1" s="4" t="s">
        <v>10</v>
      </c>
      <c r="AI1" s="4"/>
      <c r="AJ1" s="4" t="s">
        <v>11</v>
      </c>
      <c r="AK1" s="4" t="s">
        <v>12</v>
      </c>
      <c r="AL1" s="4" t="s">
        <v>44</v>
      </c>
      <c r="AM1" s="4" t="s">
        <v>110</v>
      </c>
      <c r="AN1" s="1" t="s">
        <v>111</v>
      </c>
      <c r="AO1" s="14" t="s">
        <v>118</v>
      </c>
    </row>
    <row r="2" spans="1:41" s="5" customFormat="1">
      <c r="A2" s="6">
        <v>44962</v>
      </c>
      <c r="B2" s="7" t="s">
        <v>123</v>
      </c>
      <c r="C2" s="8" t="s">
        <v>327</v>
      </c>
      <c r="D2" s="9">
        <v>0.10768518518518518</v>
      </c>
      <c r="E2" s="8" t="s">
        <v>516</v>
      </c>
      <c r="F2" s="10">
        <v>12.9</v>
      </c>
      <c r="G2" s="10">
        <v>12.1</v>
      </c>
      <c r="H2" s="10">
        <v>13.4</v>
      </c>
      <c r="I2" s="10">
        <v>13.5</v>
      </c>
      <c r="J2" s="10">
        <v>13.5</v>
      </c>
      <c r="K2" s="10">
        <v>13.3</v>
      </c>
      <c r="L2" s="10">
        <v>13.3</v>
      </c>
      <c r="M2" s="10">
        <v>12.8</v>
      </c>
      <c r="N2" s="10">
        <v>12.2</v>
      </c>
      <c r="O2" s="10">
        <v>12.5</v>
      </c>
      <c r="P2" s="10">
        <v>12.8</v>
      </c>
      <c r="Q2" s="10">
        <v>13.1</v>
      </c>
      <c r="R2" s="17">
        <f>SUM(F2:H2)</f>
        <v>38.4</v>
      </c>
      <c r="S2" s="17">
        <f>SUM(I2:N2)</f>
        <v>78.599999999999994</v>
      </c>
      <c r="T2" s="17">
        <f>SUM(O2:Q2)</f>
        <v>38.4</v>
      </c>
      <c r="U2" s="18">
        <f>SUM(F2:J2)</f>
        <v>65.400000000000006</v>
      </c>
      <c r="V2" s="18">
        <f>SUM(M2:Q2)</f>
        <v>63.4</v>
      </c>
      <c r="W2" s="11" t="s">
        <v>337</v>
      </c>
      <c r="X2" s="11" t="s">
        <v>154</v>
      </c>
      <c r="Y2" s="13" t="s">
        <v>517</v>
      </c>
      <c r="Z2" s="13" t="s">
        <v>518</v>
      </c>
      <c r="AA2" s="13" t="s">
        <v>519</v>
      </c>
      <c r="AB2" s="12">
        <v>7.4</v>
      </c>
      <c r="AC2" s="12">
        <v>8.9</v>
      </c>
      <c r="AD2" s="11" t="s">
        <v>120</v>
      </c>
      <c r="AE2" s="12">
        <v>1.4</v>
      </c>
      <c r="AF2" s="12" t="s">
        <v>232</v>
      </c>
      <c r="AG2" s="12">
        <v>1</v>
      </c>
      <c r="AH2" s="12">
        <v>0.4</v>
      </c>
      <c r="AI2" s="12"/>
      <c r="AJ2" s="11" t="s">
        <v>235</v>
      </c>
      <c r="AK2" s="11" t="s">
        <v>234</v>
      </c>
      <c r="AL2" s="11" t="s">
        <v>397</v>
      </c>
      <c r="AM2" s="8"/>
      <c r="AN2" s="8" t="s">
        <v>561</v>
      </c>
      <c r="AO2" s="21" t="s">
        <v>562</v>
      </c>
    </row>
  </sheetData>
  <autoFilter ref="A1:AN2" xr:uid="{00000000-0009-0000-0000-000008000000}"/>
  <phoneticPr fontId="10"/>
  <conditionalFormatting sqref="AJ2:AK2">
    <cfRule type="containsText" dxfId="11" priority="71" operator="containsText" text="E">
      <formula>NOT(ISERROR(SEARCH("E",AJ2)))</formula>
    </cfRule>
    <cfRule type="containsText" dxfId="10" priority="72" operator="containsText" text="B">
      <formula>NOT(ISERROR(SEARCH("B",AJ2)))</formula>
    </cfRule>
    <cfRule type="containsText" dxfId="9" priority="73" operator="containsText" text="A">
      <formula>NOT(ISERROR(SEARCH("A",AJ2)))</formula>
    </cfRule>
  </conditionalFormatting>
  <conditionalFormatting sqref="AL2:AM2">
    <cfRule type="containsText" dxfId="8" priority="68" operator="containsText" text="E">
      <formula>NOT(ISERROR(SEARCH("E",AL2)))</formula>
    </cfRule>
    <cfRule type="containsText" dxfId="7" priority="69" operator="containsText" text="B">
      <formula>NOT(ISERROR(SEARCH("B",AL2)))</formula>
    </cfRule>
    <cfRule type="containsText" dxfId="6" priority="70" operator="containsText" text="A">
      <formula>NOT(ISERROR(SEARCH("A",AL2)))</formula>
    </cfRule>
  </conditionalFormatting>
  <conditionalFormatting sqref="F2:Q2">
    <cfRule type="colorScale" priority="54">
      <colorScale>
        <cfvo type="min"/>
        <cfvo type="percentile" val="50"/>
        <cfvo type="max"/>
        <color rgb="FFF8696B"/>
        <color rgb="FFFFEB84"/>
        <color rgb="FF63BE7B"/>
      </colorScale>
    </cfRule>
  </conditionalFormatting>
  <conditionalFormatting sqref="AD2">
    <cfRule type="containsText" dxfId="5" priority="27" operator="containsText" text="D">
      <formula>NOT(ISERROR(SEARCH("D",AD2)))</formula>
    </cfRule>
    <cfRule type="containsText" dxfId="4" priority="28" operator="containsText" text="S">
      <formula>NOT(ISERROR(SEARCH("S",AD2)))</formula>
    </cfRule>
    <cfRule type="containsText" dxfId="3" priority="29" operator="containsText" text="F">
      <formula>NOT(ISERROR(SEARCH("F",AD2)))</formula>
    </cfRule>
    <cfRule type="containsText" dxfId="2" priority="30" operator="containsText" text="E">
      <formula>NOT(ISERROR(SEARCH("E",AD2)))</formula>
    </cfRule>
    <cfRule type="containsText" dxfId="1" priority="31" operator="containsText" text="B">
      <formula>NOT(ISERROR(SEARCH("B",AD2)))</formula>
    </cfRule>
    <cfRule type="containsText" dxfId="0" priority="32" operator="containsText" text="A">
      <formula>NOT(ISERROR(SEARCH("A",AD2)))</formula>
    </cfRule>
  </conditionalFormatting>
  <dataValidations count="1">
    <dataValidation type="list" allowBlank="1" showInputMessage="1" showErrorMessage="1" sqref="AM2" xr:uid="{00000000-0002-0000-08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V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芝1200m</vt:lpstr>
      <vt:lpstr>芝1700m</vt:lpstr>
      <vt:lpstr>芝1800m</vt:lpstr>
      <vt:lpstr>芝2000m</vt:lpstr>
      <vt:lpstr>芝2600m</vt:lpstr>
      <vt:lpstr>ダ1000m</vt:lpstr>
      <vt:lpstr>ダ1700m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2023-02-07T06:21:00Z</dcterms:modified>
</cp:coreProperties>
</file>