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31D688B1-651A-EA44-8013-62ADFEDD9F21}" xr6:coauthVersionLast="47" xr6:coauthVersionMax="47" xr10:uidLastSave="{00000000-0000-0000-0000-000000000000}"/>
  <bookViews>
    <workbookView xWindow="0" yWindow="500" windowWidth="28800" windowHeight="15980" tabRatio="603" activeTab="4" xr2:uid="{00000000-000D-0000-FFFF-FFFF00000000}"/>
  </bookViews>
  <sheets>
    <sheet name="表の見方" sheetId="36" r:id="rId1"/>
    <sheet name="芝1200m" sheetId="25" r:id="rId2"/>
    <sheet name="芝1600m" sheetId="26" r:id="rId3"/>
    <sheet name="芝1800m" sheetId="27" r:id="rId4"/>
    <sheet name="芝2000m" sheetId="28" r:id="rId5"/>
    <sheet name="芝2200m" sheetId="29" r:id="rId6"/>
    <sheet name="芝2500m" sheetId="30" r:id="rId7"/>
    <sheet name="芝3600m" sheetId="35" r:id="rId8"/>
    <sheet name="ダ1200m" sheetId="31" r:id="rId9"/>
    <sheet name="ダ1800m" sheetId="32" r:id="rId10"/>
    <sheet name="ダ2400m" sheetId="33" r:id="rId11"/>
    <sheet name="ダ2500m" sheetId="34" r:id="rId12"/>
    <sheet name="Sheet12" sheetId="23" r:id="rId13"/>
  </sheets>
  <definedNames>
    <definedName name="_xlnm._FilterDatabase" localSheetId="8" hidden="1">ダ1200m!$A$1:$AF$12</definedName>
    <definedName name="_xlnm._FilterDatabase" localSheetId="9" hidden="1">ダ1800m!$A$1:$AK$16</definedName>
    <definedName name="_xlnm._FilterDatabase" localSheetId="10" hidden="1">ダ2400m!$A$1:$AM$2</definedName>
    <definedName name="_xlnm._FilterDatabase" localSheetId="11" hidden="1">ダ2500m!$A$1:$AM$2</definedName>
    <definedName name="_xlnm._FilterDatabase" localSheetId="1" hidden="1">芝1200m!$A$1:$AH$2</definedName>
    <definedName name="_xlnm._FilterDatabase" localSheetId="2" hidden="1">芝1600m!$A$1:$AL$2</definedName>
    <definedName name="_xlnm._FilterDatabase" localSheetId="3" hidden="1">芝1800m!$A$1:$AM$2</definedName>
    <definedName name="_xlnm._FilterDatabase" localSheetId="4" hidden="1">芝2000m!$A$1:$AN$3</definedName>
    <definedName name="_xlnm._FilterDatabase" localSheetId="5" hidden="1">芝2200m!$A$1:$AO$2</definedName>
    <definedName name="_xlnm._FilterDatabase" localSheetId="6" hidden="1">芝2500m!$A$1:$AP$2</definedName>
    <definedName name="_xlnm._FilterDatabase" localSheetId="7" hidden="1">芝3600m!$A$1:$AV$2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 i="33" l="1"/>
  <c r="T3" i="33"/>
  <c r="S3" i="33"/>
  <c r="R3" i="33"/>
  <c r="S16" i="32" l="1"/>
  <c r="R16" i="32"/>
  <c r="Q16" i="32"/>
  <c r="P16" i="32"/>
  <c r="O16" i="32"/>
  <c r="U3" i="29" l="1"/>
  <c r="T3" i="29"/>
  <c r="S3" i="29"/>
  <c r="R3" i="29"/>
  <c r="Q3" i="29"/>
  <c r="T7" i="28"/>
  <c r="S7" i="28"/>
  <c r="R7" i="28"/>
  <c r="Q7" i="28"/>
  <c r="P7" i="28"/>
  <c r="T6" i="28"/>
  <c r="S6" i="28"/>
  <c r="R6" i="28"/>
  <c r="Q6" i="28"/>
  <c r="P6" i="28"/>
  <c r="R9" i="26"/>
  <c r="Q9" i="26"/>
  <c r="P9" i="26"/>
  <c r="O9" i="26"/>
  <c r="N9" i="26"/>
  <c r="R8" i="26"/>
  <c r="Q8" i="26"/>
  <c r="P8" i="26"/>
  <c r="O8" i="26"/>
  <c r="N8" i="26"/>
  <c r="R7" i="26"/>
  <c r="Q7" i="26"/>
  <c r="P7" i="26"/>
  <c r="O7" i="26"/>
  <c r="N7" i="26"/>
  <c r="R6" i="26"/>
  <c r="Q6" i="26"/>
  <c r="P6" i="26"/>
  <c r="O6" i="26"/>
  <c r="N6" i="26"/>
  <c r="R5" i="26"/>
  <c r="Q5" i="26"/>
  <c r="P5" i="26"/>
  <c r="O5" i="26"/>
  <c r="N5" i="26"/>
  <c r="R4" i="26"/>
  <c r="Q4" i="26"/>
  <c r="P4" i="26"/>
  <c r="O4" i="26"/>
  <c r="N4" i="26"/>
  <c r="R3" i="26"/>
  <c r="Q3" i="26"/>
  <c r="P3" i="26"/>
  <c r="O3" i="26"/>
  <c r="N3" i="26"/>
  <c r="S15" i="32"/>
  <c r="R15" i="32"/>
  <c r="Q15" i="32"/>
  <c r="P15" i="32"/>
  <c r="O15" i="32"/>
  <c r="S14" i="32"/>
  <c r="R14" i="32"/>
  <c r="Q14" i="32"/>
  <c r="P14" i="32"/>
  <c r="O14" i="32"/>
  <c r="S13" i="32"/>
  <c r="R13" i="32"/>
  <c r="Q13" i="32"/>
  <c r="P13" i="32"/>
  <c r="O13" i="32"/>
  <c r="S12" i="32"/>
  <c r="R12" i="32"/>
  <c r="Q12" i="32"/>
  <c r="P12" i="32"/>
  <c r="O12" i="32"/>
  <c r="S11" i="32"/>
  <c r="R11" i="32"/>
  <c r="Q11" i="32"/>
  <c r="P11" i="32"/>
  <c r="O11" i="32"/>
  <c r="S10" i="32"/>
  <c r="R10" i="32"/>
  <c r="Q10" i="32"/>
  <c r="P10" i="32"/>
  <c r="O10" i="32"/>
  <c r="S9" i="32"/>
  <c r="R9" i="32"/>
  <c r="Q9" i="32"/>
  <c r="P9" i="32"/>
  <c r="O9" i="32"/>
  <c r="S8" i="32"/>
  <c r="R8" i="32"/>
  <c r="Q8" i="32"/>
  <c r="P8" i="32"/>
  <c r="O8" i="32"/>
  <c r="S7" i="32"/>
  <c r="R7" i="32"/>
  <c r="Q7" i="32"/>
  <c r="P7" i="32"/>
  <c r="O7" i="32"/>
  <c r="N12" i="31"/>
  <c r="M12" i="31"/>
  <c r="L12" i="31"/>
  <c r="N11" i="31"/>
  <c r="M11" i="31"/>
  <c r="L11" i="31"/>
  <c r="N10" i="31"/>
  <c r="M10" i="31"/>
  <c r="L10" i="31"/>
  <c r="N9" i="31"/>
  <c r="M9" i="31"/>
  <c r="L9" i="31"/>
  <c r="N8" i="31"/>
  <c r="M8" i="31"/>
  <c r="L8" i="31"/>
  <c r="N7" i="31"/>
  <c r="M7" i="31"/>
  <c r="L7" i="31"/>
  <c r="N6" i="31"/>
  <c r="M6" i="31"/>
  <c r="L6" i="31"/>
  <c r="N5" i="31"/>
  <c r="M5" i="31"/>
  <c r="L5" i="31"/>
  <c r="N4" i="31"/>
  <c r="M4" i="31"/>
  <c r="L4" i="31"/>
  <c r="T3" i="28"/>
  <c r="T2" i="28"/>
  <c r="P4" i="28" l="1"/>
  <c r="Q4" i="28"/>
  <c r="R4" i="28"/>
  <c r="S4" i="28"/>
  <c r="T4" i="28"/>
  <c r="P5" i="28"/>
  <c r="Q5" i="28"/>
  <c r="R5" i="28"/>
  <c r="S5" i="28"/>
  <c r="T5" i="28"/>
  <c r="AB2" i="35" l="1"/>
  <c r="V2" i="30"/>
  <c r="U2" i="29"/>
  <c r="S2" i="27"/>
  <c r="R2" i="26"/>
  <c r="S3" i="32"/>
  <c r="S4" i="32"/>
  <c r="S5" i="32"/>
  <c r="S6" i="32"/>
  <c r="S2" i="32"/>
  <c r="R6" i="32" l="1"/>
  <c r="Q6" i="32"/>
  <c r="P6" i="32"/>
  <c r="O6" i="32"/>
  <c r="R5" i="32"/>
  <c r="Q5" i="32"/>
  <c r="P5" i="32"/>
  <c r="O5" i="32"/>
  <c r="R4" i="32"/>
  <c r="Q4" i="32"/>
  <c r="P4" i="32"/>
  <c r="O4" i="32"/>
  <c r="R3" i="32"/>
  <c r="Q3" i="32"/>
  <c r="P3" i="32"/>
  <c r="O3" i="32"/>
  <c r="R2" i="32"/>
  <c r="Q2" i="32"/>
  <c r="P2" i="32"/>
  <c r="O2" i="32"/>
  <c r="N3" i="31"/>
  <c r="M3" i="31"/>
  <c r="L3" i="31"/>
  <c r="N2" i="31"/>
  <c r="M2" i="31"/>
  <c r="L2" i="31"/>
  <c r="O2" i="27" l="1"/>
  <c r="P2" i="27"/>
  <c r="Q2" i="27"/>
  <c r="R2" i="27"/>
  <c r="P3" i="28"/>
  <c r="Q3" i="28"/>
  <c r="R3" i="28"/>
  <c r="S3" i="28"/>
  <c r="N2" i="25"/>
  <c r="M2" i="25"/>
  <c r="L2" i="25"/>
  <c r="Z2" i="35"/>
  <c r="Y2" i="35"/>
  <c r="X2" i="35"/>
  <c r="AA2" i="35"/>
  <c r="U2" i="34"/>
  <c r="T2" i="34"/>
  <c r="S2" i="34"/>
  <c r="U2" i="33"/>
  <c r="T2" i="33"/>
  <c r="S2" i="33"/>
  <c r="R2" i="33"/>
  <c r="U2" i="30"/>
  <c r="T2" i="30"/>
  <c r="S2" i="30"/>
  <c r="T2" i="29"/>
  <c r="S2" i="29"/>
  <c r="R2" i="29"/>
  <c r="Q2" i="29"/>
  <c r="S2" i="28"/>
  <c r="R2" i="28"/>
  <c r="Q2" i="28"/>
  <c r="P2" i="28"/>
  <c r="Q2" i="26"/>
  <c r="P2" i="26"/>
  <c r="O2" i="26"/>
  <c r="N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D08B909-9D3B-8849-95C9-3A2F9706FCEC}">
      <text>
        <r>
          <rPr>
            <b/>
            <sz val="10"/>
            <color rgb="FF000000"/>
            <rFont val="ＭＳ Ｐゴシック"/>
            <family val="2"/>
            <charset val="128"/>
          </rPr>
          <t>牝馬限定レースの場合は背景色が薄赤色になります</t>
        </r>
      </text>
    </comment>
    <comment ref="Y2" authorId="0" shapeId="0" xr:uid="{445B7CEB-2127-B342-B98F-80C2D26413FE}">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7D18AB13-1957-A740-ABD4-E7B8BB7C1858}">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A905AF1D-8034-1E4C-B07F-B48A560654AB}">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<sst xmlns="http://schemas.openxmlformats.org/spreadsheetml/2006/main" count="1188" uniqueCount="395">
  <si>
    <t>T差</t>
  </si>
  <si>
    <t>完T差</t>
  </si>
  <si>
    <t>馬場差</t>
  </si>
  <si>
    <t>TL</t>
  </si>
  <si>
    <t>ML</t>
  </si>
  <si>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</si>
  <si>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</si>
  <si>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</si>
  <si>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</si>
  <si>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</si>
  <si>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</si>
  <si>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</si>
  <si>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</si>
  <si>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</si>
  <si>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</si>
  <si>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</si>
  <si>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</si>
  <si>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</si>
  <si>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</si>
  <si>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</si>
  <si>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</si>
  <si>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</si>
  <si>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</si>
  <si>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</si>
  <si>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</si>
  <si>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</si>
  <si>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</si>
  <si>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</si>
  <si>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</si>
  <si>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</si>
  <si>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</si>
  <si>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</si>
  <si>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</si>
  <si>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</si>
  <si>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</si>
  <si>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</si>
  <si>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</si>
  <si>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</si>
  <si>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</si>
  <si>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</si>
  <si>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</si>
  <si>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</si>
  <si>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</si>
  <si>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</si>
  <si>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</si>
  <si>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</si>
  <si>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</si>
  <si>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</si>
  <si>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</si>
  <si>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</si>
  <si>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</si>
  <si>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</si>
  <si>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</si>
  <si>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</si>
  <si>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</si>
  <si>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</si>
  <si>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</si>
  <si>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</si>
  <si>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</si>
  <si>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</si>
  <si>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</si>
  <si>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</si>
  <si>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</si>
  <si>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</si>
  <si>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</si>
  <si>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</si>
  <si>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</si>
  <si>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</si>
  <si>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</si>
  <si>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</si>
  <si>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</si>
  <si>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</si>
  <si>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</si>
  <si>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</si>
  <si>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</si>
  <si>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</si>
  <si>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</si>
  <si>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</si>
  <si>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</si>
  <si>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</si>
  <si>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</si>
  <si>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</si>
  <si>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</si>
  <si>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</si>
  <si>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</si>
  <si>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</si>
  <si>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</si>
  <si>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</si>
  <si>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</si>
  <si>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7"/>
  </si>
  <si>
    <t>12F</t>
    <phoneticPr fontId="7"/>
  </si>
  <si>
    <t>13F</t>
    <phoneticPr fontId="7"/>
  </si>
  <si>
    <t>14F</t>
    <phoneticPr fontId="7"/>
  </si>
  <si>
    <t>15F</t>
    <phoneticPr fontId="7"/>
  </si>
  <si>
    <t>16F</t>
    <phoneticPr fontId="7"/>
  </si>
  <si>
    <t>17F</t>
    <phoneticPr fontId="7"/>
  </si>
  <si>
    <t>18F</t>
    <phoneticPr fontId="1"/>
  </si>
  <si>
    <t>中12F</t>
    <rPh sb="0" eb="1">
      <t>ナカ</t>
    </rPh>
    <phoneticPr fontId="1"/>
  </si>
  <si>
    <t>ペ補</t>
    <rPh sb="1" eb="2">
      <t>ホセイ</t>
    </rPh>
    <phoneticPr fontId="2"/>
  </si>
  <si>
    <t>コース</t>
    <phoneticPr fontId="2"/>
  </si>
  <si>
    <t>コース</t>
    <phoneticPr fontId="2"/>
  </si>
  <si>
    <t>含水(ゴ)</t>
    <rPh sb="0" eb="2">
      <t>ガンス</t>
    </rPh>
    <phoneticPr fontId="7"/>
  </si>
  <si>
    <t>含水(4)</t>
    <rPh sb="0" eb="2">
      <t>ガンス</t>
    </rPh>
    <phoneticPr fontId="7"/>
  </si>
  <si>
    <t>勝ち馬メモ</t>
    <rPh sb="0" eb="1">
      <t>カ</t>
    </rPh>
    <rPh sb="2" eb="5">
      <t>ウm</t>
    </rPh>
    <phoneticPr fontId="1"/>
  </si>
  <si>
    <t>勝ち馬メモ</t>
    <rPh sb="0" eb="1">
      <t>カ</t>
    </rPh>
    <rPh sb="2" eb="3">
      <t>ウm</t>
    </rPh>
    <phoneticPr fontId="1"/>
  </si>
  <si>
    <t>OP</t>
    <phoneticPr fontId="2"/>
  </si>
  <si>
    <t>3OP</t>
    <phoneticPr fontId="2"/>
  </si>
  <si>
    <t>未勝利</t>
    <rPh sb="0" eb="1">
      <t>ミショウリ</t>
    </rPh>
    <phoneticPr fontId="2"/>
  </si>
  <si>
    <t>2勝</t>
    <rPh sb="1" eb="2">
      <t>ショウ</t>
    </rPh>
    <phoneticPr fontId="2"/>
  </si>
  <si>
    <t>未勝利</t>
    <rPh sb="0" eb="3">
      <t>ミショウリ</t>
    </rPh>
    <phoneticPr fontId="2"/>
  </si>
  <si>
    <t>3勝</t>
    <rPh sb="1" eb="2">
      <t>ショウ</t>
    </rPh>
    <phoneticPr fontId="2"/>
  </si>
  <si>
    <t>1勝</t>
    <rPh sb="1" eb="2">
      <t>ショウ</t>
    </rPh>
    <phoneticPr fontId="2"/>
  </si>
  <si>
    <t>新馬</t>
    <rPh sb="0" eb="2">
      <t>シンバ</t>
    </rPh>
    <phoneticPr fontId="2"/>
  </si>
  <si>
    <t>クッション</t>
    <phoneticPr fontId="2"/>
  </si>
  <si>
    <t>馬場L</t>
    <rPh sb="0" eb="2">
      <t>ババ</t>
    </rPh>
    <phoneticPr fontId="7"/>
  </si>
  <si>
    <t>3 1勝</t>
    <rPh sb="3" eb="4">
      <t>ショウ</t>
    </rPh>
    <phoneticPr fontId="2"/>
  </si>
  <si>
    <t>日付</t>
    <rPh sb="0" eb="2">
      <t>ヒヅケ</t>
    </rPh>
    <phoneticPr fontId="13"/>
  </si>
  <si>
    <t>クラス</t>
    <phoneticPr fontId="13"/>
  </si>
  <si>
    <t>馬場</t>
    <rPh sb="0" eb="2">
      <t>ババ</t>
    </rPh>
    <phoneticPr fontId="13"/>
  </si>
  <si>
    <t>タイム</t>
    <phoneticPr fontId="13"/>
  </si>
  <si>
    <t>勝ち馬</t>
    <rPh sb="0" eb="1">
      <t>カ</t>
    </rPh>
    <rPh sb="2" eb="3">
      <t>ウマ</t>
    </rPh>
    <phoneticPr fontId="13"/>
  </si>
  <si>
    <t>1F</t>
    <phoneticPr fontId="13"/>
  </si>
  <si>
    <t>2F</t>
    <phoneticPr fontId="13"/>
  </si>
  <si>
    <t>3F</t>
    <phoneticPr fontId="13"/>
  </si>
  <si>
    <t>4F</t>
    <phoneticPr fontId="13"/>
  </si>
  <si>
    <t>5F</t>
    <phoneticPr fontId="13"/>
  </si>
  <si>
    <t>6F</t>
    <phoneticPr fontId="13"/>
  </si>
  <si>
    <t>上3F</t>
    <rPh sb="0" eb="1">
      <t>ウエ</t>
    </rPh>
    <phoneticPr fontId="13"/>
  </si>
  <si>
    <t>下3F</t>
    <rPh sb="0" eb="1">
      <t>シタ</t>
    </rPh>
    <phoneticPr fontId="13"/>
  </si>
  <si>
    <t>上5F</t>
    <rPh sb="0" eb="1">
      <t>ウエ</t>
    </rPh>
    <phoneticPr fontId="13"/>
  </si>
  <si>
    <t>ペース</t>
    <phoneticPr fontId="13"/>
  </si>
  <si>
    <t>レース質</t>
    <rPh sb="3" eb="4">
      <t>シツ</t>
    </rPh>
    <phoneticPr fontId="13"/>
  </si>
  <si>
    <t>1着</t>
    <rPh sb="1" eb="2">
      <t>チャク</t>
    </rPh>
    <phoneticPr fontId="13"/>
  </si>
  <si>
    <t>2着</t>
    <rPh sb="1" eb="2">
      <t>チャク</t>
    </rPh>
    <phoneticPr fontId="13"/>
  </si>
  <si>
    <t>3着</t>
    <rPh sb="1" eb="2">
      <t>チャク</t>
    </rPh>
    <phoneticPr fontId="13"/>
  </si>
  <si>
    <t>コース</t>
    <phoneticPr fontId="13"/>
  </si>
  <si>
    <t>含水(ゴ)</t>
    <rPh sb="0" eb="2">
      <t>ガンスイ</t>
    </rPh>
    <phoneticPr fontId="7"/>
  </si>
  <si>
    <t>含水(4)</t>
    <rPh sb="0" eb="2">
      <t>ガンスイ</t>
    </rPh>
    <phoneticPr fontId="7"/>
  </si>
  <si>
    <t>ペ補</t>
    <rPh sb="1" eb="2">
      <t>ホセイ</t>
    </rPh>
    <phoneticPr fontId="13"/>
  </si>
  <si>
    <t>独自ML</t>
    <rPh sb="0" eb="2">
      <t>ドクジ</t>
    </rPh>
    <phoneticPr fontId="13"/>
  </si>
  <si>
    <t>バイアス</t>
    <phoneticPr fontId="13"/>
  </si>
  <si>
    <t>コメント</t>
    <phoneticPr fontId="13"/>
  </si>
  <si>
    <t>レース日付</t>
    <rPh sb="3" eb="5">
      <t>ヒヅケ</t>
    </rPh>
    <phoneticPr fontId="13"/>
  </si>
  <si>
    <t>レースクラス</t>
    <phoneticPr fontId="13"/>
  </si>
  <si>
    <t>馬場状態</t>
    <rPh sb="0" eb="4">
      <t>ババジョウタイ</t>
    </rPh>
    <phoneticPr fontId="13"/>
  </si>
  <si>
    <t>走破時計</t>
    <rPh sb="0" eb="4">
      <t>ソウハドケイ</t>
    </rPh>
    <phoneticPr fontId="13"/>
  </si>
  <si>
    <t>勝ち馬名</t>
    <rPh sb="0" eb="1">
      <t>カ</t>
    </rPh>
    <rPh sb="2" eb="4">
      <t>ウマナマエ</t>
    </rPh>
    <phoneticPr fontId="13"/>
  </si>
  <si>
    <t>ラップタイム</t>
    <phoneticPr fontId="13"/>
  </si>
  <si>
    <t>前半3F</t>
    <rPh sb="0" eb="2">
      <t>ゼンハン</t>
    </rPh>
    <phoneticPr fontId="13"/>
  </si>
  <si>
    <t>後半3F</t>
    <rPh sb="0" eb="2">
      <t>コウハン</t>
    </rPh>
    <phoneticPr fontId="13"/>
  </si>
  <si>
    <t>前半5F</t>
    <rPh sb="0" eb="2">
      <t>ゼンハン</t>
    </rPh>
    <phoneticPr fontId="13"/>
  </si>
  <si>
    <t>血統</t>
    <rPh sb="0" eb="2">
      <t>ケットウ</t>
    </rPh>
    <phoneticPr fontId="13"/>
  </si>
  <si>
    <t>使用コース</t>
    <rPh sb="0" eb="2">
      <t>シヨウ</t>
    </rPh>
    <phoneticPr fontId="13"/>
  </si>
  <si>
    <t>ゴール前含水率</t>
    <rPh sb="4" eb="7">
      <t>ガンスイ</t>
    </rPh>
    <phoneticPr fontId="7"/>
  </si>
  <si>
    <t>4コーナー含水率</t>
    <rPh sb="5" eb="8">
      <t>ガンスイ</t>
    </rPh>
    <phoneticPr fontId="7"/>
  </si>
  <si>
    <t>独自馬場レベル</t>
    <rPh sb="0" eb="2">
      <t>ドクジ</t>
    </rPh>
    <rPh sb="2" eb="4">
      <t>b</t>
    </rPh>
    <phoneticPr fontId="7"/>
  </si>
  <si>
    <t>ペース補正</t>
    <rPh sb="3" eb="5">
      <t>ホセイ</t>
    </rPh>
    <phoneticPr fontId="13"/>
  </si>
  <si>
    <t>タイムレベル</t>
    <phoneticPr fontId="13"/>
  </si>
  <si>
    <t>メンバーレベル</t>
    <phoneticPr fontId="13"/>
  </si>
  <si>
    <t>独自メンバーレベル</t>
    <rPh sb="0" eb="2">
      <t>ドクジ</t>
    </rPh>
    <phoneticPr fontId="13"/>
  </si>
  <si>
    <t>極端なバイアス有無</t>
    <rPh sb="0" eb="2">
      <t>キョクタン</t>
    </rPh>
    <rPh sb="7" eb="9">
      <t>ウム</t>
    </rPh>
    <phoneticPr fontId="13"/>
  </si>
  <si>
    <t>下5F</t>
    <rPh sb="0" eb="1">
      <t xml:space="preserve">シタ </t>
    </rPh>
    <phoneticPr fontId="1"/>
  </si>
  <si>
    <t>下5F</t>
    <rPh sb="0" eb="1">
      <t xml:space="preserve">シタ </t>
    </rPh>
    <phoneticPr fontId="13"/>
  </si>
  <si>
    <t>後半5F</t>
    <rPh sb="0" eb="2">
      <t>コウハn</t>
    </rPh>
    <phoneticPr fontId="13"/>
  </si>
  <si>
    <t>新馬</t>
    <rPh sb="0" eb="1">
      <t>シンバ</t>
    </rPh>
    <phoneticPr fontId="2"/>
  </si>
  <si>
    <t>3勝</t>
    <rPh sb="1" eb="2">
      <t>ショウル</t>
    </rPh>
    <phoneticPr fontId="2"/>
  </si>
  <si>
    <t>C</t>
    <phoneticPr fontId="2"/>
  </si>
  <si>
    <t>D</t>
    <phoneticPr fontId="2"/>
  </si>
  <si>
    <t>B</t>
    <phoneticPr fontId="2"/>
  </si>
  <si>
    <t>H</t>
    <phoneticPr fontId="2"/>
  </si>
  <si>
    <t>消耗</t>
    <rPh sb="0" eb="2">
      <t>ショウモウ</t>
    </rPh>
    <phoneticPr fontId="2"/>
  </si>
  <si>
    <t>良</t>
    <rPh sb="0" eb="1">
      <t>ヨイ</t>
    </rPh>
    <phoneticPr fontId="2"/>
  </si>
  <si>
    <t>シュバルツガイスト</t>
    <phoneticPr fontId="2"/>
  </si>
  <si>
    <t>キタサンブラック</t>
    <phoneticPr fontId="2"/>
  </si>
  <si>
    <t>ファインニードル</t>
    <phoneticPr fontId="2"/>
  </si>
  <si>
    <t>ジャスタウェイ</t>
    <phoneticPr fontId="2"/>
  </si>
  <si>
    <t>先行争いがかなり激しくなってハイペースに。じっくりと脚を溜めていたシュバルツガイストがほぼ追わずに楽々と差し切り勝ち。</t>
    <phoneticPr fontId="2"/>
  </si>
  <si>
    <t>先行争いには参加せず好位でやりあう前を見る形。最後はあっさりと交わしましたし、普通に強い内容だったか。</t>
    <phoneticPr fontId="2"/>
  </si>
  <si>
    <t>M</t>
    <phoneticPr fontId="2"/>
  </si>
  <si>
    <t>平坦</t>
    <rPh sb="0" eb="2">
      <t>ヘイタn</t>
    </rPh>
    <phoneticPr fontId="2"/>
  </si>
  <si>
    <t>プレミアペガサス</t>
    <phoneticPr fontId="2"/>
  </si>
  <si>
    <t>トビーズコーナー</t>
    <phoneticPr fontId="2"/>
  </si>
  <si>
    <t>ｵｰﾙｳｪｲｽﾞﾄﾞﾘｰﾐﾝｸﾞ</t>
    <phoneticPr fontId="2"/>
  </si>
  <si>
    <t>ホッコータルマエ</t>
    <phoneticPr fontId="2"/>
  </si>
  <si>
    <t>ジェントルタッチが平均ペースで逃げてそのまま押し切るかという展開。最後はバシュロ騎手が完璧に捌いてきたプレミアペガサスが差し切って勝利。</t>
    <phoneticPr fontId="2"/>
  </si>
  <si>
    <t>初戦は特殊な不良馬場でレースにならず。今回は普通の馬場で２戦目の上積みもあって一変した。バシュロ騎手の腕も光っていた。</t>
    <phoneticPr fontId="2"/>
  </si>
  <si>
    <t>フェブルウス</t>
    <phoneticPr fontId="2"/>
  </si>
  <si>
    <t>カレンブラックヒル</t>
    <phoneticPr fontId="2"/>
  </si>
  <si>
    <t>リオンディーズ</t>
    <phoneticPr fontId="2"/>
  </si>
  <si>
    <t>ダンカーク</t>
    <phoneticPr fontId="2"/>
  </si>
  <si>
    <t>中盤ペースが緩まずで最後は上がりがかなり掛かる展開。全頭の上がり3ハロン時計が40秒台という消耗戦になった。</t>
    <phoneticPr fontId="2"/>
  </si>
  <si>
    <t>血統的にもスタミナ勝負は合いそうなタイプ。今回は上がりがかなり掛かるレースで適性を見せたか。時計的には評価は微妙。</t>
    <phoneticPr fontId="2"/>
  </si>
  <si>
    <t>それなりに先行争いが激しくなって上がりのかかる展開。後方からインを突いたサトノアレックスが差し切り勝ちとなった。</t>
    <phoneticPr fontId="2"/>
  </si>
  <si>
    <t>サトノアレックス</t>
    <phoneticPr fontId="2"/>
  </si>
  <si>
    <t>スタートでタイミング合わなかったが、前が潰れる展開でドンピシャに展開がハマった。完璧にインを掬えていますし再現性はあまりなさそう。</t>
    <phoneticPr fontId="2"/>
  </si>
  <si>
    <t>ヘニーヒューズ</t>
    <phoneticPr fontId="2"/>
  </si>
  <si>
    <t>スクリーンヒーロー</t>
    <phoneticPr fontId="2"/>
  </si>
  <si>
    <t>キズナ</t>
    <phoneticPr fontId="2"/>
  </si>
  <si>
    <t>サルヴァトーレが逃げてなかなか速いペース。それでもサルヴァトーレが粘っていたが、最後にメタルスピードが交わして勝利となった。</t>
    <phoneticPr fontId="2"/>
  </si>
  <si>
    <t>メタルスピード</t>
    <phoneticPr fontId="2"/>
  </si>
  <si>
    <t>シルバーステート</t>
    <phoneticPr fontId="2"/>
  </si>
  <si>
    <t>ルーラーシップ</t>
    <phoneticPr fontId="2"/>
  </si>
  <si>
    <t>内枠から完璧な競馬ができたとはいえこの走破時計は優秀。使いつつ力は付けてきており、昇級しても通用していいか。</t>
    <phoneticPr fontId="2"/>
  </si>
  <si>
    <t>アヴニールドブリエ</t>
    <phoneticPr fontId="2"/>
  </si>
  <si>
    <t>エピファネイア</t>
    <phoneticPr fontId="2"/>
  </si>
  <si>
    <t>ハービンジャー</t>
    <phoneticPr fontId="2"/>
  </si>
  <si>
    <t>ﾃﾞｸﾗﾚｰｼｮﾝｵﾌﾞｳｫｰ</t>
    <phoneticPr fontId="2"/>
  </si>
  <si>
    <t>淀みないペースで流れて持続力と立ち回りが問われたか。途中で位置を押し上げたアヴニールドブリエが押し切って勝利。</t>
    <phoneticPr fontId="2"/>
  </si>
  <si>
    <t>消耗</t>
    <rPh sb="0" eb="1">
      <t>ショウモウ</t>
    </rPh>
    <phoneticPr fontId="2"/>
  </si>
  <si>
    <t>ブルーカルセドニー</t>
    <phoneticPr fontId="2"/>
  </si>
  <si>
    <t>ディープブリランテ</t>
    <phoneticPr fontId="2"/>
  </si>
  <si>
    <t>サウスヴィグラス</t>
    <phoneticPr fontId="2"/>
  </si>
  <si>
    <t>ジョウウインがぶっ飛ばし気味に逃げて最後まで粘る展開。最後の最後で差し馬強襲でごちゃごちゃの決着になった。</t>
    <phoneticPr fontId="2"/>
  </si>
  <si>
    <t>じっくり構えていたらハイペースになって展開が向いた。今回はハマった感じがします。</t>
    <phoneticPr fontId="2"/>
  </si>
  <si>
    <t>ミロワールが逃げて押し切りを狙っていたが、最後にスズカコテキタイが素晴らしい末脚を見せて差し切り勝ち。</t>
    <phoneticPr fontId="2"/>
  </si>
  <si>
    <t>スズカコテキタイ</t>
    <phoneticPr fontId="2"/>
  </si>
  <si>
    <t>ディスクリートキャット</t>
    <phoneticPr fontId="2"/>
  </si>
  <si>
    <t>キングカメハメハ</t>
    <phoneticPr fontId="2"/>
  </si>
  <si>
    <t>ロードカナロア</t>
    <phoneticPr fontId="2"/>
  </si>
  <si>
    <t>近走は外人騎手が乗ることで一気にパフォーマンスを上げてきている。今回も揉まれずに上手く競馬ができたが、それでも鮮やかな差し切り勝ちだった。</t>
    <phoneticPr fontId="2"/>
  </si>
  <si>
    <t>平坦</t>
    <rPh sb="0" eb="1">
      <t>ヘイタn</t>
    </rPh>
    <phoneticPr fontId="2"/>
  </si>
  <si>
    <t>ウィルソンテソーロ</t>
    <phoneticPr fontId="2"/>
  </si>
  <si>
    <t>ダノンレジェンド</t>
    <phoneticPr fontId="2"/>
  </si>
  <si>
    <t>アイルハヴアナザー</t>
    <phoneticPr fontId="2"/>
  </si>
  <si>
    <t>クルゼイロドスル</t>
    <phoneticPr fontId="2"/>
  </si>
  <si>
    <t>エイシンヒカリ</t>
    <phoneticPr fontId="2"/>
  </si>
  <si>
    <t>ﾏｲﾝﾄﾞﾕｱﾋﾞｽｹｯﾂ</t>
    <phoneticPr fontId="2"/>
  </si>
  <si>
    <t>ラーグルフ</t>
    <phoneticPr fontId="2"/>
  </si>
  <si>
    <t>モーリス</t>
    <phoneticPr fontId="2"/>
  </si>
  <si>
    <t>オルフェーヴル</t>
    <phoneticPr fontId="2"/>
  </si>
  <si>
    <t>ブラックタイド</t>
    <phoneticPr fontId="2"/>
  </si>
  <si>
    <t>ベストリーガードが淀みない流れで逃げて地力は問われたか。断然人気に推されたウィルソンテソーロが好位からあっさりと突き抜けた。</t>
    <phoneticPr fontId="2"/>
  </si>
  <si>
    <t>抜群の手応えで回ってきてあっさりと突き抜けた。ダート適性は相当に高そうで、オープンでも通用していいんじゃないだろうか。</t>
    <phoneticPr fontId="2"/>
  </si>
  <si>
    <t>大外枠からクルゼイロドスルが逃げて平均ペース。後続は成す術もなく、クルゼイロドスルが逃げ切り圧勝となった。</t>
    <phoneticPr fontId="2"/>
  </si>
  <si>
    <t>折り合いに不安がある馬だけにスピードを活かす競馬で強さを見せた。こういう競馬をしてしまうと今後が色々と難しくなりそうだが・・・</t>
    <phoneticPr fontId="2"/>
  </si>
  <si>
    <t>ローシャムパーク</t>
    <phoneticPr fontId="2"/>
  </si>
  <si>
    <t>ハーツクライ</t>
    <phoneticPr fontId="2"/>
  </si>
  <si>
    <t>超ハイレベルなセントライト記念３着なら明らかにここでは上位だった。条件戦はノンストップで行ける馬で、いずれ重賞も勝つんじゃないだろうか。</t>
    <phoneticPr fontId="2"/>
  </si>
  <si>
    <t>レイトカンセイオー</t>
    <phoneticPr fontId="2"/>
  </si>
  <si>
    <t>リネンマリン</t>
    <phoneticPr fontId="2"/>
  </si>
  <si>
    <t>イスラボニータ</t>
    <phoneticPr fontId="2"/>
  </si>
  <si>
    <t>S</t>
    <phoneticPr fontId="2"/>
  </si>
  <si>
    <t>エスシービビ</t>
    <phoneticPr fontId="2"/>
  </si>
  <si>
    <t>シニスターミニスター</t>
    <phoneticPr fontId="2"/>
  </si>
  <si>
    <t>メジロダイボサツ</t>
    <phoneticPr fontId="2"/>
  </si>
  <si>
    <t>ハードワイヤード</t>
    <phoneticPr fontId="2"/>
  </si>
  <si>
    <t>ハードスパン</t>
    <phoneticPr fontId="2"/>
  </si>
  <si>
    <t>ドレフォン</t>
    <phoneticPr fontId="2"/>
  </si>
  <si>
    <t>スリーエクスプレス</t>
    <phoneticPr fontId="2"/>
  </si>
  <si>
    <t>ベルシャザール</t>
    <phoneticPr fontId="2"/>
  </si>
  <si>
    <t>シルバージュエリー</t>
    <phoneticPr fontId="2"/>
  </si>
  <si>
    <t>リアルスティール</t>
    <phoneticPr fontId="2"/>
  </si>
  <si>
    <t>ヴァンセンヌ</t>
    <phoneticPr fontId="2"/>
  </si>
  <si>
    <t>人気２頭がスッと先行してそのまま後続を突き離してワンツー。単純にこの２頭のスピードが抜けていた感じだった。</t>
    <phoneticPr fontId="2"/>
  </si>
  <si>
    <t>前走はスタート直後に外に寄れてロスだらけの競馬で２着。まともな競馬ができればここでは抜けていた。最後まで余裕十分でかなり強い内容。</t>
    <phoneticPr fontId="2"/>
  </si>
  <si>
    <t>初ダートのエスシービビが逃げてスローペースからのロンスパ消耗戦に。完全な前残りで決着した。</t>
    <phoneticPr fontId="2"/>
  </si>
  <si>
    <t>初ダートでスッと先手を奪ってそのまま押し切り勝ち。今回はスローペースの楽逃げが叶ったので評価は微妙。</t>
    <phoneticPr fontId="2"/>
  </si>
  <si>
    <t>ハードワイヤードがスピードの違いを見せて逃げる展開。そのまま後続を寄せ付けずに逃げ切り勝ちとなった。</t>
    <phoneticPr fontId="2"/>
  </si>
  <si>
    <t>抜群のスピードであっさりと逃げ切り勝ち。ここではスピードが抜けていたが、同型揃う上級戦でどこまで戦えるか。</t>
    <phoneticPr fontId="2"/>
  </si>
  <si>
    <t>断然人気のスリーエクスプレスが大出遅れ。前半はスローで推移したが、途中でスリーエクスプレスが一気に捲ってそのまま押し切って順当勝ち。</t>
    <phoneticPr fontId="2"/>
  </si>
  <si>
    <t>スタートで大きく出遅れ。途中で一気に捲る競馬で押し切り勝ち。単純にここでは能力が違った感じか。</t>
    <phoneticPr fontId="2"/>
  </si>
  <si>
    <t>新馬戦という事を考えると特別スローペースでもなかったはず。スピードを活かしたシルバージュエリーがあっさり押し切って勝利となった。</t>
    <phoneticPr fontId="2"/>
  </si>
  <si>
    <t>いかにもなセンスあふれるシルバーステート産駒という感じで、最後まで余裕十分の押し切り勝ち。奥はありそうで上のクラスでもやれていいんじゃないだろうか。</t>
    <phoneticPr fontId="2"/>
  </si>
  <si>
    <t>前半スローペースからのロンスパ戦に。金杯デーの3歳1勝クラスの時計とそこまで変わりませんし、普通にレベルが高いレースだったんじゃないだろうか。</t>
    <phoneticPr fontId="2"/>
  </si>
  <si>
    <t>モルトヴェローチェ</t>
    <phoneticPr fontId="2"/>
  </si>
  <si>
    <t>内枠からスムーズに外に出して突き抜けた。時計やラップも非常に優秀ですし普通に評価して良さそう。昇級しても通用するだろう。</t>
    <phoneticPr fontId="2"/>
  </si>
  <si>
    <t>カイタロー</t>
    <phoneticPr fontId="2"/>
  </si>
  <si>
    <t>キンシャサノキセキ</t>
    <phoneticPr fontId="2"/>
  </si>
  <si>
    <t>先行タイプがズラリと揃っていて案の定のハイペースに。それでも２番手につけたカイタローが押し切って勝利となった。</t>
    <phoneticPr fontId="2"/>
  </si>
  <si>
    <t>ここ２戦は単純に距離が長かったんだろう。今回はハイペースで先行馬に厳しい展開を２番手から押し切り勝ち。時計以上に評価できるか。</t>
    <phoneticPr fontId="2"/>
  </si>
  <si>
    <t>ミトノオー</t>
    <phoneticPr fontId="2"/>
  </si>
  <si>
    <t>ロゴタイプ</t>
    <phoneticPr fontId="2"/>
  </si>
  <si>
    <t>人気のミトノオーが果敢に先手を奪う展開。もうそのスピードにだれもついてこれなかった感じであっさりと逃げ切った。時計もかなり優秀に見えます。</t>
    <phoneticPr fontId="2"/>
  </si>
  <si>
    <t>かなりのハイペースで逃げてあっさりと押し切った。時計的にも優秀ですし、これはオープンでも通用していいような馬だろう。</t>
    <phoneticPr fontId="2"/>
  </si>
  <si>
    <t>先行馬の数は多かったが、その中でもテイエムトッキュウが逃げてハイペースに。他の先行馬が潰れる中でそのままテイエムトッキュウが押し切って勝利。</t>
    <phoneticPr fontId="2"/>
  </si>
  <si>
    <t>テイエムトッキュウ</t>
    <phoneticPr fontId="2"/>
  </si>
  <si>
    <t>マクフィ</t>
    <phoneticPr fontId="2"/>
  </si>
  <si>
    <t>とにかくテンスピードに速い馬で、そのスピードをダートでも活かせることができた。芝でもダートでもこういう競馬ができれば強い。</t>
    <phoneticPr fontId="2"/>
  </si>
  <si>
    <t>瞬発</t>
    <rPh sb="0" eb="2">
      <t>シュンパテゥ</t>
    </rPh>
    <phoneticPr fontId="2"/>
  </si>
  <si>
    <t>ウイングレイテスト</t>
    <phoneticPr fontId="2"/>
  </si>
  <si>
    <t>ネオユニヴァース</t>
    <phoneticPr fontId="2"/>
  </si>
  <si>
    <t>スタート抜群のウイングレイテストが逃げてスローペース。それについていった馬は早々に脱落してしまい、楽々とウイングレイテストが逃げ切り勝ち。</t>
    <phoneticPr fontId="2"/>
  </si>
  <si>
    <t>抜群のスタートを決めてまさかの逃げ戦法。スローペースに落とし込んだことでそのまま押し切れた。こういう競馬をしてしまったことで今後がどうなるか。</t>
    <phoneticPr fontId="2"/>
  </si>
  <si>
    <t>ヴィクトワールピサ</t>
    <phoneticPr fontId="2"/>
  </si>
  <si>
    <t>ディープインパクト</t>
    <phoneticPr fontId="2"/>
  </si>
  <si>
    <t>途中からサンカルパが早め先頭でさすがに仕掛けが早すぎたか。最後は外から追い込みがズバッと決まって波乱の決着に。</t>
    <phoneticPr fontId="2"/>
  </si>
  <si>
    <t>トーセンメラニー</t>
    <phoneticPr fontId="2"/>
  </si>
  <si>
    <t>最後方から大外ぶん回しで差し切り勝ち。いかにもなヴィクトワールピサ産駒の末脚タイプで、こういう馬でもハマるレースだったという事。</t>
    <phoneticPr fontId="2"/>
  </si>
  <si>
    <t>C</t>
  </si>
  <si>
    <t>クロフネ</t>
    <phoneticPr fontId="2"/>
  </si>
  <si>
    <t>エスポワールシチー</t>
    <phoneticPr fontId="2"/>
  </si>
  <si>
    <t>ドレミファニー</t>
    <phoneticPr fontId="2"/>
  </si>
  <si>
    <t>アジアエクスプレス</t>
    <phoneticPr fontId="2"/>
  </si>
  <si>
    <t>エイシンフラッシュ</t>
    <phoneticPr fontId="2"/>
  </si>
  <si>
    <t>ダイワメジャー</t>
    <phoneticPr fontId="2"/>
  </si>
  <si>
    <t>ロゼル</t>
    <phoneticPr fontId="2"/>
  </si>
  <si>
    <t>ドゥラメンテ</t>
    <phoneticPr fontId="2"/>
  </si>
  <si>
    <t>サノノタルマエとディアナゼロスが競り合って未勝利レベルにしてはハイペースに。差しの大穴が台頭して大波乱の結果になった。</t>
    <phoneticPr fontId="2"/>
  </si>
  <si>
    <t>フェイマスアレグロ</t>
    <phoneticPr fontId="2"/>
  </si>
  <si>
    <t>今回で馬体を増やして成長があったか。ダート1200mも2戦目で慣れもあったかも。まだ馬格がないので今後は成長がないと厳しい。</t>
    <phoneticPr fontId="2"/>
  </si>
  <si>
    <t>ドレミファニーが逃げて前半スローからのロンスパ戦に。絶妙なラップを刻んだドレミファニーがあっさりと逃げ切って勝利。</t>
    <phoneticPr fontId="2"/>
  </si>
  <si>
    <t>初戦は途中でプレッシャーを受けて厳しい展開。今回はマイペースの逃げが打てて押し切れた。時計は良いが今回は楽に逃げられすぎている。</t>
    <phoneticPr fontId="2"/>
  </si>
  <si>
    <t>初ダートの２頭が先行したが直線では差し馬が台頭。３頭の追い比べをジャクソンが制して差し切り勝ち。</t>
    <phoneticPr fontId="2"/>
  </si>
  <si>
    <t>ジャクソン</t>
    <phoneticPr fontId="2"/>
  </si>
  <si>
    <t>サトノアラジン</t>
    <phoneticPr fontId="2"/>
  </si>
  <si>
    <t>ミッキーアイル</t>
    <phoneticPr fontId="2"/>
  </si>
  <si>
    <t>リアルインパクト</t>
    <phoneticPr fontId="2"/>
  </si>
  <si>
    <t>前走は高速馬場でタイムランクBの３着でまずまずの内容。今回は時計のかかる馬場で差す競馬で前進した。レース評価自体は微妙なところ。</t>
    <phoneticPr fontId="2"/>
  </si>
  <si>
    <t>淡々とペースが流れてはっきりスタミナが問われる展開。ここではスタミナ上位だった感じのシルバーステート産駒がワンツー決着となった。</t>
    <phoneticPr fontId="2"/>
  </si>
  <si>
    <t>連続２着でもう未勝利では上位だったか。こういうスタミナが問われる条件は合っていそうな感じがします。</t>
    <phoneticPr fontId="2"/>
  </si>
  <si>
    <t>前半スローからの典型的なロンスパ戦に。地力ははっきり問われた感じがします。</t>
    <phoneticPr fontId="2"/>
  </si>
  <si>
    <t>オルソビアンコ</t>
    <phoneticPr fontId="2"/>
  </si>
  <si>
    <t>SS</t>
    <phoneticPr fontId="2"/>
  </si>
  <si>
    <t>４コーナーでかなり外に振られながらも最後はしっかりと差し切った。父ハービンジャー×母父ディープで才能はありそうですし、なかなか楽しめる馬に見えます。</t>
    <phoneticPr fontId="2"/>
  </si>
  <si>
    <t>バーリンギャップ</t>
    <phoneticPr fontId="2"/>
  </si>
  <si>
    <t>ナナコの特攻逃げでネイチャーミヤビが逃げたが、その直後に付けたバーリンギャップが早め先頭であっさり押し切って完勝。</t>
    <phoneticPr fontId="2"/>
  </si>
  <si>
    <t>弱い逃げ馬を２番手でマークする展開であっさりと抜け出した。状態さえ戻っていればこれぐらいはやれて当然。使いつつ良くなりそう。</t>
    <phoneticPr fontId="2"/>
  </si>
  <si>
    <t>ダルダヌス</t>
    <phoneticPr fontId="2"/>
  </si>
  <si>
    <t>ダッチアート</t>
    <phoneticPr fontId="2"/>
  </si>
  <si>
    <t>トーセンファントム</t>
    <phoneticPr fontId="2"/>
  </si>
  <si>
    <t>先行馬が少ないメンバー構成。久々のトーセンニックが先手を奪って押し切りを狙ったが、最後は中央再転入のダルダヌスが差し切って勝利。</t>
    <phoneticPr fontId="2"/>
  </si>
  <si>
    <t>再転入初戦でテンに少しもたついたが今回のメンバーでは能力抜けていた。ここはちょっとメンバーレベルが弱かったので昇級してどうなるか。</t>
    <phoneticPr fontId="2"/>
  </si>
  <si>
    <t>平坦</t>
    <rPh sb="0" eb="2">
      <t xml:space="preserve">ヘイタン </t>
    </rPh>
    <phoneticPr fontId="2"/>
  </si>
  <si>
    <t>ニジュウダンサー</t>
    <phoneticPr fontId="2"/>
  </si>
  <si>
    <t>マツリダゴッホ</t>
    <phoneticPr fontId="2"/>
  </si>
  <si>
    <t>速い馬は多かったがそこまでペースは速くならず。初ダートのニジュウダンサーが先行して押し切り勝ちとなった。</t>
    <phoneticPr fontId="2"/>
  </si>
  <si>
    <t>足元の関係でダートでデビューしていただけという感じ。今回はゆったりとした流れで完璧な競馬ができているので、次走のオープン戦が試金石じゃないだろうか。</t>
    <phoneticPr fontId="2"/>
  </si>
  <si>
    <t>ジネストラが先手を奪って平均ペース。やはり前走ハイレベルだった秋色S組の２頭がここは能力が抜けていたようでここもハイレベル戦濃厚。</t>
    <phoneticPr fontId="2"/>
  </si>
  <si>
    <t>ゾンニッヒ</t>
    <phoneticPr fontId="2"/>
  </si>
  <si>
    <t>瞬発</t>
    <rPh sb="0" eb="1">
      <t>シュンパテゥ</t>
    </rPh>
    <phoneticPr fontId="2"/>
  </si>
  <si>
    <t>ラブリーデイ</t>
    <phoneticPr fontId="2"/>
  </si>
  <si>
    <t>ハイレベルな秋色S組ということもあり中団追走から一頭だけ違う脚色で差し込んできた。前日のオープンよりかなり時計が速いですし、今後オープン重賞で活躍できそう。</t>
    <phoneticPr fontId="2"/>
  </si>
  <si>
    <t>ニューモニュメント</t>
    <phoneticPr fontId="2"/>
  </si>
  <si>
    <t>ウィリアムバローズがポンと逃げて最後まで粘る展開。普通なら押し切れるレースだったが、ニューモニュメントが鬼脚発揮で差し切り勝ち。</t>
    <phoneticPr fontId="2"/>
  </si>
  <si>
    <t>じっくり構えて圧巻の末脚で差し切った。ここに来て本格化してきた感じで、メイショウハリオのようになる可能性もあるか。</t>
    <phoneticPr fontId="2"/>
  </si>
  <si>
    <t>アバンチュリエ</t>
    <phoneticPr fontId="2"/>
  </si>
  <si>
    <t>ゲンパチアイアンの飛ばし気味のペースに割とほかの馬もついていった。スタートを決め手スムーズに立ち回った人気馬が上位独占。</t>
    <phoneticPr fontId="2"/>
  </si>
  <si>
    <t>出遅れ癖ある馬で上手くスタートを決めて位置を取れたのが勝因。モーリス産駒だけに冬時期の中山マイルという条件もあっただろう。準オープンが試金石。</t>
    <phoneticPr fontId="2"/>
  </si>
  <si>
    <t>クインズベル</t>
    <phoneticPr fontId="2"/>
  </si>
  <si>
    <t>D</t>
  </si>
  <si>
    <t>ｶﾘﾌｫﾙﾆｱｸﾛｰﾑ</t>
    <phoneticPr fontId="2"/>
  </si>
  <si>
    <t>トゥービートライン</t>
    <phoneticPr fontId="2"/>
  </si>
  <si>
    <t>ミッキーロケット</t>
    <phoneticPr fontId="2"/>
  </si>
  <si>
    <t>ボンサン</t>
    <phoneticPr fontId="2"/>
  </si>
  <si>
    <t>クリニクラウン</t>
    <phoneticPr fontId="2"/>
  </si>
  <si>
    <t>ハクサンムーン</t>
    <phoneticPr fontId="2"/>
  </si>
  <si>
    <t>ヨハネスブルグ</t>
    <phoneticPr fontId="2"/>
  </si>
  <si>
    <t>エッセレンチ</t>
    <phoneticPr fontId="2"/>
  </si>
  <si>
    <t>ビッグアーサー</t>
    <phoneticPr fontId="2"/>
  </si>
  <si>
    <t>カムランベイ</t>
    <phoneticPr fontId="2"/>
  </si>
  <si>
    <t>タリスマニック</t>
    <phoneticPr fontId="2"/>
  </si>
  <si>
    <t>コパノリッキー</t>
    <phoneticPr fontId="2"/>
  </si>
  <si>
    <t>オンファイア</t>
    <phoneticPr fontId="2"/>
  </si>
  <si>
    <t>デルマタモン</t>
    <phoneticPr fontId="2"/>
  </si>
  <si>
    <t>ユニオンラグズ</t>
    <phoneticPr fontId="2"/>
  </si>
  <si>
    <t>ガルボ</t>
    <phoneticPr fontId="2"/>
  </si>
  <si>
    <t>フジマサインパクト</t>
    <phoneticPr fontId="2"/>
  </si>
  <si>
    <t>アロゲート</t>
    <phoneticPr fontId="2"/>
  </si>
  <si>
    <t>グランオフィシエ</t>
    <phoneticPr fontId="2"/>
  </si>
  <si>
    <t>ワールドエース</t>
    <phoneticPr fontId="2"/>
  </si>
  <si>
    <t>キタウイング</t>
    <phoneticPr fontId="2"/>
  </si>
  <si>
    <t>ダノンバラード</t>
    <phoneticPr fontId="2"/>
  </si>
  <si>
    <t>中山ダートはやたらにクロフネしか来ない馬場。ここも唯一のクロフネ持ちだったクインズベルがあっさりと逃げ切り勝ち。</t>
    <phoneticPr fontId="2"/>
  </si>
  <si>
    <t>スタートを決めて先手を奪ったのが全てだったか。じわじわ伸びる馬だけにダート適性が抜群だった。</t>
    <phoneticPr fontId="2"/>
  </si>
  <si>
    <t>テンからほとんど速くならず前残りの展開。逃げたトゥービートラインがそのまま押し切って勝利となった。</t>
    <phoneticPr fontId="2"/>
  </si>
  <si>
    <t>今日はスローペースの逃げが打てたことが全てだろう。恵まれているのであまり評価はできない。</t>
    <phoneticPr fontId="2"/>
  </si>
  <si>
    <t>タフな馬場だったことを考えると未勝利馬でも前半1000m=63秒は速かったか。最後は差し追い込み馬が台頭して大波乱の結果に。</t>
    <phoneticPr fontId="2"/>
  </si>
  <si>
    <t>ハイペースで展開が向いたのは事実だがこの馬自身も一変している。これだけ長く脚を使えるんだから弱い馬ではなさそうだが。</t>
    <phoneticPr fontId="2"/>
  </si>
  <si>
    <t>冬のタフな馬場にすると新馬戦にしてはペースが速かったか。先行馬は壊滅して差し追い込み馬が突っこんできた。</t>
    <phoneticPr fontId="2"/>
  </si>
  <si>
    <t>中団後方追走で構えていたらハイペースで前が止まってくれた感じ。初戦から差す競馬ができた点は良いが、今回はハマった感じがします。</t>
    <phoneticPr fontId="2"/>
  </si>
  <si>
    <t>中山マイルらしく内枠の先行馬たちの立ち回り勝負に。エッセレンチがセンス良く番手から抜け出して勝利。</t>
    <phoneticPr fontId="2"/>
  </si>
  <si>
    <t>内枠から抜群の立ち回りの上手さを活かして押し切り勝ち。走破時計もまずまず優秀ですし、上のクラスでもセンス良く走れていい。</t>
    <phoneticPr fontId="2"/>
  </si>
  <si>
    <t>前半スローからのロンスパ戦に。先行した２頭が能力抜けていた感じで、３着以下を突き離す結果になった。</t>
    <phoneticPr fontId="2"/>
  </si>
  <si>
    <t>スローからのロンスパ戦で番手から上手く抜け出して勝利。新馬戦にしては時計はまずまずで、大型馬なので使いつつ良くなりそう。</t>
    <phoneticPr fontId="2"/>
  </si>
  <si>
    <t>ロイヤルダンスが淀みない流れで逃げて上がりが掛かる展開。差し馬有利のレースになって最後はデルマタモンが差し切った。</t>
    <phoneticPr fontId="2"/>
  </si>
  <si>
    <t>前走よりも位置を取る勝負騎乗。ハイペースで展開も向いたことで差し切ることができた。上のクラスでは展開待ちになりそうだ。</t>
    <phoneticPr fontId="2"/>
  </si>
  <si>
    <t>外枠の馬同士でかなり激しくやり合ってハイペースの展開。最後の最後に様相一変して差し馬が上位独占の結果に。</t>
    <phoneticPr fontId="2"/>
  </si>
  <si>
    <t>キタノブレイド</t>
    <phoneticPr fontId="2"/>
  </si>
  <si>
    <t>スパイツタウン</t>
    <phoneticPr fontId="2"/>
  </si>
  <si>
    <t>もともと脚力上位の馬だが、今回は完全に展開がハマった感じ。同じように差しが決まるレースなら上でも。</t>
    <phoneticPr fontId="2"/>
  </si>
  <si>
    <t>中盤こそ緩んだが基本的にはペース流れて地力が問われる展開。好位からスムーズに足を延ばしたフジマサインパクトが差し切り勝ち。</t>
    <phoneticPr fontId="2"/>
  </si>
  <si>
    <t>内枠好位から完璧な競馬はできた。スタミナ条件なら普通に強そうで、いずれオープンまで行けていいだろう。</t>
    <phoneticPr fontId="2"/>
  </si>
  <si>
    <t>ホウオウリアリティが逃げて前半はかなりのスローだったが途中でディナースタが捲って一気にペースアップ。最後は差し馬も台頭して大接戦の結果に。</t>
    <phoneticPr fontId="2"/>
  </si>
  <si>
    <t>エンジンがかかるのが遅いロンスパタイプ。初の2200m戦で極端なキレが問われなかったのが良かったか。サンストックトンを差し切ったのは評価できる。</t>
    <phoneticPr fontId="2"/>
  </si>
  <si>
    <t>先行馬が少ないメンバー構成でウィズグレイスがマイペースの逃げ。ある程度前にいないとどうしようもないレースになったか。</t>
    <phoneticPr fontId="2"/>
  </si>
  <si>
    <t>叩き２戦目で横山武史騎手の積極策。センス抜群で自在に競馬ができる点は魅力で、上のクラスでも通用して良さそうだ。</t>
    <phoneticPr fontId="2"/>
  </si>
  <si>
    <t>---</t>
  </si>
  <si>
    <t>○</t>
  </si>
  <si>
    <t>±0</t>
  </si>
  <si>
    <t>E</t>
  </si>
  <si>
    <t>A</t>
  </si>
  <si>
    <t>B</t>
  </si>
  <si>
    <t>SL</t>
  </si>
  <si>
    <t>淡々とペースが流れて地力問われる展開。前半1000m時計が中山金杯と同じで、こちらの方がレース上がりが優秀。普通にハイレベル戦だったか。</t>
    <phoneticPr fontId="2"/>
  </si>
  <si>
    <t>早めに動く競馬で地力で押し切った。使うごとにパフォーマンスを上げてきており、昇級してもやれていい。走破時計は同日の中山金杯ともそう遜色なし。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</si>
</sst>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2"/>
      <charset val="128"/>
    </font>
    <font>
      <sz val="6"/>
      <name val="ＭＳ Ｐゴシック"/>
      <family val="2"/>
      <charset val="128"/>
    </font>
    <font>
      <sz val="11"/>
      <color theme="1"/>
      <name val="ＭＳ Ｐゴシック"/>
      <family val="2"/>
      <charset val="128"/>
      <scheme val="minor"/>
    </font>
    <font>
      <sz val="11"/>
      <color rgb="FF333333"/>
      <name val="Arial"/>
      <family val="2"/>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theme="1"/>
      <name val="ＭＳ Ｐゴシック"/>
      <family val="3"/>
      <charset val="128"/>
      <scheme val="minor"/>
    </font>
    <font>
      <sz val="12"/>
      <color rgb="FF000000"/>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6"/>
      <name val="ＭＳ Ｐゴシック"/>
      <family val="3"/>
      <charset val="128"/>
    </font>
    <font>
      <sz val="6"/>
      <color theme="1"/>
      <name val="ＭＳ Ｐゴシック"/>
      <family val="2"/>
      <charset val="128"/>
      <scheme val="minor"/>
    </font>
    <font>
      <sz val="7"/>
      <color theme="1"/>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689">
    <xf numFmtId="0" fontId="0" fillId="0" borderId="0"/>
    <xf numFmtId="0" fontId="3"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0" borderId="0">
      <alignment vertical="center"/>
    </xf>
  </cellStyleXfs>
  <cellXfs count="4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4" borderId="1" xfId="0" applyFill="1" applyBorder="1" applyAlignment="1">
      <alignment horizontal="lef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8" fillId="3" borderId="1" xfId="0" applyFont="1" applyFill="1" applyBorder="1" applyAlignment="1">
      <alignment horizontal="center" vertical="center"/>
    </xf>
    <xf numFmtId="0" fontId="0" fillId="6" borderId="1" xfId="0" applyFill="1" applyBorder="1" applyAlignment="1">
      <alignment vertical="center"/>
    </xf>
    <xf numFmtId="0" fontId="8" fillId="0" borderId="1" xfId="0" applyFont="1" applyBorder="1" applyAlignment="1">
      <alignment vertical="center"/>
    </xf>
    <xf numFmtId="176" fontId="0" fillId="4" borderId="1" xfId="0" applyNumberFormat="1" applyFill="1" applyBorder="1" applyAlignment="1">
      <alignment vertical="center"/>
    </xf>
    <xf numFmtId="0" fontId="9" fillId="0" borderId="1"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0" fillId="7" borderId="1" xfId="0" applyFill="1" applyBorder="1" applyAlignment="1">
      <alignment horizontal="left" vertical="center"/>
    </xf>
    <xf numFmtId="0" fontId="11" fillId="2" borderId="1" xfId="2688" applyFill="1" applyBorder="1">
      <alignment vertical="center"/>
    </xf>
    <xf numFmtId="0" fontId="11" fillId="2" borderId="1" xfId="2688" applyFill="1" applyBorder="1" applyAlignment="1">
      <alignment horizontal="center" vertical="center"/>
    </xf>
    <xf numFmtId="0" fontId="11" fillId="2" borderId="1" xfId="2688" applyFill="1" applyBorder="1" applyAlignment="1">
      <alignment horizontal="left" vertical="center"/>
    </xf>
    <xf numFmtId="0" fontId="11" fillId="0" borderId="0" xfId="2688">
      <alignment vertical="center"/>
    </xf>
    <xf numFmtId="0" fontId="12" fillId="0" borderId="1" xfId="2688" applyFont="1" applyBorder="1">
      <alignment vertical="center"/>
    </xf>
    <xf numFmtId="0" fontId="11" fillId="0" borderId="1" xfId="2688" applyBorder="1">
      <alignment vertical="center"/>
    </xf>
    <xf numFmtId="0" fontId="14" fillId="0" borderId="3" xfId="2688" applyFont="1" applyBorder="1" applyAlignment="1">
      <alignment horizontal="center" vertical="center"/>
    </xf>
    <xf numFmtId="0" fontId="14" fillId="0" borderId="1" xfId="2688" applyFont="1" applyBorder="1" applyAlignment="1">
      <alignment horizontal="center" vertical="center"/>
    </xf>
    <xf numFmtId="0" fontId="15" fillId="0" borderId="1" xfId="2688" applyFont="1" applyBorder="1">
      <alignment vertical="center"/>
    </xf>
    <xf numFmtId="0" fontId="14" fillId="0" borderId="1" xfId="2688" applyFont="1" applyBorder="1">
      <alignment vertical="center"/>
    </xf>
    <xf numFmtId="0" fontId="11" fillId="0" borderId="1" xfId="0" applyFont="1" applyBorder="1" applyAlignment="1">
      <alignment horizontal="center" vertical="center"/>
    </xf>
    <xf numFmtId="0" fontId="11" fillId="0" borderId="4" xfId="2688" applyBorder="1" applyAlignment="1">
      <alignment horizontal="center" vertical="center"/>
    </xf>
    <xf numFmtId="0" fontId="11" fillId="0" borderId="5" xfId="2688" applyBorder="1" applyAlignment="1">
      <alignment horizontal="center" vertical="center"/>
    </xf>
    <xf numFmtId="0" fontId="11" fillId="0" borderId="3" xfId="2688" applyBorder="1" applyAlignment="1">
      <alignment horizontal="center" vertical="center"/>
    </xf>
    <xf numFmtId="0" fontId="0" fillId="0" borderId="1" xfId="0" applyFont="1" applyBorder="1" applyAlignment="1">
      <alignment vertical="center"/>
    </xf>
  </cellXfs>
  <cellStyles count="26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標準 2 2" xfId="2688" xr:uid="{E5094DBA-FCCD-0548-8AE6-7ECC043603C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276">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1F25D-0EF1-FB4D-AE48-94E33248DB50}">
  <sheetPr codeName="Sheet1"/>
  <dimension ref="A1:AG2"/>
  <sheetViews>
    <sheetView topLeftCell="E1" workbookViewId="0">
      <selection activeCell="O3" sqref="O3"/>
    </sheetView>
  </sheetViews>
  <sheetFormatPr baseColWidth="10" defaultColWidth="8.83203125" defaultRowHeight="14"/>
  <cols>
    <col min="1" max="1" width="9.1640625" style="31" bestFit="1" customWidth="1"/>
    <col min="2" max="2" width="8.1640625" style="31" customWidth="1"/>
    <col min="3" max="3" width="8.83203125" style="31"/>
    <col min="4" max="4" width="9" style="31" bestFit="1" customWidth="1"/>
    <col min="5" max="5" width="18.33203125" style="31" customWidth="1"/>
    <col min="6" max="17" width="8.83203125" style="31"/>
    <col min="18" max="20" width="16.6640625" style="31" customWidth="1"/>
    <col min="21" max="21" width="5.83203125" style="31" customWidth="1"/>
    <col min="22" max="24" width="8.83203125" style="31" customWidth="1"/>
    <col min="25" max="25" width="8.83203125" style="31"/>
    <col min="26" max="26" width="5.5" style="31" customWidth="1"/>
    <col min="27" max="31" width="8.83203125" style="31"/>
    <col min="32" max="32" width="9.1640625" style="31" customWidth="1"/>
    <col min="33" max="33" width="150.83203125" style="31" customWidth="1"/>
    <col min="34" max="16384" width="8.83203125" style="31"/>
  </cols>
  <sheetData>
    <row r="1" spans="1:33">
      <c r="A1" s="28" t="s">
        <v>116</v>
      </c>
      <c r="B1" s="28" t="s">
        <v>117</v>
      </c>
      <c r="C1" s="28" t="s">
        <v>118</v>
      </c>
      <c r="D1" s="28" t="s">
        <v>119</v>
      </c>
      <c r="E1" s="28" t="s">
        <v>120</v>
      </c>
      <c r="F1" s="28" t="s">
        <v>121</v>
      </c>
      <c r="G1" s="28" t="s">
        <v>122</v>
      </c>
      <c r="H1" s="28" t="s">
        <v>123</v>
      </c>
      <c r="I1" s="28" t="s">
        <v>124</v>
      </c>
      <c r="J1" s="28" t="s">
        <v>125</v>
      </c>
      <c r="K1" s="28" t="s">
        <v>126</v>
      </c>
      <c r="L1" s="28" t="s">
        <v>127</v>
      </c>
      <c r="M1" s="28" t="s">
        <v>128</v>
      </c>
      <c r="N1" s="28" t="s">
        <v>129</v>
      </c>
      <c r="O1" s="28" t="s">
        <v>162</v>
      </c>
      <c r="P1" s="28" t="s">
        <v>130</v>
      </c>
      <c r="Q1" s="28" t="s">
        <v>131</v>
      </c>
      <c r="R1" s="29" t="s">
        <v>132</v>
      </c>
      <c r="S1" s="29" t="s">
        <v>133</v>
      </c>
      <c r="T1" s="29" t="s">
        <v>134</v>
      </c>
      <c r="U1" s="29" t="s">
        <v>135</v>
      </c>
      <c r="V1" s="29" t="s">
        <v>136</v>
      </c>
      <c r="W1" s="29" t="s">
        <v>137</v>
      </c>
      <c r="X1" s="29" t="s">
        <v>114</v>
      </c>
      <c r="Y1" s="29" t="s">
        <v>0</v>
      </c>
      <c r="Z1" s="29" t="s">
        <v>138</v>
      </c>
      <c r="AA1" s="29" t="s">
        <v>1</v>
      </c>
      <c r="AB1" s="29" t="s">
        <v>2</v>
      </c>
      <c r="AC1" s="29" t="s">
        <v>3</v>
      </c>
      <c r="AD1" s="29" t="s">
        <v>4</v>
      </c>
      <c r="AE1" s="29" t="s">
        <v>139</v>
      </c>
      <c r="AF1" s="29" t="s">
        <v>140</v>
      </c>
      <c r="AG1" s="30" t="s">
        <v>141</v>
      </c>
    </row>
    <row r="2" spans="1:33">
      <c r="A2" s="32" t="s">
        <v>142</v>
      </c>
      <c r="B2" s="32" t="s">
        <v>143</v>
      </c>
      <c r="C2" s="33" t="s">
        <v>144</v>
      </c>
      <c r="D2" s="33" t="s">
        <v>145</v>
      </c>
      <c r="E2" s="33" t="s">
        <v>146</v>
      </c>
      <c r="F2" s="39" t="s">
        <v>147</v>
      </c>
      <c r="G2" s="40"/>
      <c r="H2" s="40"/>
      <c r="I2" s="40"/>
      <c r="J2" s="40"/>
      <c r="K2" s="41"/>
      <c r="L2" s="33" t="s">
        <v>148</v>
      </c>
      <c r="M2" s="33" t="s">
        <v>149</v>
      </c>
      <c r="N2" s="33" t="s">
        <v>150</v>
      </c>
      <c r="O2" s="33" t="s">
        <v>163</v>
      </c>
      <c r="P2" s="33"/>
      <c r="Q2" s="33"/>
      <c r="R2" s="39" t="s">
        <v>151</v>
      </c>
      <c r="S2" s="40"/>
      <c r="T2" s="41"/>
      <c r="U2" s="34" t="s">
        <v>152</v>
      </c>
      <c r="V2" s="34" t="s">
        <v>153</v>
      </c>
      <c r="W2" s="34" t="s">
        <v>154</v>
      </c>
      <c r="X2" s="34" t="s">
        <v>155</v>
      </c>
      <c r="Y2" s="33"/>
      <c r="Z2" s="35" t="s">
        <v>156</v>
      </c>
      <c r="AA2" s="33"/>
      <c r="AB2" s="33"/>
      <c r="AC2" s="32" t="s">
        <v>157</v>
      </c>
      <c r="AD2" s="36" t="s">
        <v>158</v>
      </c>
      <c r="AE2" s="37" t="s">
        <v>159</v>
      </c>
      <c r="AF2" s="37" t="s">
        <v>160</v>
      </c>
      <c r="AG2" s="33"/>
    </row>
  </sheetData>
  <mergeCells count="2">
    <mergeCell ref="F2:K2"/>
    <mergeCell ref="R2:T2"/>
  </mergeCells>
  <phoneticPr fontId="7"/>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16"/>
  <sheetViews>
    <sheetView workbookViewId="0">
      <pane xSplit="5" ySplit="1" topLeftCell="R2" activePane="bottomRight" state="frozen"/>
      <selection activeCell="E24" sqref="E24"/>
      <selection pane="topRight" activeCell="E24" sqref="E24"/>
      <selection pane="bottomLeft" activeCell="E24" sqref="E24"/>
      <selection pane="bottomRight" activeCell="AB16" sqref="AB16:AH16"/>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161</v>
      </c>
      <c r="T1" s="2" t="s">
        <v>19</v>
      </c>
      <c r="U1" s="2" t="s">
        <v>21</v>
      </c>
      <c r="V1" s="3" t="s">
        <v>22</v>
      </c>
      <c r="W1" s="3" t="s">
        <v>23</v>
      </c>
      <c r="X1" s="3" t="s">
        <v>24</v>
      </c>
      <c r="Y1" s="4" t="s">
        <v>101</v>
      </c>
      <c r="Z1" s="4" t="s">
        <v>102</v>
      </c>
      <c r="AA1" s="4" t="s">
        <v>114</v>
      </c>
      <c r="AB1" s="4" t="s">
        <v>0</v>
      </c>
      <c r="AC1" s="4" t="s">
        <v>98</v>
      </c>
      <c r="AD1" s="4" t="s">
        <v>1</v>
      </c>
      <c r="AE1" s="4" t="s">
        <v>2</v>
      </c>
      <c r="AF1" s="4"/>
      <c r="AG1" s="4" t="s">
        <v>3</v>
      </c>
      <c r="AH1" s="4" t="s">
        <v>4</v>
      </c>
      <c r="AI1" s="4" t="s">
        <v>25</v>
      </c>
      <c r="AJ1" s="4" t="s">
        <v>33</v>
      </c>
      <c r="AK1" s="1" t="s">
        <v>27</v>
      </c>
      <c r="AL1" s="1" t="s">
        <v>103</v>
      </c>
    </row>
    <row r="2" spans="1:38" s="6" customFormat="1">
      <c r="A2" s="7">
        <v>44566</v>
      </c>
      <c r="B2" s="15" t="s">
        <v>109</v>
      </c>
      <c r="C2" s="9" t="s">
        <v>171</v>
      </c>
      <c r="D2" s="23">
        <v>7.9895833333333333E-2</v>
      </c>
      <c r="E2" s="24" t="s">
        <v>180</v>
      </c>
      <c r="F2" s="19">
        <v>12.9</v>
      </c>
      <c r="G2" s="19">
        <v>11.8</v>
      </c>
      <c r="H2" s="19">
        <v>13</v>
      </c>
      <c r="I2" s="19">
        <v>13.3</v>
      </c>
      <c r="J2" s="19">
        <v>12.8</v>
      </c>
      <c r="K2" s="19">
        <v>12.8</v>
      </c>
      <c r="L2" s="19">
        <v>13</v>
      </c>
      <c r="M2" s="19">
        <v>12.8</v>
      </c>
      <c r="N2" s="19">
        <v>12.9</v>
      </c>
      <c r="O2" s="20">
        <f>SUM(F2:H2)</f>
        <v>37.700000000000003</v>
      </c>
      <c r="P2" s="20">
        <f>SUM(I2:K2)</f>
        <v>38.900000000000006</v>
      </c>
      <c r="Q2" s="20">
        <f>SUM(L2:N2)</f>
        <v>38.700000000000003</v>
      </c>
      <c r="R2" s="17">
        <f>SUM(F2:J2)</f>
        <v>63.8</v>
      </c>
      <c r="S2" s="17">
        <f>SUM(J2:N2)</f>
        <v>64.300000000000011</v>
      </c>
      <c r="T2" s="12" t="s">
        <v>178</v>
      </c>
      <c r="U2" s="12" t="s">
        <v>179</v>
      </c>
      <c r="V2" s="14" t="s">
        <v>181</v>
      </c>
      <c r="W2" s="14" t="s">
        <v>182</v>
      </c>
      <c r="X2" s="14" t="s">
        <v>183</v>
      </c>
      <c r="Y2" s="13">
        <v>2.2000000000000002</v>
      </c>
      <c r="Z2" s="13">
        <v>2.2999999999999998</v>
      </c>
      <c r="AA2" s="12" t="s">
        <v>167</v>
      </c>
      <c r="AB2" s="13">
        <v>-0.3</v>
      </c>
      <c r="AC2" s="13" t="s">
        <v>386</v>
      </c>
      <c r="AD2" s="13">
        <v>-0.2</v>
      </c>
      <c r="AE2" s="13">
        <v>-0.1</v>
      </c>
      <c r="AF2" s="13"/>
      <c r="AG2" s="12" t="s">
        <v>288</v>
      </c>
      <c r="AH2" s="12" t="s">
        <v>288</v>
      </c>
      <c r="AI2" s="12" t="s">
        <v>166</v>
      </c>
      <c r="AJ2" s="9"/>
      <c r="AK2" s="9" t="s">
        <v>184</v>
      </c>
      <c r="AL2" s="21" t="s">
        <v>185</v>
      </c>
    </row>
    <row r="3" spans="1:38" s="6" customFormat="1">
      <c r="A3" s="7">
        <v>44566</v>
      </c>
      <c r="B3" s="15" t="s">
        <v>112</v>
      </c>
      <c r="C3" s="9" t="s">
        <v>171</v>
      </c>
      <c r="D3" s="23">
        <v>8.1261574074074069E-2</v>
      </c>
      <c r="E3" s="24" t="s">
        <v>186</v>
      </c>
      <c r="F3" s="19">
        <v>13</v>
      </c>
      <c r="G3" s="19">
        <v>11.8</v>
      </c>
      <c r="H3" s="19">
        <v>13.2</v>
      </c>
      <c r="I3" s="19">
        <v>13</v>
      </c>
      <c r="J3" s="19">
        <v>12.4</v>
      </c>
      <c r="K3" s="19">
        <v>12.8</v>
      </c>
      <c r="L3" s="19">
        <v>13.4</v>
      </c>
      <c r="M3" s="19">
        <v>13.9</v>
      </c>
      <c r="N3" s="19">
        <v>13.6</v>
      </c>
      <c r="O3" s="20">
        <f>SUM(F3:H3)</f>
        <v>38</v>
      </c>
      <c r="P3" s="20">
        <f>SUM(I3:K3)</f>
        <v>38.200000000000003</v>
      </c>
      <c r="Q3" s="20">
        <f>SUM(L3:N3)</f>
        <v>40.9</v>
      </c>
      <c r="R3" s="17">
        <f>SUM(F3:J3)</f>
        <v>63.4</v>
      </c>
      <c r="S3" s="17">
        <f>SUM(J3:N3)</f>
        <v>66.099999999999994</v>
      </c>
      <c r="T3" s="12" t="s">
        <v>178</v>
      </c>
      <c r="U3" s="12" t="s">
        <v>170</v>
      </c>
      <c r="V3" s="14" t="s">
        <v>187</v>
      </c>
      <c r="W3" s="14" t="s">
        <v>188</v>
      </c>
      <c r="X3" s="14" t="s">
        <v>189</v>
      </c>
      <c r="Y3" s="13">
        <v>2.2000000000000002</v>
      </c>
      <c r="Z3" s="13">
        <v>2.2999999999999998</v>
      </c>
      <c r="AA3" s="12" t="s">
        <v>167</v>
      </c>
      <c r="AB3" s="13">
        <v>1.2</v>
      </c>
      <c r="AC3" s="13" t="s">
        <v>386</v>
      </c>
      <c r="AD3" s="13">
        <v>1.3</v>
      </c>
      <c r="AE3" s="13">
        <v>-0.1</v>
      </c>
      <c r="AF3" s="13"/>
      <c r="AG3" s="12" t="s">
        <v>389</v>
      </c>
      <c r="AH3" s="12" t="s">
        <v>339</v>
      </c>
      <c r="AI3" s="12" t="s">
        <v>166</v>
      </c>
      <c r="AJ3" s="9"/>
      <c r="AK3" s="9" t="s">
        <v>190</v>
      </c>
      <c r="AL3" s="21" t="s">
        <v>191</v>
      </c>
    </row>
    <row r="4" spans="1:38" s="6" customFormat="1">
      <c r="A4" s="7">
        <v>44566</v>
      </c>
      <c r="B4" s="15" t="s">
        <v>111</v>
      </c>
      <c r="C4" s="9" t="s">
        <v>171</v>
      </c>
      <c r="D4" s="23">
        <v>7.9895833333333333E-2</v>
      </c>
      <c r="E4" s="24" t="s">
        <v>193</v>
      </c>
      <c r="F4" s="19">
        <v>12.9</v>
      </c>
      <c r="G4" s="19">
        <v>11.6</v>
      </c>
      <c r="H4" s="19">
        <v>12.7</v>
      </c>
      <c r="I4" s="19">
        <v>13.3</v>
      </c>
      <c r="J4" s="19">
        <v>12.3</v>
      </c>
      <c r="K4" s="19">
        <v>12.5</v>
      </c>
      <c r="L4" s="19">
        <v>13.1</v>
      </c>
      <c r="M4" s="19">
        <v>13.4</v>
      </c>
      <c r="N4" s="19">
        <v>13.5</v>
      </c>
      <c r="O4" s="20">
        <f>SUM(F4:H4)</f>
        <v>37.200000000000003</v>
      </c>
      <c r="P4" s="20">
        <f>SUM(I4:K4)</f>
        <v>38.1</v>
      </c>
      <c r="Q4" s="20">
        <f>SUM(L4:N4)</f>
        <v>40</v>
      </c>
      <c r="R4" s="17">
        <f>SUM(F4:J4)</f>
        <v>62.8</v>
      </c>
      <c r="S4" s="17">
        <f>SUM(J4:N4)</f>
        <v>64.8</v>
      </c>
      <c r="T4" s="12" t="s">
        <v>178</v>
      </c>
      <c r="U4" s="12" t="s">
        <v>170</v>
      </c>
      <c r="V4" s="14" t="s">
        <v>195</v>
      </c>
      <c r="W4" s="14" t="s">
        <v>196</v>
      </c>
      <c r="X4" s="14" t="s">
        <v>197</v>
      </c>
      <c r="Y4" s="13">
        <v>2.2000000000000002</v>
      </c>
      <c r="Z4" s="13">
        <v>2.2999999999999998</v>
      </c>
      <c r="AA4" s="12" t="s">
        <v>167</v>
      </c>
      <c r="AB4" s="13">
        <v>1.3</v>
      </c>
      <c r="AC4" s="13" t="s">
        <v>386</v>
      </c>
      <c r="AD4" s="13">
        <v>1.4</v>
      </c>
      <c r="AE4" s="13">
        <v>-0.1</v>
      </c>
      <c r="AF4" s="13"/>
      <c r="AG4" s="12" t="s">
        <v>389</v>
      </c>
      <c r="AH4" s="12" t="s">
        <v>288</v>
      </c>
      <c r="AI4" s="12" t="s">
        <v>166</v>
      </c>
      <c r="AJ4" s="9"/>
      <c r="AK4" s="9" t="s">
        <v>192</v>
      </c>
      <c r="AL4" s="21" t="s">
        <v>194</v>
      </c>
    </row>
    <row r="5" spans="1:38" s="6" customFormat="1">
      <c r="A5" s="7">
        <v>44566</v>
      </c>
      <c r="B5" s="15" t="s">
        <v>108</v>
      </c>
      <c r="C5" s="9" t="s">
        <v>171</v>
      </c>
      <c r="D5" s="23">
        <v>7.9224537037037038E-2</v>
      </c>
      <c r="E5" s="24" t="s">
        <v>209</v>
      </c>
      <c r="F5" s="19">
        <v>12.7</v>
      </c>
      <c r="G5" s="19">
        <v>11.7</v>
      </c>
      <c r="H5" s="19">
        <v>12.9</v>
      </c>
      <c r="I5" s="19">
        <v>12.9</v>
      </c>
      <c r="J5" s="19">
        <v>12.1</v>
      </c>
      <c r="K5" s="19">
        <v>12</v>
      </c>
      <c r="L5" s="19">
        <v>12.5</v>
      </c>
      <c r="M5" s="19">
        <v>13.1</v>
      </c>
      <c r="N5" s="19">
        <v>14.6</v>
      </c>
      <c r="O5" s="20">
        <f>SUM(F5:H5)</f>
        <v>37.299999999999997</v>
      </c>
      <c r="P5" s="20">
        <f>SUM(I5:K5)</f>
        <v>37</v>
      </c>
      <c r="Q5" s="20">
        <f>SUM(L5:N5)</f>
        <v>40.200000000000003</v>
      </c>
      <c r="R5" s="17">
        <f>SUM(F5:J5)</f>
        <v>62.3</v>
      </c>
      <c r="S5" s="17">
        <f>SUM(J5:N5)</f>
        <v>64.3</v>
      </c>
      <c r="T5" s="12" t="s">
        <v>169</v>
      </c>
      <c r="U5" s="12" t="s">
        <v>208</v>
      </c>
      <c r="V5" s="14" t="s">
        <v>210</v>
      </c>
      <c r="W5" s="14" t="s">
        <v>211</v>
      </c>
      <c r="X5" s="14" t="s">
        <v>197</v>
      </c>
      <c r="Y5" s="13">
        <v>2.2000000000000002</v>
      </c>
      <c r="Z5" s="13">
        <v>2.2999999999999998</v>
      </c>
      <c r="AA5" s="12" t="s">
        <v>167</v>
      </c>
      <c r="AB5" s="13">
        <v>1.3</v>
      </c>
      <c r="AC5" s="13" t="s">
        <v>386</v>
      </c>
      <c r="AD5" s="13">
        <v>1.4</v>
      </c>
      <c r="AE5" s="13">
        <v>-0.1</v>
      </c>
      <c r="AF5" s="13"/>
      <c r="AG5" s="12" t="s">
        <v>389</v>
      </c>
      <c r="AH5" s="12" t="s">
        <v>288</v>
      </c>
      <c r="AI5" s="12" t="s">
        <v>167</v>
      </c>
      <c r="AJ5" s="9"/>
      <c r="AK5" s="9" t="s">
        <v>212</v>
      </c>
      <c r="AL5" s="21" t="s">
        <v>213</v>
      </c>
    </row>
    <row r="6" spans="1:38" s="6" customFormat="1">
      <c r="A6" s="7">
        <v>44566</v>
      </c>
      <c r="B6" s="15" t="s">
        <v>165</v>
      </c>
      <c r="C6" s="9" t="s">
        <v>171</v>
      </c>
      <c r="D6" s="23">
        <v>7.7812499999999993E-2</v>
      </c>
      <c r="E6" s="24" t="s">
        <v>221</v>
      </c>
      <c r="F6" s="19">
        <v>12.8</v>
      </c>
      <c r="G6" s="19">
        <v>11.7</v>
      </c>
      <c r="H6" s="19">
        <v>12.8</v>
      </c>
      <c r="I6" s="19">
        <v>12.7</v>
      </c>
      <c r="J6" s="19">
        <v>12.3</v>
      </c>
      <c r="K6" s="19">
        <v>12.2</v>
      </c>
      <c r="L6" s="19">
        <v>12.4</v>
      </c>
      <c r="M6" s="19">
        <v>12.3</v>
      </c>
      <c r="N6" s="19">
        <v>13.1</v>
      </c>
      <c r="O6" s="20">
        <f>SUM(F6:H6)</f>
        <v>37.299999999999997</v>
      </c>
      <c r="P6" s="20">
        <f>SUM(I6:K6)</f>
        <v>37.200000000000003</v>
      </c>
      <c r="Q6" s="20">
        <f>SUM(L6:N6)</f>
        <v>37.800000000000004</v>
      </c>
      <c r="R6" s="17">
        <f>SUM(F6:J6)</f>
        <v>62.3</v>
      </c>
      <c r="S6" s="17">
        <f>SUM(J6:N6)</f>
        <v>62.300000000000004</v>
      </c>
      <c r="T6" s="12" t="s">
        <v>178</v>
      </c>
      <c r="U6" s="12" t="s">
        <v>220</v>
      </c>
      <c r="V6" s="14" t="s">
        <v>173</v>
      </c>
      <c r="W6" s="14" t="s">
        <v>222</v>
      </c>
      <c r="X6" s="14" t="s">
        <v>223</v>
      </c>
      <c r="Y6" s="13">
        <v>2.2000000000000002</v>
      </c>
      <c r="Z6" s="13">
        <v>2.2999999999999998</v>
      </c>
      <c r="AA6" s="12" t="s">
        <v>167</v>
      </c>
      <c r="AB6" s="13">
        <v>-0.1</v>
      </c>
      <c r="AC6" s="13" t="s">
        <v>386</v>
      </c>
      <c r="AD6" s="13" t="s">
        <v>388</v>
      </c>
      <c r="AE6" s="13">
        <v>-0.1</v>
      </c>
      <c r="AF6" s="13" t="s">
        <v>387</v>
      </c>
      <c r="AG6" s="12" t="s">
        <v>288</v>
      </c>
      <c r="AH6" s="12" t="s">
        <v>339</v>
      </c>
      <c r="AI6" s="12" t="s">
        <v>167</v>
      </c>
      <c r="AJ6" s="9"/>
      <c r="AK6" s="9" t="s">
        <v>231</v>
      </c>
      <c r="AL6" s="21" t="s">
        <v>232</v>
      </c>
    </row>
    <row r="7" spans="1:38" s="6" customFormat="1">
      <c r="A7" s="7">
        <v>44568</v>
      </c>
      <c r="B7" s="27" t="s">
        <v>107</v>
      </c>
      <c r="C7" s="9" t="s">
        <v>171</v>
      </c>
      <c r="D7" s="23">
        <v>8.0590277777777775E-2</v>
      </c>
      <c r="E7" s="24" t="s">
        <v>242</v>
      </c>
      <c r="F7" s="19">
        <v>12.8</v>
      </c>
      <c r="G7" s="19">
        <v>12</v>
      </c>
      <c r="H7" s="19">
        <v>13</v>
      </c>
      <c r="I7" s="19">
        <v>13.3</v>
      </c>
      <c r="J7" s="19">
        <v>12.9</v>
      </c>
      <c r="K7" s="19">
        <v>12.7</v>
      </c>
      <c r="L7" s="19">
        <v>12.9</v>
      </c>
      <c r="M7" s="19">
        <v>13.1</v>
      </c>
      <c r="N7" s="19">
        <v>13.6</v>
      </c>
      <c r="O7" s="20">
        <f t="shared" ref="O7:O15" si="0">SUM(F7:H7)</f>
        <v>37.799999999999997</v>
      </c>
      <c r="P7" s="20">
        <f t="shared" ref="P7:P15" si="1">SUM(I7:K7)</f>
        <v>38.900000000000006</v>
      </c>
      <c r="Q7" s="20">
        <f t="shared" ref="Q7:Q15" si="2">SUM(L7:N7)</f>
        <v>39.6</v>
      </c>
      <c r="R7" s="17">
        <f t="shared" ref="R7:R15" si="3">SUM(F7:J7)</f>
        <v>63.999999999999993</v>
      </c>
      <c r="S7" s="17">
        <f t="shared" ref="S7:S15" si="4">SUM(J7:N7)</f>
        <v>65.2</v>
      </c>
      <c r="T7" s="12" t="s">
        <v>241</v>
      </c>
      <c r="U7" s="12" t="s">
        <v>170</v>
      </c>
      <c r="V7" s="14" t="s">
        <v>188</v>
      </c>
      <c r="W7" s="14" t="s">
        <v>243</v>
      </c>
      <c r="X7" s="14" t="s">
        <v>244</v>
      </c>
      <c r="Y7" s="13">
        <v>2.5</v>
      </c>
      <c r="Z7" s="13">
        <v>1.8</v>
      </c>
      <c r="AA7" s="12" t="s">
        <v>167</v>
      </c>
      <c r="AB7" s="13">
        <v>0.7</v>
      </c>
      <c r="AC7" s="13" t="s">
        <v>386</v>
      </c>
      <c r="AD7" s="13">
        <v>0.7</v>
      </c>
      <c r="AE7" s="13" t="s">
        <v>388</v>
      </c>
      <c r="AF7" s="13"/>
      <c r="AG7" s="12" t="s">
        <v>339</v>
      </c>
      <c r="AH7" s="12" t="s">
        <v>339</v>
      </c>
      <c r="AI7" s="12" t="s">
        <v>167</v>
      </c>
      <c r="AJ7" s="9"/>
      <c r="AK7" s="9" t="s">
        <v>255</v>
      </c>
      <c r="AL7" s="21" t="s">
        <v>256</v>
      </c>
    </row>
    <row r="8" spans="1:38" s="6" customFormat="1">
      <c r="A8" s="7">
        <v>44568</v>
      </c>
      <c r="B8" s="15" t="s">
        <v>115</v>
      </c>
      <c r="C8" s="9" t="s">
        <v>171</v>
      </c>
      <c r="D8" s="23">
        <v>7.8506944444444449E-2</v>
      </c>
      <c r="E8" s="24" t="s">
        <v>270</v>
      </c>
      <c r="F8" s="19">
        <v>12.6</v>
      </c>
      <c r="G8" s="19">
        <v>11.3</v>
      </c>
      <c r="H8" s="19">
        <v>12.5</v>
      </c>
      <c r="I8" s="19">
        <v>12.8</v>
      </c>
      <c r="J8" s="19">
        <v>12.4</v>
      </c>
      <c r="K8" s="19">
        <v>12.2</v>
      </c>
      <c r="L8" s="19">
        <v>12.7</v>
      </c>
      <c r="M8" s="19">
        <v>12.9</v>
      </c>
      <c r="N8" s="19">
        <v>13.9</v>
      </c>
      <c r="O8" s="20">
        <f t="shared" si="0"/>
        <v>36.4</v>
      </c>
      <c r="P8" s="20">
        <f t="shared" si="1"/>
        <v>37.400000000000006</v>
      </c>
      <c r="Q8" s="20">
        <f t="shared" si="2"/>
        <v>39.5</v>
      </c>
      <c r="R8" s="17">
        <f t="shared" si="3"/>
        <v>61.6</v>
      </c>
      <c r="S8" s="17">
        <f t="shared" si="4"/>
        <v>64.099999999999994</v>
      </c>
      <c r="T8" s="12" t="s">
        <v>169</v>
      </c>
      <c r="U8" s="12" t="s">
        <v>170</v>
      </c>
      <c r="V8" s="14" t="s">
        <v>271</v>
      </c>
      <c r="W8" s="14" t="s">
        <v>183</v>
      </c>
      <c r="X8" s="14" t="s">
        <v>205</v>
      </c>
      <c r="Y8" s="13">
        <v>2.5</v>
      </c>
      <c r="Z8" s="13">
        <v>1.8</v>
      </c>
      <c r="AA8" s="12" t="s">
        <v>167</v>
      </c>
      <c r="AB8" s="13">
        <v>-1.3</v>
      </c>
      <c r="AC8" s="13" t="s">
        <v>386</v>
      </c>
      <c r="AD8" s="13">
        <v>-1.3</v>
      </c>
      <c r="AE8" s="13" t="s">
        <v>388</v>
      </c>
      <c r="AF8" s="13"/>
      <c r="AG8" s="12" t="s">
        <v>390</v>
      </c>
      <c r="AH8" s="12" t="s">
        <v>288</v>
      </c>
      <c r="AI8" s="12" t="s">
        <v>166</v>
      </c>
      <c r="AJ8" s="9"/>
      <c r="AK8" s="9" t="s">
        <v>272</v>
      </c>
      <c r="AL8" s="21" t="s">
        <v>273</v>
      </c>
    </row>
    <row r="9" spans="1:38" s="6" customFormat="1">
      <c r="A9" s="7">
        <v>44569</v>
      </c>
      <c r="B9" s="27" t="s">
        <v>109</v>
      </c>
      <c r="C9" s="9" t="s">
        <v>171</v>
      </c>
      <c r="D9" s="23">
        <v>7.9953703703703707E-2</v>
      </c>
      <c r="E9" s="24" t="s">
        <v>291</v>
      </c>
      <c r="F9" s="19">
        <v>12.9</v>
      </c>
      <c r="G9" s="19">
        <v>12.4</v>
      </c>
      <c r="H9" s="19">
        <v>13.4</v>
      </c>
      <c r="I9" s="19">
        <v>13.4</v>
      </c>
      <c r="J9" s="19">
        <v>12.7</v>
      </c>
      <c r="K9" s="19">
        <v>12.7</v>
      </c>
      <c r="L9" s="19">
        <v>12.6</v>
      </c>
      <c r="M9" s="19">
        <v>12.5</v>
      </c>
      <c r="N9" s="19">
        <v>13.2</v>
      </c>
      <c r="O9" s="20">
        <f t="shared" si="0"/>
        <v>38.700000000000003</v>
      </c>
      <c r="P9" s="20">
        <f t="shared" si="1"/>
        <v>38.799999999999997</v>
      </c>
      <c r="Q9" s="20">
        <f t="shared" si="2"/>
        <v>38.299999999999997</v>
      </c>
      <c r="R9" s="17">
        <f t="shared" si="3"/>
        <v>64.8</v>
      </c>
      <c r="S9" s="17">
        <f t="shared" si="4"/>
        <v>63.7</v>
      </c>
      <c r="T9" s="12" t="s">
        <v>241</v>
      </c>
      <c r="U9" s="12" t="s">
        <v>179</v>
      </c>
      <c r="V9" s="14" t="s">
        <v>247</v>
      </c>
      <c r="W9" s="14" t="s">
        <v>210</v>
      </c>
      <c r="X9" s="14" t="s">
        <v>292</v>
      </c>
      <c r="Y9" s="13">
        <v>2</v>
      </c>
      <c r="Z9" s="13">
        <v>1.8</v>
      </c>
      <c r="AA9" s="12" t="s">
        <v>167</v>
      </c>
      <c r="AB9" s="13">
        <v>0.2</v>
      </c>
      <c r="AC9" s="13" t="s">
        <v>386</v>
      </c>
      <c r="AD9" s="13">
        <v>0.1</v>
      </c>
      <c r="AE9" s="13">
        <v>0.1</v>
      </c>
      <c r="AF9" s="13"/>
      <c r="AG9" s="12" t="s">
        <v>288</v>
      </c>
      <c r="AH9" s="12" t="s">
        <v>339</v>
      </c>
      <c r="AI9" s="12" t="s">
        <v>167</v>
      </c>
      <c r="AJ9" s="9"/>
      <c r="AK9" s="9" t="s">
        <v>300</v>
      </c>
      <c r="AL9" s="21" t="s">
        <v>301</v>
      </c>
    </row>
    <row r="10" spans="1:38" s="6" customFormat="1">
      <c r="A10" s="7">
        <v>44569</v>
      </c>
      <c r="B10" s="15" t="s">
        <v>109</v>
      </c>
      <c r="C10" s="9" t="s">
        <v>171</v>
      </c>
      <c r="D10" s="23">
        <v>8.0648148148148149E-2</v>
      </c>
      <c r="E10" s="24" t="s">
        <v>303</v>
      </c>
      <c r="F10" s="19">
        <v>12.9</v>
      </c>
      <c r="G10" s="19">
        <v>11.9</v>
      </c>
      <c r="H10" s="19">
        <v>12.6</v>
      </c>
      <c r="I10" s="19">
        <v>12.8</v>
      </c>
      <c r="J10" s="19">
        <v>13.2</v>
      </c>
      <c r="K10" s="19">
        <v>12.9</v>
      </c>
      <c r="L10" s="19">
        <v>13.2</v>
      </c>
      <c r="M10" s="19">
        <v>13.9</v>
      </c>
      <c r="N10" s="19">
        <v>13.4</v>
      </c>
      <c r="O10" s="20">
        <f t="shared" si="0"/>
        <v>37.4</v>
      </c>
      <c r="P10" s="20">
        <f t="shared" si="1"/>
        <v>38.9</v>
      </c>
      <c r="Q10" s="20">
        <f t="shared" si="2"/>
        <v>40.5</v>
      </c>
      <c r="R10" s="17">
        <f t="shared" si="3"/>
        <v>63.400000000000006</v>
      </c>
      <c r="S10" s="17">
        <f t="shared" si="4"/>
        <v>66.599999999999994</v>
      </c>
      <c r="T10" s="12" t="s">
        <v>178</v>
      </c>
      <c r="U10" s="12" t="s">
        <v>170</v>
      </c>
      <c r="V10" s="14" t="s">
        <v>304</v>
      </c>
      <c r="W10" s="14" t="s">
        <v>305</v>
      </c>
      <c r="X10" s="14" t="s">
        <v>306</v>
      </c>
      <c r="Y10" s="13">
        <v>2</v>
      </c>
      <c r="Z10" s="13">
        <v>1.8</v>
      </c>
      <c r="AA10" s="12" t="s">
        <v>167</v>
      </c>
      <c r="AB10" s="13">
        <v>1.2</v>
      </c>
      <c r="AC10" s="13" t="s">
        <v>386</v>
      </c>
      <c r="AD10" s="13">
        <v>1.1000000000000001</v>
      </c>
      <c r="AE10" s="13">
        <v>0.1</v>
      </c>
      <c r="AF10" s="13"/>
      <c r="AG10" s="12" t="s">
        <v>389</v>
      </c>
      <c r="AH10" s="12" t="s">
        <v>288</v>
      </c>
      <c r="AI10" s="12" t="s">
        <v>167</v>
      </c>
      <c r="AJ10" s="9"/>
      <c r="AK10" s="9" t="s">
        <v>302</v>
      </c>
      <c r="AL10" s="21" t="s">
        <v>307</v>
      </c>
    </row>
    <row r="11" spans="1:38" s="6" customFormat="1">
      <c r="A11" s="7">
        <v>44569</v>
      </c>
      <c r="B11" s="27" t="s">
        <v>111</v>
      </c>
      <c r="C11" s="9" t="s">
        <v>171</v>
      </c>
      <c r="D11" s="23">
        <v>7.9212962962962971E-2</v>
      </c>
      <c r="E11" s="24" t="s">
        <v>314</v>
      </c>
      <c r="F11" s="19">
        <v>12.7</v>
      </c>
      <c r="G11" s="19">
        <v>11.7</v>
      </c>
      <c r="H11" s="19">
        <v>13.4</v>
      </c>
      <c r="I11" s="19">
        <v>13.1</v>
      </c>
      <c r="J11" s="19">
        <v>12.5</v>
      </c>
      <c r="K11" s="19">
        <v>12.6</v>
      </c>
      <c r="L11" s="19">
        <v>12.5</v>
      </c>
      <c r="M11" s="19">
        <v>12.4</v>
      </c>
      <c r="N11" s="19">
        <v>13.5</v>
      </c>
      <c r="O11" s="20">
        <f t="shared" si="0"/>
        <v>37.799999999999997</v>
      </c>
      <c r="P11" s="20">
        <f t="shared" si="1"/>
        <v>38.200000000000003</v>
      </c>
      <c r="Q11" s="20">
        <f t="shared" si="2"/>
        <v>38.4</v>
      </c>
      <c r="R11" s="17">
        <f t="shared" si="3"/>
        <v>63.4</v>
      </c>
      <c r="S11" s="17">
        <f t="shared" si="4"/>
        <v>63.5</v>
      </c>
      <c r="T11" s="12" t="s">
        <v>241</v>
      </c>
      <c r="U11" s="12" t="s">
        <v>179</v>
      </c>
      <c r="V11" s="14" t="s">
        <v>289</v>
      </c>
      <c r="W11" s="14" t="s">
        <v>289</v>
      </c>
      <c r="X11" s="14" t="s">
        <v>289</v>
      </c>
      <c r="Y11" s="13">
        <v>2</v>
      </c>
      <c r="Z11" s="13">
        <v>1.8</v>
      </c>
      <c r="AA11" s="12" t="s">
        <v>167</v>
      </c>
      <c r="AB11" s="13">
        <v>0.4</v>
      </c>
      <c r="AC11" s="13" t="s">
        <v>386</v>
      </c>
      <c r="AD11" s="13">
        <v>0.3</v>
      </c>
      <c r="AE11" s="13">
        <v>0.1</v>
      </c>
      <c r="AF11" s="13"/>
      <c r="AG11" s="12" t="s">
        <v>288</v>
      </c>
      <c r="AH11" s="12" t="s">
        <v>288</v>
      </c>
      <c r="AI11" s="12" t="s">
        <v>166</v>
      </c>
      <c r="AJ11" s="9"/>
      <c r="AK11" s="9" t="s">
        <v>315</v>
      </c>
      <c r="AL11" s="21" t="s">
        <v>316</v>
      </c>
    </row>
    <row r="12" spans="1:38" s="6" customFormat="1">
      <c r="A12" s="7">
        <v>44569</v>
      </c>
      <c r="B12" s="15" t="s">
        <v>105</v>
      </c>
      <c r="C12" s="9" t="s">
        <v>171</v>
      </c>
      <c r="D12" s="23">
        <v>7.7187500000000006E-2</v>
      </c>
      <c r="E12" s="24" t="s">
        <v>332</v>
      </c>
      <c r="F12" s="19">
        <v>12.7</v>
      </c>
      <c r="G12" s="19">
        <v>11.6</v>
      </c>
      <c r="H12" s="19">
        <v>12.5</v>
      </c>
      <c r="I12" s="19">
        <v>12.8</v>
      </c>
      <c r="J12" s="19">
        <v>12.5</v>
      </c>
      <c r="K12" s="19">
        <v>12.6</v>
      </c>
      <c r="L12" s="19">
        <v>12.5</v>
      </c>
      <c r="M12" s="19">
        <v>11.9</v>
      </c>
      <c r="N12" s="19">
        <v>12.8</v>
      </c>
      <c r="O12" s="20">
        <f t="shared" si="0"/>
        <v>36.799999999999997</v>
      </c>
      <c r="P12" s="20">
        <f t="shared" si="1"/>
        <v>37.9</v>
      </c>
      <c r="Q12" s="20">
        <f t="shared" si="2"/>
        <v>37.200000000000003</v>
      </c>
      <c r="R12" s="17">
        <f t="shared" si="3"/>
        <v>62.099999999999994</v>
      </c>
      <c r="S12" s="17">
        <f t="shared" si="4"/>
        <v>62.3</v>
      </c>
      <c r="T12" s="12" t="s">
        <v>178</v>
      </c>
      <c r="U12" s="12" t="s">
        <v>179</v>
      </c>
      <c r="V12" s="14" t="s">
        <v>195</v>
      </c>
      <c r="W12" s="14" t="s">
        <v>305</v>
      </c>
      <c r="X12" s="14" t="s">
        <v>243</v>
      </c>
      <c r="Y12" s="13">
        <v>2</v>
      </c>
      <c r="Z12" s="13">
        <v>1.8</v>
      </c>
      <c r="AA12" s="12" t="s">
        <v>167</v>
      </c>
      <c r="AB12" s="13">
        <v>0.1</v>
      </c>
      <c r="AC12" s="13" t="s">
        <v>386</v>
      </c>
      <c r="AD12" s="13" t="s">
        <v>388</v>
      </c>
      <c r="AE12" s="13">
        <v>0.1</v>
      </c>
      <c r="AF12" s="13"/>
      <c r="AG12" s="12" t="s">
        <v>288</v>
      </c>
      <c r="AH12" s="12" t="s">
        <v>288</v>
      </c>
      <c r="AI12" s="12" t="s">
        <v>166</v>
      </c>
      <c r="AJ12" s="9"/>
      <c r="AK12" s="9" t="s">
        <v>333</v>
      </c>
      <c r="AL12" s="21" t="s">
        <v>334</v>
      </c>
    </row>
    <row r="13" spans="1:38" s="6" customFormat="1">
      <c r="A13" s="7">
        <v>44570</v>
      </c>
      <c r="B13" s="15" t="s">
        <v>109</v>
      </c>
      <c r="C13" s="9" t="s">
        <v>171</v>
      </c>
      <c r="D13" s="23">
        <v>8.0601851851851855E-2</v>
      </c>
      <c r="E13" s="24" t="s">
        <v>341</v>
      </c>
      <c r="F13" s="19">
        <v>13</v>
      </c>
      <c r="G13" s="19">
        <v>12.7</v>
      </c>
      <c r="H13" s="19">
        <v>13.2</v>
      </c>
      <c r="I13" s="19">
        <v>12.7</v>
      </c>
      <c r="J13" s="19">
        <v>13.3</v>
      </c>
      <c r="K13" s="19">
        <v>12.8</v>
      </c>
      <c r="L13" s="19">
        <v>12.6</v>
      </c>
      <c r="M13" s="19">
        <v>12.8</v>
      </c>
      <c r="N13" s="19">
        <v>13.3</v>
      </c>
      <c r="O13" s="20">
        <f t="shared" si="0"/>
        <v>38.9</v>
      </c>
      <c r="P13" s="20">
        <f t="shared" si="1"/>
        <v>38.799999999999997</v>
      </c>
      <c r="Q13" s="20">
        <f t="shared" si="2"/>
        <v>38.700000000000003</v>
      </c>
      <c r="R13" s="17">
        <f t="shared" si="3"/>
        <v>64.899999999999991</v>
      </c>
      <c r="S13" s="17">
        <f t="shared" si="4"/>
        <v>64.8</v>
      </c>
      <c r="T13" s="12" t="s">
        <v>241</v>
      </c>
      <c r="U13" s="12" t="s">
        <v>170</v>
      </c>
      <c r="V13" s="14" t="s">
        <v>290</v>
      </c>
      <c r="W13" s="14" t="s">
        <v>247</v>
      </c>
      <c r="X13" s="14" t="s">
        <v>342</v>
      </c>
      <c r="Y13" s="13">
        <v>1.8</v>
      </c>
      <c r="Z13" s="13">
        <v>2.2999999999999998</v>
      </c>
      <c r="AA13" s="12" t="s">
        <v>167</v>
      </c>
      <c r="AB13" s="13">
        <v>0.8</v>
      </c>
      <c r="AC13" s="13" t="s">
        <v>386</v>
      </c>
      <c r="AD13" s="13">
        <v>0.6</v>
      </c>
      <c r="AE13" s="13">
        <v>0.2</v>
      </c>
      <c r="AF13" s="13"/>
      <c r="AG13" s="12" t="s">
        <v>339</v>
      </c>
      <c r="AH13" s="12" t="s">
        <v>288</v>
      </c>
      <c r="AI13" s="12" t="s">
        <v>167</v>
      </c>
      <c r="AJ13" s="9"/>
      <c r="AK13" s="9" t="s">
        <v>364</v>
      </c>
      <c r="AL13" s="21" t="s">
        <v>365</v>
      </c>
    </row>
    <row r="14" spans="1:38" s="6" customFormat="1">
      <c r="A14" s="7">
        <v>44570</v>
      </c>
      <c r="B14" s="15" t="s">
        <v>109</v>
      </c>
      <c r="C14" s="9" t="s">
        <v>171</v>
      </c>
      <c r="D14" s="23">
        <v>8.0555555555555561E-2</v>
      </c>
      <c r="E14" s="24" t="s">
        <v>343</v>
      </c>
      <c r="F14" s="19">
        <v>12.8</v>
      </c>
      <c r="G14" s="19">
        <v>11.5</v>
      </c>
      <c r="H14" s="19">
        <v>12.7</v>
      </c>
      <c r="I14" s="19">
        <v>13.2</v>
      </c>
      <c r="J14" s="19">
        <v>12.8</v>
      </c>
      <c r="K14" s="19">
        <v>13</v>
      </c>
      <c r="L14" s="19">
        <v>13.7</v>
      </c>
      <c r="M14" s="19">
        <v>13.3</v>
      </c>
      <c r="N14" s="19">
        <v>13</v>
      </c>
      <c r="O14" s="20">
        <f t="shared" si="0"/>
        <v>37</v>
      </c>
      <c r="P14" s="20">
        <f t="shared" si="1"/>
        <v>39</v>
      </c>
      <c r="Q14" s="20">
        <f t="shared" si="2"/>
        <v>40</v>
      </c>
      <c r="R14" s="17">
        <f t="shared" si="3"/>
        <v>63</v>
      </c>
      <c r="S14" s="17">
        <f t="shared" si="4"/>
        <v>65.8</v>
      </c>
      <c r="T14" s="12" t="s">
        <v>178</v>
      </c>
      <c r="U14" s="12" t="s">
        <v>170</v>
      </c>
      <c r="V14" s="14" t="s">
        <v>187</v>
      </c>
      <c r="W14" s="14" t="s">
        <v>251</v>
      </c>
      <c r="X14" s="14" t="s">
        <v>200</v>
      </c>
      <c r="Y14" s="13">
        <v>1.8</v>
      </c>
      <c r="Z14" s="13">
        <v>2.2999999999999998</v>
      </c>
      <c r="AA14" s="12" t="s">
        <v>167</v>
      </c>
      <c r="AB14" s="13">
        <v>0.4</v>
      </c>
      <c r="AC14" s="13" t="s">
        <v>386</v>
      </c>
      <c r="AD14" s="13">
        <v>0.2</v>
      </c>
      <c r="AE14" s="13">
        <v>0.2</v>
      </c>
      <c r="AF14" s="13"/>
      <c r="AG14" s="12" t="s">
        <v>288</v>
      </c>
      <c r="AH14" s="12" t="s">
        <v>339</v>
      </c>
      <c r="AI14" s="12" t="s">
        <v>167</v>
      </c>
      <c r="AJ14" s="9"/>
      <c r="AK14" s="9" t="s">
        <v>366</v>
      </c>
      <c r="AL14" s="21" t="s">
        <v>367</v>
      </c>
    </row>
    <row r="15" spans="1:38" s="6" customFormat="1">
      <c r="A15" s="7">
        <v>44570</v>
      </c>
      <c r="B15" s="15" t="s">
        <v>164</v>
      </c>
      <c r="C15" s="9" t="s">
        <v>171</v>
      </c>
      <c r="D15" s="23">
        <v>8.0555555555555561E-2</v>
      </c>
      <c r="E15" s="24" t="s">
        <v>349</v>
      </c>
      <c r="F15" s="19">
        <v>12.8</v>
      </c>
      <c r="G15" s="19">
        <v>11.6</v>
      </c>
      <c r="H15" s="19">
        <v>13.3</v>
      </c>
      <c r="I15" s="19">
        <v>13.6</v>
      </c>
      <c r="J15" s="19">
        <v>12.9</v>
      </c>
      <c r="K15" s="19">
        <v>12.6</v>
      </c>
      <c r="L15" s="19">
        <v>12.8</v>
      </c>
      <c r="M15" s="19">
        <v>13.4</v>
      </c>
      <c r="N15" s="19">
        <v>13</v>
      </c>
      <c r="O15" s="20">
        <f t="shared" si="0"/>
        <v>37.700000000000003</v>
      </c>
      <c r="P15" s="20">
        <f t="shared" si="1"/>
        <v>39.1</v>
      </c>
      <c r="Q15" s="20">
        <f t="shared" si="2"/>
        <v>39.200000000000003</v>
      </c>
      <c r="R15" s="17">
        <f t="shared" si="3"/>
        <v>64.2</v>
      </c>
      <c r="S15" s="17">
        <f t="shared" si="4"/>
        <v>64.699999999999989</v>
      </c>
      <c r="T15" s="12" t="s">
        <v>241</v>
      </c>
      <c r="U15" s="12" t="s">
        <v>170</v>
      </c>
      <c r="V15" s="14" t="s">
        <v>350</v>
      </c>
      <c r="W15" s="14" t="s">
        <v>351</v>
      </c>
      <c r="X15" s="14" t="s">
        <v>352</v>
      </c>
      <c r="Y15" s="13">
        <v>1.8</v>
      </c>
      <c r="Z15" s="13">
        <v>2.2999999999999998</v>
      </c>
      <c r="AA15" s="12" t="s">
        <v>167</v>
      </c>
      <c r="AB15" s="13">
        <v>0.1</v>
      </c>
      <c r="AC15" s="13" t="s">
        <v>386</v>
      </c>
      <c r="AD15" s="13">
        <v>-0.1</v>
      </c>
      <c r="AE15" s="13">
        <v>0.2</v>
      </c>
      <c r="AF15" s="13"/>
      <c r="AG15" s="12" t="s">
        <v>288</v>
      </c>
      <c r="AH15" s="12" t="s">
        <v>288</v>
      </c>
      <c r="AI15" s="12" t="s">
        <v>166</v>
      </c>
      <c r="AJ15" s="9"/>
      <c r="AK15" s="9" t="s">
        <v>372</v>
      </c>
      <c r="AL15" s="21" t="s">
        <v>373</v>
      </c>
    </row>
    <row r="16" spans="1:38" s="6" customFormat="1">
      <c r="A16" s="7">
        <v>44570</v>
      </c>
      <c r="B16" s="15" t="s">
        <v>111</v>
      </c>
      <c r="C16" s="9" t="s">
        <v>171</v>
      </c>
      <c r="D16" s="23">
        <v>7.9236111111111118E-2</v>
      </c>
      <c r="E16" s="24" t="s">
        <v>353</v>
      </c>
      <c r="F16" s="19">
        <v>12.8</v>
      </c>
      <c r="G16" s="19">
        <v>11.6</v>
      </c>
      <c r="H16" s="19">
        <v>12.8</v>
      </c>
      <c r="I16" s="19">
        <v>12.9</v>
      </c>
      <c r="J16" s="19">
        <v>12.3</v>
      </c>
      <c r="K16" s="19">
        <v>12.7</v>
      </c>
      <c r="L16" s="19">
        <v>12.9</v>
      </c>
      <c r="M16" s="19">
        <v>13</v>
      </c>
      <c r="N16" s="19">
        <v>13.6</v>
      </c>
      <c r="O16" s="20">
        <f t="shared" ref="O16" si="5">SUM(F16:H16)</f>
        <v>37.200000000000003</v>
      </c>
      <c r="P16" s="20">
        <f t="shared" ref="P16" si="6">SUM(I16:K16)</f>
        <v>37.900000000000006</v>
      </c>
      <c r="Q16" s="20">
        <f t="shared" ref="Q16" si="7">SUM(L16:N16)</f>
        <v>39.5</v>
      </c>
      <c r="R16" s="17">
        <f t="shared" ref="R16" si="8">SUM(F16:J16)</f>
        <v>62.400000000000006</v>
      </c>
      <c r="S16" s="17">
        <f t="shared" ref="S16" si="9">SUM(J16:N16)</f>
        <v>64.5</v>
      </c>
      <c r="T16" s="12" t="s">
        <v>169</v>
      </c>
      <c r="U16" s="12" t="s">
        <v>170</v>
      </c>
      <c r="V16" s="14" t="s">
        <v>352</v>
      </c>
      <c r="W16" s="14" t="s">
        <v>354</v>
      </c>
      <c r="X16" s="14" t="s">
        <v>355</v>
      </c>
      <c r="Y16" s="13">
        <v>1.8</v>
      </c>
      <c r="Z16" s="13">
        <v>2.2999999999999998</v>
      </c>
      <c r="AA16" s="12" t="s">
        <v>167</v>
      </c>
      <c r="AB16" s="13">
        <v>0.6</v>
      </c>
      <c r="AC16" s="13" t="s">
        <v>386</v>
      </c>
      <c r="AD16" s="13">
        <v>0.4</v>
      </c>
      <c r="AE16" s="13">
        <v>0.2</v>
      </c>
      <c r="AF16" s="13"/>
      <c r="AG16" s="12" t="s">
        <v>339</v>
      </c>
      <c r="AH16" s="12" t="s">
        <v>288</v>
      </c>
      <c r="AI16" s="12" t="s">
        <v>166</v>
      </c>
      <c r="AJ16" s="9"/>
      <c r="AK16" s="9" t="s">
        <v>374</v>
      </c>
      <c r="AL16" s="21" t="s">
        <v>375</v>
      </c>
    </row>
  </sheetData>
  <autoFilter ref="A1:AK16" xr:uid="{00000000-0009-0000-0000-000009000000}"/>
  <phoneticPr fontId="2"/>
  <conditionalFormatting sqref="AG2:AH6">
    <cfRule type="containsText" dxfId="86" priority="811" operator="containsText" text="E">
      <formula>NOT(ISERROR(SEARCH("E",AG2)))</formula>
    </cfRule>
    <cfRule type="containsText" dxfId="85" priority="812" operator="containsText" text="B">
      <formula>NOT(ISERROR(SEARCH("B",AG2)))</formula>
    </cfRule>
    <cfRule type="containsText" dxfId="84" priority="813" operator="containsText" text="A">
      <formula>NOT(ISERROR(SEARCH("A",AG2)))</formula>
    </cfRule>
  </conditionalFormatting>
  <conditionalFormatting sqref="AI2:AI6">
    <cfRule type="containsText" dxfId="83" priority="808" operator="containsText" text="E">
      <formula>NOT(ISERROR(SEARCH("E",AI2)))</formula>
    </cfRule>
    <cfRule type="containsText" dxfId="82" priority="809" operator="containsText" text="B">
      <formula>NOT(ISERROR(SEARCH("B",AI2)))</formula>
    </cfRule>
    <cfRule type="containsText" dxfId="81" priority="810" operator="containsText" text="A">
      <formula>NOT(ISERROR(SEARCH("A",AI2)))</formula>
    </cfRule>
  </conditionalFormatting>
  <conditionalFormatting sqref="F2:N5">
    <cfRule type="colorScale" priority="807">
      <colorScale>
        <cfvo type="min"/>
        <cfvo type="percentile" val="50"/>
        <cfvo type="max"/>
        <color rgb="FFF8696B"/>
        <color rgb="FFFFEB84"/>
        <color rgb="FF63BE7B"/>
      </colorScale>
    </cfRule>
  </conditionalFormatting>
  <conditionalFormatting sqref="AJ2">
    <cfRule type="containsText" dxfId="80" priority="804" operator="containsText" text="E">
      <formula>NOT(ISERROR(SEARCH("E",AJ2)))</formula>
    </cfRule>
    <cfRule type="containsText" dxfId="79" priority="805" operator="containsText" text="B">
      <formula>NOT(ISERROR(SEARCH("B",AJ2)))</formula>
    </cfRule>
    <cfRule type="containsText" dxfId="78" priority="806" operator="containsText" text="A">
      <formula>NOT(ISERROR(SEARCH("A",AJ2)))</formula>
    </cfRule>
  </conditionalFormatting>
  <conditionalFormatting sqref="AA2:AA16">
    <cfRule type="containsText" dxfId="77" priority="798" operator="containsText" text="D">
      <formula>NOT(ISERROR(SEARCH("D",AA2)))</formula>
    </cfRule>
    <cfRule type="containsText" dxfId="76" priority="799" operator="containsText" text="S">
      <formula>NOT(ISERROR(SEARCH("S",AA2)))</formula>
    </cfRule>
    <cfRule type="containsText" dxfId="75" priority="800" operator="containsText" text="F">
      <formula>NOT(ISERROR(SEARCH("F",AA2)))</formula>
    </cfRule>
    <cfRule type="containsText" dxfId="74" priority="801" operator="containsText" text="E">
      <formula>NOT(ISERROR(SEARCH("E",AA2)))</formula>
    </cfRule>
    <cfRule type="containsText" dxfId="73" priority="802" operator="containsText" text="B">
      <formula>NOT(ISERROR(SEARCH("B",AA2)))</formula>
    </cfRule>
    <cfRule type="containsText" dxfId="72" priority="803" operator="containsText" text="A">
      <formula>NOT(ISERROR(SEARCH("A",AA2)))</formula>
    </cfRule>
  </conditionalFormatting>
  <conditionalFormatting sqref="F6:N6">
    <cfRule type="colorScale" priority="785">
      <colorScale>
        <cfvo type="min"/>
        <cfvo type="percentile" val="50"/>
        <cfvo type="max"/>
        <color rgb="FFF8696B"/>
        <color rgb="FFFFEB84"/>
        <color rgb="FF63BE7B"/>
      </colorScale>
    </cfRule>
  </conditionalFormatting>
  <conditionalFormatting sqref="AJ3:AJ6">
    <cfRule type="containsText" dxfId="71" priority="748" operator="containsText" text="E">
      <formula>NOT(ISERROR(SEARCH("E",AJ3)))</formula>
    </cfRule>
    <cfRule type="containsText" dxfId="70" priority="749" operator="containsText" text="B">
      <formula>NOT(ISERROR(SEARCH("B",AJ3)))</formula>
    </cfRule>
    <cfRule type="containsText" dxfId="69" priority="750" operator="containsText" text="A">
      <formula>NOT(ISERROR(SEARCH("A",AJ3)))</formula>
    </cfRule>
  </conditionalFormatting>
  <conditionalFormatting sqref="AG7:AH15">
    <cfRule type="containsText" dxfId="68" priority="284" operator="containsText" text="E">
      <formula>NOT(ISERROR(SEARCH("E",AG7)))</formula>
    </cfRule>
    <cfRule type="containsText" dxfId="67" priority="285" operator="containsText" text="B">
      <formula>NOT(ISERROR(SEARCH("B",AG7)))</formula>
    </cfRule>
    <cfRule type="containsText" dxfId="66" priority="286" operator="containsText" text="A">
      <formula>NOT(ISERROR(SEARCH("A",AG7)))</formula>
    </cfRule>
  </conditionalFormatting>
  <conditionalFormatting sqref="AI7:AI15">
    <cfRule type="containsText" dxfId="65" priority="281" operator="containsText" text="E">
      <formula>NOT(ISERROR(SEARCH("E",AI7)))</formula>
    </cfRule>
    <cfRule type="containsText" dxfId="64" priority="282" operator="containsText" text="B">
      <formula>NOT(ISERROR(SEARCH("B",AI7)))</formula>
    </cfRule>
    <cfRule type="containsText" dxfId="63" priority="283" operator="containsText" text="A">
      <formula>NOT(ISERROR(SEARCH("A",AI7)))</formula>
    </cfRule>
  </conditionalFormatting>
  <conditionalFormatting sqref="F7:N10 F12:N14">
    <cfRule type="colorScale" priority="274">
      <colorScale>
        <cfvo type="min"/>
        <cfvo type="percentile" val="50"/>
        <cfvo type="max"/>
        <color rgb="FFF8696B"/>
        <color rgb="FFFFEB84"/>
        <color rgb="FF63BE7B"/>
      </colorScale>
    </cfRule>
  </conditionalFormatting>
  <conditionalFormatting sqref="AJ7:AJ15">
    <cfRule type="containsText" dxfId="62" priority="271" operator="containsText" text="E">
      <formula>NOT(ISERROR(SEARCH("E",AJ7)))</formula>
    </cfRule>
    <cfRule type="containsText" dxfId="61" priority="272" operator="containsText" text="B">
      <formula>NOT(ISERROR(SEARCH("B",AJ7)))</formula>
    </cfRule>
    <cfRule type="containsText" dxfId="60" priority="273" operator="containsText" text="A">
      <formula>NOT(ISERROR(SEARCH("A",AJ7)))</formula>
    </cfRule>
  </conditionalFormatting>
  <conditionalFormatting sqref="F15:N15">
    <cfRule type="colorScale" priority="252">
      <colorScale>
        <cfvo type="min"/>
        <cfvo type="percentile" val="50"/>
        <cfvo type="max"/>
        <color rgb="FFF8696B"/>
        <color rgb="FFFFEB84"/>
        <color rgb="FF63BE7B"/>
      </colorScale>
    </cfRule>
  </conditionalFormatting>
  <conditionalFormatting sqref="AG16:AH16">
    <cfRule type="containsText" dxfId="59" priority="249" operator="containsText" text="E">
      <formula>NOT(ISERROR(SEARCH("E",AG16)))</formula>
    </cfRule>
    <cfRule type="containsText" dxfId="58" priority="250" operator="containsText" text="B">
      <formula>NOT(ISERROR(SEARCH("B",AG16)))</formula>
    </cfRule>
    <cfRule type="containsText" dxfId="57" priority="251" operator="containsText" text="A">
      <formula>NOT(ISERROR(SEARCH("A",AG16)))</formula>
    </cfRule>
  </conditionalFormatting>
  <conditionalFormatting sqref="AI16">
    <cfRule type="containsText" dxfId="56" priority="246" operator="containsText" text="E">
      <formula>NOT(ISERROR(SEARCH("E",AI16)))</formula>
    </cfRule>
    <cfRule type="containsText" dxfId="55" priority="247" operator="containsText" text="B">
      <formula>NOT(ISERROR(SEARCH("B",AI16)))</formula>
    </cfRule>
    <cfRule type="containsText" dxfId="54" priority="248" operator="containsText" text="A">
      <formula>NOT(ISERROR(SEARCH("A",AI16)))</formula>
    </cfRule>
  </conditionalFormatting>
  <conditionalFormatting sqref="AJ16">
    <cfRule type="containsText" dxfId="53" priority="243" operator="containsText" text="E">
      <formula>NOT(ISERROR(SEARCH("E",AJ16)))</formula>
    </cfRule>
    <cfRule type="containsText" dxfId="52" priority="244" operator="containsText" text="B">
      <formula>NOT(ISERROR(SEARCH("B",AJ16)))</formula>
    </cfRule>
    <cfRule type="containsText" dxfId="51" priority="245" operator="containsText" text="A">
      <formula>NOT(ISERROR(SEARCH("A",AJ16)))</formula>
    </cfRule>
  </conditionalFormatting>
  <conditionalFormatting sqref="F16:N16">
    <cfRule type="colorScale" priority="1846">
      <colorScale>
        <cfvo type="min"/>
        <cfvo type="percentile" val="50"/>
        <cfvo type="max"/>
        <color rgb="FFF8696B"/>
        <color rgb="FFFFEB84"/>
        <color rgb="FF63BE7B"/>
      </colorScale>
    </cfRule>
  </conditionalFormatting>
  <conditionalFormatting sqref="F11:N1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16" xr:uid="{388C92BE-A2A5-ED4C-B267-6A428860854E}">
      <formula1>"強風,外差し,イン先行,凍結防止,タフ"</formula1>
    </dataValidation>
  </dataValidations>
  <pageMargins left="0.7" right="0.7" top="0.75" bottom="0.75" header="0.3" footer="0.3"/>
  <pageSetup paperSize="9" orientation="portrait" horizontalDpi="4294967292" verticalDpi="4294967292"/>
  <ignoredErrors>
    <ignoredError sqref="O2:R6 S2:S6 O7:S15 O16:S1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3"/>
  <sheetViews>
    <sheetView workbookViewId="0">
      <pane xSplit="5" ySplit="1" topLeftCell="AM2" activePane="bottomRight" state="frozen"/>
      <selection activeCell="E24" sqref="E24"/>
      <selection pane="topRight" activeCell="E24" sqref="E24"/>
      <selection pane="bottomLeft" activeCell="E24" sqref="E24"/>
      <selection pane="bottomRight" activeCell="AD2" sqref="AD2:AJ2"/>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73</v>
      </c>
      <c r="R1" s="1" t="s">
        <v>16</v>
      </c>
      <c r="S1" s="1" t="s">
        <v>74</v>
      </c>
      <c r="T1" s="1" t="s">
        <v>17</v>
      </c>
      <c r="U1" s="1" t="s">
        <v>18</v>
      </c>
      <c r="V1" s="2" t="s">
        <v>20</v>
      </c>
      <c r="W1" s="2" t="s">
        <v>21</v>
      </c>
      <c r="X1" s="3" t="s">
        <v>22</v>
      </c>
      <c r="Y1" s="3" t="s">
        <v>23</v>
      </c>
      <c r="Z1" s="3" t="s">
        <v>24</v>
      </c>
      <c r="AA1" s="4" t="s">
        <v>101</v>
      </c>
      <c r="AB1" s="4" t="s">
        <v>102</v>
      </c>
      <c r="AC1" s="4" t="s">
        <v>114</v>
      </c>
      <c r="AD1" s="4" t="s">
        <v>0</v>
      </c>
      <c r="AE1" s="4" t="s">
        <v>98</v>
      </c>
      <c r="AF1" s="4" t="s">
        <v>1</v>
      </c>
      <c r="AG1" s="4" t="s">
        <v>2</v>
      </c>
      <c r="AH1" s="4"/>
      <c r="AI1" s="4" t="s">
        <v>3</v>
      </c>
      <c r="AJ1" s="4" t="s">
        <v>4</v>
      </c>
      <c r="AK1" s="4" t="s">
        <v>25</v>
      </c>
      <c r="AL1" s="4" t="s">
        <v>33</v>
      </c>
      <c r="AM1" s="1" t="s">
        <v>27</v>
      </c>
      <c r="AN1" s="1" t="s">
        <v>103</v>
      </c>
    </row>
    <row r="2" spans="1:40" s="6" customFormat="1">
      <c r="A2" s="7">
        <v>44568</v>
      </c>
      <c r="B2" s="8" t="s">
        <v>111</v>
      </c>
      <c r="C2" s="9" t="s">
        <v>171</v>
      </c>
      <c r="D2" s="10">
        <v>0.10843750000000001</v>
      </c>
      <c r="E2" s="9" t="s">
        <v>248</v>
      </c>
      <c r="F2" s="11">
        <v>13</v>
      </c>
      <c r="G2" s="11">
        <v>11.4</v>
      </c>
      <c r="H2" s="11">
        <v>13.1</v>
      </c>
      <c r="I2" s="11">
        <v>13.8</v>
      </c>
      <c r="J2" s="11">
        <v>12.8</v>
      </c>
      <c r="K2" s="11">
        <v>13.8</v>
      </c>
      <c r="L2" s="11">
        <v>13.6</v>
      </c>
      <c r="M2" s="11">
        <v>12.6</v>
      </c>
      <c r="N2" s="11">
        <v>12.7</v>
      </c>
      <c r="O2" s="11">
        <v>13</v>
      </c>
      <c r="P2" s="11">
        <v>12.9</v>
      </c>
      <c r="Q2" s="11">
        <v>14.2</v>
      </c>
      <c r="R2" s="16">
        <f t="shared" ref="R2" si="0">SUM(F2:H2)</f>
        <v>37.5</v>
      </c>
      <c r="S2" s="16">
        <f t="shared" ref="S2" si="1">SUM(I2:N2)</f>
        <v>79.300000000000011</v>
      </c>
      <c r="T2" s="16">
        <f t="shared" ref="T2" si="2">SUM(O2:Q2)</f>
        <v>40.099999999999994</v>
      </c>
      <c r="U2" s="17">
        <f t="shared" ref="U2" si="3">SUM(F2:J2)</f>
        <v>64.099999999999994</v>
      </c>
      <c r="V2" s="12" t="s">
        <v>241</v>
      </c>
      <c r="W2" s="12" t="s">
        <v>170</v>
      </c>
      <c r="X2" s="14" t="s">
        <v>204</v>
      </c>
      <c r="Y2" s="14" t="s">
        <v>249</v>
      </c>
      <c r="Z2" s="14" t="s">
        <v>217</v>
      </c>
      <c r="AA2" s="13">
        <v>2.5</v>
      </c>
      <c r="AB2" s="13">
        <v>1.8</v>
      </c>
      <c r="AC2" s="12" t="s">
        <v>167</v>
      </c>
      <c r="AD2" s="13">
        <v>1</v>
      </c>
      <c r="AE2" s="13" t="s">
        <v>386</v>
      </c>
      <c r="AF2" s="13">
        <v>1</v>
      </c>
      <c r="AG2" s="13" t="s">
        <v>388</v>
      </c>
      <c r="AH2" s="13"/>
      <c r="AI2" s="12" t="s">
        <v>389</v>
      </c>
      <c r="AJ2" s="12" t="s">
        <v>339</v>
      </c>
      <c r="AK2" s="12" t="s">
        <v>167</v>
      </c>
      <c r="AL2" s="9"/>
      <c r="AM2" s="9" t="s">
        <v>259</v>
      </c>
      <c r="AN2" s="21" t="s">
        <v>260</v>
      </c>
    </row>
    <row r="3" spans="1:40" s="6" customFormat="1">
      <c r="A3" s="7">
        <v>44570</v>
      </c>
      <c r="B3" s="8" t="s">
        <v>108</v>
      </c>
      <c r="C3" s="9" t="s">
        <v>171</v>
      </c>
      <c r="D3" s="10">
        <v>0.10702546296296296</v>
      </c>
      <c r="E3" s="9" t="s">
        <v>356</v>
      </c>
      <c r="F3" s="11">
        <v>13.2</v>
      </c>
      <c r="G3" s="11">
        <v>11.5</v>
      </c>
      <c r="H3" s="11">
        <v>12.2</v>
      </c>
      <c r="I3" s="11">
        <v>12.4</v>
      </c>
      <c r="J3" s="11">
        <v>13.4</v>
      </c>
      <c r="K3" s="11">
        <v>14.3</v>
      </c>
      <c r="L3" s="11">
        <v>13.6</v>
      </c>
      <c r="M3" s="11">
        <v>12.8</v>
      </c>
      <c r="N3" s="11">
        <v>12.8</v>
      </c>
      <c r="O3" s="11">
        <v>13.2</v>
      </c>
      <c r="P3" s="11">
        <v>12.5</v>
      </c>
      <c r="Q3" s="11">
        <v>12.8</v>
      </c>
      <c r="R3" s="16">
        <f t="shared" ref="R3" si="4">SUM(F3:H3)</f>
        <v>36.9</v>
      </c>
      <c r="S3" s="16">
        <f t="shared" ref="S3" si="5">SUM(I3:N3)</f>
        <v>79.3</v>
      </c>
      <c r="T3" s="16">
        <f t="shared" ref="T3" si="6">SUM(O3:Q3)</f>
        <v>38.5</v>
      </c>
      <c r="U3" s="17">
        <f t="shared" ref="U3" si="7">SUM(F3:J3)</f>
        <v>62.699999999999996</v>
      </c>
      <c r="V3" s="12" t="s">
        <v>178</v>
      </c>
      <c r="W3" s="12" t="s">
        <v>179</v>
      </c>
      <c r="X3" s="14" t="s">
        <v>284</v>
      </c>
      <c r="Y3" s="14" t="s">
        <v>293</v>
      </c>
      <c r="Z3" s="14" t="s">
        <v>357</v>
      </c>
      <c r="AA3" s="13">
        <v>1.8</v>
      </c>
      <c r="AB3" s="13">
        <v>2.2999999999999998</v>
      </c>
      <c r="AC3" s="12" t="s">
        <v>167</v>
      </c>
      <c r="AD3" s="13">
        <v>-0.3</v>
      </c>
      <c r="AE3" s="13" t="s">
        <v>386</v>
      </c>
      <c r="AF3" s="13">
        <v>-0.6</v>
      </c>
      <c r="AG3" s="13">
        <v>0.3</v>
      </c>
      <c r="AH3" s="13"/>
      <c r="AI3" s="12" t="s">
        <v>391</v>
      </c>
      <c r="AJ3" s="12" t="s">
        <v>288</v>
      </c>
      <c r="AK3" s="12" t="s">
        <v>166</v>
      </c>
      <c r="AL3" s="9"/>
      <c r="AM3" s="9" t="s">
        <v>380</v>
      </c>
      <c r="AN3" s="21" t="s">
        <v>381</v>
      </c>
    </row>
  </sheetData>
  <autoFilter ref="A1:AM2" xr:uid="{00000000-0009-0000-0000-00000A000000}"/>
  <phoneticPr fontId="2"/>
  <conditionalFormatting sqref="AI2:AJ2">
    <cfRule type="containsText" dxfId="50" priority="620" operator="containsText" text="E">
      <formula>NOT(ISERROR(SEARCH("E",AI2)))</formula>
    </cfRule>
    <cfRule type="containsText" dxfId="49" priority="621" operator="containsText" text="B">
      <formula>NOT(ISERROR(SEARCH("B",AI2)))</formula>
    </cfRule>
    <cfRule type="containsText" dxfId="48" priority="622" operator="containsText" text="A">
      <formula>NOT(ISERROR(SEARCH("A",AI2)))</formula>
    </cfRule>
  </conditionalFormatting>
  <conditionalFormatting sqref="AK2:AK3">
    <cfRule type="containsText" dxfId="47" priority="614" operator="containsText" text="E">
      <formula>NOT(ISERROR(SEARCH("E",AK2)))</formula>
    </cfRule>
    <cfRule type="containsText" dxfId="46" priority="615" operator="containsText" text="B">
      <formula>NOT(ISERROR(SEARCH("B",AK2)))</formula>
    </cfRule>
    <cfRule type="containsText" dxfId="45" priority="616" operator="containsText" text="A">
      <formula>NOT(ISERROR(SEARCH("A",AK2)))</formula>
    </cfRule>
  </conditionalFormatting>
  <conditionalFormatting sqref="F2:Q2">
    <cfRule type="colorScale" priority="1116">
      <colorScale>
        <cfvo type="min"/>
        <cfvo type="percentile" val="50"/>
        <cfvo type="max"/>
        <color rgb="FFF8696B"/>
        <color rgb="FFFFEB84"/>
        <color rgb="FF63BE7B"/>
      </colorScale>
    </cfRule>
  </conditionalFormatting>
  <conditionalFormatting sqref="AL2:AL3">
    <cfRule type="containsText" dxfId="44" priority="215" operator="containsText" text="E">
      <formula>NOT(ISERROR(SEARCH("E",AL2)))</formula>
    </cfRule>
    <cfRule type="containsText" dxfId="43" priority="216" operator="containsText" text="B">
      <formula>NOT(ISERROR(SEARCH("B",AL2)))</formula>
    </cfRule>
    <cfRule type="containsText" dxfId="42" priority="217" operator="containsText" text="A">
      <formula>NOT(ISERROR(SEARCH("A",AL2)))</formula>
    </cfRule>
  </conditionalFormatting>
  <conditionalFormatting sqref="AI3:AJ3">
    <cfRule type="containsText" dxfId="41" priority="7" operator="containsText" text="E">
      <formula>NOT(ISERROR(SEARCH("E",AI3)))</formula>
    </cfRule>
    <cfRule type="containsText" dxfId="40" priority="8" operator="containsText" text="B">
      <formula>NOT(ISERROR(SEARCH("B",AI3)))</formula>
    </cfRule>
    <cfRule type="containsText" dxfId="39" priority="9" operator="containsText" text="A">
      <formula>NOT(ISERROR(SEARCH("A",AI3)))</formula>
    </cfRule>
  </conditionalFormatting>
  <conditionalFormatting sqref="F3:Q3">
    <cfRule type="colorScale" priority="10">
      <colorScale>
        <cfvo type="min"/>
        <cfvo type="percentile" val="50"/>
        <cfvo type="max"/>
        <color rgb="FFF8696B"/>
        <color rgb="FFFFEB84"/>
        <color rgb="FF63BE7B"/>
      </colorScale>
    </cfRule>
  </conditionalFormatting>
  <conditionalFormatting sqref="AC2:AC3">
    <cfRule type="containsText" dxfId="38" priority="1" operator="containsText" text="D">
      <formula>NOT(ISERROR(SEARCH("D",AC2)))</formula>
    </cfRule>
    <cfRule type="containsText" dxfId="37" priority="2" operator="containsText" text="S">
      <formula>NOT(ISERROR(SEARCH("S",AC2)))</formula>
    </cfRule>
    <cfRule type="containsText" dxfId="36" priority="3" operator="containsText" text="F">
      <formula>NOT(ISERROR(SEARCH("F",AC2)))</formula>
    </cfRule>
    <cfRule type="containsText" dxfId="35" priority="4" operator="containsText" text="E">
      <formula>NOT(ISERROR(SEARCH("E",AC2)))</formula>
    </cfRule>
    <cfRule type="containsText" dxfId="34" priority="5" operator="containsText" text="B">
      <formula>NOT(ISERROR(SEARCH("B",AC2)))</formula>
    </cfRule>
    <cfRule type="containsText" dxfId="33" priority="6" operator="containsText" text="A">
      <formula>NOT(ISERROR(SEARCH("A",AC2)))</formula>
    </cfRule>
  </conditionalFormatting>
  <dataValidations count="1">
    <dataValidation type="list" allowBlank="1" showInputMessage="1" showErrorMessage="1" sqref="AL2:AL3" xr:uid="{6DFF734A-DE75-AF4C-82A4-4337882617EB}">
      <formula1>"強風,外差し,イン先行,凍結防止,タフ"</formula1>
    </dataValidation>
  </dataValidations>
  <pageMargins left="0.7" right="0.7" top="0.75" bottom="0.75" header="0.3" footer="0.3"/>
  <pageSetup paperSize="9" orientation="portrait" horizontalDpi="4294967292" verticalDpi="4294967292"/>
  <ignoredErrors>
    <ignoredError sqref="R2:U2 R3:U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2"/>
  <sheetViews>
    <sheetView workbookViewId="0">
      <selection activeCell="B2" sqref="B2"/>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75</v>
      </c>
      <c r="C1" s="1" t="s">
        <v>7</v>
      </c>
      <c r="D1" s="1" t="s">
        <v>76</v>
      </c>
      <c r="E1" s="1" t="s">
        <v>9</v>
      </c>
      <c r="F1" s="1" t="s">
        <v>77</v>
      </c>
      <c r="G1" s="1" t="s">
        <v>56</v>
      </c>
      <c r="H1" s="1" t="s">
        <v>78</v>
      </c>
      <c r="I1" s="1" t="s">
        <v>79</v>
      </c>
      <c r="J1" s="1" t="s">
        <v>80</v>
      </c>
      <c r="K1" s="1" t="s">
        <v>81</v>
      </c>
      <c r="L1" s="1" t="s">
        <v>82</v>
      </c>
      <c r="M1" s="1" t="s">
        <v>83</v>
      </c>
      <c r="N1" s="1" t="s">
        <v>84</v>
      </c>
      <c r="O1" s="1" t="s">
        <v>85</v>
      </c>
      <c r="P1" s="1" t="s">
        <v>86</v>
      </c>
      <c r="Q1" s="1" t="s">
        <v>87</v>
      </c>
      <c r="R1" s="1" t="s">
        <v>88</v>
      </c>
      <c r="S1" s="1" t="s">
        <v>68</v>
      </c>
      <c r="T1" s="1" t="s">
        <v>69</v>
      </c>
      <c r="U1" s="1" t="s">
        <v>17</v>
      </c>
      <c r="V1" s="2" t="s">
        <v>70</v>
      </c>
      <c r="W1" s="2" t="s">
        <v>21</v>
      </c>
      <c r="X1" s="3" t="s">
        <v>22</v>
      </c>
      <c r="Y1" s="3" t="s">
        <v>23</v>
      </c>
      <c r="Z1" s="3" t="s">
        <v>24</v>
      </c>
      <c r="AA1" s="4" t="s">
        <v>101</v>
      </c>
      <c r="AB1" s="4" t="s">
        <v>102</v>
      </c>
      <c r="AC1" s="4" t="s">
        <v>114</v>
      </c>
      <c r="AD1" s="4" t="s">
        <v>0</v>
      </c>
      <c r="AE1" s="4" t="s">
        <v>98</v>
      </c>
      <c r="AF1" s="4" t="s">
        <v>1</v>
      </c>
      <c r="AG1" s="4" t="s">
        <v>2</v>
      </c>
      <c r="AH1" s="4"/>
      <c r="AI1" s="4" t="s">
        <v>3</v>
      </c>
      <c r="AJ1" s="4" t="s">
        <v>4</v>
      </c>
      <c r="AK1" s="4" t="s">
        <v>25</v>
      </c>
      <c r="AL1" s="4" t="s">
        <v>71</v>
      </c>
      <c r="AM1" s="5" t="s">
        <v>72</v>
      </c>
      <c r="AN1" s="5" t="s">
        <v>103</v>
      </c>
    </row>
    <row r="2" spans="1:40" s="6" customFormat="1">
      <c r="A2" s="7"/>
      <c r="B2" s="8"/>
      <c r="C2" s="9"/>
      <c r="D2" s="10"/>
      <c r="E2" s="9"/>
      <c r="F2" s="18"/>
      <c r="G2" s="19"/>
      <c r="H2" s="19"/>
      <c r="I2" s="19"/>
      <c r="J2" s="19"/>
      <c r="K2" s="19"/>
      <c r="L2" s="19"/>
      <c r="M2" s="19"/>
      <c r="N2" s="19"/>
      <c r="O2" s="19"/>
      <c r="P2" s="19"/>
      <c r="Q2" s="19"/>
      <c r="R2" s="19"/>
      <c r="S2" s="16">
        <f>SUM(F2:H2)</f>
        <v>0</v>
      </c>
      <c r="T2" s="16">
        <f>SUM(I2:O2)</f>
        <v>0</v>
      </c>
      <c r="U2" s="16">
        <f>SUM(P2:R2)</f>
        <v>0</v>
      </c>
      <c r="V2" s="12"/>
      <c r="W2" s="12"/>
      <c r="X2" s="14"/>
      <c r="Y2" s="14"/>
      <c r="Z2" s="14"/>
      <c r="AA2" s="13"/>
      <c r="AB2" s="13"/>
      <c r="AC2" s="12"/>
      <c r="AD2" s="13"/>
      <c r="AE2" s="13"/>
      <c r="AF2" s="13"/>
      <c r="AG2" s="13"/>
      <c r="AH2" s="13"/>
      <c r="AI2" s="12"/>
      <c r="AJ2" s="12"/>
      <c r="AK2" s="12"/>
      <c r="AL2" s="9"/>
      <c r="AM2" s="9"/>
      <c r="AN2" s="21"/>
    </row>
  </sheetData>
  <autoFilter ref="A1:AM2" xr:uid="{00000000-0009-0000-0000-00000B000000}"/>
  <phoneticPr fontId="2"/>
  <conditionalFormatting sqref="AI2:AJ2">
    <cfRule type="containsText" dxfId="32" priority="53" operator="containsText" text="E">
      <formula>NOT(ISERROR(SEARCH("E",AI2)))</formula>
    </cfRule>
    <cfRule type="containsText" dxfId="31" priority="54" operator="containsText" text="B">
      <formula>NOT(ISERROR(SEARCH("B",AI2)))</formula>
    </cfRule>
    <cfRule type="containsText" dxfId="30" priority="55" operator="containsText" text="A">
      <formula>NOT(ISERROR(SEARCH("A",AI2)))</formula>
    </cfRule>
  </conditionalFormatting>
  <conditionalFormatting sqref="AK2">
    <cfRule type="containsText" dxfId="29" priority="50" operator="containsText" text="E">
      <formula>NOT(ISERROR(SEARCH("E",AK2)))</formula>
    </cfRule>
    <cfRule type="containsText" dxfId="28" priority="51" operator="containsText" text="B">
      <formula>NOT(ISERROR(SEARCH("B",AK2)))</formula>
    </cfRule>
    <cfRule type="containsText" dxfId="27" priority="52" operator="containsText" text="A">
      <formula>NOT(ISERROR(SEARCH("A",AK2)))</formula>
    </cfRule>
  </conditionalFormatting>
  <conditionalFormatting sqref="F2:R2">
    <cfRule type="colorScale" priority="43">
      <colorScale>
        <cfvo type="min"/>
        <cfvo type="percentile" val="50"/>
        <cfvo type="max"/>
        <color rgb="FFF8696B"/>
        <color rgb="FFFFEB84"/>
        <color rgb="FF63BE7B"/>
      </colorScale>
    </cfRule>
  </conditionalFormatting>
  <conditionalFormatting sqref="AC2">
    <cfRule type="containsText" dxfId="26" priority="4" operator="containsText" text="D">
      <formula>NOT(ISERROR(SEARCH("D",AC2)))</formula>
    </cfRule>
    <cfRule type="containsText" dxfId="25" priority="5" operator="containsText" text="S">
      <formula>NOT(ISERROR(SEARCH("S",AC2)))</formula>
    </cfRule>
    <cfRule type="containsText" dxfId="24" priority="6" operator="containsText" text="F">
      <formula>NOT(ISERROR(SEARCH("F",AC2)))</formula>
    </cfRule>
    <cfRule type="containsText" dxfId="23" priority="7" operator="containsText" text="E">
      <formula>NOT(ISERROR(SEARCH("E",AC2)))</formula>
    </cfRule>
    <cfRule type="containsText" dxfId="22" priority="8" operator="containsText" text="B">
      <formula>NOT(ISERROR(SEARCH("B",AC2)))</formula>
    </cfRule>
    <cfRule type="containsText" dxfId="21" priority="9" operator="containsText" text="A">
      <formula>NOT(ISERROR(SEARCH("A",AC2)))</formula>
    </cfRule>
  </conditionalFormatting>
  <conditionalFormatting sqref="AL2">
    <cfRule type="containsText" dxfId="20" priority="1" operator="containsText" text="E">
      <formula>NOT(ISERROR(SEARCH("E",AL2)))</formula>
    </cfRule>
    <cfRule type="containsText" dxfId="19" priority="2" operator="containsText" text="B">
      <formula>NOT(ISERROR(SEARCH("B",AL2)))</formula>
    </cfRule>
    <cfRule type="containsText" dxfId="18" priority="3" operator="containsText" text="A">
      <formula>NOT(ISERROR(SEARCH("A",AL2)))</formula>
    </cfRule>
  </conditionalFormatting>
  <dataValidations count="1">
    <dataValidation type="list" allowBlank="1" showInputMessage="1" showErrorMessage="1" sqref="AL2" xr:uid="{0A1048CD-32E4-C746-ADEC-8297A5D1D427}">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
  <sheetViews>
    <sheetView workbookViewId="0">
      <pane xSplit="5" ySplit="1" topLeftCell="R2" activePane="bottomRight" state="frozen"/>
      <selection activeCell="E24" sqref="E24"/>
      <selection pane="topRight" activeCell="E24" sqref="E24"/>
      <selection pane="bottomLeft" activeCell="E24" sqref="E24"/>
      <selection pane="bottomRight" activeCell="X5" sqref="X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100</v>
      </c>
      <c r="U1" s="4" t="s">
        <v>101</v>
      </c>
      <c r="V1" s="4" t="s">
        <v>102</v>
      </c>
      <c r="W1" s="4" t="s">
        <v>113</v>
      </c>
      <c r="X1" s="4" t="s">
        <v>114</v>
      </c>
      <c r="Y1" s="4" t="s">
        <v>0</v>
      </c>
      <c r="Z1" s="4" t="s">
        <v>98</v>
      </c>
      <c r="AA1" s="4" t="s">
        <v>1</v>
      </c>
      <c r="AB1" s="4" t="s">
        <v>2</v>
      </c>
      <c r="AC1" s="4"/>
      <c r="AD1" s="4" t="s">
        <v>3</v>
      </c>
      <c r="AE1" s="4" t="s">
        <v>4</v>
      </c>
      <c r="AF1" s="4" t="s">
        <v>25</v>
      </c>
      <c r="AG1" s="4" t="s">
        <v>33</v>
      </c>
      <c r="AH1" s="5" t="s">
        <v>27</v>
      </c>
      <c r="AI1" s="5" t="s">
        <v>103</v>
      </c>
    </row>
    <row r="2" spans="1:35" s="6" customFormat="1">
      <c r="A2" s="7">
        <v>44569</v>
      </c>
      <c r="B2" s="8" t="s">
        <v>115</v>
      </c>
      <c r="C2" s="9" t="s">
        <v>171</v>
      </c>
      <c r="D2" s="10">
        <v>4.731481481481481E-2</v>
      </c>
      <c r="E2" s="9" t="s">
        <v>323</v>
      </c>
      <c r="F2" s="11">
        <v>11.9</v>
      </c>
      <c r="G2" s="11">
        <v>11</v>
      </c>
      <c r="H2" s="11">
        <v>11.3</v>
      </c>
      <c r="I2" s="11">
        <v>11.5</v>
      </c>
      <c r="J2" s="11">
        <v>11.3</v>
      </c>
      <c r="K2" s="11">
        <v>11.8</v>
      </c>
      <c r="L2" s="16">
        <f>SUM(F2:H2)</f>
        <v>34.200000000000003</v>
      </c>
      <c r="M2" s="16">
        <f>SUM(I2:K2)</f>
        <v>34.6</v>
      </c>
      <c r="N2" s="17">
        <f>SUM(F2:J2)</f>
        <v>57</v>
      </c>
      <c r="O2" s="12" t="s">
        <v>178</v>
      </c>
      <c r="P2" s="12" t="s">
        <v>322</v>
      </c>
      <c r="Q2" s="14" t="s">
        <v>305</v>
      </c>
      <c r="R2" s="14" t="s">
        <v>294</v>
      </c>
      <c r="S2" s="14" t="s">
        <v>324</v>
      </c>
      <c r="T2" s="14" t="s">
        <v>166</v>
      </c>
      <c r="U2" s="13">
        <v>10.9</v>
      </c>
      <c r="V2" s="13">
        <v>12.9</v>
      </c>
      <c r="W2" s="13">
        <v>9.8000000000000007</v>
      </c>
      <c r="X2" s="12" t="s">
        <v>168</v>
      </c>
      <c r="Y2" s="13">
        <v>-0.5</v>
      </c>
      <c r="Z2" s="13" t="s">
        <v>386</v>
      </c>
      <c r="AA2" s="13">
        <v>0.1</v>
      </c>
      <c r="AB2" s="9">
        <v>-0.6</v>
      </c>
      <c r="AC2" s="9"/>
      <c r="AD2" s="12" t="s">
        <v>288</v>
      </c>
      <c r="AE2" s="12" t="s">
        <v>288</v>
      </c>
      <c r="AF2" s="12" t="s">
        <v>167</v>
      </c>
      <c r="AG2" s="9"/>
      <c r="AH2" s="9" t="s">
        <v>325</v>
      </c>
      <c r="AI2" s="21" t="s">
        <v>326</v>
      </c>
    </row>
  </sheetData>
  <autoFilter ref="A1:AH2" xr:uid="{00000000-0009-0000-0000-000001000000}"/>
  <phoneticPr fontId="2"/>
  <conditionalFormatting sqref="AD2:AE2">
    <cfRule type="containsText" dxfId="275" priority="1016" operator="containsText" text="E">
      <formula>NOT(ISERROR(SEARCH("E",AD2)))</formula>
    </cfRule>
    <cfRule type="containsText" dxfId="274" priority="1017" operator="containsText" text="B">
      <formula>NOT(ISERROR(SEARCH("B",AD2)))</formula>
    </cfRule>
    <cfRule type="containsText" dxfId="273" priority="1018" operator="containsText" text="A">
      <formula>NOT(ISERROR(SEARCH("A",AD2)))</formula>
    </cfRule>
  </conditionalFormatting>
  <conditionalFormatting sqref="AF2:AG2">
    <cfRule type="containsText" dxfId="272" priority="1013" operator="containsText" text="E">
      <formula>NOT(ISERROR(SEARCH("E",AF2)))</formula>
    </cfRule>
    <cfRule type="containsText" dxfId="271" priority="1014" operator="containsText" text="B">
      <formula>NOT(ISERROR(SEARCH("B",AF2)))</formula>
    </cfRule>
    <cfRule type="containsText" dxfId="270" priority="1015" operator="containsText" text="A">
      <formula>NOT(ISERROR(SEARCH("A",AF2)))</formula>
    </cfRule>
  </conditionalFormatting>
  <conditionalFormatting sqref="F2:K2">
    <cfRule type="colorScale" priority="401">
      <colorScale>
        <cfvo type="min"/>
        <cfvo type="percentile" val="50"/>
        <cfvo type="max"/>
        <color rgb="FFF8696B"/>
        <color rgb="FFFFEB84"/>
        <color rgb="FF63BE7B"/>
      </colorScale>
    </cfRule>
  </conditionalFormatting>
  <conditionalFormatting sqref="X2">
    <cfRule type="containsText" dxfId="269" priority="143" operator="containsText" text="D">
      <formula>NOT(ISERROR(SEARCH("D",X2)))</formula>
    </cfRule>
    <cfRule type="containsText" dxfId="268" priority="144" operator="containsText" text="S">
      <formula>NOT(ISERROR(SEARCH("S",X2)))</formula>
    </cfRule>
    <cfRule type="containsText" dxfId="267" priority="145" operator="containsText" text="F">
      <formula>NOT(ISERROR(SEARCH("F",X2)))</formula>
    </cfRule>
    <cfRule type="containsText" dxfId="266" priority="146" operator="containsText" text="E">
      <formula>NOT(ISERROR(SEARCH("E",X2)))</formula>
    </cfRule>
    <cfRule type="containsText" dxfId="265" priority="147" operator="containsText" text="B">
      <formula>NOT(ISERROR(SEARCH("B",X2)))</formula>
    </cfRule>
    <cfRule type="containsText" dxfId="264" priority="148" operator="containsText" text="A">
      <formula>NOT(ISERROR(SEARCH("A",X2)))</formula>
    </cfRule>
  </conditionalFormatting>
  <dataValidations count="1">
    <dataValidation type="list" allowBlank="1" showInputMessage="1" showErrorMessage="1" sqref="AG2"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9"/>
  <sheetViews>
    <sheetView zoomScaleNormal="100" workbookViewId="0">
      <pane xSplit="5" ySplit="1" topLeftCell="Q2" activePane="bottomRight" state="frozen"/>
      <selection activeCell="E24" sqref="E24"/>
      <selection pane="topRight" activeCell="E24" sqref="E24"/>
      <selection pane="bottomLeft" activeCell="E24" sqref="E24"/>
      <selection pane="bottomRight" activeCell="W7" sqref="W7"/>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6" customFormat="1">
      <c r="A1" s="1" t="s">
        <v>5</v>
      </c>
      <c r="B1" s="1" t="s">
        <v>6</v>
      </c>
      <c r="C1" s="1" t="s">
        <v>7</v>
      </c>
      <c r="D1" s="1" t="s">
        <v>8</v>
      </c>
      <c r="E1" s="1" t="s">
        <v>9</v>
      </c>
      <c r="F1" s="1" t="s">
        <v>10</v>
      </c>
      <c r="G1" s="1" t="s">
        <v>28</v>
      </c>
      <c r="H1" s="1" t="s">
        <v>29</v>
      </c>
      <c r="I1" s="1" t="s">
        <v>30</v>
      </c>
      <c r="J1" s="1" t="s">
        <v>31</v>
      </c>
      <c r="K1" s="1" t="s">
        <v>32</v>
      </c>
      <c r="L1" s="1" t="s">
        <v>34</v>
      </c>
      <c r="M1" s="1" t="s">
        <v>35</v>
      </c>
      <c r="N1" s="1" t="s">
        <v>16</v>
      </c>
      <c r="O1" s="1" t="s">
        <v>36</v>
      </c>
      <c r="P1" s="1" t="s">
        <v>17</v>
      </c>
      <c r="Q1" s="1" t="s">
        <v>18</v>
      </c>
      <c r="R1" s="1" t="s">
        <v>161</v>
      </c>
      <c r="S1" s="2" t="s">
        <v>20</v>
      </c>
      <c r="T1" s="2" t="s">
        <v>21</v>
      </c>
      <c r="U1" s="3" t="s">
        <v>22</v>
      </c>
      <c r="V1" s="3" t="s">
        <v>23</v>
      </c>
      <c r="W1" s="3" t="s">
        <v>24</v>
      </c>
      <c r="X1" s="3" t="s">
        <v>99</v>
      </c>
      <c r="Y1" s="4" t="s">
        <v>101</v>
      </c>
      <c r="Z1" s="4" t="s">
        <v>102</v>
      </c>
      <c r="AA1" s="4" t="s">
        <v>113</v>
      </c>
      <c r="AB1" s="4" t="s">
        <v>114</v>
      </c>
      <c r="AC1" s="4" t="s">
        <v>0</v>
      </c>
      <c r="AD1" s="4" t="s">
        <v>98</v>
      </c>
      <c r="AE1" s="4" t="s">
        <v>1</v>
      </c>
      <c r="AF1" s="4" t="s">
        <v>2</v>
      </c>
      <c r="AG1" s="4"/>
      <c r="AH1" s="4" t="s">
        <v>3</v>
      </c>
      <c r="AI1" s="4" t="s">
        <v>4</v>
      </c>
      <c r="AJ1" s="4" t="s">
        <v>25</v>
      </c>
      <c r="AK1" s="4" t="s">
        <v>33</v>
      </c>
      <c r="AL1" s="5" t="s">
        <v>27</v>
      </c>
      <c r="AM1" s="5" t="s">
        <v>104</v>
      </c>
    </row>
    <row r="2" spans="1:39" s="6" customFormat="1">
      <c r="A2" s="7">
        <v>44566</v>
      </c>
      <c r="B2" s="8" t="s">
        <v>109</v>
      </c>
      <c r="C2" s="9" t="s">
        <v>171</v>
      </c>
      <c r="D2" s="10">
        <v>6.5289351851851848E-2</v>
      </c>
      <c r="E2" s="22" t="s">
        <v>199</v>
      </c>
      <c r="F2" s="11">
        <v>12</v>
      </c>
      <c r="G2" s="11">
        <v>11.1</v>
      </c>
      <c r="H2" s="11">
        <v>11.5</v>
      </c>
      <c r="I2" s="11">
        <v>11.9</v>
      </c>
      <c r="J2" s="11">
        <v>11.9</v>
      </c>
      <c r="K2" s="11">
        <v>11.7</v>
      </c>
      <c r="L2" s="11">
        <v>11.5</v>
      </c>
      <c r="M2" s="11">
        <v>12.5</v>
      </c>
      <c r="N2" s="16">
        <f>SUM(F2:H2)</f>
        <v>34.6</v>
      </c>
      <c r="O2" s="16">
        <f>SUM(I2:J2)</f>
        <v>23.8</v>
      </c>
      <c r="P2" s="16">
        <f>SUM(K2:M2)</f>
        <v>35.700000000000003</v>
      </c>
      <c r="Q2" s="17">
        <f>SUM(F2:J2)</f>
        <v>58.4</v>
      </c>
      <c r="R2" s="17">
        <f>SUM(I2:M2)</f>
        <v>59.5</v>
      </c>
      <c r="S2" s="12" t="s">
        <v>169</v>
      </c>
      <c r="T2" s="12" t="s">
        <v>170</v>
      </c>
      <c r="U2" s="38" t="s">
        <v>200</v>
      </c>
      <c r="V2" s="38" t="s">
        <v>197</v>
      </c>
      <c r="W2" s="38" t="s">
        <v>201</v>
      </c>
      <c r="X2" s="14" t="s">
        <v>166</v>
      </c>
      <c r="Y2" s="13">
        <v>11.2</v>
      </c>
      <c r="Z2" s="13">
        <v>11</v>
      </c>
      <c r="AA2" s="13">
        <v>9.6999999999999993</v>
      </c>
      <c r="AB2" s="12" t="s">
        <v>168</v>
      </c>
      <c r="AC2" s="13">
        <v>-1.7</v>
      </c>
      <c r="AD2" s="13" t="s">
        <v>386</v>
      </c>
      <c r="AE2" s="13">
        <v>-0.9</v>
      </c>
      <c r="AF2" s="13">
        <v>-0.8</v>
      </c>
      <c r="AG2" s="13"/>
      <c r="AH2" s="12" t="s">
        <v>390</v>
      </c>
      <c r="AI2" s="12" t="s">
        <v>288</v>
      </c>
      <c r="AJ2" s="12" t="s">
        <v>168</v>
      </c>
      <c r="AK2" s="9"/>
      <c r="AL2" s="9" t="s">
        <v>198</v>
      </c>
      <c r="AM2" s="21" t="s">
        <v>202</v>
      </c>
    </row>
    <row r="3" spans="1:39" s="6" customFormat="1">
      <c r="A3" s="7">
        <v>44566</v>
      </c>
      <c r="B3" s="8" t="s">
        <v>106</v>
      </c>
      <c r="C3" s="9" t="s">
        <v>171</v>
      </c>
      <c r="D3" s="10">
        <v>6.4664351851851862E-2</v>
      </c>
      <c r="E3" s="22" t="s">
        <v>224</v>
      </c>
      <c r="F3" s="11">
        <v>12.4</v>
      </c>
      <c r="G3" s="11">
        <v>11.1</v>
      </c>
      <c r="H3" s="11">
        <v>11.5</v>
      </c>
      <c r="I3" s="11">
        <v>11.3</v>
      </c>
      <c r="J3" s="11">
        <v>11.8</v>
      </c>
      <c r="K3" s="11">
        <v>11.9</v>
      </c>
      <c r="L3" s="11">
        <v>11.3</v>
      </c>
      <c r="M3" s="11">
        <v>12.4</v>
      </c>
      <c r="N3" s="16">
        <f t="shared" ref="N3:N9" si="0">SUM(F3:H3)</f>
        <v>35</v>
      </c>
      <c r="O3" s="16">
        <f t="shared" ref="O3:O9" si="1">SUM(I3:J3)</f>
        <v>23.1</v>
      </c>
      <c r="P3" s="16">
        <f t="shared" ref="P3:P9" si="2">SUM(K3:M3)</f>
        <v>35.6</v>
      </c>
      <c r="Q3" s="17">
        <f t="shared" ref="Q3:Q9" si="3">SUM(F3:J3)</f>
        <v>58.099999999999994</v>
      </c>
      <c r="R3" s="17">
        <f t="shared" ref="R3:R9" si="4">SUM(I3:M3)</f>
        <v>58.699999999999996</v>
      </c>
      <c r="S3" s="12" t="s">
        <v>178</v>
      </c>
      <c r="T3" s="12" t="s">
        <v>208</v>
      </c>
      <c r="U3" s="38" t="s">
        <v>174</v>
      </c>
      <c r="V3" s="38" t="s">
        <v>225</v>
      </c>
      <c r="W3" s="38" t="s">
        <v>226</v>
      </c>
      <c r="X3" s="14" t="s">
        <v>166</v>
      </c>
      <c r="Y3" s="13">
        <v>11.2</v>
      </c>
      <c r="Z3" s="13">
        <v>11</v>
      </c>
      <c r="AA3" s="13">
        <v>9.6999999999999993</v>
      </c>
      <c r="AB3" s="12" t="s">
        <v>168</v>
      </c>
      <c r="AC3" s="13">
        <v>-0.9</v>
      </c>
      <c r="AD3" s="13" t="s">
        <v>386</v>
      </c>
      <c r="AE3" s="13">
        <v>-0.1</v>
      </c>
      <c r="AF3" s="13">
        <v>-0.8</v>
      </c>
      <c r="AG3" s="13"/>
      <c r="AH3" s="12" t="s">
        <v>288</v>
      </c>
      <c r="AI3" s="12" t="s">
        <v>288</v>
      </c>
      <c r="AJ3" s="12" t="s">
        <v>167</v>
      </c>
      <c r="AK3" s="9"/>
      <c r="AL3" s="9" t="s">
        <v>233</v>
      </c>
      <c r="AM3" s="21" t="s">
        <v>234</v>
      </c>
    </row>
    <row r="4" spans="1:39" s="6" customFormat="1">
      <c r="A4" s="7">
        <v>44568</v>
      </c>
      <c r="B4" s="8" t="s">
        <v>112</v>
      </c>
      <c r="C4" s="9" t="s">
        <v>171</v>
      </c>
      <c r="D4" s="10">
        <v>6.6030092592592585E-2</v>
      </c>
      <c r="E4" s="9" t="s">
        <v>250</v>
      </c>
      <c r="F4" s="11">
        <v>12.4</v>
      </c>
      <c r="G4" s="11">
        <v>11.1</v>
      </c>
      <c r="H4" s="11">
        <v>12.2</v>
      </c>
      <c r="I4" s="11">
        <v>12</v>
      </c>
      <c r="J4" s="11">
        <v>12.2</v>
      </c>
      <c r="K4" s="11">
        <v>12.2</v>
      </c>
      <c r="L4" s="11">
        <v>11.5</v>
      </c>
      <c r="M4" s="11">
        <v>11.9</v>
      </c>
      <c r="N4" s="16">
        <f t="shared" si="0"/>
        <v>35.700000000000003</v>
      </c>
      <c r="O4" s="16">
        <f t="shared" si="1"/>
        <v>24.2</v>
      </c>
      <c r="P4" s="16">
        <f t="shared" si="2"/>
        <v>35.6</v>
      </c>
      <c r="Q4" s="17">
        <f t="shared" si="3"/>
        <v>59.900000000000006</v>
      </c>
      <c r="R4" s="17">
        <f t="shared" si="4"/>
        <v>59.8</v>
      </c>
      <c r="S4" s="12" t="s">
        <v>178</v>
      </c>
      <c r="T4" s="12" t="s">
        <v>220</v>
      </c>
      <c r="U4" s="38" t="s">
        <v>200</v>
      </c>
      <c r="V4" s="38" t="s">
        <v>251</v>
      </c>
      <c r="W4" s="38" t="s">
        <v>200</v>
      </c>
      <c r="X4" s="14" t="s">
        <v>166</v>
      </c>
      <c r="Y4" s="13">
        <v>11.1</v>
      </c>
      <c r="Z4" s="13">
        <v>12.7</v>
      </c>
      <c r="AA4" s="13">
        <v>9.8000000000000007</v>
      </c>
      <c r="AB4" s="12" t="s">
        <v>168</v>
      </c>
      <c r="AC4" s="13">
        <v>-0.6</v>
      </c>
      <c r="AD4" s="13" t="s">
        <v>386</v>
      </c>
      <c r="AE4" s="13">
        <v>0.2</v>
      </c>
      <c r="AF4" s="13">
        <v>-0.8</v>
      </c>
      <c r="AG4" s="13"/>
      <c r="AH4" s="12" t="s">
        <v>288</v>
      </c>
      <c r="AI4" s="12" t="s">
        <v>288</v>
      </c>
      <c r="AJ4" s="12" t="s">
        <v>166</v>
      </c>
      <c r="AK4" s="9"/>
      <c r="AL4" s="9" t="s">
        <v>261</v>
      </c>
      <c r="AM4" s="21" t="s">
        <v>262</v>
      </c>
    </row>
    <row r="5" spans="1:39" s="6" customFormat="1">
      <c r="A5" s="7">
        <v>44568</v>
      </c>
      <c r="B5" s="15" t="s">
        <v>105</v>
      </c>
      <c r="C5" s="9" t="s">
        <v>171</v>
      </c>
      <c r="D5" s="10">
        <v>6.4606481481481473E-2</v>
      </c>
      <c r="E5" s="9" t="s">
        <v>279</v>
      </c>
      <c r="F5" s="11">
        <v>12.5</v>
      </c>
      <c r="G5" s="11">
        <v>11.4</v>
      </c>
      <c r="H5" s="11">
        <v>11.6</v>
      </c>
      <c r="I5" s="11">
        <v>11.9</v>
      </c>
      <c r="J5" s="11">
        <v>11.5</v>
      </c>
      <c r="K5" s="11">
        <v>11.5</v>
      </c>
      <c r="L5" s="11">
        <v>11.2</v>
      </c>
      <c r="M5" s="11">
        <v>11.6</v>
      </c>
      <c r="N5" s="16">
        <f t="shared" si="0"/>
        <v>35.5</v>
      </c>
      <c r="O5" s="16">
        <f t="shared" si="1"/>
        <v>23.4</v>
      </c>
      <c r="P5" s="16">
        <f t="shared" si="2"/>
        <v>34.299999999999997</v>
      </c>
      <c r="Q5" s="17">
        <f t="shared" si="3"/>
        <v>58.9</v>
      </c>
      <c r="R5" s="17">
        <f t="shared" si="4"/>
        <v>57.699999999999996</v>
      </c>
      <c r="S5" s="12" t="s">
        <v>241</v>
      </c>
      <c r="T5" s="12" t="s">
        <v>278</v>
      </c>
      <c r="U5" s="38" t="s">
        <v>196</v>
      </c>
      <c r="V5" s="38" t="s">
        <v>280</v>
      </c>
      <c r="W5" s="38" t="s">
        <v>236</v>
      </c>
      <c r="X5" s="14" t="s">
        <v>166</v>
      </c>
      <c r="Y5" s="13">
        <v>11.1</v>
      </c>
      <c r="Z5" s="13">
        <v>12.7</v>
      </c>
      <c r="AA5" s="13">
        <v>9.8000000000000007</v>
      </c>
      <c r="AB5" s="12" t="s">
        <v>168</v>
      </c>
      <c r="AC5" s="13">
        <v>-0.1</v>
      </c>
      <c r="AD5" s="13">
        <v>-0.3</v>
      </c>
      <c r="AE5" s="13">
        <v>0.4</v>
      </c>
      <c r="AF5" s="13">
        <v>-0.8</v>
      </c>
      <c r="AG5" s="13"/>
      <c r="AH5" s="12" t="s">
        <v>339</v>
      </c>
      <c r="AI5" s="12" t="s">
        <v>339</v>
      </c>
      <c r="AJ5" s="12" t="s">
        <v>166</v>
      </c>
      <c r="AK5" s="9"/>
      <c r="AL5" s="9" t="s">
        <v>281</v>
      </c>
      <c r="AM5" s="21" t="s">
        <v>282</v>
      </c>
    </row>
    <row r="6" spans="1:39" s="6" customFormat="1">
      <c r="A6" s="7">
        <v>44569</v>
      </c>
      <c r="B6" s="15" t="s">
        <v>110</v>
      </c>
      <c r="C6" s="9" t="s">
        <v>171</v>
      </c>
      <c r="D6" s="10">
        <v>6.3969907407407406E-2</v>
      </c>
      <c r="E6" s="22" t="s">
        <v>328</v>
      </c>
      <c r="F6" s="11">
        <v>12.4</v>
      </c>
      <c r="G6" s="11">
        <v>11.4</v>
      </c>
      <c r="H6" s="11">
        <v>11.5</v>
      </c>
      <c r="I6" s="11">
        <v>11.6</v>
      </c>
      <c r="J6" s="11">
        <v>11.5</v>
      </c>
      <c r="K6" s="11">
        <v>11.3</v>
      </c>
      <c r="L6" s="11">
        <v>11</v>
      </c>
      <c r="M6" s="11">
        <v>12</v>
      </c>
      <c r="N6" s="16">
        <f t="shared" si="0"/>
        <v>35.299999999999997</v>
      </c>
      <c r="O6" s="16">
        <f t="shared" si="1"/>
        <v>23.1</v>
      </c>
      <c r="P6" s="16">
        <f t="shared" si="2"/>
        <v>34.299999999999997</v>
      </c>
      <c r="Q6" s="17">
        <f t="shared" si="3"/>
        <v>58.4</v>
      </c>
      <c r="R6" s="17">
        <f t="shared" si="4"/>
        <v>57.400000000000006</v>
      </c>
      <c r="S6" s="12" t="s">
        <v>178</v>
      </c>
      <c r="T6" s="12" t="s">
        <v>329</v>
      </c>
      <c r="U6" s="38" t="s">
        <v>330</v>
      </c>
      <c r="V6" s="38" t="s">
        <v>218</v>
      </c>
      <c r="W6" s="38" t="s">
        <v>228</v>
      </c>
      <c r="X6" s="14" t="s">
        <v>166</v>
      </c>
      <c r="Y6" s="13">
        <v>10.9</v>
      </c>
      <c r="Z6" s="13">
        <v>12.9</v>
      </c>
      <c r="AA6" s="13">
        <v>9.8000000000000007</v>
      </c>
      <c r="AB6" s="12" t="s">
        <v>168</v>
      </c>
      <c r="AC6" s="13">
        <v>-1</v>
      </c>
      <c r="AD6" s="13">
        <v>-0.2</v>
      </c>
      <c r="AE6" s="13">
        <v>-0.4</v>
      </c>
      <c r="AF6" s="13">
        <v>-0.8</v>
      </c>
      <c r="AG6" s="13"/>
      <c r="AH6" s="12" t="s">
        <v>391</v>
      </c>
      <c r="AI6" s="12" t="s">
        <v>339</v>
      </c>
      <c r="AJ6" s="12" t="s">
        <v>166</v>
      </c>
      <c r="AK6" s="9"/>
      <c r="AL6" s="9" t="s">
        <v>327</v>
      </c>
      <c r="AM6" s="21" t="s">
        <v>331</v>
      </c>
    </row>
    <row r="7" spans="1:39" s="6" customFormat="1">
      <c r="A7" s="7">
        <v>44569</v>
      </c>
      <c r="B7" s="15" t="s">
        <v>108</v>
      </c>
      <c r="C7" s="9" t="s">
        <v>171</v>
      </c>
      <c r="D7" s="10">
        <v>6.4687499999999995E-2</v>
      </c>
      <c r="E7" s="42" t="s">
        <v>335</v>
      </c>
      <c r="F7" s="11">
        <v>12.5</v>
      </c>
      <c r="G7" s="11">
        <v>10.9</v>
      </c>
      <c r="H7" s="11">
        <v>11.1</v>
      </c>
      <c r="I7" s="11">
        <v>11.4</v>
      </c>
      <c r="J7" s="11">
        <v>11.8</v>
      </c>
      <c r="K7" s="11">
        <v>11.9</v>
      </c>
      <c r="L7" s="11">
        <v>11.8</v>
      </c>
      <c r="M7" s="11">
        <v>12.5</v>
      </c>
      <c r="N7" s="16">
        <f t="shared" si="0"/>
        <v>34.5</v>
      </c>
      <c r="O7" s="16">
        <f t="shared" si="1"/>
        <v>23.200000000000003</v>
      </c>
      <c r="P7" s="16">
        <f t="shared" si="2"/>
        <v>36.200000000000003</v>
      </c>
      <c r="Q7" s="17">
        <f t="shared" si="3"/>
        <v>57.7</v>
      </c>
      <c r="R7" s="17">
        <f t="shared" si="4"/>
        <v>59.400000000000006</v>
      </c>
      <c r="S7" s="12" t="s">
        <v>169</v>
      </c>
      <c r="T7" s="12" t="s">
        <v>170</v>
      </c>
      <c r="U7" s="38" t="s">
        <v>228</v>
      </c>
      <c r="V7" s="38" t="s">
        <v>197</v>
      </c>
      <c r="W7" s="38" t="s">
        <v>296</v>
      </c>
      <c r="X7" s="14" t="s">
        <v>166</v>
      </c>
      <c r="Y7" s="13">
        <v>10.9</v>
      </c>
      <c r="Z7" s="13">
        <v>12.9</v>
      </c>
      <c r="AA7" s="13">
        <v>9.8000000000000007</v>
      </c>
      <c r="AB7" s="12" t="s">
        <v>168</v>
      </c>
      <c r="AC7" s="13">
        <v>-0.4</v>
      </c>
      <c r="AD7" s="13" t="s">
        <v>386</v>
      </c>
      <c r="AE7" s="13">
        <v>0.4</v>
      </c>
      <c r="AF7" s="13">
        <v>-0.8</v>
      </c>
      <c r="AG7" s="13"/>
      <c r="AH7" s="12" t="s">
        <v>339</v>
      </c>
      <c r="AI7" s="12" t="s">
        <v>339</v>
      </c>
      <c r="AJ7" s="12" t="s">
        <v>167</v>
      </c>
      <c r="AK7" s="9"/>
      <c r="AL7" s="9" t="s">
        <v>336</v>
      </c>
      <c r="AM7" s="21" t="s">
        <v>337</v>
      </c>
    </row>
    <row r="8" spans="1:39" s="6" customFormat="1">
      <c r="A8" s="7">
        <v>44570</v>
      </c>
      <c r="B8" s="27" t="s">
        <v>107</v>
      </c>
      <c r="C8" s="9" t="s">
        <v>171</v>
      </c>
      <c r="D8" s="10">
        <v>6.5381944444444437E-2</v>
      </c>
      <c r="E8" s="9" t="s">
        <v>347</v>
      </c>
      <c r="F8" s="11">
        <v>12.3</v>
      </c>
      <c r="G8" s="11">
        <v>10.9</v>
      </c>
      <c r="H8" s="11">
        <v>11.6</v>
      </c>
      <c r="I8" s="11">
        <v>12</v>
      </c>
      <c r="J8" s="11">
        <v>12.4</v>
      </c>
      <c r="K8" s="11">
        <v>12.3</v>
      </c>
      <c r="L8" s="11">
        <v>11.5</v>
      </c>
      <c r="M8" s="11">
        <v>11.9</v>
      </c>
      <c r="N8" s="16">
        <f t="shared" si="0"/>
        <v>34.800000000000004</v>
      </c>
      <c r="O8" s="16">
        <f t="shared" si="1"/>
        <v>24.4</v>
      </c>
      <c r="P8" s="16">
        <f t="shared" si="2"/>
        <v>35.700000000000003</v>
      </c>
      <c r="Q8" s="17">
        <f t="shared" si="3"/>
        <v>59.2</v>
      </c>
      <c r="R8" s="17">
        <f t="shared" si="4"/>
        <v>60.1</v>
      </c>
      <c r="S8" s="12" t="s">
        <v>178</v>
      </c>
      <c r="T8" s="12" t="s">
        <v>170</v>
      </c>
      <c r="U8" s="38" t="s">
        <v>200</v>
      </c>
      <c r="V8" s="38" t="s">
        <v>196</v>
      </c>
      <c r="W8" s="38" t="s">
        <v>348</v>
      </c>
      <c r="X8" s="14" t="s">
        <v>166</v>
      </c>
      <c r="Y8" s="13">
        <v>10.199999999999999</v>
      </c>
      <c r="Z8" s="13">
        <v>10.7</v>
      </c>
      <c r="AA8" s="13">
        <v>9.8000000000000007</v>
      </c>
      <c r="AB8" s="12" t="s">
        <v>168</v>
      </c>
      <c r="AC8" s="13">
        <v>-0.9</v>
      </c>
      <c r="AD8" s="13" t="s">
        <v>386</v>
      </c>
      <c r="AE8" s="13">
        <v>-0.2</v>
      </c>
      <c r="AF8" s="13">
        <v>-0.7</v>
      </c>
      <c r="AG8" s="13"/>
      <c r="AH8" s="12" t="s">
        <v>288</v>
      </c>
      <c r="AI8" s="12" t="s">
        <v>288</v>
      </c>
      <c r="AJ8" s="12" t="s">
        <v>166</v>
      </c>
      <c r="AK8" s="9"/>
      <c r="AL8" s="9" t="s">
        <v>370</v>
      </c>
      <c r="AM8" s="21" t="s">
        <v>371</v>
      </c>
    </row>
    <row r="9" spans="1:39" s="6" customFormat="1">
      <c r="A9" s="7">
        <v>44570</v>
      </c>
      <c r="B9" s="27" t="s">
        <v>106</v>
      </c>
      <c r="C9" s="9" t="s">
        <v>171</v>
      </c>
      <c r="D9" s="10">
        <v>6.5312499999999996E-2</v>
      </c>
      <c r="E9" s="42" t="s">
        <v>360</v>
      </c>
      <c r="F9" s="11">
        <v>12.1</v>
      </c>
      <c r="G9" s="11">
        <v>10.8</v>
      </c>
      <c r="H9" s="11">
        <v>11.6</v>
      </c>
      <c r="I9" s="11">
        <v>11.8</v>
      </c>
      <c r="J9" s="11">
        <v>11.9</v>
      </c>
      <c r="K9" s="11">
        <v>12</v>
      </c>
      <c r="L9" s="11">
        <v>11.8</v>
      </c>
      <c r="M9" s="11">
        <v>12.3</v>
      </c>
      <c r="N9" s="16">
        <f t="shared" si="0"/>
        <v>34.5</v>
      </c>
      <c r="O9" s="16">
        <f t="shared" si="1"/>
        <v>23.700000000000003</v>
      </c>
      <c r="P9" s="16">
        <f t="shared" si="2"/>
        <v>36.1</v>
      </c>
      <c r="Q9" s="17">
        <f t="shared" si="3"/>
        <v>58.199999999999996</v>
      </c>
      <c r="R9" s="17">
        <f t="shared" si="4"/>
        <v>59.8</v>
      </c>
      <c r="S9" s="12" t="s">
        <v>169</v>
      </c>
      <c r="T9" s="12" t="s">
        <v>170</v>
      </c>
      <c r="U9" s="38" t="s">
        <v>361</v>
      </c>
      <c r="V9" s="38" t="s">
        <v>201</v>
      </c>
      <c r="W9" s="38" t="s">
        <v>218</v>
      </c>
      <c r="X9" s="14" t="s">
        <v>166</v>
      </c>
      <c r="Y9" s="13">
        <v>10.199999999999999</v>
      </c>
      <c r="Z9" s="13">
        <v>10.7</v>
      </c>
      <c r="AA9" s="13">
        <v>9.8000000000000007</v>
      </c>
      <c r="AB9" s="12" t="s">
        <v>168</v>
      </c>
      <c r="AC9" s="13">
        <v>-0.3</v>
      </c>
      <c r="AD9" s="13" t="s">
        <v>386</v>
      </c>
      <c r="AE9" s="13">
        <v>0.4</v>
      </c>
      <c r="AF9" s="13">
        <v>-0.7</v>
      </c>
      <c r="AG9" s="13"/>
      <c r="AH9" s="12" t="s">
        <v>339</v>
      </c>
      <c r="AI9" s="12" t="s">
        <v>288</v>
      </c>
      <c r="AJ9" s="12" t="s">
        <v>166</v>
      </c>
      <c r="AK9" s="9"/>
      <c r="AL9" s="9"/>
      <c r="AM9" s="21"/>
    </row>
  </sheetData>
  <autoFilter ref="A1:AL2" xr:uid="{00000000-0009-0000-0000-000002000000}"/>
  <phoneticPr fontId="2"/>
  <conditionalFormatting sqref="AH2:AI2">
    <cfRule type="containsText" dxfId="263" priority="1617" operator="containsText" text="E">
      <formula>NOT(ISERROR(SEARCH("E",AH2)))</formula>
    </cfRule>
    <cfRule type="containsText" dxfId="262" priority="1618" operator="containsText" text="B">
      <formula>NOT(ISERROR(SEARCH("B",AH2)))</formula>
    </cfRule>
    <cfRule type="containsText" dxfId="261" priority="1619" operator="containsText" text="A">
      <formula>NOT(ISERROR(SEARCH("A",AH2)))</formula>
    </cfRule>
  </conditionalFormatting>
  <conditionalFormatting sqref="AJ2">
    <cfRule type="containsText" dxfId="260" priority="1614" operator="containsText" text="E">
      <formula>NOT(ISERROR(SEARCH("E",AJ2)))</formula>
    </cfRule>
    <cfRule type="containsText" dxfId="259" priority="1615" operator="containsText" text="B">
      <formula>NOT(ISERROR(SEARCH("B",AJ2)))</formula>
    </cfRule>
    <cfRule type="containsText" dxfId="258" priority="1616" operator="containsText" text="A">
      <formula>NOT(ISERROR(SEARCH("A",AJ2)))</formula>
    </cfRule>
  </conditionalFormatting>
  <conditionalFormatting sqref="AK2">
    <cfRule type="containsText" dxfId="257" priority="1077" operator="containsText" text="E">
      <formula>NOT(ISERROR(SEARCH("E",AK2)))</formula>
    </cfRule>
    <cfRule type="containsText" dxfId="256" priority="1078" operator="containsText" text="B">
      <formula>NOT(ISERROR(SEARCH("B",AK2)))</formula>
    </cfRule>
    <cfRule type="containsText" dxfId="255" priority="1079" operator="containsText" text="A">
      <formula>NOT(ISERROR(SEARCH("A",AK2)))</formula>
    </cfRule>
  </conditionalFormatting>
  <conditionalFormatting sqref="F2:M2">
    <cfRule type="colorScale" priority="1794">
      <colorScale>
        <cfvo type="min"/>
        <cfvo type="percentile" val="50"/>
        <cfvo type="max"/>
        <color rgb="FFF8696B"/>
        <color rgb="FFFFEB84"/>
        <color rgb="FF63BE7B"/>
      </colorScale>
    </cfRule>
  </conditionalFormatting>
  <conditionalFormatting sqref="AB2:AB9">
    <cfRule type="containsText" dxfId="254" priority="666" operator="containsText" text="D">
      <formula>NOT(ISERROR(SEARCH("D",AB2)))</formula>
    </cfRule>
    <cfRule type="containsText" dxfId="253" priority="667" operator="containsText" text="S">
      <formula>NOT(ISERROR(SEARCH("S",AB2)))</formula>
    </cfRule>
    <cfRule type="containsText" dxfId="252" priority="668" operator="containsText" text="F">
      <formula>NOT(ISERROR(SEARCH("F",AB2)))</formula>
    </cfRule>
    <cfRule type="containsText" dxfId="251" priority="669" operator="containsText" text="E">
      <formula>NOT(ISERROR(SEARCH("E",AB2)))</formula>
    </cfRule>
    <cfRule type="containsText" dxfId="250" priority="670" operator="containsText" text="B">
      <formula>NOT(ISERROR(SEARCH("B",AB2)))</formula>
    </cfRule>
    <cfRule type="containsText" dxfId="249" priority="671" operator="containsText" text="A">
      <formula>NOT(ISERROR(SEARCH("A",AB2)))</formula>
    </cfRule>
  </conditionalFormatting>
  <conditionalFormatting sqref="AH3:AI9">
    <cfRule type="containsText" dxfId="248" priority="245" operator="containsText" text="E">
      <formula>NOT(ISERROR(SEARCH("E",AH3)))</formula>
    </cfRule>
    <cfRule type="containsText" dxfId="247" priority="246" operator="containsText" text="B">
      <formula>NOT(ISERROR(SEARCH("B",AH3)))</formula>
    </cfRule>
    <cfRule type="containsText" dxfId="246" priority="247" operator="containsText" text="A">
      <formula>NOT(ISERROR(SEARCH("A",AH3)))</formula>
    </cfRule>
  </conditionalFormatting>
  <conditionalFormatting sqref="AJ3:AJ9">
    <cfRule type="containsText" dxfId="245" priority="242" operator="containsText" text="E">
      <formula>NOT(ISERROR(SEARCH("E",AJ3)))</formula>
    </cfRule>
    <cfRule type="containsText" dxfId="244" priority="243" operator="containsText" text="B">
      <formula>NOT(ISERROR(SEARCH("B",AJ3)))</formula>
    </cfRule>
    <cfRule type="containsText" dxfId="243" priority="244" operator="containsText" text="A">
      <formula>NOT(ISERROR(SEARCH("A",AJ3)))</formula>
    </cfRule>
  </conditionalFormatting>
  <conditionalFormatting sqref="AK3:AK9">
    <cfRule type="containsText" dxfId="242" priority="239" operator="containsText" text="E">
      <formula>NOT(ISERROR(SEARCH("E",AK3)))</formula>
    </cfRule>
    <cfRule type="containsText" dxfId="241" priority="240" operator="containsText" text="B">
      <formula>NOT(ISERROR(SEARCH("B",AK3)))</formula>
    </cfRule>
    <cfRule type="containsText" dxfId="240" priority="241" operator="containsText" text="A">
      <formula>NOT(ISERROR(SEARCH("A",AK3)))</formula>
    </cfRule>
  </conditionalFormatting>
  <conditionalFormatting sqref="F3:M3 F5:M9">
    <cfRule type="colorScale" priority="248">
      <colorScale>
        <cfvo type="min"/>
        <cfvo type="percentile" val="50"/>
        <cfvo type="max"/>
        <color rgb="FFF8696B"/>
        <color rgb="FFFFEB84"/>
        <color rgb="FF63BE7B"/>
      </colorScale>
    </cfRule>
  </conditionalFormatting>
  <conditionalFormatting sqref="F4:M4">
    <cfRule type="colorScale" priority="232">
      <colorScale>
        <cfvo type="min"/>
        <cfvo type="percentile" val="50"/>
        <cfvo type="max"/>
        <color rgb="FFF8696B"/>
        <color rgb="FFFFEB84"/>
        <color rgb="FF63BE7B"/>
      </colorScale>
    </cfRule>
  </conditionalFormatting>
  <dataValidations count="1">
    <dataValidation type="list" allowBlank="1" showInputMessage="1" showErrorMessage="1" sqref="AK2:AK9" xr:uid="{00000000-0002-0000-0200-000000000000}">
      <formula1>"強風,外差し,イン先行,タフ"</formula1>
    </dataValidation>
  </dataValidations>
  <pageMargins left="0.7" right="0.7" top="0.75" bottom="0.75" header="0.3" footer="0.3"/>
  <pageSetup paperSize="9" orientation="portrait" horizontalDpi="4294967292" verticalDpi="4294967292"/>
  <ignoredErrors>
    <ignoredError sqref="N2:R2 N3:R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2"/>
  <sheetViews>
    <sheetView zoomScaleNormal="100" workbookViewId="0">
      <pane xSplit="5" ySplit="1" topLeftCell="W2" activePane="bottomRight" state="frozen"/>
      <selection activeCell="E24" sqref="E24"/>
      <selection pane="topRight" activeCell="E24" sqref="E24"/>
      <selection pane="bottomLeft" activeCell="E24" sqref="E24"/>
      <selection pane="bottomRight" activeCell="AC2" sqref="AC2"/>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161</v>
      </c>
      <c r="T1" s="2" t="s">
        <v>20</v>
      </c>
      <c r="U1" s="2" t="s">
        <v>21</v>
      </c>
      <c r="V1" s="3" t="s">
        <v>22</v>
      </c>
      <c r="W1" s="3" t="s">
        <v>23</v>
      </c>
      <c r="X1" s="3" t="s">
        <v>24</v>
      </c>
      <c r="Y1" s="3" t="s">
        <v>99</v>
      </c>
      <c r="Z1" s="4" t="s">
        <v>101</v>
      </c>
      <c r="AA1" s="4" t="s">
        <v>102</v>
      </c>
      <c r="AB1" s="4" t="s">
        <v>113</v>
      </c>
      <c r="AC1" s="4" t="s">
        <v>114</v>
      </c>
      <c r="AD1" s="4" t="s">
        <v>0</v>
      </c>
      <c r="AE1" s="4" t="s">
        <v>98</v>
      </c>
      <c r="AF1" s="4" t="s">
        <v>1</v>
      </c>
      <c r="AG1" s="4" t="s">
        <v>2</v>
      </c>
      <c r="AH1" s="4"/>
      <c r="AI1" s="4" t="s">
        <v>3</v>
      </c>
      <c r="AJ1" s="4" t="s">
        <v>4</v>
      </c>
      <c r="AK1" s="4" t="s">
        <v>25</v>
      </c>
      <c r="AL1" s="4" t="s">
        <v>33</v>
      </c>
      <c r="AM1" s="1" t="s">
        <v>27</v>
      </c>
      <c r="AN1" s="1" t="s">
        <v>104</v>
      </c>
    </row>
    <row r="2" spans="1:40" s="6" customFormat="1">
      <c r="A2" s="7">
        <v>44568</v>
      </c>
      <c r="B2" s="27" t="s">
        <v>108</v>
      </c>
      <c r="C2" s="9" t="s">
        <v>171</v>
      </c>
      <c r="D2" s="10">
        <v>7.4328703703703702E-2</v>
      </c>
      <c r="E2" s="9" t="s">
        <v>286</v>
      </c>
      <c r="F2" s="11">
        <v>12.2</v>
      </c>
      <c r="G2" s="11">
        <v>12.3</v>
      </c>
      <c r="H2" s="11">
        <v>11.5</v>
      </c>
      <c r="I2" s="11">
        <v>11.8</v>
      </c>
      <c r="J2" s="11">
        <v>11.7</v>
      </c>
      <c r="K2" s="11">
        <v>12</v>
      </c>
      <c r="L2" s="11">
        <v>11.8</v>
      </c>
      <c r="M2" s="11">
        <v>11.5</v>
      </c>
      <c r="N2" s="11">
        <v>12.4</v>
      </c>
      <c r="O2" s="16">
        <f t="shared" ref="O2" si="0">SUM(F2:H2)</f>
        <v>36</v>
      </c>
      <c r="P2" s="16">
        <f t="shared" ref="P2" si="1">SUM(I2:K2)</f>
        <v>35.5</v>
      </c>
      <c r="Q2" s="16">
        <f t="shared" ref="Q2" si="2">SUM(L2:N2)</f>
        <v>35.700000000000003</v>
      </c>
      <c r="R2" s="17">
        <f t="shared" ref="R2" si="3">SUM(F2:J2)</f>
        <v>59.5</v>
      </c>
      <c r="S2" s="17">
        <f t="shared" ref="S2" si="4">SUM(J2:N2)</f>
        <v>59.4</v>
      </c>
      <c r="T2" s="12" t="s">
        <v>178</v>
      </c>
      <c r="U2" s="12" t="s">
        <v>179</v>
      </c>
      <c r="V2" s="14" t="s">
        <v>283</v>
      </c>
      <c r="W2" s="14" t="s">
        <v>196</v>
      </c>
      <c r="X2" s="14" t="s">
        <v>284</v>
      </c>
      <c r="Y2" s="14" t="s">
        <v>166</v>
      </c>
      <c r="Z2" s="13">
        <v>11.1</v>
      </c>
      <c r="AA2" s="13">
        <v>12.7</v>
      </c>
      <c r="AB2" s="13">
        <v>9.8000000000000007</v>
      </c>
      <c r="AC2" s="12" t="s">
        <v>168</v>
      </c>
      <c r="AD2" s="13">
        <v>-0.7</v>
      </c>
      <c r="AE2" s="13" t="s">
        <v>386</v>
      </c>
      <c r="AF2" s="13">
        <v>0.2</v>
      </c>
      <c r="AG2" s="13">
        <v>-0.9</v>
      </c>
      <c r="AH2" s="13"/>
      <c r="AI2" s="12" t="s">
        <v>288</v>
      </c>
      <c r="AJ2" s="12" t="s">
        <v>288</v>
      </c>
      <c r="AK2" s="12" t="s">
        <v>166</v>
      </c>
      <c r="AL2" s="9"/>
      <c r="AM2" s="9" t="s">
        <v>285</v>
      </c>
      <c r="AN2" s="21" t="s">
        <v>287</v>
      </c>
    </row>
  </sheetData>
  <autoFilter ref="A1:AM2" xr:uid="{00000000-0009-0000-0000-000003000000}"/>
  <dataConsolidate/>
  <phoneticPr fontId="2"/>
  <conditionalFormatting sqref="AI2:AJ2">
    <cfRule type="containsText" dxfId="239" priority="1242" operator="containsText" text="E">
      <formula>NOT(ISERROR(SEARCH("E",AI2)))</formula>
    </cfRule>
    <cfRule type="containsText" dxfId="238" priority="1243" operator="containsText" text="B">
      <formula>NOT(ISERROR(SEARCH("B",AI2)))</formula>
    </cfRule>
    <cfRule type="containsText" dxfId="237" priority="1244" operator="containsText" text="A">
      <formula>NOT(ISERROR(SEARCH("A",AI2)))</formula>
    </cfRule>
  </conditionalFormatting>
  <conditionalFormatting sqref="AK2">
    <cfRule type="containsText" dxfId="236" priority="1239" operator="containsText" text="E">
      <formula>NOT(ISERROR(SEARCH("E",AK2)))</formula>
    </cfRule>
    <cfRule type="containsText" dxfId="235" priority="1240" operator="containsText" text="B">
      <formula>NOT(ISERROR(SEARCH("B",AK2)))</formula>
    </cfRule>
    <cfRule type="containsText" dxfId="234" priority="1241" operator="containsText" text="A">
      <formula>NOT(ISERROR(SEARCH("A",AK2)))</formula>
    </cfRule>
  </conditionalFormatting>
  <conditionalFormatting sqref="F2:N2">
    <cfRule type="colorScale" priority="1080">
      <colorScale>
        <cfvo type="min"/>
        <cfvo type="percentile" val="50"/>
        <cfvo type="max"/>
        <color rgb="FFF8696B"/>
        <color rgb="FFFFEB84"/>
        <color rgb="FF63BE7B"/>
      </colorScale>
    </cfRule>
  </conditionalFormatting>
  <conditionalFormatting sqref="AL2">
    <cfRule type="containsText" dxfId="233" priority="642" operator="containsText" text="E">
      <formula>NOT(ISERROR(SEARCH("E",AL2)))</formula>
    </cfRule>
    <cfRule type="containsText" dxfId="232" priority="643" operator="containsText" text="B">
      <formula>NOT(ISERROR(SEARCH("B",AL2)))</formula>
    </cfRule>
    <cfRule type="containsText" dxfId="231" priority="644" operator="containsText" text="A">
      <formula>NOT(ISERROR(SEARCH("A",AL2)))</formula>
    </cfRule>
  </conditionalFormatting>
  <conditionalFormatting sqref="AC2">
    <cfRule type="containsText" dxfId="17" priority="1" operator="containsText" text="D">
      <formula>NOT(ISERROR(SEARCH("D",AC2)))</formula>
    </cfRule>
    <cfRule type="containsText" dxfId="16" priority="2" operator="containsText" text="S">
      <formula>NOT(ISERROR(SEARCH("S",AC2)))</formula>
    </cfRule>
    <cfRule type="containsText" dxfId="15" priority="3" operator="containsText" text="F">
      <formula>NOT(ISERROR(SEARCH("F",AC2)))</formula>
    </cfRule>
    <cfRule type="containsText" dxfId="14" priority="4" operator="containsText" text="E">
      <formula>NOT(ISERROR(SEARCH("E",AC2)))</formula>
    </cfRule>
    <cfRule type="containsText" dxfId="13" priority="5" operator="containsText" text="B">
      <formula>NOT(ISERROR(SEARCH("B",AC2)))</formula>
    </cfRule>
    <cfRule type="containsText" dxfId="12" priority="6" operator="containsText" text="A">
      <formula>NOT(ISERROR(SEARCH("A",AC2)))</formula>
    </cfRule>
  </conditionalFormatting>
  <dataValidations count="1">
    <dataValidation type="list" allowBlank="1" showInputMessage="1" showErrorMessage="1" sqref="AL2"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O2:S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7"/>
  <sheetViews>
    <sheetView tabSelected="1" zoomScaleNormal="100" workbookViewId="0">
      <pane xSplit="5" ySplit="1" topLeftCell="F2" activePane="bottomRight" state="frozen"/>
      <selection activeCell="E24" sqref="E24"/>
      <selection pane="topRight" activeCell="E24" sqref="E24"/>
      <selection pane="bottomLeft" activeCell="E24" sqref="E24"/>
      <selection pane="bottomRight" activeCell="C6" sqref="C6"/>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6" customFormat="1">
      <c r="A1" s="1" t="s">
        <v>5</v>
      </c>
      <c r="B1" s="1" t="s">
        <v>39</v>
      </c>
      <c r="C1" s="1" t="s">
        <v>7</v>
      </c>
      <c r="D1" s="1" t="s">
        <v>40</v>
      </c>
      <c r="E1" s="1" t="s">
        <v>9</v>
      </c>
      <c r="F1" s="1" t="s">
        <v>41</v>
      </c>
      <c r="G1" s="1" t="s">
        <v>42</v>
      </c>
      <c r="H1" s="1" t="s">
        <v>43</v>
      </c>
      <c r="I1" s="1" t="s">
        <v>44</v>
      </c>
      <c r="J1" s="1" t="s">
        <v>45</v>
      </c>
      <c r="K1" s="1" t="s">
        <v>46</v>
      </c>
      <c r="L1" s="1" t="s">
        <v>47</v>
      </c>
      <c r="M1" s="1" t="s">
        <v>48</v>
      </c>
      <c r="N1" s="1" t="s">
        <v>49</v>
      </c>
      <c r="O1" s="1" t="s">
        <v>50</v>
      </c>
      <c r="P1" s="1" t="s">
        <v>16</v>
      </c>
      <c r="Q1" s="1" t="s">
        <v>51</v>
      </c>
      <c r="R1" s="1" t="s">
        <v>17</v>
      </c>
      <c r="S1" s="1" t="s">
        <v>18</v>
      </c>
      <c r="T1" s="1" t="s">
        <v>161</v>
      </c>
      <c r="U1" s="2" t="s">
        <v>20</v>
      </c>
      <c r="V1" s="2" t="s">
        <v>21</v>
      </c>
      <c r="W1" s="3" t="s">
        <v>22</v>
      </c>
      <c r="X1" s="3" t="s">
        <v>23</v>
      </c>
      <c r="Y1" s="3" t="s">
        <v>24</v>
      </c>
      <c r="Z1" s="3" t="s">
        <v>99</v>
      </c>
      <c r="AA1" s="4" t="s">
        <v>101</v>
      </c>
      <c r="AB1" s="4" t="s">
        <v>102</v>
      </c>
      <c r="AC1" s="4" t="s">
        <v>113</v>
      </c>
      <c r="AD1" s="4" t="s">
        <v>114</v>
      </c>
      <c r="AE1" s="4" t="s">
        <v>0</v>
      </c>
      <c r="AF1" s="4" t="s">
        <v>98</v>
      </c>
      <c r="AG1" s="4" t="s">
        <v>1</v>
      </c>
      <c r="AH1" s="4" t="s">
        <v>2</v>
      </c>
      <c r="AI1" s="4"/>
      <c r="AJ1" s="4" t="s">
        <v>3</v>
      </c>
      <c r="AK1" s="4" t="s">
        <v>4</v>
      </c>
      <c r="AL1" s="4" t="s">
        <v>25</v>
      </c>
      <c r="AM1" s="4" t="s">
        <v>33</v>
      </c>
      <c r="AN1" s="5" t="s">
        <v>27</v>
      </c>
      <c r="AO1" s="5" t="s">
        <v>103</v>
      </c>
    </row>
    <row r="2" spans="1:41" s="6" customFormat="1">
      <c r="A2" s="7">
        <v>44566</v>
      </c>
      <c r="B2" s="8" t="s">
        <v>115</v>
      </c>
      <c r="C2" s="9" t="s">
        <v>171</v>
      </c>
      <c r="D2" s="10">
        <v>8.3425925925925917E-2</v>
      </c>
      <c r="E2" s="22" t="s">
        <v>203</v>
      </c>
      <c r="F2" s="11">
        <v>12.6</v>
      </c>
      <c r="G2" s="11">
        <v>10.8</v>
      </c>
      <c r="H2" s="11">
        <v>12.6</v>
      </c>
      <c r="I2" s="11">
        <v>11.9</v>
      </c>
      <c r="J2" s="11">
        <v>12.4</v>
      </c>
      <c r="K2" s="11">
        <v>12</v>
      </c>
      <c r="L2" s="11">
        <v>12.4</v>
      </c>
      <c r="M2" s="11">
        <v>12</v>
      </c>
      <c r="N2" s="11">
        <v>11.9</v>
      </c>
      <c r="O2" s="11">
        <v>12.2</v>
      </c>
      <c r="P2" s="16">
        <f t="shared" ref="P2:P7" si="0">SUM(F2:H2)</f>
        <v>36</v>
      </c>
      <c r="Q2" s="16">
        <f t="shared" ref="Q2:Q7" si="1">SUM(I2:L2)</f>
        <v>48.699999999999996</v>
      </c>
      <c r="R2" s="16">
        <f t="shared" ref="R2:R7" si="2">SUM(M2:O2)</f>
        <v>36.099999999999994</v>
      </c>
      <c r="S2" s="17">
        <f t="shared" ref="S2:S7" si="3">SUM(F2:J2)</f>
        <v>60.3</v>
      </c>
      <c r="T2" s="17">
        <f t="shared" ref="T2:T7" si="4">SUM(K2:O2)</f>
        <v>60.5</v>
      </c>
      <c r="U2" s="12" t="s">
        <v>178</v>
      </c>
      <c r="V2" s="12" t="s">
        <v>179</v>
      </c>
      <c r="W2" s="14" t="s">
        <v>204</v>
      </c>
      <c r="X2" s="14" t="s">
        <v>205</v>
      </c>
      <c r="Y2" s="14" t="s">
        <v>206</v>
      </c>
      <c r="Z2" s="14" t="s">
        <v>166</v>
      </c>
      <c r="AA2" s="13">
        <v>11.2</v>
      </c>
      <c r="AB2" s="13">
        <v>11</v>
      </c>
      <c r="AC2" s="13">
        <v>9.6999999999999993</v>
      </c>
      <c r="AD2" s="12" t="s">
        <v>168</v>
      </c>
      <c r="AE2" s="13">
        <v>-0.7</v>
      </c>
      <c r="AF2" s="13" t="s">
        <v>386</v>
      </c>
      <c r="AG2" s="13">
        <v>0.3</v>
      </c>
      <c r="AH2" s="13">
        <v>-1</v>
      </c>
      <c r="AI2" s="13"/>
      <c r="AJ2" s="12" t="s">
        <v>288</v>
      </c>
      <c r="AK2" s="12" t="s">
        <v>288</v>
      </c>
      <c r="AL2" s="12" t="s">
        <v>166</v>
      </c>
      <c r="AM2" s="9"/>
      <c r="AN2" s="9" t="s">
        <v>207</v>
      </c>
      <c r="AO2" s="21" t="s">
        <v>394</v>
      </c>
    </row>
    <row r="3" spans="1:41" s="6" customFormat="1">
      <c r="A3" s="7">
        <v>44566</v>
      </c>
      <c r="B3" s="8" t="s">
        <v>105</v>
      </c>
      <c r="C3" s="9" t="s">
        <v>171</v>
      </c>
      <c r="D3" s="10">
        <v>8.335648148148149E-2</v>
      </c>
      <c r="E3" s="9" t="s">
        <v>227</v>
      </c>
      <c r="F3" s="11">
        <v>12.8</v>
      </c>
      <c r="G3" s="11">
        <v>10.6</v>
      </c>
      <c r="H3" s="11">
        <v>12.8</v>
      </c>
      <c r="I3" s="11">
        <v>12.1</v>
      </c>
      <c r="J3" s="11">
        <v>12.3</v>
      </c>
      <c r="K3" s="11">
        <v>11.8</v>
      </c>
      <c r="L3" s="11">
        <v>11.9</v>
      </c>
      <c r="M3" s="11">
        <v>12</v>
      </c>
      <c r="N3" s="11">
        <v>11.4</v>
      </c>
      <c r="O3" s="11">
        <v>12.5</v>
      </c>
      <c r="P3" s="16">
        <f t="shared" si="0"/>
        <v>36.200000000000003</v>
      </c>
      <c r="Q3" s="16">
        <f t="shared" si="1"/>
        <v>48.1</v>
      </c>
      <c r="R3" s="16">
        <f t="shared" si="2"/>
        <v>35.9</v>
      </c>
      <c r="S3" s="17">
        <f t="shared" si="3"/>
        <v>60.600000000000009</v>
      </c>
      <c r="T3" s="17">
        <f t="shared" si="4"/>
        <v>59.6</v>
      </c>
      <c r="U3" s="12" t="s">
        <v>178</v>
      </c>
      <c r="V3" s="12" t="s">
        <v>220</v>
      </c>
      <c r="W3" s="14" t="s">
        <v>228</v>
      </c>
      <c r="X3" s="14" t="s">
        <v>229</v>
      </c>
      <c r="Y3" s="14" t="s">
        <v>230</v>
      </c>
      <c r="Z3" s="14" t="s">
        <v>166</v>
      </c>
      <c r="AA3" s="13">
        <v>11.2</v>
      </c>
      <c r="AB3" s="13">
        <v>11</v>
      </c>
      <c r="AC3" s="13">
        <v>9.6999999999999993</v>
      </c>
      <c r="AD3" s="12" t="s">
        <v>168</v>
      </c>
      <c r="AE3" s="13">
        <v>1</v>
      </c>
      <c r="AF3" s="13">
        <v>-0.2</v>
      </c>
      <c r="AG3" s="13">
        <v>1.8</v>
      </c>
      <c r="AH3" s="13">
        <v>-1</v>
      </c>
      <c r="AI3" s="13"/>
      <c r="AJ3" s="12" t="s">
        <v>389</v>
      </c>
      <c r="AK3" s="12" t="s">
        <v>288</v>
      </c>
      <c r="AL3" s="12" t="s">
        <v>166</v>
      </c>
      <c r="AM3" s="9"/>
      <c r="AN3" s="9"/>
      <c r="AO3" s="21"/>
    </row>
    <row r="4" spans="1:41" s="6" customFormat="1">
      <c r="A4" s="7">
        <v>44566</v>
      </c>
      <c r="B4" s="8" t="s">
        <v>108</v>
      </c>
      <c r="C4" s="9" t="s">
        <v>171</v>
      </c>
      <c r="D4" s="10">
        <v>8.335648148148149E-2</v>
      </c>
      <c r="E4" s="9" t="s">
        <v>235</v>
      </c>
      <c r="F4" s="11">
        <v>12.9</v>
      </c>
      <c r="G4" s="11">
        <v>10.7</v>
      </c>
      <c r="H4" s="11">
        <v>12.7</v>
      </c>
      <c r="I4" s="11">
        <v>11.7</v>
      </c>
      <c r="J4" s="11">
        <v>12.5</v>
      </c>
      <c r="K4" s="11">
        <v>12.4</v>
      </c>
      <c r="L4" s="11">
        <v>12.2</v>
      </c>
      <c r="M4" s="11">
        <v>11.8</v>
      </c>
      <c r="N4" s="11">
        <v>11.4</v>
      </c>
      <c r="O4" s="11">
        <v>11.9</v>
      </c>
      <c r="P4" s="16">
        <f t="shared" si="0"/>
        <v>36.299999999999997</v>
      </c>
      <c r="Q4" s="16">
        <f t="shared" si="1"/>
        <v>48.8</v>
      </c>
      <c r="R4" s="16">
        <f t="shared" si="2"/>
        <v>35.1</v>
      </c>
      <c r="S4" s="17">
        <f t="shared" si="3"/>
        <v>60.5</v>
      </c>
      <c r="T4" s="17">
        <f t="shared" si="4"/>
        <v>59.7</v>
      </c>
      <c r="U4" s="12" t="s">
        <v>178</v>
      </c>
      <c r="V4" s="12" t="s">
        <v>179</v>
      </c>
      <c r="W4" s="14" t="s">
        <v>205</v>
      </c>
      <c r="X4" s="14" t="s">
        <v>236</v>
      </c>
      <c r="Y4" s="14" t="s">
        <v>228</v>
      </c>
      <c r="Z4" s="14" t="s">
        <v>166</v>
      </c>
      <c r="AA4" s="13">
        <v>11.2</v>
      </c>
      <c r="AB4" s="13">
        <v>11</v>
      </c>
      <c r="AC4" s="13">
        <v>9.6999999999999993</v>
      </c>
      <c r="AD4" s="12" t="s">
        <v>168</v>
      </c>
      <c r="AE4" s="13">
        <v>-0.4</v>
      </c>
      <c r="AF4" s="13">
        <v>-0.3</v>
      </c>
      <c r="AG4" s="13">
        <v>0.3</v>
      </c>
      <c r="AH4" s="13">
        <v>-1</v>
      </c>
      <c r="AI4" s="13" t="s">
        <v>387</v>
      </c>
      <c r="AJ4" s="12" t="s">
        <v>288</v>
      </c>
      <c r="AK4" s="12" t="s">
        <v>288</v>
      </c>
      <c r="AL4" s="12" t="s">
        <v>166</v>
      </c>
      <c r="AM4" s="9"/>
      <c r="AN4" s="9" t="s">
        <v>393</v>
      </c>
      <c r="AO4" s="21" t="s">
        <v>237</v>
      </c>
    </row>
    <row r="5" spans="1:41" s="6" customFormat="1">
      <c r="A5" s="7">
        <v>44568</v>
      </c>
      <c r="B5" s="8" t="s">
        <v>109</v>
      </c>
      <c r="C5" s="9" t="s">
        <v>171</v>
      </c>
      <c r="D5" s="10">
        <v>8.4050925925925932E-2</v>
      </c>
      <c r="E5" s="9" t="s">
        <v>264</v>
      </c>
      <c r="F5" s="11">
        <v>12.5</v>
      </c>
      <c r="G5" s="11">
        <v>10.7</v>
      </c>
      <c r="H5" s="11">
        <v>12.8</v>
      </c>
      <c r="I5" s="11">
        <v>12</v>
      </c>
      <c r="J5" s="11">
        <v>13</v>
      </c>
      <c r="K5" s="11">
        <v>12.2</v>
      </c>
      <c r="L5" s="11">
        <v>12.2</v>
      </c>
      <c r="M5" s="11">
        <v>11.9</v>
      </c>
      <c r="N5" s="11">
        <v>11.8</v>
      </c>
      <c r="O5" s="11">
        <v>12.1</v>
      </c>
      <c r="P5" s="16">
        <f t="shared" si="0"/>
        <v>36</v>
      </c>
      <c r="Q5" s="16">
        <f t="shared" si="1"/>
        <v>49.400000000000006</v>
      </c>
      <c r="R5" s="16">
        <f t="shared" si="2"/>
        <v>35.800000000000004</v>
      </c>
      <c r="S5" s="17">
        <f t="shared" si="3"/>
        <v>61</v>
      </c>
      <c r="T5" s="17">
        <f t="shared" si="4"/>
        <v>60.199999999999996</v>
      </c>
      <c r="U5" s="12" t="s">
        <v>241</v>
      </c>
      <c r="V5" s="12" t="s">
        <v>179</v>
      </c>
      <c r="W5" s="14" t="s">
        <v>228</v>
      </c>
      <c r="X5" s="14" t="s">
        <v>204</v>
      </c>
      <c r="Y5" s="14" t="s">
        <v>252</v>
      </c>
      <c r="Z5" s="14" t="s">
        <v>166</v>
      </c>
      <c r="AA5" s="13">
        <v>11.1</v>
      </c>
      <c r="AB5" s="13">
        <v>12.7</v>
      </c>
      <c r="AC5" s="13">
        <v>9.8000000000000007</v>
      </c>
      <c r="AD5" s="12" t="s">
        <v>168</v>
      </c>
      <c r="AE5" s="13">
        <v>-0.7</v>
      </c>
      <c r="AF5" s="13" t="s">
        <v>386</v>
      </c>
      <c r="AG5" s="13">
        <v>0.2</v>
      </c>
      <c r="AH5" s="13">
        <v>-0.9</v>
      </c>
      <c r="AI5" s="13"/>
      <c r="AJ5" s="12" t="s">
        <v>288</v>
      </c>
      <c r="AK5" s="12" t="s">
        <v>288</v>
      </c>
      <c r="AL5" s="12" t="s">
        <v>166</v>
      </c>
      <c r="AM5" s="9"/>
      <c r="AN5" s="9" t="s">
        <v>263</v>
      </c>
      <c r="AO5" s="21" t="s">
        <v>265</v>
      </c>
    </row>
    <row r="6" spans="1:41" s="6" customFormat="1">
      <c r="A6" s="7">
        <v>44569</v>
      </c>
      <c r="B6" s="8" t="s">
        <v>112</v>
      </c>
      <c r="C6" s="9" t="s">
        <v>171</v>
      </c>
      <c r="D6" s="10">
        <v>8.5428240740740735E-2</v>
      </c>
      <c r="E6" s="9" t="s">
        <v>311</v>
      </c>
      <c r="F6" s="11">
        <v>12.8</v>
      </c>
      <c r="G6" s="11">
        <v>11.5</v>
      </c>
      <c r="H6" s="11">
        <v>13.5</v>
      </c>
      <c r="I6" s="11">
        <v>12.5</v>
      </c>
      <c r="J6" s="11">
        <v>13.4</v>
      </c>
      <c r="K6" s="11">
        <v>11.6</v>
      </c>
      <c r="L6" s="11">
        <v>11.7</v>
      </c>
      <c r="M6" s="11">
        <v>11.9</v>
      </c>
      <c r="N6" s="11">
        <v>11.9</v>
      </c>
      <c r="O6" s="11">
        <v>12.3</v>
      </c>
      <c r="P6" s="16">
        <f t="shared" si="0"/>
        <v>37.799999999999997</v>
      </c>
      <c r="Q6" s="16">
        <f t="shared" si="1"/>
        <v>49.2</v>
      </c>
      <c r="R6" s="16">
        <f t="shared" si="2"/>
        <v>36.1</v>
      </c>
      <c r="S6" s="17">
        <f t="shared" si="3"/>
        <v>63.699999999999996</v>
      </c>
      <c r="T6" s="17">
        <f t="shared" si="4"/>
        <v>59.399999999999991</v>
      </c>
      <c r="U6" s="12" t="s">
        <v>312</v>
      </c>
      <c r="V6" s="12" t="s">
        <v>179</v>
      </c>
      <c r="W6" s="14" t="s">
        <v>205</v>
      </c>
      <c r="X6" s="14" t="s">
        <v>251</v>
      </c>
      <c r="Y6" s="14" t="s">
        <v>296</v>
      </c>
      <c r="Z6" s="14" t="s">
        <v>166</v>
      </c>
      <c r="AA6" s="13">
        <v>10.9</v>
      </c>
      <c r="AB6" s="13">
        <v>12.9</v>
      </c>
      <c r="AC6" s="13">
        <v>9.8000000000000007</v>
      </c>
      <c r="AD6" s="12" t="s">
        <v>168</v>
      </c>
      <c r="AE6" s="13">
        <v>0.5</v>
      </c>
      <c r="AF6" s="13">
        <v>-0.6</v>
      </c>
      <c r="AG6" s="13">
        <v>0.9</v>
      </c>
      <c r="AH6" s="13">
        <v>-1</v>
      </c>
      <c r="AI6" s="13"/>
      <c r="AJ6" s="12" t="s">
        <v>392</v>
      </c>
      <c r="AK6" s="12" t="s">
        <v>391</v>
      </c>
      <c r="AL6" s="12" t="s">
        <v>166</v>
      </c>
      <c r="AM6" s="9"/>
      <c r="AN6" s="9" t="s">
        <v>310</v>
      </c>
      <c r="AO6" s="21" t="s">
        <v>313</v>
      </c>
    </row>
    <row r="7" spans="1:41" s="6" customFormat="1">
      <c r="A7" s="7">
        <v>44570</v>
      </c>
      <c r="B7" s="8" t="s">
        <v>111</v>
      </c>
      <c r="C7" s="9" t="s">
        <v>171</v>
      </c>
      <c r="D7" s="10">
        <v>8.4027777777777771E-2</v>
      </c>
      <c r="E7" s="42" t="s">
        <v>238</v>
      </c>
      <c r="F7" s="11">
        <v>12.8</v>
      </c>
      <c r="G7" s="11">
        <v>10.7</v>
      </c>
      <c r="H7" s="11">
        <v>12.5</v>
      </c>
      <c r="I7" s="11">
        <v>11.9</v>
      </c>
      <c r="J7" s="11">
        <v>12.7</v>
      </c>
      <c r="K7" s="11">
        <v>12.7</v>
      </c>
      <c r="L7" s="11">
        <v>12.4</v>
      </c>
      <c r="M7" s="11">
        <v>11.9</v>
      </c>
      <c r="N7" s="11">
        <v>11.4</v>
      </c>
      <c r="O7" s="11">
        <v>12</v>
      </c>
      <c r="P7" s="16">
        <f t="shared" si="0"/>
        <v>36</v>
      </c>
      <c r="Q7" s="16">
        <f t="shared" si="1"/>
        <v>49.699999999999996</v>
      </c>
      <c r="R7" s="16">
        <f t="shared" si="2"/>
        <v>35.299999999999997</v>
      </c>
      <c r="S7" s="17">
        <f t="shared" si="3"/>
        <v>60.599999999999994</v>
      </c>
      <c r="T7" s="17">
        <f t="shared" si="4"/>
        <v>60.4</v>
      </c>
      <c r="U7" s="12" t="s">
        <v>178</v>
      </c>
      <c r="V7" s="12" t="s">
        <v>179</v>
      </c>
      <c r="W7" s="14" t="s">
        <v>205</v>
      </c>
      <c r="X7" s="14" t="s">
        <v>284</v>
      </c>
      <c r="Y7" s="14" t="s">
        <v>228</v>
      </c>
      <c r="Z7" s="14" t="s">
        <v>166</v>
      </c>
      <c r="AA7" s="13">
        <v>10.199999999999999</v>
      </c>
      <c r="AB7" s="13">
        <v>10.7</v>
      </c>
      <c r="AC7" s="13">
        <v>9.8000000000000007</v>
      </c>
      <c r="AD7" s="12" t="s">
        <v>168</v>
      </c>
      <c r="AE7" s="13">
        <v>-0.3</v>
      </c>
      <c r="AF7" s="13">
        <v>-0.5</v>
      </c>
      <c r="AG7" s="13">
        <v>0.1</v>
      </c>
      <c r="AH7" s="13">
        <v>-0.9</v>
      </c>
      <c r="AI7" s="13"/>
      <c r="AJ7" s="12" t="s">
        <v>288</v>
      </c>
      <c r="AK7" s="12" t="s">
        <v>288</v>
      </c>
      <c r="AL7" s="12" t="s">
        <v>166</v>
      </c>
      <c r="AM7" s="9"/>
      <c r="AN7" s="9" t="s">
        <v>384</v>
      </c>
      <c r="AO7" s="21" t="s">
        <v>385</v>
      </c>
    </row>
  </sheetData>
  <autoFilter ref="A1:AN3" xr:uid="{00000000-0009-0000-0000-000004000000}"/>
  <phoneticPr fontId="2"/>
  <conditionalFormatting sqref="AJ2:AK3">
    <cfRule type="containsText" dxfId="224" priority="1628" operator="containsText" text="E">
      <formula>NOT(ISERROR(SEARCH("E",AJ2)))</formula>
    </cfRule>
    <cfRule type="containsText" dxfId="223" priority="1629" operator="containsText" text="B">
      <formula>NOT(ISERROR(SEARCH("B",AJ2)))</formula>
    </cfRule>
    <cfRule type="containsText" dxfId="222" priority="1630" operator="containsText" text="A">
      <formula>NOT(ISERROR(SEARCH("A",AJ2)))</formula>
    </cfRule>
  </conditionalFormatting>
  <conditionalFormatting sqref="AL2:AL3">
    <cfRule type="containsText" dxfId="221" priority="1625" operator="containsText" text="E">
      <formula>NOT(ISERROR(SEARCH("E",AL2)))</formula>
    </cfRule>
    <cfRule type="containsText" dxfId="220" priority="1626" operator="containsText" text="B">
      <formula>NOT(ISERROR(SEARCH("B",AL2)))</formula>
    </cfRule>
    <cfRule type="containsText" dxfId="219" priority="1627" operator="containsText" text="A">
      <formula>NOT(ISERROR(SEARCH("A",AL2)))</formula>
    </cfRule>
  </conditionalFormatting>
  <conditionalFormatting sqref="AM2:AM3">
    <cfRule type="containsText" dxfId="218" priority="1137" operator="containsText" text="E">
      <formula>NOT(ISERROR(SEARCH("E",AM2)))</formula>
    </cfRule>
    <cfRule type="containsText" dxfId="217" priority="1138" operator="containsText" text="B">
      <formula>NOT(ISERROR(SEARCH("B",AM2)))</formula>
    </cfRule>
    <cfRule type="containsText" dxfId="216" priority="1139" operator="containsText" text="A">
      <formula>NOT(ISERROR(SEARCH("A",AM2)))</formula>
    </cfRule>
  </conditionalFormatting>
  <conditionalFormatting sqref="F2:O2">
    <cfRule type="colorScale" priority="924">
      <colorScale>
        <cfvo type="min"/>
        <cfvo type="percentile" val="50"/>
        <cfvo type="max"/>
        <color rgb="FFF8696B"/>
        <color rgb="FFFFEB84"/>
        <color rgb="FF63BE7B"/>
      </colorScale>
    </cfRule>
  </conditionalFormatting>
  <conditionalFormatting sqref="F3:O3">
    <cfRule type="colorScale" priority="1848">
      <colorScale>
        <cfvo type="min"/>
        <cfvo type="percentile" val="50"/>
        <cfvo type="max"/>
        <color rgb="FFF8696B"/>
        <color rgb="FFFFEB84"/>
        <color rgb="FF63BE7B"/>
      </colorScale>
    </cfRule>
  </conditionalFormatting>
  <conditionalFormatting sqref="AJ4:AK4">
    <cfRule type="containsText" dxfId="215" priority="693" operator="containsText" text="E">
      <formula>NOT(ISERROR(SEARCH("E",AJ4)))</formula>
    </cfRule>
    <cfRule type="containsText" dxfId="214" priority="694" operator="containsText" text="B">
      <formula>NOT(ISERROR(SEARCH("B",AJ4)))</formula>
    </cfRule>
    <cfRule type="containsText" dxfId="213" priority="695" operator="containsText" text="A">
      <formula>NOT(ISERROR(SEARCH("A",AJ4)))</formula>
    </cfRule>
  </conditionalFormatting>
  <conditionalFormatting sqref="AL4">
    <cfRule type="containsText" dxfId="212" priority="690" operator="containsText" text="E">
      <formula>NOT(ISERROR(SEARCH("E",AL4)))</formula>
    </cfRule>
    <cfRule type="containsText" dxfId="211" priority="691" operator="containsText" text="B">
      <formula>NOT(ISERROR(SEARCH("B",AL4)))</formula>
    </cfRule>
    <cfRule type="containsText" dxfId="210" priority="692" operator="containsText" text="A">
      <formula>NOT(ISERROR(SEARCH("A",AL4)))</formula>
    </cfRule>
  </conditionalFormatting>
  <conditionalFormatting sqref="AM4">
    <cfRule type="containsText" dxfId="209" priority="687" operator="containsText" text="E">
      <formula>NOT(ISERROR(SEARCH("E",AM4)))</formula>
    </cfRule>
    <cfRule type="containsText" dxfId="208" priority="688" operator="containsText" text="B">
      <formula>NOT(ISERROR(SEARCH("B",AM4)))</formula>
    </cfRule>
    <cfRule type="containsText" dxfId="207" priority="689" operator="containsText" text="A">
      <formula>NOT(ISERROR(SEARCH("A",AM4)))</formula>
    </cfRule>
  </conditionalFormatting>
  <conditionalFormatting sqref="AJ4:AK4">
    <cfRule type="containsText" dxfId="200" priority="282" operator="containsText" text="E">
      <formula>NOT(ISERROR(SEARCH("E",AJ4)))</formula>
    </cfRule>
    <cfRule type="containsText" dxfId="199" priority="283" operator="containsText" text="B">
      <formula>NOT(ISERROR(SEARCH("B",AJ4)))</formula>
    </cfRule>
    <cfRule type="containsText" dxfId="198" priority="284" operator="containsText" text="A">
      <formula>NOT(ISERROR(SEARCH("A",AJ4)))</formula>
    </cfRule>
  </conditionalFormatting>
  <conditionalFormatting sqref="AL4">
    <cfRule type="containsText" dxfId="197" priority="279" operator="containsText" text="E">
      <formula>NOT(ISERROR(SEARCH("E",AL4)))</formula>
    </cfRule>
    <cfRule type="containsText" dxfId="196" priority="280" operator="containsText" text="B">
      <formula>NOT(ISERROR(SEARCH("B",AL4)))</formula>
    </cfRule>
    <cfRule type="containsText" dxfId="195" priority="281" operator="containsText" text="A">
      <formula>NOT(ISERROR(SEARCH("A",AL4)))</formula>
    </cfRule>
  </conditionalFormatting>
  <conditionalFormatting sqref="AM4">
    <cfRule type="containsText" dxfId="194" priority="276" operator="containsText" text="E">
      <formula>NOT(ISERROR(SEARCH("E",AM4)))</formula>
    </cfRule>
    <cfRule type="containsText" dxfId="193" priority="277" operator="containsText" text="B">
      <formula>NOT(ISERROR(SEARCH("B",AM4)))</formula>
    </cfRule>
    <cfRule type="containsText" dxfId="192" priority="278" operator="containsText" text="A">
      <formula>NOT(ISERROR(SEARCH("A",AM4)))</formula>
    </cfRule>
  </conditionalFormatting>
  <conditionalFormatting sqref="AJ5:AK5">
    <cfRule type="containsText" dxfId="191" priority="272" operator="containsText" text="E">
      <formula>NOT(ISERROR(SEARCH("E",AJ5)))</formula>
    </cfRule>
    <cfRule type="containsText" dxfId="190" priority="273" operator="containsText" text="B">
      <formula>NOT(ISERROR(SEARCH("B",AJ5)))</formula>
    </cfRule>
    <cfRule type="containsText" dxfId="189" priority="274" operator="containsText" text="A">
      <formula>NOT(ISERROR(SEARCH("A",AJ5)))</formula>
    </cfRule>
  </conditionalFormatting>
  <conditionalFormatting sqref="AL5">
    <cfRule type="containsText" dxfId="188" priority="269" operator="containsText" text="E">
      <formula>NOT(ISERROR(SEARCH("E",AL5)))</formula>
    </cfRule>
    <cfRule type="containsText" dxfId="187" priority="270" operator="containsText" text="B">
      <formula>NOT(ISERROR(SEARCH("B",AL5)))</formula>
    </cfRule>
    <cfRule type="containsText" dxfId="186" priority="271" operator="containsText" text="A">
      <formula>NOT(ISERROR(SEARCH("A",AL5)))</formula>
    </cfRule>
  </conditionalFormatting>
  <conditionalFormatting sqref="AM5">
    <cfRule type="containsText" dxfId="185" priority="266" operator="containsText" text="E">
      <formula>NOT(ISERROR(SEARCH("E",AM5)))</formula>
    </cfRule>
    <cfRule type="containsText" dxfId="184" priority="267" operator="containsText" text="B">
      <formula>NOT(ISERROR(SEARCH("B",AM5)))</formula>
    </cfRule>
    <cfRule type="containsText" dxfId="183" priority="268" operator="containsText" text="A">
      <formula>NOT(ISERROR(SEARCH("A",AM5)))</formula>
    </cfRule>
  </conditionalFormatting>
  <conditionalFormatting sqref="F5:O5">
    <cfRule type="colorScale" priority="275">
      <colorScale>
        <cfvo type="min"/>
        <cfvo type="percentile" val="50"/>
        <cfvo type="max"/>
        <color rgb="FFF8696B"/>
        <color rgb="FFFFEB84"/>
        <color rgb="FF63BE7B"/>
      </colorScale>
    </cfRule>
  </conditionalFormatting>
  <conditionalFormatting sqref="F4:O4">
    <cfRule type="colorScale" priority="253">
      <colorScale>
        <cfvo type="min"/>
        <cfvo type="percentile" val="50"/>
        <cfvo type="max"/>
        <color rgb="FFF8696B"/>
        <color rgb="FFFFEB84"/>
        <color rgb="FF63BE7B"/>
      </colorScale>
    </cfRule>
  </conditionalFormatting>
  <conditionalFormatting sqref="AJ6:AK7">
    <cfRule type="containsText" dxfId="182" priority="249" operator="containsText" text="E">
      <formula>NOT(ISERROR(SEARCH("E",AJ6)))</formula>
    </cfRule>
    <cfRule type="containsText" dxfId="181" priority="250" operator="containsText" text="B">
      <formula>NOT(ISERROR(SEARCH("B",AJ6)))</formula>
    </cfRule>
    <cfRule type="containsText" dxfId="180" priority="251" operator="containsText" text="A">
      <formula>NOT(ISERROR(SEARCH("A",AJ6)))</formula>
    </cfRule>
  </conditionalFormatting>
  <conditionalFormatting sqref="AL6:AL7">
    <cfRule type="containsText" dxfId="179" priority="246" operator="containsText" text="E">
      <formula>NOT(ISERROR(SEARCH("E",AL6)))</formula>
    </cfRule>
    <cfRule type="containsText" dxfId="178" priority="247" operator="containsText" text="B">
      <formula>NOT(ISERROR(SEARCH("B",AL6)))</formula>
    </cfRule>
    <cfRule type="containsText" dxfId="177" priority="248" operator="containsText" text="A">
      <formula>NOT(ISERROR(SEARCH("A",AL6)))</formula>
    </cfRule>
  </conditionalFormatting>
  <conditionalFormatting sqref="AM6:AM7">
    <cfRule type="containsText" dxfId="176" priority="243" operator="containsText" text="E">
      <formula>NOT(ISERROR(SEARCH("E",AM6)))</formula>
    </cfRule>
    <cfRule type="containsText" dxfId="175" priority="244" operator="containsText" text="B">
      <formula>NOT(ISERROR(SEARCH("B",AM6)))</formula>
    </cfRule>
    <cfRule type="containsText" dxfId="174" priority="245" operator="containsText" text="A">
      <formula>NOT(ISERROR(SEARCH("A",AM6)))</formula>
    </cfRule>
  </conditionalFormatting>
  <conditionalFormatting sqref="F6:O7">
    <cfRule type="colorScale" priority="252">
      <colorScale>
        <cfvo type="min"/>
        <cfvo type="percentile" val="50"/>
        <cfvo type="max"/>
        <color rgb="FFF8696B"/>
        <color rgb="FFFFEB84"/>
        <color rgb="FF63BE7B"/>
      </colorScale>
    </cfRule>
  </conditionalFormatting>
  <conditionalFormatting sqref="AD2:AD7">
    <cfRule type="containsText" dxfId="11" priority="1" operator="containsText" text="D">
      <formula>NOT(ISERROR(SEARCH("D",AD2)))</formula>
    </cfRule>
    <cfRule type="containsText" dxfId="10" priority="2" operator="containsText" text="S">
      <formula>NOT(ISERROR(SEARCH("S",AD2)))</formula>
    </cfRule>
    <cfRule type="containsText" dxfId="9" priority="3" operator="containsText" text="F">
      <formula>NOT(ISERROR(SEARCH("F",AD2)))</formula>
    </cfRule>
    <cfRule type="containsText" dxfId="8" priority="4" operator="containsText" text="E">
      <formula>NOT(ISERROR(SEARCH("E",AD2)))</formula>
    </cfRule>
    <cfRule type="containsText" dxfId="7" priority="5" operator="containsText" text="B">
      <formula>NOT(ISERROR(SEARCH("B",AD2)))</formula>
    </cfRule>
    <cfRule type="containsText" dxfId="6" priority="6" operator="containsText" text="A">
      <formula>NOT(ISERROR(SEARCH("A",AD2)))</formula>
    </cfRule>
  </conditionalFormatting>
  <dataValidations count="1">
    <dataValidation type="list" allowBlank="1" showInputMessage="1" showErrorMessage="1" sqref="AM2:AM7"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7 P52:S5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3"/>
  <sheetViews>
    <sheetView zoomScaleNormal="100" workbookViewId="0">
      <pane xSplit="5" ySplit="1" topLeftCell="X2" activePane="bottomRight" state="frozen"/>
      <selection activeCell="E24" sqref="E24"/>
      <selection pane="topRight" activeCell="E24" sqref="E24"/>
      <selection pane="bottomLeft" activeCell="E24" sqref="E24"/>
      <selection pane="bottomRight" activeCell="AD7" sqref="AD7"/>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16</v>
      </c>
      <c r="R1" s="1" t="s">
        <v>54</v>
      </c>
      <c r="S1" s="1" t="s">
        <v>17</v>
      </c>
      <c r="T1" s="1" t="s">
        <v>18</v>
      </c>
      <c r="U1" s="1" t="s">
        <v>161</v>
      </c>
      <c r="V1" s="2" t="s">
        <v>20</v>
      </c>
      <c r="W1" s="2" t="s">
        <v>21</v>
      </c>
      <c r="X1" s="3" t="s">
        <v>22</v>
      </c>
      <c r="Y1" s="3" t="s">
        <v>23</v>
      </c>
      <c r="Z1" s="3" t="s">
        <v>24</v>
      </c>
      <c r="AA1" s="3" t="s">
        <v>99</v>
      </c>
      <c r="AB1" s="4" t="s">
        <v>101</v>
      </c>
      <c r="AC1" s="4" t="s">
        <v>102</v>
      </c>
      <c r="AD1" s="4" t="s">
        <v>113</v>
      </c>
      <c r="AE1" s="4" t="s">
        <v>114</v>
      </c>
      <c r="AF1" s="4" t="s">
        <v>0</v>
      </c>
      <c r="AG1" s="4" t="s">
        <v>98</v>
      </c>
      <c r="AH1" s="4" t="s">
        <v>1</v>
      </c>
      <c r="AI1" s="4" t="s">
        <v>2</v>
      </c>
      <c r="AJ1" s="4"/>
      <c r="AK1" s="4" t="s">
        <v>3</v>
      </c>
      <c r="AL1" s="4" t="s">
        <v>4</v>
      </c>
      <c r="AM1" s="4" t="s">
        <v>25</v>
      </c>
      <c r="AN1" s="4" t="s">
        <v>33</v>
      </c>
      <c r="AO1" s="5" t="s">
        <v>27</v>
      </c>
      <c r="AP1" s="5" t="s">
        <v>104</v>
      </c>
    </row>
    <row r="2" spans="1:42" s="6" customFormat="1">
      <c r="A2" s="7">
        <v>44569</v>
      </c>
      <c r="B2" s="8" t="s">
        <v>109</v>
      </c>
      <c r="C2" s="9" t="s">
        <v>171</v>
      </c>
      <c r="D2" s="10">
        <v>9.3784722222222228E-2</v>
      </c>
      <c r="E2" s="9" t="s">
        <v>295</v>
      </c>
      <c r="F2" s="11">
        <v>12.7</v>
      </c>
      <c r="G2" s="11">
        <v>11</v>
      </c>
      <c r="H2" s="11">
        <v>12.4</v>
      </c>
      <c r="I2" s="11">
        <v>12.3</v>
      </c>
      <c r="J2" s="11">
        <v>12.8</v>
      </c>
      <c r="K2" s="11">
        <v>12.6</v>
      </c>
      <c r="L2" s="11">
        <v>12.8</v>
      </c>
      <c r="M2" s="11">
        <v>12.4</v>
      </c>
      <c r="N2" s="11">
        <v>12</v>
      </c>
      <c r="O2" s="11">
        <v>11.8</v>
      </c>
      <c r="P2" s="11">
        <v>12.5</v>
      </c>
      <c r="Q2" s="16">
        <f t="shared" ref="Q2:Q3" si="0">SUM(F2:H2)</f>
        <v>36.1</v>
      </c>
      <c r="R2" s="16">
        <f t="shared" ref="R2:R3" si="1">SUM(I2:M2)</f>
        <v>62.9</v>
      </c>
      <c r="S2" s="16">
        <f t="shared" ref="S2:S3" si="2">SUM(N2:P2)</f>
        <v>36.299999999999997</v>
      </c>
      <c r="T2" s="17">
        <f t="shared" ref="T2:T3" si="3">SUM(F2:J2)</f>
        <v>61.2</v>
      </c>
      <c r="U2" s="17">
        <f t="shared" ref="U2:U3" si="4">SUM(L2:P2)</f>
        <v>61.5</v>
      </c>
      <c r="V2" s="12" t="s">
        <v>178</v>
      </c>
      <c r="W2" s="12" t="s">
        <v>179</v>
      </c>
      <c r="X2" s="14" t="s">
        <v>200</v>
      </c>
      <c r="Y2" s="14" t="s">
        <v>200</v>
      </c>
      <c r="Z2" s="14" t="s">
        <v>296</v>
      </c>
      <c r="AA2" s="14" t="s">
        <v>166</v>
      </c>
      <c r="AB2" s="13">
        <v>10.9</v>
      </c>
      <c r="AC2" s="13">
        <v>12.9</v>
      </c>
      <c r="AD2" s="13">
        <v>9.8000000000000007</v>
      </c>
      <c r="AE2" s="12" t="s">
        <v>168</v>
      </c>
      <c r="AF2" s="13">
        <v>-0.3</v>
      </c>
      <c r="AG2" s="13" t="s">
        <v>386</v>
      </c>
      <c r="AH2" s="13">
        <v>0.8</v>
      </c>
      <c r="AI2" s="13">
        <v>-1.1000000000000001</v>
      </c>
      <c r="AJ2" s="13"/>
      <c r="AK2" s="12" t="s">
        <v>339</v>
      </c>
      <c r="AL2" s="12" t="s">
        <v>288</v>
      </c>
      <c r="AM2" s="12" t="s">
        <v>166</v>
      </c>
      <c r="AN2" s="9"/>
      <c r="AO2" s="9" t="s">
        <v>308</v>
      </c>
      <c r="AP2" s="21" t="s">
        <v>309</v>
      </c>
    </row>
    <row r="3" spans="1:42" s="6" customFormat="1">
      <c r="A3" s="7">
        <v>44570</v>
      </c>
      <c r="B3" s="8" t="s">
        <v>110</v>
      </c>
      <c r="C3" s="9" t="s">
        <v>171</v>
      </c>
      <c r="D3" s="10">
        <v>9.3148148148148147E-2</v>
      </c>
      <c r="E3" s="42" t="s">
        <v>358</v>
      </c>
      <c r="F3" s="11">
        <v>12.7</v>
      </c>
      <c r="G3" s="11">
        <v>11.6</v>
      </c>
      <c r="H3" s="11">
        <v>13.3</v>
      </c>
      <c r="I3" s="11">
        <v>13.3</v>
      </c>
      <c r="J3" s="11">
        <v>12.9</v>
      </c>
      <c r="K3" s="11">
        <v>12.5</v>
      </c>
      <c r="L3" s="11">
        <v>11.9</v>
      </c>
      <c r="M3" s="11">
        <v>11.5</v>
      </c>
      <c r="N3" s="11">
        <v>11.6</v>
      </c>
      <c r="O3" s="11">
        <v>11.5</v>
      </c>
      <c r="P3" s="11">
        <v>12</v>
      </c>
      <c r="Q3" s="16">
        <f t="shared" si="0"/>
        <v>37.599999999999994</v>
      </c>
      <c r="R3" s="16">
        <f t="shared" si="1"/>
        <v>62.1</v>
      </c>
      <c r="S3" s="16">
        <f t="shared" si="2"/>
        <v>35.1</v>
      </c>
      <c r="T3" s="17">
        <f t="shared" si="3"/>
        <v>63.79999999999999</v>
      </c>
      <c r="U3" s="17">
        <f t="shared" si="4"/>
        <v>58.5</v>
      </c>
      <c r="V3" s="12" t="s">
        <v>312</v>
      </c>
      <c r="W3" s="12" t="s">
        <v>220</v>
      </c>
      <c r="X3" s="14" t="s">
        <v>217</v>
      </c>
      <c r="Y3" s="14" t="s">
        <v>359</v>
      </c>
      <c r="Z3" s="14" t="s">
        <v>228</v>
      </c>
      <c r="AA3" s="14" t="s">
        <v>166</v>
      </c>
      <c r="AB3" s="13">
        <v>10.199999999999999</v>
      </c>
      <c r="AC3" s="13">
        <v>10.7</v>
      </c>
      <c r="AD3" s="13">
        <v>9.8000000000000007</v>
      </c>
      <c r="AE3" s="12" t="s">
        <v>168</v>
      </c>
      <c r="AF3" s="13">
        <v>1.8</v>
      </c>
      <c r="AG3" s="13">
        <v>-0.6</v>
      </c>
      <c r="AH3" s="13">
        <v>2.2000000000000002</v>
      </c>
      <c r="AI3" s="13">
        <v>-1</v>
      </c>
      <c r="AJ3" s="13"/>
      <c r="AK3" s="12" t="s">
        <v>392</v>
      </c>
      <c r="AL3" s="12" t="s">
        <v>339</v>
      </c>
      <c r="AM3" s="12" t="s">
        <v>167</v>
      </c>
      <c r="AN3" s="9"/>
      <c r="AO3" s="9" t="s">
        <v>382</v>
      </c>
      <c r="AP3" s="21" t="s">
        <v>383</v>
      </c>
    </row>
  </sheetData>
  <autoFilter ref="A1:AO2" xr:uid="{00000000-0009-0000-0000-000005000000}"/>
  <phoneticPr fontId="2"/>
  <conditionalFormatting sqref="AK2:AL2">
    <cfRule type="containsText" dxfId="173" priority="839" operator="containsText" text="E">
      <formula>NOT(ISERROR(SEARCH("E",AK2)))</formula>
    </cfRule>
    <cfRule type="containsText" dxfId="172" priority="840" operator="containsText" text="B">
      <formula>NOT(ISERROR(SEARCH("B",AK2)))</formula>
    </cfRule>
    <cfRule type="containsText" dxfId="171" priority="841" operator="containsText" text="A">
      <formula>NOT(ISERROR(SEARCH("A",AK2)))</formula>
    </cfRule>
  </conditionalFormatting>
  <conditionalFormatting sqref="AM2">
    <cfRule type="containsText" dxfId="170" priority="836" operator="containsText" text="E">
      <formula>NOT(ISERROR(SEARCH("E",AM2)))</formula>
    </cfRule>
    <cfRule type="containsText" dxfId="169" priority="837" operator="containsText" text="B">
      <formula>NOT(ISERROR(SEARCH("B",AM2)))</formula>
    </cfRule>
    <cfRule type="containsText" dxfId="168" priority="838" operator="containsText" text="A">
      <formula>NOT(ISERROR(SEARCH("A",AM2)))</formula>
    </cfRule>
  </conditionalFormatting>
  <conditionalFormatting sqref="F2:P2">
    <cfRule type="colorScale" priority="726">
      <colorScale>
        <cfvo type="min"/>
        <cfvo type="percentile" val="50"/>
        <cfvo type="max"/>
        <color rgb="FFF8696B"/>
        <color rgb="FFFFEB84"/>
        <color rgb="FF63BE7B"/>
      </colorScale>
    </cfRule>
  </conditionalFormatting>
  <conditionalFormatting sqref="AN2">
    <cfRule type="containsText" dxfId="167" priority="590" operator="containsText" text="E">
      <formula>NOT(ISERROR(SEARCH("E",AN2)))</formula>
    </cfRule>
    <cfRule type="containsText" dxfId="166" priority="591" operator="containsText" text="B">
      <formula>NOT(ISERROR(SEARCH("B",AN2)))</formula>
    </cfRule>
    <cfRule type="containsText" dxfId="165" priority="592" operator="containsText" text="A">
      <formula>NOT(ISERROR(SEARCH("A",AN2)))</formula>
    </cfRule>
  </conditionalFormatting>
  <conditionalFormatting sqref="AK3:AL3">
    <cfRule type="containsText" dxfId="164" priority="157" operator="containsText" text="E">
      <formula>NOT(ISERROR(SEARCH("E",AK3)))</formula>
    </cfRule>
    <cfRule type="containsText" dxfId="163" priority="158" operator="containsText" text="B">
      <formula>NOT(ISERROR(SEARCH("B",AK3)))</formula>
    </cfRule>
    <cfRule type="containsText" dxfId="162" priority="159" operator="containsText" text="A">
      <formula>NOT(ISERROR(SEARCH("A",AK3)))</formula>
    </cfRule>
  </conditionalFormatting>
  <conditionalFormatting sqref="AM3">
    <cfRule type="containsText" dxfId="161" priority="154" operator="containsText" text="E">
      <formula>NOT(ISERROR(SEARCH("E",AM3)))</formula>
    </cfRule>
    <cfRule type="containsText" dxfId="160" priority="155" operator="containsText" text="B">
      <formula>NOT(ISERROR(SEARCH("B",AM3)))</formula>
    </cfRule>
    <cfRule type="containsText" dxfId="159" priority="156" operator="containsText" text="A">
      <formula>NOT(ISERROR(SEARCH("A",AM3)))</formula>
    </cfRule>
  </conditionalFormatting>
  <conditionalFormatting sqref="F3:P3">
    <cfRule type="colorScale" priority="153">
      <colorScale>
        <cfvo type="min"/>
        <cfvo type="percentile" val="50"/>
        <cfvo type="max"/>
        <color rgb="FFF8696B"/>
        <color rgb="FFFFEB84"/>
        <color rgb="FF63BE7B"/>
      </colorScale>
    </cfRule>
  </conditionalFormatting>
  <conditionalFormatting sqref="AN3">
    <cfRule type="containsText" dxfId="158" priority="150" operator="containsText" text="E">
      <formula>NOT(ISERROR(SEARCH("E",AN3)))</formula>
    </cfRule>
    <cfRule type="containsText" dxfId="157" priority="151" operator="containsText" text="B">
      <formula>NOT(ISERROR(SEARCH("B",AN3)))</formula>
    </cfRule>
    <cfRule type="containsText" dxfId="156" priority="152" operator="containsText" text="A">
      <formula>NOT(ISERROR(SEARCH("A",AN3)))</formula>
    </cfRule>
  </conditionalFormatting>
  <conditionalFormatting sqref="AE2:AE3">
    <cfRule type="containsText" dxfId="5" priority="1" operator="containsText" text="D">
      <formula>NOT(ISERROR(SEARCH("D",AE2)))</formula>
    </cfRule>
    <cfRule type="containsText" dxfId="4" priority="2" operator="containsText" text="S">
      <formula>NOT(ISERROR(SEARCH("S",AE2)))</formula>
    </cfRule>
    <cfRule type="containsText" dxfId="3" priority="3" operator="containsText" text="F">
      <formula>NOT(ISERROR(SEARCH("F",AE2)))</formula>
    </cfRule>
    <cfRule type="containsText" dxfId="2" priority="4" operator="containsText" text="E">
      <formula>NOT(ISERROR(SEARCH("E",AE2)))</formula>
    </cfRule>
    <cfRule type="containsText" dxfId="1" priority="5" operator="containsText" text="B">
      <formula>NOT(ISERROR(SEARCH("B",AE2)))</formula>
    </cfRule>
    <cfRule type="containsText" dxfId="0" priority="6" operator="containsText" text="A">
      <formula>NOT(ISERROR(SEARCH("A",AE2)))</formula>
    </cfRule>
  </conditionalFormatting>
  <dataValidations count="1">
    <dataValidation type="list" allowBlank="1" showInputMessage="1" showErrorMessage="1" sqref="AN2:AN3"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2"/>
  <sheetViews>
    <sheetView zoomScaleNormal="100" workbookViewId="0">
      <pane xSplit="5" ySplit="1" topLeftCell="F2" activePane="bottomRight" state="frozen"/>
      <selection activeCell="E24" sqref="E24"/>
      <selection pane="topRight" activeCell="E24" sqref="E24"/>
      <selection pane="bottomLeft" activeCell="E24" sqref="E24"/>
      <selection pane="bottomRight" activeCell="M25" sqref="M25"/>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4" width="150.83203125" customWidth="1"/>
  </cols>
  <sheetData>
    <row r="1" spans="1:43" s="6" customFormat="1">
      <c r="A1" s="1" t="s">
        <v>5</v>
      </c>
      <c r="B1" s="1" t="s">
        <v>6</v>
      </c>
      <c r="C1" s="1" t="s">
        <v>7</v>
      </c>
      <c r="D1" s="1" t="s">
        <v>8</v>
      </c>
      <c r="E1" s="1" t="s">
        <v>9</v>
      </c>
      <c r="F1" s="1" t="s">
        <v>55</v>
      </c>
      <c r="G1" s="1" t="s">
        <v>56</v>
      </c>
      <c r="H1" s="1" t="s">
        <v>57</v>
      </c>
      <c r="I1" s="1" t="s">
        <v>58</v>
      </c>
      <c r="J1" s="1" t="s">
        <v>59</v>
      </c>
      <c r="K1" s="1" t="s">
        <v>60</v>
      </c>
      <c r="L1" s="1" t="s">
        <v>61</v>
      </c>
      <c r="M1" s="1" t="s">
        <v>62</v>
      </c>
      <c r="N1" s="1" t="s">
        <v>63</v>
      </c>
      <c r="O1" s="1" t="s">
        <v>64</v>
      </c>
      <c r="P1" s="1" t="s">
        <v>65</v>
      </c>
      <c r="Q1" s="1" t="s">
        <v>66</v>
      </c>
      <c r="R1" s="1" t="s">
        <v>67</v>
      </c>
      <c r="S1" s="1" t="s">
        <v>68</v>
      </c>
      <c r="T1" s="1" t="s">
        <v>38</v>
      </c>
      <c r="U1" s="1" t="s">
        <v>17</v>
      </c>
      <c r="V1" s="1" t="s">
        <v>161</v>
      </c>
      <c r="W1" s="2" t="s">
        <v>70</v>
      </c>
      <c r="X1" s="2" t="s">
        <v>21</v>
      </c>
      <c r="Y1" s="3" t="s">
        <v>22</v>
      </c>
      <c r="Z1" s="3" t="s">
        <v>23</v>
      </c>
      <c r="AA1" s="3" t="s">
        <v>24</v>
      </c>
      <c r="AB1" s="3" t="s">
        <v>99</v>
      </c>
      <c r="AC1" s="4" t="s">
        <v>101</v>
      </c>
      <c r="AD1" s="4" t="s">
        <v>102</v>
      </c>
      <c r="AE1" s="4" t="s">
        <v>113</v>
      </c>
      <c r="AF1" s="4" t="s">
        <v>114</v>
      </c>
      <c r="AG1" s="4" t="s">
        <v>0</v>
      </c>
      <c r="AH1" s="4" t="s">
        <v>98</v>
      </c>
      <c r="AI1" s="4" t="s">
        <v>1</v>
      </c>
      <c r="AJ1" s="4" t="s">
        <v>2</v>
      </c>
      <c r="AK1" s="4"/>
      <c r="AL1" s="4" t="s">
        <v>3</v>
      </c>
      <c r="AM1" s="4" t="s">
        <v>4</v>
      </c>
      <c r="AN1" s="4" t="s">
        <v>25</v>
      </c>
      <c r="AO1" s="4" t="s">
        <v>71</v>
      </c>
      <c r="AP1" s="5" t="s">
        <v>72</v>
      </c>
      <c r="AQ1" s="5" t="s">
        <v>104</v>
      </c>
    </row>
    <row r="2" spans="1:43" s="6" customFormat="1">
      <c r="A2" s="7"/>
      <c r="B2" s="8"/>
      <c r="C2" s="9"/>
      <c r="D2" s="10"/>
      <c r="E2" s="9"/>
      <c r="F2" s="18"/>
      <c r="G2" s="11"/>
      <c r="H2" s="11"/>
      <c r="I2" s="11"/>
      <c r="J2" s="11"/>
      <c r="K2" s="11"/>
      <c r="L2" s="11"/>
      <c r="M2" s="11"/>
      <c r="N2" s="11"/>
      <c r="O2" s="11"/>
      <c r="P2" s="11"/>
      <c r="Q2" s="11"/>
      <c r="R2" s="11"/>
      <c r="S2" s="16">
        <f t="shared" ref="S2" si="0">SUM(F2:H2)</f>
        <v>0</v>
      </c>
      <c r="T2" s="16">
        <f t="shared" ref="T2" si="1">SUM(I2:O2)</f>
        <v>0</v>
      </c>
      <c r="U2" s="16">
        <f t="shared" ref="U2" si="2">SUM(P2:R2)</f>
        <v>0</v>
      </c>
      <c r="V2" s="17">
        <f t="shared" ref="V2" si="3">SUM(N2:R2)</f>
        <v>0</v>
      </c>
      <c r="W2" s="12"/>
      <c r="X2" s="12"/>
      <c r="Y2" s="14"/>
      <c r="Z2" s="14"/>
      <c r="AA2" s="14"/>
      <c r="AB2" s="14"/>
      <c r="AC2" s="13"/>
      <c r="AD2" s="13"/>
      <c r="AE2" s="13"/>
      <c r="AF2" s="12"/>
      <c r="AG2" s="13"/>
      <c r="AH2" s="13"/>
      <c r="AI2" s="13"/>
      <c r="AJ2" s="13"/>
      <c r="AK2" s="13"/>
      <c r="AL2" s="12"/>
      <c r="AM2" s="12"/>
      <c r="AN2" s="12"/>
      <c r="AO2" s="9"/>
      <c r="AP2" s="9"/>
      <c r="AQ2" s="21"/>
    </row>
  </sheetData>
  <autoFilter ref="A1:AP2" xr:uid="{00000000-0009-0000-0000-000006000000}"/>
  <phoneticPr fontId="2"/>
  <conditionalFormatting sqref="AL2:AM2">
    <cfRule type="containsText" dxfId="143" priority="541" operator="containsText" text="E">
      <formula>NOT(ISERROR(SEARCH("E",AL2)))</formula>
    </cfRule>
    <cfRule type="containsText" dxfId="142" priority="542" operator="containsText" text="B">
      <formula>NOT(ISERROR(SEARCH("B",AL2)))</formula>
    </cfRule>
    <cfRule type="containsText" dxfId="141" priority="543" operator="containsText" text="A">
      <formula>NOT(ISERROR(SEARCH("A",AL2)))</formula>
    </cfRule>
  </conditionalFormatting>
  <conditionalFormatting sqref="AN2">
    <cfRule type="containsText" dxfId="140" priority="538" operator="containsText" text="E">
      <formula>NOT(ISERROR(SEARCH("E",AN2)))</formula>
    </cfRule>
    <cfRule type="containsText" dxfId="139" priority="539" operator="containsText" text="B">
      <formula>NOT(ISERROR(SEARCH("B",AN2)))</formula>
    </cfRule>
    <cfRule type="containsText" dxfId="138" priority="540" operator="containsText" text="A">
      <formula>NOT(ISERROR(SEARCH("A",AN2)))</formula>
    </cfRule>
  </conditionalFormatting>
  <conditionalFormatting sqref="G2:R2">
    <cfRule type="colorScale" priority="488">
      <colorScale>
        <cfvo type="min"/>
        <cfvo type="percentile" val="50"/>
        <cfvo type="max"/>
        <color rgb="FFF8696B"/>
        <color rgb="FFFFEB84"/>
        <color rgb="FF63BE7B"/>
      </colorScale>
    </cfRule>
  </conditionalFormatting>
  <conditionalFormatting sqref="AO2">
    <cfRule type="containsText" dxfId="137" priority="381" operator="containsText" text="E">
      <formula>NOT(ISERROR(SEARCH("E",AO2)))</formula>
    </cfRule>
    <cfRule type="containsText" dxfId="136" priority="382" operator="containsText" text="B">
      <formula>NOT(ISERROR(SEARCH("B",AO2)))</formula>
    </cfRule>
    <cfRule type="containsText" dxfId="135" priority="383" operator="containsText" text="A">
      <formula>NOT(ISERROR(SEARCH("A",AO2)))</formula>
    </cfRule>
  </conditionalFormatting>
  <conditionalFormatting sqref="AF2">
    <cfRule type="containsText" dxfId="134" priority="203" operator="containsText" text="D">
      <formula>NOT(ISERROR(SEARCH("D",AF2)))</formula>
    </cfRule>
    <cfRule type="containsText" dxfId="133" priority="204" operator="containsText" text="S">
      <formula>NOT(ISERROR(SEARCH("S",AF2)))</formula>
    </cfRule>
    <cfRule type="containsText" dxfId="132" priority="205" operator="containsText" text="F">
      <formula>NOT(ISERROR(SEARCH("F",AF2)))</formula>
    </cfRule>
    <cfRule type="containsText" dxfId="131" priority="206" operator="containsText" text="E">
      <formula>NOT(ISERROR(SEARCH("E",AF2)))</formula>
    </cfRule>
    <cfRule type="containsText" dxfId="130" priority="207" operator="containsText" text="B">
      <formula>NOT(ISERROR(SEARCH("B",AF2)))</formula>
    </cfRule>
    <cfRule type="containsText" dxfId="129" priority="208" operator="containsText" text="A">
      <formula>NOT(ISERROR(SEARCH("A",AF2)))</formula>
    </cfRule>
  </conditionalFormatting>
  <dataValidations count="1">
    <dataValidation type="list" allowBlank="1" showInputMessage="1" showErrorMessage="1" sqref="AO2"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S2:V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W2"/>
  <sheetViews>
    <sheetView workbookViewId="0">
      <pane xSplit="5" ySplit="1" topLeftCell="F2" activePane="bottomRight" state="frozen"/>
      <selection activeCell="E24" sqref="E24"/>
      <selection pane="topRight" activeCell="E24" sqref="E24"/>
      <selection pane="bottomLeft" activeCell="E24" sqref="E24"/>
      <selection pane="bottomRight" activeCell="B2" sqref="B2"/>
    </sheetView>
  </sheetViews>
  <sheetFormatPr baseColWidth="10" defaultColWidth="8.83203125" defaultRowHeight="15"/>
  <cols>
    <col min="1" max="1" width="9.5" bestFit="1" customWidth="1"/>
    <col min="2" max="2" width="8.1640625" customWidth="1"/>
    <col min="5" max="5" width="18.33203125" customWidth="1"/>
    <col min="31" max="33" width="16.6640625" customWidth="1"/>
    <col min="34" max="34" width="5.83203125" customWidth="1"/>
    <col min="40" max="40" width="0" hidden="1" customWidth="1"/>
    <col min="43" max="43" width="8.83203125" hidden="1" customWidth="1"/>
    <col min="48" max="49" width="150.83203125" customWidth="1"/>
  </cols>
  <sheetData>
    <row r="1" spans="1:49" s="6" customFormat="1">
      <c r="A1" s="1" t="s">
        <v>5</v>
      </c>
      <c r="B1" s="1" t="s">
        <v>6</v>
      </c>
      <c r="C1" s="1" t="s">
        <v>7</v>
      </c>
      <c r="D1" s="1" t="s">
        <v>8</v>
      </c>
      <c r="E1" s="1" t="s">
        <v>9</v>
      </c>
      <c r="F1" s="1" t="s">
        <v>10</v>
      </c>
      <c r="G1" s="1" t="s">
        <v>11</v>
      </c>
      <c r="H1" s="1" t="s">
        <v>12</v>
      </c>
      <c r="I1" s="1" t="s">
        <v>13</v>
      </c>
      <c r="J1" s="1" t="s">
        <v>14</v>
      </c>
      <c r="K1" s="1" t="s">
        <v>15</v>
      </c>
      <c r="L1" s="1" t="s">
        <v>34</v>
      </c>
      <c r="M1" s="1" t="s">
        <v>35</v>
      </c>
      <c r="N1" s="1" t="s">
        <v>37</v>
      </c>
      <c r="O1" s="1" t="s">
        <v>52</v>
      </c>
      <c r="P1" s="1" t="s">
        <v>89</v>
      </c>
      <c r="Q1" s="1" t="s">
        <v>90</v>
      </c>
      <c r="R1" s="1" t="s">
        <v>91</v>
      </c>
      <c r="S1" s="1" t="s">
        <v>92</v>
      </c>
      <c r="T1" s="1" t="s">
        <v>93</v>
      </c>
      <c r="U1" s="1" t="s">
        <v>94</v>
      </c>
      <c r="V1" s="1" t="s">
        <v>95</v>
      </c>
      <c r="W1" s="1" t="s">
        <v>96</v>
      </c>
      <c r="X1" s="1" t="s">
        <v>16</v>
      </c>
      <c r="Y1" s="1" t="s">
        <v>97</v>
      </c>
      <c r="Z1" s="1" t="s">
        <v>17</v>
      </c>
      <c r="AA1" s="1" t="s">
        <v>18</v>
      </c>
      <c r="AB1" s="1" t="s">
        <v>161</v>
      </c>
      <c r="AC1" s="2" t="s">
        <v>19</v>
      </c>
      <c r="AD1" s="2" t="s">
        <v>21</v>
      </c>
      <c r="AE1" s="3" t="s">
        <v>22</v>
      </c>
      <c r="AF1" s="3" t="s">
        <v>23</v>
      </c>
      <c r="AG1" s="3" t="s">
        <v>24</v>
      </c>
      <c r="AH1" s="3" t="s">
        <v>99</v>
      </c>
      <c r="AI1" s="4" t="s">
        <v>101</v>
      </c>
      <c r="AJ1" s="4" t="s">
        <v>102</v>
      </c>
      <c r="AK1" s="4" t="s">
        <v>113</v>
      </c>
      <c r="AL1" s="4" t="s">
        <v>114</v>
      </c>
      <c r="AM1" s="4" t="s">
        <v>0</v>
      </c>
      <c r="AN1" s="4"/>
      <c r="AO1" s="4" t="s">
        <v>1</v>
      </c>
      <c r="AP1" s="4" t="s">
        <v>2</v>
      </c>
      <c r="AQ1" s="4"/>
      <c r="AR1" s="4" t="s">
        <v>3</v>
      </c>
      <c r="AS1" s="4" t="s">
        <v>4</v>
      </c>
      <c r="AT1" s="4" t="s">
        <v>25</v>
      </c>
      <c r="AU1" s="4" t="s">
        <v>26</v>
      </c>
      <c r="AV1" s="5" t="s">
        <v>27</v>
      </c>
      <c r="AW1" s="5" t="s">
        <v>103</v>
      </c>
    </row>
    <row r="2" spans="1:49" s="6" customFormat="1">
      <c r="A2" s="7"/>
      <c r="B2" s="8"/>
      <c r="C2" s="9"/>
      <c r="D2" s="10"/>
      <c r="E2" s="9"/>
      <c r="F2" s="19"/>
      <c r="G2" s="19"/>
      <c r="H2" s="19"/>
      <c r="I2" s="19"/>
      <c r="J2" s="19"/>
      <c r="K2" s="19"/>
      <c r="L2" s="19"/>
      <c r="M2" s="19"/>
      <c r="N2" s="19"/>
      <c r="O2" s="19"/>
      <c r="P2" s="19"/>
      <c r="Q2" s="19"/>
      <c r="R2" s="19"/>
      <c r="S2" s="19"/>
      <c r="T2" s="19"/>
      <c r="U2" s="19"/>
      <c r="V2" s="19"/>
      <c r="W2" s="19"/>
      <c r="X2" s="16">
        <f>SUM(F2:H2)</f>
        <v>0</v>
      </c>
      <c r="Y2" s="16">
        <f>SUM(I2:T2)</f>
        <v>0</v>
      </c>
      <c r="Z2" s="16">
        <f>SUM(U2:W2)</f>
        <v>0</v>
      </c>
      <c r="AA2" s="17">
        <f>SUM(F2:J2)</f>
        <v>0</v>
      </c>
      <c r="AB2" s="17">
        <f>SUM(S2:W2)</f>
        <v>0</v>
      </c>
      <c r="AC2" s="12"/>
      <c r="AD2" s="12"/>
      <c r="AE2" s="14"/>
      <c r="AF2" s="14"/>
      <c r="AG2" s="14"/>
      <c r="AH2" s="14"/>
      <c r="AI2" s="13"/>
      <c r="AJ2" s="13"/>
      <c r="AK2" s="13"/>
      <c r="AL2" s="12"/>
      <c r="AM2" s="13"/>
      <c r="AN2" s="13"/>
      <c r="AO2" s="13"/>
      <c r="AP2" s="13"/>
      <c r="AQ2" s="13"/>
      <c r="AR2" s="12"/>
      <c r="AS2" s="12"/>
      <c r="AT2" s="12"/>
      <c r="AU2" s="9"/>
      <c r="AV2" s="9"/>
      <c r="AW2" s="21"/>
    </row>
  </sheetData>
  <autoFilter ref="A1:AV2" xr:uid="{00000000-0009-0000-0000-000007000000}"/>
  <phoneticPr fontId="7"/>
  <conditionalFormatting sqref="AR2:AS2">
    <cfRule type="containsText" dxfId="128" priority="122" operator="containsText" text="E">
      <formula>NOT(ISERROR(SEARCH("E",AR2)))</formula>
    </cfRule>
    <cfRule type="containsText" dxfId="127" priority="123" operator="containsText" text="B">
      <formula>NOT(ISERROR(SEARCH("B",AR2)))</formula>
    </cfRule>
    <cfRule type="containsText" dxfId="126" priority="124" operator="containsText" text="A">
      <formula>NOT(ISERROR(SEARCH("A",AR2)))</formula>
    </cfRule>
  </conditionalFormatting>
  <conditionalFormatting sqref="AT2">
    <cfRule type="containsText" dxfId="125" priority="119" operator="containsText" text="E">
      <formula>NOT(ISERROR(SEARCH("E",AT2)))</formula>
    </cfRule>
    <cfRule type="containsText" dxfId="124" priority="120" operator="containsText" text="B">
      <formula>NOT(ISERROR(SEARCH("B",AT2)))</formula>
    </cfRule>
    <cfRule type="containsText" dxfId="123" priority="121" operator="containsText" text="A">
      <formula>NOT(ISERROR(SEARCH("A",AT2)))</formula>
    </cfRule>
  </conditionalFormatting>
  <conditionalFormatting sqref="F2:W2">
    <cfRule type="colorScale" priority="40">
      <colorScale>
        <cfvo type="min"/>
        <cfvo type="percentile" val="50"/>
        <cfvo type="max"/>
        <color rgb="FFF8696B"/>
        <color rgb="FFFFEB84"/>
        <color rgb="FF63BE7B"/>
      </colorScale>
    </cfRule>
  </conditionalFormatting>
  <conditionalFormatting sqref="AU2">
    <cfRule type="containsText" dxfId="122" priority="19" operator="containsText" text="E">
      <formula>NOT(ISERROR(SEARCH("E",AU2)))</formula>
    </cfRule>
    <cfRule type="containsText" dxfId="121" priority="20" operator="containsText" text="B">
      <formula>NOT(ISERROR(SEARCH("B",AU2)))</formula>
    </cfRule>
    <cfRule type="containsText" dxfId="120" priority="21" operator="containsText" text="A">
      <formula>NOT(ISERROR(SEARCH("A",AU2)))</formula>
    </cfRule>
  </conditionalFormatting>
  <conditionalFormatting sqref="AL2">
    <cfRule type="containsText" dxfId="119" priority="1" operator="containsText" text="D">
      <formula>NOT(ISERROR(SEARCH("D",AL2)))</formula>
    </cfRule>
    <cfRule type="containsText" dxfId="118" priority="2" operator="containsText" text="S">
      <formula>NOT(ISERROR(SEARCH("S",AL2)))</formula>
    </cfRule>
    <cfRule type="containsText" dxfId="117" priority="3" operator="containsText" text="F">
      <formula>NOT(ISERROR(SEARCH("F",AL2)))</formula>
    </cfRule>
    <cfRule type="containsText" dxfId="116" priority="4" operator="containsText" text="E">
      <formula>NOT(ISERROR(SEARCH("E",AL2)))</formula>
    </cfRule>
    <cfRule type="containsText" dxfId="115" priority="5" operator="containsText" text="B">
      <formula>NOT(ISERROR(SEARCH("B",AL2)))</formula>
    </cfRule>
    <cfRule type="containsText" dxfId="114" priority="6" operator="containsText" text="A">
      <formula>NOT(ISERROR(SEARCH("A",AL2)))</formula>
    </cfRule>
  </conditionalFormatting>
  <dataValidations count="1">
    <dataValidation type="list" allowBlank="1" showInputMessage="1" showErrorMessage="1" sqref="AU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B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12"/>
  <sheetViews>
    <sheetView zoomScaleNormal="100" workbookViewId="0">
      <pane xSplit="5" ySplit="1" topLeftCell="I2" activePane="bottomRight" state="frozen"/>
      <selection activeCell="E24" sqref="E24"/>
      <selection pane="topRight" activeCell="E24" sqref="E24"/>
      <selection pane="bottomLeft" activeCell="E24" sqref="E24"/>
      <selection pane="bottomRight" activeCell="AD7" sqref="AD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101</v>
      </c>
      <c r="U1" s="4" t="s">
        <v>102</v>
      </c>
      <c r="V1" s="4" t="s">
        <v>114</v>
      </c>
      <c r="W1" s="4" t="s">
        <v>0</v>
      </c>
      <c r="X1" s="4" t="s">
        <v>98</v>
      </c>
      <c r="Y1" s="4" t="s">
        <v>1</v>
      </c>
      <c r="Z1" s="4" t="s">
        <v>2</v>
      </c>
      <c r="AA1" s="4"/>
      <c r="AB1" s="4" t="s">
        <v>3</v>
      </c>
      <c r="AC1" s="4" t="s">
        <v>4</v>
      </c>
      <c r="AD1" s="4" t="s">
        <v>25</v>
      </c>
      <c r="AE1" s="4" t="s">
        <v>33</v>
      </c>
      <c r="AF1" s="5" t="s">
        <v>27</v>
      </c>
      <c r="AG1" s="5" t="s">
        <v>103</v>
      </c>
    </row>
    <row r="2" spans="1:33" s="6" customFormat="1">
      <c r="A2" s="7">
        <v>44566</v>
      </c>
      <c r="B2" s="15" t="s">
        <v>109</v>
      </c>
      <c r="C2" s="9" t="s">
        <v>171</v>
      </c>
      <c r="D2" s="10">
        <v>5.0069444444444444E-2</v>
      </c>
      <c r="E2" s="9" t="s">
        <v>172</v>
      </c>
      <c r="F2" s="11">
        <v>11.9</v>
      </c>
      <c r="G2" s="11">
        <v>10.4</v>
      </c>
      <c r="H2" s="11">
        <v>11.4</v>
      </c>
      <c r="I2" s="11">
        <v>12.3</v>
      </c>
      <c r="J2" s="11">
        <v>13.1</v>
      </c>
      <c r="K2" s="11">
        <v>13.5</v>
      </c>
      <c r="L2" s="16">
        <f>SUM(F2:H2)</f>
        <v>33.700000000000003</v>
      </c>
      <c r="M2" s="16">
        <f>SUM(I2:K2)</f>
        <v>38.9</v>
      </c>
      <c r="N2" s="17">
        <f>SUM(F2:J2)</f>
        <v>59.1</v>
      </c>
      <c r="O2" s="25" t="s">
        <v>169</v>
      </c>
      <c r="P2" s="26" t="s">
        <v>170</v>
      </c>
      <c r="Q2" s="14" t="s">
        <v>173</v>
      </c>
      <c r="R2" s="14" t="s">
        <v>174</v>
      </c>
      <c r="S2" s="14" t="s">
        <v>175</v>
      </c>
      <c r="T2" s="13">
        <v>2.2000000000000002</v>
      </c>
      <c r="U2" s="13">
        <v>2.2999999999999998</v>
      </c>
      <c r="V2" s="12" t="s">
        <v>166</v>
      </c>
      <c r="W2" s="13">
        <v>-0.2</v>
      </c>
      <c r="X2" s="13" t="s">
        <v>386</v>
      </c>
      <c r="Y2" s="13">
        <v>0.1</v>
      </c>
      <c r="Z2" s="9">
        <v>-0.3</v>
      </c>
      <c r="AA2" s="9" t="s">
        <v>387</v>
      </c>
      <c r="AB2" s="12" t="s">
        <v>288</v>
      </c>
      <c r="AC2" s="12" t="s">
        <v>288</v>
      </c>
      <c r="AD2" s="12" t="s">
        <v>167</v>
      </c>
      <c r="AE2" s="9"/>
      <c r="AF2" s="9" t="s">
        <v>176</v>
      </c>
      <c r="AG2" s="21" t="s">
        <v>177</v>
      </c>
    </row>
    <row r="3" spans="1:33" s="6" customFormat="1">
      <c r="A3" s="7">
        <v>44566</v>
      </c>
      <c r="B3" s="15" t="s">
        <v>108</v>
      </c>
      <c r="C3" s="9" t="s">
        <v>171</v>
      </c>
      <c r="D3" s="10">
        <v>4.9317129629629634E-2</v>
      </c>
      <c r="E3" s="9" t="s">
        <v>215</v>
      </c>
      <c r="F3" s="11">
        <v>11.7</v>
      </c>
      <c r="G3" s="11">
        <v>10.6</v>
      </c>
      <c r="H3" s="11">
        <v>11.3</v>
      </c>
      <c r="I3" s="11">
        <v>12.1</v>
      </c>
      <c r="J3" s="11">
        <v>11.9</v>
      </c>
      <c r="K3" s="11">
        <v>13.5</v>
      </c>
      <c r="L3" s="16">
        <f>SUM(F3:H3)</f>
        <v>33.599999999999994</v>
      </c>
      <c r="M3" s="16">
        <f>SUM(I3:K3)</f>
        <v>37.5</v>
      </c>
      <c r="N3" s="17">
        <f>SUM(F3:J3)</f>
        <v>57.599999999999994</v>
      </c>
      <c r="O3" s="25" t="s">
        <v>169</v>
      </c>
      <c r="P3" s="26" t="s">
        <v>179</v>
      </c>
      <c r="Q3" s="14" t="s">
        <v>216</v>
      </c>
      <c r="R3" s="14" t="s">
        <v>217</v>
      </c>
      <c r="S3" s="14" t="s">
        <v>218</v>
      </c>
      <c r="T3" s="13">
        <v>2.2000000000000002</v>
      </c>
      <c r="U3" s="13">
        <v>2.2999999999999998</v>
      </c>
      <c r="V3" s="12" t="s">
        <v>166</v>
      </c>
      <c r="W3" s="13">
        <v>-0.2</v>
      </c>
      <c r="X3" s="13" t="s">
        <v>386</v>
      </c>
      <c r="Y3" s="13">
        <v>0.1</v>
      </c>
      <c r="Z3" s="9">
        <v>-0.3</v>
      </c>
      <c r="AA3" s="9"/>
      <c r="AB3" s="12" t="s">
        <v>288</v>
      </c>
      <c r="AC3" s="12" t="s">
        <v>339</v>
      </c>
      <c r="AD3" s="12" t="s">
        <v>167</v>
      </c>
      <c r="AE3" s="9"/>
      <c r="AF3" s="9" t="s">
        <v>214</v>
      </c>
      <c r="AG3" s="21" t="s">
        <v>219</v>
      </c>
    </row>
    <row r="4" spans="1:33" s="6" customFormat="1">
      <c r="A4" s="7">
        <v>44568</v>
      </c>
      <c r="B4" s="15" t="s">
        <v>107</v>
      </c>
      <c r="C4" s="9" t="s">
        <v>171</v>
      </c>
      <c r="D4" s="10">
        <v>5.004629629629629E-2</v>
      </c>
      <c r="E4" s="9" t="s">
        <v>239</v>
      </c>
      <c r="F4" s="11">
        <v>11.9</v>
      </c>
      <c r="G4" s="11">
        <v>10.7</v>
      </c>
      <c r="H4" s="11">
        <v>11.6</v>
      </c>
      <c r="I4" s="11">
        <v>12.4</v>
      </c>
      <c r="J4" s="11">
        <v>12.5</v>
      </c>
      <c r="K4" s="11">
        <v>13.3</v>
      </c>
      <c r="L4" s="16">
        <f t="shared" ref="L4:L12" si="0">SUM(F4:H4)</f>
        <v>34.200000000000003</v>
      </c>
      <c r="M4" s="16">
        <f t="shared" ref="M4:M12" si="1">SUM(I4:K4)</f>
        <v>38.200000000000003</v>
      </c>
      <c r="N4" s="17">
        <f t="shared" ref="N4:N12" si="2">SUM(F4:J4)</f>
        <v>59.1</v>
      </c>
      <c r="O4" s="25" t="s">
        <v>169</v>
      </c>
      <c r="P4" s="26" t="s">
        <v>170</v>
      </c>
      <c r="Q4" s="14" t="s">
        <v>240</v>
      </c>
      <c r="R4" s="14" t="s">
        <v>218</v>
      </c>
      <c r="S4" s="14" t="s">
        <v>200</v>
      </c>
      <c r="T4" s="13">
        <v>2.5</v>
      </c>
      <c r="U4" s="13">
        <v>1.8</v>
      </c>
      <c r="V4" s="12" t="s">
        <v>166</v>
      </c>
      <c r="W4" s="13">
        <v>-0.4</v>
      </c>
      <c r="X4" s="13" t="s">
        <v>386</v>
      </c>
      <c r="Y4" s="13">
        <v>-0.1</v>
      </c>
      <c r="Z4" s="9">
        <v>-0.3</v>
      </c>
      <c r="AA4" s="9"/>
      <c r="AB4" s="12" t="s">
        <v>288</v>
      </c>
      <c r="AC4" s="12" t="s">
        <v>339</v>
      </c>
      <c r="AD4" s="12" t="s">
        <v>167</v>
      </c>
      <c r="AE4" s="9"/>
      <c r="AF4" s="9" t="s">
        <v>253</v>
      </c>
      <c r="AG4" s="21" t="s">
        <v>254</v>
      </c>
    </row>
    <row r="5" spans="1:33" s="6" customFormat="1">
      <c r="A5" s="7">
        <v>44568</v>
      </c>
      <c r="B5" s="15" t="s">
        <v>112</v>
      </c>
      <c r="C5" s="9" t="s">
        <v>171</v>
      </c>
      <c r="D5" s="10">
        <v>5.0092592592592598E-2</v>
      </c>
      <c r="E5" s="9" t="s">
        <v>245</v>
      </c>
      <c r="F5" s="11">
        <v>12.1</v>
      </c>
      <c r="G5" s="11">
        <v>11</v>
      </c>
      <c r="H5" s="11">
        <v>11.7</v>
      </c>
      <c r="I5" s="11">
        <v>12.5</v>
      </c>
      <c r="J5" s="11">
        <v>12.9</v>
      </c>
      <c r="K5" s="11">
        <v>12.6</v>
      </c>
      <c r="L5" s="16">
        <f t="shared" si="0"/>
        <v>34.799999999999997</v>
      </c>
      <c r="M5" s="16">
        <f t="shared" si="1"/>
        <v>38</v>
      </c>
      <c r="N5" s="17">
        <f t="shared" si="2"/>
        <v>60.199999999999996</v>
      </c>
      <c r="O5" s="25" t="s">
        <v>178</v>
      </c>
      <c r="P5" s="26" t="s">
        <v>220</v>
      </c>
      <c r="Q5" s="14" t="s">
        <v>246</v>
      </c>
      <c r="R5" s="14" t="s">
        <v>222</v>
      </c>
      <c r="S5" s="14" t="s">
        <v>247</v>
      </c>
      <c r="T5" s="13">
        <v>2.5</v>
      </c>
      <c r="U5" s="13">
        <v>1.8</v>
      </c>
      <c r="V5" s="12" t="s">
        <v>166</v>
      </c>
      <c r="W5" s="13">
        <v>-0.2</v>
      </c>
      <c r="X5" s="13" t="s">
        <v>386</v>
      </c>
      <c r="Y5" s="13">
        <v>0.1</v>
      </c>
      <c r="Z5" s="9">
        <v>-0.3</v>
      </c>
      <c r="AA5" s="9"/>
      <c r="AB5" s="12" t="s">
        <v>288</v>
      </c>
      <c r="AC5" s="12" t="s">
        <v>288</v>
      </c>
      <c r="AD5" s="12" t="s">
        <v>166</v>
      </c>
      <c r="AE5" s="9"/>
      <c r="AF5" s="9" t="s">
        <v>257</v>
      </c>
      <c r="AG5" s="21" t="s">
        <v>258</v>
      </c>
    </row>
    <row r="6" spans="1:33" s="6" customFormat="1">
      <c r="A6" s="7">
        <v>44568</v>
      </c>
      <c r="B6" s="15" t="s">
        <v>111</v>
      </c>
      <c r="C6" s="9" t="s">
        <v>171</v>
      </c>
      <c r="D6" s="10">
        <v>4.9363425925925929E-2</v>
      </c>
      <c r="E6" s="9" t="s">
        <v>266</v>
      </c>
      <c r="F6" s="11">
        <v>11.8</v>
      </c>
      <c r="G6" s="11">
        <v>10.4</v>
      </c>
      <c r="H6" s="11">
        <v>11.5</v>
      </c>
      <c r="I6" s="11">
        <v>12</v>
      </c>
      <c r="J6" s="11">
        <v>12.4</v>
      </c>
      <c r="K6" s="11">
        <v>13.4</v>
      </c>
      <c r="L6" s="16">
        <f t="shared" si="0"/>
        <v>33.700000000000003</v>
      </c>
      <c r="M6" s="16">
        <f t="shared" si="1"/>
        <v>37.799999999999997</v>
      </c>
      <c r="N6" s="17">
        <f t="shared" si="2"/>
        <v>58.1</v>
      </c>
      <c r="O6" s="25" t="s">
        <v>169</v>
      </c>
      <c r="P6" s="26" t="s">
        <v>170</v>
      </c>
      <c r="Q6" s="14" t="s">
        <v>267</v>
      </c>
      <c r="R6" s="14" t="s">
        <v>247</v>
      </c>
      <c r="S6" s="14" t="s">
        <v>195</v>
      </c>
      <c r="T6" s="13">
        <v>2.5</v>
      </c>
      <c r="U6" s="13">
        <v>1.8</v>
      </c>
      <c r="V6" s="12" t="s">
        <v>166</v>
      </c>
      <c r="W6" s="13">
        <v>-0.4</v>
      </c>
      <c r="X6" s="13" t="s">
        <v>386</v>
      </c>
      <c r="Y6" s="13">
        <v>-0.1</v>
      </c>
      <c r="Z6" s="9">
        <v>-0.3</v>
      </c>
      <c r="AA6" s="9"/>
      <c r="AB6" s="12" t="s">
        <v>288</v>
      </c>
      <c r="AC6" s="12" t="s">
        <v>288</v>
      </c>
      <c r="AD6" s="12" t="s">
        <v>166</v>
      </c>
      <c r="AE6" s="9"/>
      <c r="AF6" s="9" t="s">
        <v>268</v>
      </c>
      <c r="AG6" s="21" t="s">
        <v>269</v>
      </c>
    </row>
    <row r="7" spans="1:33" s="6" customFormat="1">
      <c r="A7" s="7">
        <v>44568</v>
      </c>
      <c r="B7" s="15" t="s">
        <v>110</v>
      </c>
      <c r="C7" s="9" t="s">
        <v>171</v>
      </c>
      <c r="D7" s="10">
        <v>4.8657407407407406E-2</v>
      </c>
      <c r="E7" s="9" t="s">
        <v>275</v>
      </c>
      <c r="F7" s="11">
        <v>11.6</v>
      </c>
      <c r="G7" s="11">
        <v>10.6</v>
      </c>
      <c r="H7" s="11">
        <v>11</v>
      </c>
      <c r="I7" s="11">
        <v>12</v>
      </c>
      <c r="J7" s="11">
        <v>12</v>
      </c>
      <c r="K7" s="11">
        <v>13.2</v>
      </c>
      <c r="L7" s="16">
        <f t="shared" si="0"/>
        <v>33.200000000000003</v>
      </c>
      <c r="M7" s="16">
        <f t="shared" si="1"/>
        <v>37.200000000000003</v>
      </c>
      <c r="N7" s="17">
        <f t="shared" si="2"/>
        <v>57.2</v>
      </c>
      <c r="O7" s="25" t="s">
        <v>169</v>
      </c>
      <c r="P7" s="26" t="s">
        <v>179</v>
      </c>
      <c r="Q7" s="14" t="s">
        <v>218</v>
      </c>
      <c r="R7" s="14" t="s">
        <v>276</v>
      </c>
      <c r="S7" s="14" t="s">
        <v>187</v>
      </c>
      <c r="T7" s="13">
        <v>2.5</v>
      </c>
      <c r="U7" s="13">
        <v>1.8</v>
      </c>
      <c r="V7" s="12" t="s">
        <v>166</v>
      </c>
      <c r="W7" s="13">
        <v>-0.3</v>
      </c>
      <c r="X7" s="13" t="s">
        <v>386</v>
      </c>
      <c r="Y7" s="13" t="s">
        <v>388</v>
      </c>
      <c r="Z7" s="9">
        <v>-0.3</v>
      </c>
      <c r="AA7" s="9"/>
      <c r="AB7" s="12" t="s">
        <v>288</v>
      </c>
      <c r="AC7" s="12" t="s">
        <v>339</v>
      </c>
      <c r="AD7" s="12" t="s">
        <v>166</v>
      </c>
      <c r="AE7" s="9"/>
      <c r="AF7" s="9" t="s">
        <v>274</v>
      </c>
      <c r="AG7" s="21" t="s">
        <v>277</v>
      </c>
    </row>
    <row r="8" spans="1:33" s="6" customFormat="1">
      <c r="A8" s="7">
        <v>44569</v>
      </c>
      <c r="B8" s="15" t="s">
        <v>109</v>
      </c>
      <c r="C8" s="9" t="s">
        <v>171</v>
      </c>
      <c r="D8" s="10">
        <v>5.0104166666666672E-2</v>
      </c>
      <c r="E8" s="9" t="s">
        <v>298</v>
      </c>
      <c r="F8" s="11">
        <v>11.8</v>
      </c>
      <c r="G8" s="11">
        <v>10.5</v>
      </c>
      <c r="H8" s="11">
        <v>11.7</v>
      </c>
      <c r="I8" s="11">
        <v>12.7</v>
      </c>
      <c r="J8" s="11">
        <v>12.8</v>
      </c>
      <c r="K8" s="11">
        <v>13.4</v>
      </c>
      <c r="L8" s="16">
        <f t="shared" si="0"/>
        <v>34</v>
      </c>
      <c r="M8" s="16">
        <f t="shared" si="1"/>
        <v>38.9</v>
      </c>
      <c r="N8" s="17">
        <f t="shared" si="2"/>
        <v>59.5</v>
      </c>
      <c r="O8" s="25" t="s">
        <v>169</v>
      </c>
      <c r="P8" s="26" t="s">
        <v>170</v>
      </c>
      <c r="Q8" s="14" t="s">
        <v>222</v>
      </c>
      <c r="R8" s="14" t="s">
        <v>218</v>
      </c>
      <c r="S8" s="14" t="s">
        <v>267</v>
      </c>
      <c r="T8" s="13">
        <v>2</v>
      </c>
      <c r="U8" s="13">
        <v>1.8</v>
      </c>
      <c r="V8" s="12" t="s">
        <v>166</v>
      </c>
      <c r="W8" s="13">
        <v>0.1</v>
      </c>
      <c r="X8" s="13" t="s">
        <v>386</v>
      </c>
      <c r="Y8" s="13">
        <v>0.3</v>
      </c>
      <c r="Z8" s="9">
        <v>-0.2</v>
      </c>
      <c r="AA8" s="9"/>
      <c r="AB8" s="12" t="s">
        <v>339</v>
      </c>
      <c r="AC8" s="12" t="s">
        <v>288</v>
      </c>
      <c r="AD8" s="12" t="s">
        <v>167</v>
      </c>
      <c r="AE8" s="9"/>
      <c r="AF8" s="9" t="s">
        <v>297</v>
      </c>
      <c r="AG8" s="21" t="s">
        <v>299</v>
      </c>
    </row>
    <row r="9" spans="1:33" s="6" customFormat="1">
      <c r="A9" s="7">
        <v>44569</v>
      </c>
      <c r="B9" s="15" t="s">
        <v>111</v>
      </c>
      <c r="C9" s="9" t="s">
        <v>171</v>
      </c>
      <c r="D9" s="10">
        <v>4.9386574074074076E-2</v>
      </c>
      <c r="E9" s="9" t="s">
        <v>317</v>
      </c>
      <c r="F9" s="11">
        <v>11.9</v>
      </c>
      <c r="G9" s="11">
        <v>10.7</v>
      </c>
      <c r="H9" s="11">
        <v>11.6</v>
      </c>
      <c r="I9" s="11">
        <v>12.2</v>
      </c>
      <c r="J9" s="11">
        <v>12.2</v>
      </c>
      <c r="K9" s="11">
        <v>13.1</v>
      </c>
      <c r="L9" s="16">
        <f t="shared" si="0"/>
        <v>34.200000000000003</v>
      </c>
      <c r="M9" s="16">
        <f t="shared" si="1"/>
        <v>37.5</v>
      </c>
      <c r="N9" s="17">
        <f t="shared" si="2"/>
        <v>58.600000000000009</v>
      </c>
      <c r="O9" s="25" t="s">
        <v>178</v>
      </c>
      <c r="P9" s="26" t="s">
        <v>179</v>
      </c>
      <c r="Q9" s="14" t="s">
        <v>318</v>
      </c>
      <c r="R9" s="14" t="s">
        <v>319</v>
      </c>
      <c r="S9" s="14" t="s">
        <v>240</v>
      </c>
      <c r="T9" s="13">
        <v>2</v>
      </c>
      <c r="U9" s="13">
        <v>1.8</v>
      </c>
      <c r="V9" s="12" t="s">
        <v>166</v>
      </c>
      <c r="W9" s="13">
        <v>-0.2</v>
      </c>
      <c r="X9" s="13" t="s">
        <v>386</v>
      </c>
      <c r="Y9" s="13" t="s">
        <v>388</v>
      </c>
      <c r="Z9" s="9">
        <v>-0.2</v>
      </c>
      <c r="AA9" s="9"/>
      <c r="AB9" s="12" t="s">
        <v>288</v>
      </c>
      <c r="AC9" s="12" t="s">
        <v>339</v>
      </c>
      <c r="AD9" s="12" t="s">
        <v>167</v>
      </c>
      <c r="AE9" s="9"/>
      <c r="AF9" s="9" t="s">
        <v>320</v>
      </c>
      <c r="AG9" s="21" t="s">
        <v>321</v>
      </c>
    </row>
    <row r="10" spans="1:33" s="6" customFormat="1">
      <c r="A10" s="7">
        <v>44570</v>
      </c>
      <c r="B10" s="15" t="s">
        <v>109</v>
      </c>
      <c r="C10" s="9" t="s">
        <v>171</v>
      </c>
      <c r="D10" s="10">
        <v>5.0081018518518518E-2</v>
      </c>
      <c r="E10" s="9" t="s">
        <v>338</v>
      </c>
      <c r="F10" s="11">
        <v>12</v>
      </c>
      <c r="G10" s="11">
        <v>10.8</v>
      </c>
      <c r="H10" s="11">
        <v>11.8</v>
      </c>
      <c r="I10" s="11">
        <v>12.5</v>
      </c>
      <c r="J10" s="11">
        <v>12.4</v>
      </c>
      <c r="K10" s="11">
        <v>13.2</v>
      </c>
      <c r="L10" s="16">
        <f t="shared" si="0"/>
        <v>34.6</v>
      </c>
      <c r="M10" s="16">
        <f t="shared" si="1"/>
        <v>38.099999999999994</v>
      </c>
      <c r="N10" s="17">
        <f t="shared" si="2"/>
        <v>59.5</v>
      </c>
      <c r="O10" s="25" t="s">
        <v>178</v>
      </c>
      <c r="P10" s="26" t="s">
        <v>179</v>
      </c>
      <c r="Q10" s="14" t="s">
        <v>267</v>
      </c>
      <c r="R10" s="14" t="s">
        <v>267</v>
      </c>
      <c r="S10" s="14" t="s">
        <v>340</v>
      </c>
      <c r="T10" s="13">
        <v>1.8</v>
      </c>
      <c r="U10" s="13">
        <v>2.2999999999999998</v>
      </c>
      <c r="V10" s="12" t="s">
        <v>166</v>
      </c>
      <c r="W10" s="13">
        <v>-0.1</v>
      </c>
      <c r="X10" s="13" t="s">
        <v>386</v>
      </c>
      <c r="Y10" s="13">
        <v>0.1</v>
      </c>
      <c r="Z10" s="9">
        <v>-0.2</v>
      </c>
      <c r="AA10" s="9"/>
      <c r="AB10" s="12" t="s">
        <v>288</v>
      </c>
      <c r="AC10" s="12" t="s">
        <v>288</v>
      </c>
      <c r="AD10" s="12" t="s">
        <v>166</v>
      </c>
      <c r="AE10" s="9"/>
      <c r="AF10" s="9" t="s">
        <v>362</v>
      </c>
      <c r="AG10" s="21" t="s">
        <v>363</v>
      </c>
    </row>
    <row r="11" spans="1:33" s="6" customFormat="1">
      <c r="A11" s="7">
        <v>44570</v>
      </c>
      <c r="B11" s="27" t="s">
        <v>112</v>
      </c>
      <c r="C11" s="9" t="s">
        <v>171</v>
      </c>
      <c r="D11" s="10">
        <v>5.078703703703704E-2</v>
      </c>
      <c r="E11" s="9" t="s">
        <v>344</v>
      </c>
      <c r="F11" s="11">
        <v>12.1</v>
      </c>
      <c r="G11" s="11">
        <v>10.6</v>
      </c>
      <c r="H11" s="11">
        <v>11.7</v>
      </c>
      <c r="I11" s="11">
        <v>13</v>
      </c>
      <c r="J11" s="11">
        <v>13.2</v>
      </c>
      <c r="K11" s="11">
        <v>13.2</v>
      </c>
      <c r="L11" s="16">
        <f t="shared" si="0"/>
        <v>34.4</v>
      </c>
      <c r="M11" s="16">
        <f t="shared" si="1"/>
        <v>39.4</v>
      </c>
      <c r="N11" s="17">
        <f t="shared" si="2"/>
        <v>60.599999999999994</v>
      </c>
      <c r="O11" s="25" t="s">
        <v>169</v>
      </c>
      <c r="P11" s="26" t="s">
        <v>170</v>
      </c>
      <c r="Q11" s="14" t="s">
        <v>181</v>
      </c>
      <c r="R11" s="14" t="s">
        <v>345</v>
      </c>
      <c r="S11" s="14" t="s">
        <v>346</v>
      </c>
      <c r="T11" s="13">
        <v>1.8</v>
      </c>
      <c r="U11" s="13">
        <v>2.2999999999999998</v>
      </c>
      <c r="V11" s="12" t="s">
        <v>166</v>
      </c>
      <c r="W11" s="13">
        <v>0.8</v>
      </c>
      <c r="X11" s="13" t="s">
        <v>386</v>
      </c>
      <c r="Y11" s="13">
        <v>1</v>
      </c>
      <c r="Z11" s="9">
        <v>-0.2</v>
      </c>
      <c r="AA11" s="9"/>
      <c r="AB11" s="12" t="s">
        <v>389</v>
      </c>
      <c r="AC11" s="12" t="s">
        <v>339</v>
      </c>
      <c r="AD11" s="12" t="s">
        <v>167</v>
      </c>
      <c r="AE11" s="9"/>
      <c r="AF11" s="9" t="s">
        <v>368</v>
      </c>
      <c r="AG11" s="21" t="s">
        <v>369</v>
      </c>
    </row>
    <row r="12" spans="1:33" s="6" customFormat="1">
      <c r="A12" s="7">
        <v>44570</v>
      </c>
      <c r="B12" s="15" t="s">
        <v>108</v>
      </c>
      <c r="C12" s="9" t="s">
        <v>171</v>
      </c>
      <c r="D12" s="10">
        <v>4.9351851851851848E-2</v>
      </c>
      <c r="E12" s="42" t="s">
        <v>377</v>
      </c>
      <c r="F12" s="11">
        <v>11.9</v>
      </c>
      <c r="G12" s="11">
        <v>10.7</v>
      </c>
      <c r="H12" s="11">
        <v>11.1</v>
      </c>
      <c r="I12" s="11">
        <v>12</v>
      </c>
      <c r="J12" s="11">
        <v>12.2</v>
      </c>
      <c r="K12" s="11">
        <v>13.5</v>
      </c>
      <c r="L12" s="16">
        <f t="shared" si="0"/>
        <v>33.700000000000003</v>
      </c>
      <c r="M12" s="16">
        <f t="shared" si="1"/>
        <v>37.700000000000003</v>
      </c>
      <c r="N12" s="17">
        <f t="shared" si="2"/>
        <v>57.900000000000006</v>
      </c>
      <c r="O12" s="25" t="s">
        <v>169</v>
      </c>
      <c r="P12" s="26" t="s">
        <v>208</v>
      </c>
      <c r="Q12" s="14" t="s">
        <v>187</v>
      </c>
      <c r="R12" s="14" t="s">
        <v>378</v>
      </c>
      <c r="S12" s="14" t="s">
        <v>187</v>
      </c>
      <c r="T12" s="13">
        <v>1.8</v>
      </c>
      <c r="U12" s="13">
        <v>2.2999999999999998</v>
      </c>
      <c r="V12" s="12" t="s">
        <v>166</v>
      </c>
      <c r="W12" s="13">
        <v>0.1</v>
      </c>
      <c r="X12" s="13" t="s">
        <v>386</v>
      </c>
      <c r="Y12" s="13">
        <v>0.3</v>
      </c>
      <c r="Z12" s="9">
        <v>-0.2</v>
      </c>
      <c r="AA12" s="9"/>
      <c r="AB12" s="12" t="s">
        <v>339</v>
      </c>
      <c r="AC12" s="12" t="s">
        <v>339</v>
      </c>
      <c r="AD12" s="12" t="s">
        <v>166</v>
      </c>
      <c r="AE12" s="9"/>
      <c r="AF12" s="9" t="s">
        <v>376</v>
      </c>
      <c r="AG12" s="21" t="s">
        <v>379</v>
      </c>
    </row>
  </sheetData>
  <autoFilter ref="A1:AF12" xr:uid="{00000000-0009-0000-0000-000008000000}"/>
  <phoneticPr fontId="2"/>
  <conditionalFormatting sqref="AB2:AC3">
    <cfRule type="containsText" dxfId="113" priority="789" operator="containsText" text="E">
      <formula>NOT(ISERROR(SEARCH("E",AB2)))</formula>
    </cfRule>
    <cfRule type="containsText" dxfId="112" priority="790" operator="containsText" text="B">
      <formula>NOT(ISERROR(SEARCH("B",AB2)))</formula>
    </cfRule>
    <cfRule type="containsText" dxfId="111" priority="791" operator="containsText" text="A">
      <formula>NOT(ISERROR(SEARCH("A",AB2)))</formula>
    </cfRule>
  </conditionalFormatting>
  <conditionalFormatting sqref="AD2:AD3">
    <cfRule type="containsText" dxfId="110" priority="786" operator="containsText" text="E">
      <formula>NOT(ISERROR(SEARCH("E",AD2)))</formula>
    </cfRule>
    <cfRule type="containsText" dxfId="109" priority="787" operator="containsText" text="B">
      <formula>NOT(ISERROR(SEARCH("B",AD2)))</formula>
    </cfRule>
    <cfRule type="containsText" dxfId="108" priority="788" operator="containsText" text="A">
      <formula>NOT(ISERROR(SEARCH("A",AD2)))</formula>
    </cfRule>
  </conditionalFormatting>
  <conditionalFormatting sqref="F3:K3">
    <cfRule type="colorScale" priority="792">
      <colorScale>
        <cfvo type="min"/>
        <cfvo type="percentile" val="50"/>
        <cfvo type="max"/>
        <color rgb="FFF8696B"/>
        <color rgb="FFFFEB84"/>
        <color rgb="FF63BE7B"/>
      </colorScale>
    </cfRule>
  </conditionalFormatting>
  <conditionalFormatting sqref="V2:V12">
    <cfRule type="containsText" dxfId="107" priority="777" operator="containsText" text="D">
      <formula>NOT(ISERROR(SEARCH("D",V2)))</formula>
    </cfRule>
    <cfRule type="containsText" dxfId="106" priority="778" operator="containsText" text="S">
      <formula>NOT(ISERROR(SEARCH("S",V2)))</formula>
    </cfRule>
    <cfRule type="containsText" dxfId="105" priority="779" operator="containsText" text="F">
      <formula>NOT(ISERROR(SEARCH("F",V2)))</formula>
    </cfRule>
    <cfRule type="containsText" dxfId="104" priority="780" operator="containsText" text="E">
      <formula>NOT(ISERROR(SEARCH("E",V2)))</formula>
    </cfRule>
    <cfRule type="containsText" dxfId="103" priority="781" operator="containsText" text="B">
      <formula>NOT(ISERROR(SEARCH("B",V2)))</formula>
    </cfRule>
    <cfRule type="containsText" dxfId="102" priority="782" operator="containsText" text="A">
      <formula>NOT(ISERROR(SEARCH("A",V2)))</formula>
    </cfRule>
  </conditionalFormatting>
  <conditionalFormatting sqref="F2:K2">
    <cfRule type="colorScale" priority="770">
      <colorScale>
        <cfvo type="min"/>
        <cfvo type="percentile" val="50"/>
        <cfvo type="max"/>
        <color rgb="FFF8696B"/>
        <color rgb="FFFFEB84"/>
        <color rgb="FF63BE7B"/>
      </colorScale>
    </cfRule>
  </conditionalFormatting>
  <conditionalFormatting sqref="AE2:AE3">
    <cfRule type="containsText" dxfId="101" priority="733" operator="containsText" text="E">
      <formula>NOT(ISERROR(SEARCH("E",AE2)))</formula>
    </cfRule>
    <cfRule type="containsText" dxfId="100" priority="734" operator="containsText" text="B">
      <formula>NOT(ISERROR(SEARCH("B",AE2)))</formula>
    </cfRule>
    <cfRule type="containsText" dxfId="99" priority="735" operator="containsText" text="A">
      <formula>NOT(ISERROR(SEARCH("A",AE2)))</formula>
    </cfRule>
  </conditionalFormatting>
  <conditionalFormatting sqref="AB4:AC10 AB12:AC12">
    <cfRule type="containsText" dxfId="98" priority="301" operator="containsText" text="E">
      <formula>NOT(ISERROR(SEARCH("E",AB4)))</formula>
    </cfRule>
    <cfRule type="containsText" dxfId="97" priority="302" operator="containsText" text="B">
      <formula>NOT(ISERROR(SEARCH("B",AB4)))</formula>
    </cfRule>
    <cfRule type="containsText" dxfId="96" priority="303" operator="containsText" text="A">
      <formula>NOT(ISERROR(SEARCH("A",AB4)))</formula>
    </cfRule>
  </conditionalFormatting>
  <conditionalFormatting sqref="AD4:AD12">
    <cfRule type="containsText" dxfId="95" priority="298" operator="containsText" text="E">
      <formula>NOT(ISERROR(SEARCH("E",AD4)))</formula>
    </cfRule>
    <cfRule type="containsText" dxfId="94" priority="299" operator="containsText" text="B">
      <formula>NOT(ISERROR(SEARCH("B",AD4)))</formula>
    </cfRule>
    <cfRule type="containsText" dxfId="93" priority="300" operator="containsText" text="A">
      <formula>NOT(ISERROR(SEARCH("A",AD4)))</formula>
    </cfRule>
  </conditionalFormatting>
  <conditionalFormatting sqref="AE4:AE12">
    <cfRule type="containsText" dxfId="92" priority="289" operator="containsText" text="E">
      <formula>NOT(ISERROR(SEARCH("E",AE4)))</formula>
    </cfRule>
    <cfRule type="containsText" dxfId="91" priority="290" operator="containsText" text="B">
      <formula>NOT(ISERROR(SEARCH("B",AE4)))</formula>
    </cfRule>
    <cfRule type="containsText" dxfId="90" priority="291" operator="containsText" text="A">
      <formula>NOT(ISERROR(SEARCH("A",AE4)))</formula>
    </cfRule>
  </conditionalFormatting>
  <conditionalFormatting sqref="AB11:AC11">
    <cfRule type="containsText" dxfId="89" priority="262" operator="containsText" text="E">
      <formula>NOT(ISERROR(SEARCH("E",AB11)))</formula>
    </cfRule>
    <cfRule type="containsText" dxfId="88" priority="263" operator="containsText" text="B">
      <formula>NOT(ISERROR(SEARCH("B",AB11)))</formula>
    </cfRule>
    <cfRule type="containsText" dxfId="87" priority="264" operator="containsText" text="A">
      <formula>NOT(ISERROR(SEARCH("A",AB11)))</formula>
    </cfRule>
  </conditionalFormatting>
  <conditionalFormatting sqref="F4:K12">
    <cfRule type="colorScale" priority="1844">
      <colorScale>
        <cfvo type="min"/>
        <cfvo type="percentile" val="50"/>
        <cfvo type="max"/>
        <color rgb="FFF8696B"/>
        <color rgb="FFFFEB84"/>
        <color rgb="FF63BE7B"/>
      </colorScale>
    </cfRule>
  </conditionalFormatting>
  <dataValidations count="1">
    <dataValidation type="list" allowBlank="1" showInputMessage="1" showErrorMessage="1" sqref="AE2:AE12" xr:uid="{BC6BFD9F-44F3-F44F-B7B1-C478C9D05C65}">
      <formula1>"強風,外差し,イン先行,凍結防止,タフ"</formula1>
    </dataValidation>
  </dataValidations>
  <pageMargins left="0.7" right="0.7" top="0.75" bottom="0.75" header="0.3" footer="0.3"/>
  <pageSetup paperSize="9" orientation="portrait" horizontalDpi="4294967292" verticalDpi="4294967292"/>
  <ignoredErrors>
    <ignoredError sqref="L2:N3 L4:N1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表の見方</vt: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2023-01-11T01:59:09Z</dcterms:modified>
</cp:coreProperties>
</file>