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filterPrivacy="1" showInkAnnotation="0" codeName="ThisWorkbook" autoCompressPictures="0"/>
  <xr:revisionPtr revIDLastSave="0" documentId="13_ncr:1_{31D688B1-651A-EA44-8013-62ADFEDD9F21}" xr6:coauthVersionLast="47" xr6:coauthVersionMax="47" xr10:uidLastSave="{00000000-0000-0000-0000-000000000000}"/>
  <bookViews>
    <workbookView xWindow="0" yWindow="500" windowWidth="28800" windowHeight="15980" tabRatio="603" activeTab="4" xr2:uid="{00000000-000D-0000-FFFF-FFFF00000000}"/>
  </bookViews>
  <sheets>
    <sheet name="表の見方" sheetId="36" r:id="rId1"/>
    <sheet name="芝1200m" sheetId="25" r:id="rId2"/>
    <sheet name="芝1600m" sheetId="26" r:id="rId3"/>
    <sheet name="芝1800m" sheetId="27" r:id="rId4"/>
    <sheet name="芝2000m" sheetId="28" r:id="rId5"/>
    <sheet name="芝2200m" sheetId="29" r:id="rId6"/>
    <sheet name="芝2500m" sheetId="30" r:id="rId7"/>
    <sheet name="芝3600m" sheetId="35" r:id="rId8"/>
    <sheet name="ダ1200m" sheetId="31" r:id="rId9"/>
    <sheet name="ダ1800m" sheetId="32" r:id="rId10"/>
    <sheet name="ダ2400m" sheetId="33" r:id="rId11"/>
    <sheet name="ダ2500m" sheetId="34" r:id="rId12"/>
    <sheet name="Sheet12" sheetId="23" r:id="rId13"/>
  </sheets>
  <definedNames>
    <definedName name="_xlnm._FilterDatabase" localSheetId="8" hidden="1">ダ1200m!$A$1:$AF$12</definedName>
    <definedName name="_xlnm._FilterDatabase" localSheetId="9" hidden="1">ダ1800m!$A$1:$AK$16</definedName>
    <definedName name="_xlnm._FilterDatabase" localSheetId="10" hidden="1">ダ2400m!$A$1:$AM$2</definedName>
    <definedName name="_xlnm._FilterDatabase" localSheetId="11" hidden="1">ダ2500m!$A$1:$AM$2</definedName>
    <definedName name="_xlnm._FilterDatabase" localSheetId="1" hidden="1">芝1200m!$A$1:$AH$2</definedName>
    <definedName name="_xlnm._FilterDatabase" localSheetId="2" hidden="1">芝1600m!$A$1:$AL$2</definedName>
    <definedName name="_xlnm._FilterDatabase" localSheetId="3" hidden="1">芝1800m!$A$1:$AM$2</definedName>
    <definedName name="_xlnm._FilterDatabase" localSheetId="4" hidden="1">芝2000m!$A$1:$AN$3</definedName>
    <definedName name="_xlnm._FilterDatabase" localSheetId="5" hidden="1">芝2200m!$A$1:$AO$2</definedName>
    <definedName name="_xlnm._FilterDatabase" localSheetId="6" hidden="1">芝2500m!$A$1:$AP$2</definedName>
    <definedName name="_xlnm._FilterDatabase" localSheetId="7" hidden="1">芝3600m!$A$1:$AV$2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 i="33" l="1"/>
  <c r="T3" i="33"/>
  <c r="S3" i="33"/>
  <c r="R3" i="33"/>
  <c r="S16" i="32" l="1"/>
  <c r="R16" i="32"/>
  <c r="Q16" i="32"/>
  <c r="P16" i="32"/>
  <c r="O16" i="32"/>
  <c r="U3" i="29" l="1"/>
  <c r="T3" i="29"/>
  <c r="S3" i="29"/>
  <c r="R3" i="29"/>
  <c r="Q3" i="29"/>
  <c r="T7" i="28"/>
  <c r="S7" i="28"/>
  <c r="R7" i="28"/>
  <c r="Q7" i="28"/>
  <c r="P7" i="28"/>
  <c r="T6" i="28"/>
  <c r="S6" i="28"/>
  <c r="R6" i="28"/>
  <c r="Q6" i="28"/>
  <c r="P6" i="28"/>
  <c r="R9" i="26"/>
  <c r="Q9" i="26"/>
  <c r="P9" i="26"/>
  <c r="O9" i="26"/>
  <c r="N9" i="26"/>
  <c r="R8" i="26"/>
  <c r="Q8" i="26"/>
  <c r="P8" i="26"/>
  <c r="O8" i="26"/>
  <c r="N8" i="26"/>
  <c r="R7" i="26"/>
  <c r="Q7" i="26"/>
  <c r="P7" i="26"/>
  <c r="O7" i="26"/>
  <c r="N7" i="26"/>
  <c r="R6" i="26"/>
  <c r="Q6" i="26"/>
  <c r="P6" i="26"/>
  <c r="O6" i="26"/>
  <c r="N6" i="26"/>
  <c r="R5" i="26"/>
  <c r="Q5" i="26"/>
  <c r="P5" i="26"/>
  <c r="O5" i="26"/>
  <c r="N5" i="26"/>
  <c r="R4" i="26"/>
  <c r="Q4" i="26"/>
  <c r="P4" i="26"/>
  <c r="O4" i="26"/>
  <c r="N4" i="26"/>
  <c r="R3" i="26"/>
  <c r="Q3" i="26"/>
  <c r="P3" i="26"/>
  <c r="O3" i="26"/>
  <c r="N3" i="26"/>
  <c r="S15" i="32"/>
  <c r="R15" i="32"/>
  <c r="Q15" i="32"/>
  <c r="P15" i="32"/>
  <c r="O15" i="32"/>
  <c r="S14" i="32"/>
  <c r="R14" i="32"/>
  <c r="Q14" i="32"/>
  <c r="P14" i="32"/>
  <c r="O14" i="32"/>
  <c r="S13" i="32"/>
  <c r="R13" i="32"/>
  <c r="Q13" i="32"/>
  <c r="P13" i="32"/>
  <c r="O13" i="32"/>
  <c r="S12" i="32"/>
  <c r="R12" i="32"/>
  <c r="Q12" i="32"/>
  <c r="P12" i="32"/>
  <c r="O12" i="32"/>
  <c r="S11" i="32"/>
  <c r="R11" i="32"/>
  <c r="Q11" i="32"/>
  <c r="P11" i="32"/>
  <c r="O11" i="32"/>
  <c r="S10" i="32"/>
  <c r="R10" i="32"/>
  <c r="Q10" i="32"/>
  <c r="P10" i="32"/>
  <c r="O10" i="32"/>
  <c r="S9" i="32"/>
  <c r="R9" i="32"/>
  <c r="Q9" i="32"/>
  <c r="P9" i="32"/>
  <c r="O9" i="32"/>
  <c r="S8" i="32"/>
  <c r="R8" i="32"/>
  <c r="Q8" i="32"/>
  <c r="P8" i="32"/>
  <c r="O8" i="32"/>
  <c r="S7" i="32"/>
  <c r="R7" i="32"/>
  <c r="Q7" i="32"/>
  <c r="P7" i="32"/>
  <c r="O7" i="32"/>
  <c r="N12" i="31"/>
  <c r="M12" i="31"/>
  <c r="L12" i="31"/>
  <c r="N11" i="31"/>
  <c r="M11" i="31"/>
  <c r="L11" i="31"/>
  <c r="N10" i="31"/>
  <c r="M10" i="31"/>
  <c r="L10" i="31"/>
  <c r="N9" i="31"/>
  <c r="M9" i="31"/>
  <c r="L9" i="31"/>
  <c r="N8" i="31"/>
  <c r="M8" i="31"/>
  <c r="L8" i="31"/>
  <c r="N7" i="31"/>
  <c r="M7" i="31"/>
  <c r="L7" i="31"/>
  <c r="N6" i="31"/>
  <c r="M6" i="31"/>
  <c r="L6" i="31"/>
  <c r="N5" i="31"/>
  <c r="M5" i="31"/>
  <c r="L5" i="31"/>
  <c r="N4" i="31"/>
  <c r="M4" i="31"/>
  <c r="L4" i="31"/>
  <c r="T3" i="28"/>
  <c r="T2" i="28"/>
  <c r="P4" i="28" l="1"/>
  <c r="Q4" i="28"/>
  <c r="R4" i="28"/>
  <c r="S4" i="28"/>
  <c r="T4" i="28"/>
  <c r="P5" i="28"/>
  <c r="Q5" i="28"/>
  <c r="R5" i="28"/>
  <c r="S5" i="28"/>
  <c r="T5" i="28"/>
  <c r="AB2" i="35" l="1"/>
  <c r="V2" i="30"/>
  <c r="U2" i="29"/>
  <c r="S2" i="27"/>
  <c r="R2" i="26"/>
  <c r="S3" i="32"/>
  <c r="S4" i="32"/>
  <c r="S5" i="32"/>
  <c r="S6" i="32"/>
  <c r="S2" i="32"/>
  <c r="R6" i="32" l="1"/>
  <c r="Q6" i="32"/>
  <c r="P6" i="32"/>
  <c r="O6" i="32"/>
  <c r="R5" i="32"/>
  <c r="Q5" i="32"/>
  <c r="P5" i="32"/>
  <c r="O5" i="32"/>
  <c r="R4" i="32"/>
  <c r="Q4" i="32"/>
  <c r="P4" i="32"/>
  <c r="O4" i="32"/>
  <c r="R3" i="32"/>
  <c r="Q3" i="32"/>
  <c r="P3" i="32"/>
  <c r="O3" i="32"/>
  <c r="R2" i="32"/>
  <c r="Q2" i="32"/>
  <c r="P2" i="32"/>
  <c r="O2" i="32"/>
  <c r="N3" i="31"/>
  <c r="M3" i="31"/>
  <c r="L3" i="31"/>
  <c r="N2" i="31"/>
  <c r="M2" i="31"/>
  <c r="L2" i="31"/>
  <c r="O2" i="27" l="1"/>
  <c r="P2" i="27"/>
  <c r="Q2" i="27"/>
  <c r="R2" i="27"/>
  <c r="P3" i="28"/>
  <c r="Q3" i="28"/>
  <c r="R3" i="28"/>
  <c r="S3" i="28"/>
  <c r="N2" i="25"/>
  <c r="M2" i="25"/>
  <c r="L2" i="25"/>
  <c r="Z2" i="35"/>
  <c r="Y2" i="35"/>
  <c r="X2" i="35"/>
  <c r="AA2" i="35"/>
  <c r="U2" i="34"/>
  <c r="T2" i="34"/>
  <c r="S2" i="34"/>
  <c r="U2" i="33"/>
  <c r="T2" i="33"/>
  <c r="S2" i="33"/>
  <c r="R2" i="33"/>
  <c r="U2" i="30"/>
  <c r="T2" i="30"/>
  <c r="S2" i="30"/>
  <c r="T2" i="29"/>
  <c r="S2" i="29"/>
  <c r="R2" i="29"/>
  <c r="Q2" i="29"/>
  <c r="S2" i="28"/>
  <c r="R2" i="28"/>
  <c r="Q2" i="28"/>
  <c r="P2" i="28"/>
  <c r="Q2" i="26"/>
  <c r="P2" i="26"/>
  <c r="O2" i="26"/>
  <c r="N2"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3D08B909-9D3B-8849-95C9-3A2F9706FCEC}">
      <text>
        <r>
          <rPr>
            <b/>
            <sz val="10"/>
            <color rgb="FF000000"/>
            <rFont val="ＭＳ Ｐゴシック"/>
            <family val="2"/>
            <charset val="128"/>
          </rPr>
          <t>牝馬限定レースの場合は背景色が薄赤色になります</t>
        </r>
      </text>
    </comment>
    <comment ref="Y2" authorId="0" shapeId="0" xr:uid="{445B7CEB-2127-B342-B98F-80C2D26413FE}">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7D18AB13-1957-A740-ABD4-E7B8BB7C1858}">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A905AF1D-8034-1E4C-B07F-B48A560654AB}">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<sst xmlns="http://schemas.openxmlformats.org/spreadsheetml/2006/main" count="1188" uniqueCount="395">
  <si>
    <t>T差</t>
  </si>
  <si>
    <t>完T差</t>
  </si>
  <si>
    <t>馬場差</t>
  </si>
  <si>
    <t>TL</t>
  </si>
  <si>
    <t>ML</t>
  </si>
  <si>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</si>
  <si>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</si>
  <si>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</si>
  <si>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</si>
  <si>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</si>
  <si>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1F</t>
    <phoneticPr fontId="1"/>
  </si>
  <si>
    <t>2F</t>
    <phoneticPr fontId="1"/>
  </si>
  <si>
    <t>3F</t>
    <phoneticPr fontId="1"/>
  </si>
  <si>
    <t>4F</t>
    <phoneticPr fontId="1"/>
  </si>
  <si>
    <t>5F</t>
    <phoneticPr fontId="1"/>
  </si>
  <si>
    <t>6F</t>
    <phoneticPr fontId="1"/>
  </si>
  <si>
    <t>上3F</t>
    <rPh sb="0" eb="1">
      <t>ウエ</t>
    </rPh>
    <phoneticPr fontId="1"/>
  </si>
  <si>
    <t>下3F</t>
    <rPh sb="0" eb="1">
      <t>シタ</t>
    </rPh>
    <phoneticPr fontId="1"/>
  </si>
  <si>
    <t>上5F</t>
    <rPh sb="0" eb="1">
      <t>ウエ</t>
    </rPh>
    <phoneticPr fontId="1"/>
  </si>
  <si>
    <t>ペース</t>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</si>
  <si>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</si>
  <si>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</si>
  <si>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</si>
  <si>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</si>
  <si>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</si>
  <si>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</si>
  <si>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</si>
  <si>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コメント</t>
    <phoneticPr fontId="1"/>
  </si>
  <si>
    <t>2F</t>
    <phoneticPr fontId="1"/>
  </si>
  <si>
    <t>3F</t>
    <phoneticPr fontId="1"/>
  </si>
  <si>
    <t>4F</t>
    <phoneticPr fontId="1"/>
  </si>
  <si>
    <t>5F</t>
    <phoneticPr fontId="1"/>
  </si>
  <si>
    <t>6F</t>
    <phoneticPr fontId="1"/>
  </si>
  <si>
    <t>バイアス</t>
    <phoneticPr fontId="1"/>
  </si>
  <si>
    <t>7F</t>
    <phoneticPr fontId="1"/>
  </si>
  <si>
    <t>8F</t>
    <phoneticPr fontId="1"/>
  </si>
  <si>
    <t>中2F</t>
    <rPh sb="0" eb="1">
      <t>ナカ</t>
    </rPh>
    <phoneticPr fontId="1"/>
  </si>
  <si>
    <t>9F</t>
    <phoneticPr fontId="1"/>
  </si>
  <si>
    <t>中3F</t>
    <rPh sb="0" eb="1">
      <t>ナカ</t>
    </rPh>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</si>
  <si>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</si>
  <si>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</si>
  <si>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</si>
  <si>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</si>
  <si>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</si>
  <si>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</si>
  <si>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</si>
  <si>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</si>
  <si>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</si>
  <si>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</si>
  <si>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</si>
  <si>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</si>
  <si>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中4F</t>
    <rPh sb="0" eb="1">
      <t>ナカ</t>
    </rPh>
    <phoneticPr fontId="1"/>
  </si>
  <si>
    <t>10F</t>
    <phoneticPr fontId="1"/>
  </si>
  <si>
    <t>11F</t>
    <phoneticPr fontId="1"/>
  </si>
  <si>
    <t>中5F</t>
    <rPh sb="0" eb="1">
      <t>ナカ</t>
    </rPh>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</si>
  <si>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</si>
  <si>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</si>
  <si>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</si>
  <si>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</si>
  <si>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</si>
  <si>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</si>
  <si>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</si>
  <si>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</si>
  <si>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</si>
  <si>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</si>
  <si>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</si>
  <si>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</si>
  <si>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</si>
  <si>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</si>
  <si>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</si>
  <si>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</si>
  <si>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バイアス</t>
    <phoneticPr fontId="1"/>
  </si>
  <si>
    <t>コメント</t>
    <phoneticPr fontId="1"/>
  </si>
  <si>
    <t>12F</t>
    <phoneticPr fontId="1"/>
  </si>
  <si>
    <t>中6F</t>
    <rPh sb="0" eb="1">
      <t>ナカ</t>
    </rPh>
    <phoneticPr fontId="1"/>
  </si>
  <si>
    <t>クラス</t>
    <phoneticPr fontId="1"/>
  </si>
  <si>
    <t>タイム</t>
    <phoneticPr fontId="1"/>
  </si>
  <si>
    <t>100m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</si>
  <si>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</si>
  <si>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</si>
  <si>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</si>
  <si>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</si>
  <si>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</si>
  <si>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</si>
  <si>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</si>
  <si>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</si>
  <si>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</si>
  <si>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</si>
  <si>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</si>
  <si>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11F</t>
    <phoneticPr fontId="7"/>
  </si>
  <si>
    <t>12F</t>
    <phoneticPr fontId="7"/>
  </si>
  <si>
    <t>13F</t>
    <phoneticPr fontId="7"/>
  </si>
  <si>
    <t>14F</t>
    <phoneticPr fontId="7"/>
  </si>
  <si>
    <t>15F</t>
    <phoneticPr fontId="7"/>
  </si>
  <si>
    <t>16F</t>
    <phoneticPr fontId="7"/>
  </si>
  <si>
    <t>17F</t>
    <phoneticPr fontId="7"/>
  </si>
  <si>
    <t>18F</t>
    <phoneticPr fontId="1"/>
  </si>
  <si>
    <t>中12F</t>
    <rPh sb="0" eb="1">
      <t>ナカ</t>
    </rPh>
    <phoneticPr fontId="1"/>
  </si>
  <si>
    <t>ペ補</t>
    <rPh sb="1" eb="2">
      <t>ホセイ</t>
    </rPh>
    <phoneticPr fontId="2"/>
  </si>
  <si>
    <t>コース</t>
    <phoneticPr fontId="2"/>
  </si>
  <si>
    <t>コース</t>
    <phoneticPr fontId="2"/>
  </si>
  <si>
    <t>含水(ゴ)</t>
    <rPh sb="0" eb="2">
      <t>ガンス</t>
    </rPh>
    <phoneticPr fontId="7"/>
  </si>
  <si>
    <t>含水(4)</t>
    <rPh sb="0" eb="2">
      <t>ガンス</t>
    </rPh>
    <phoneticPr fontId="7"/>
  </si>
  <si>
    <t>勝ち馬メモ</t>
    <rPh sb="0" eb="1">
      <t>カ</t>
    </rPh>
    <rPh sb="2" eb="5">
      <t>ウm</t>
    </rPh>
    <phoneticPr fontId="1"/>
  </si>
  <si>
    <t>勝ち馬メモ</t>
    <rPh sb="0" eb="1">
      <t>カ</t>
    </rPh>
    <rPh sb="2" eb="3">
      <t>ウm</t>
    </rPh>
    <phoneticPr fontId="1"/>
  </si>
  <si>
    <t>OP</t>
    <phoneticPr fontId="2"/>
  </si>
  <si>
    <t>3OP</t>
    <phoneticPr fontId="2"/>
  </si>
  <si>
    <t>未勝利</t>
    <rPh sb="0" eb="1">
      <t>ミショウリ</t>
    </rPh>
    <phoneticPr fontId="2"/>
  </si>
  <si>
    <t>2勝</t>
    <rPh sb="1" eb="2">
      <t>ショウ</t>
    </rPh>
    <phoneticPr fontId="2"/>
  </si>
  <si>
    <t>未勝利</t>
    <rPh sb="0" eb="3">
      <t>ミショウリ</t>
    </rPh>
    <phoneticPr fontId="2"/>
  </si>
  <si>
    <t>3勝</t>
    <rPh sb="1" eb="2">
      <t>ショウ</t>
    </rPh>
    <phoneticPr fontId="2"/>
  </si>
  <si>
    <t>1勝</t>
    <rPh sb="1" eb="2">
      <t>ショウ</t>
    </rPh>
    <phoneticPr fontId="2"/>
  </si>
  <si>
    <t>新馬</t>
    <rPh sb="0" eb="2">
      <t>シンバ</t>
    </rPh>
    <phoneticPr fontId="2"/>
  </si>
  <si>
    <t>クッション</t>
    <phoneticPr fontId="2"/>
  </si>
  <si>
    <t>馬場L</t>
    <rPh sb="0" eb="2">
      <t>ババ</t>
    </rPh>
    <phoneticPr fontId="7"/>
  </si>
  <si>
    <t>3 1勝</t>
    <rPh sb="3" eb="4">
      <t>ショウ</t>
    </rPh>
    <phoneticPr fontId="2"/>
  </si>
  <si>
    <t>日付</t>
    <rPh sb="0" eb="2">
      <t>ヒヅケ</t>
    </rPh>
    <phoneticPr fontId="13"/>
  </si>
  <si>
    <t>クラス</t>
    <phoneticPr fontId="13"/>
  </si>
  <si>
    <t>馬場</t>
    <rPh sb="0" eb="2">
      <t>ババ</t>
    </rPh>
    <phoneticPr fontId="13"/>
  </si>
  <si>
    <t>タイム</t>
    <phoneticPr fontId="13"/>
  </si>
  <si>
    <t>勝ち馬</t>
    <rPh sb="0" eb="1">
      <t>カ</t>
    </rPh>
    <rPh sb="2" eb="3">
      <t>ウマ</t>
    </rPh>
    <phoneticPr fontId="13"/>
  </si>
  <si>
    <t>1F</t>
    <phoneticPr fontId="13"/>
  </si>
  <si>
    <t>2F</t>
    <phoneticPr fontId="13"/>
  </si>
  <si>
    <t>3F</t>
    <phoneticPr fontId="13"/>
  </si>
  <si>
    <t>4F</t>
    <phoneticPr fontId="13"/>
  </si>
  <si>
    <t>5F</t>
    <phoneticPr fontId="13"/>
  </si>
  <si>
    <t>6F</t>
    <phoneticPr fontId="13"/>
  </si>
  <si>
    <t>上3F</t>
    <rPh sb="0" eb="1">
      <t>ウエ</t>
    </rPh>
    <phoneticPr fontId="13"/>
  </si>
  <si>
    <t>下3F</t>
    <rPh sb="0" eb="1">
      <t>シタ</t>
    </rPh>
    <phoneticPr fontId="13"/>
  </si>
  <si>
    <t>上5F</t>
    <rPh sb="0" eb="1">
      <t>ウエ</t>
    </rPh>
    <phoneticPr fontId="13"/>
  </si>
  <si>
    <t>ペース</t>
    <phoneticPr fontId="13"/>
  </si>
  <si>
    <t>レース質</t>
    <rPh sb="3" eb="4">
      <t>シツ</t>
    </rPh>
    <phoneticPr fontId="13"/>
  </si>
  <si>
    <t>1着</t>
    <rPh sb="1" eb="2">
      <t>チャク</t>
    </rPh>
    <phoneticPr fontId="13"/>
  </si>
  <si>
    <t>2着</t>
    <rPh sb="1" eb="2">
      <t>チャク</t>
    </rPh>
    <phoneticPr fontId="13"/>
  </si>
  <si>
    <t>3着</t>
    <rPh sb="1" eb="2">
      <t>チャク</t>
    </rPh>
    <phoneticPr fontId="13"/>
  </si>
  <si>
    <t>コース</t>
    <phoneticPr fontId="13"/>
  </si>
  <si>
    <t>含水(ゴ)</t>
    <rPh sb="0" eb="2">
      <t>ガンスイ</t>
    </rPh>
    <phoneticPr fontId="7"/>
  </si>
  <si>
    <t>含水(4)</t>
    <rPh sb="0" eb="2">
      <t>ガンスイ</t>
    </rPh>
    <phoneticPr fontId="7"/>
  </si>
  <si>
    <t>ペ補</t>
    <rPh sb="1" eb="2">
      <t>ホセイ</t>
    </rPh>
    <phoneticPr fontId="13"/>
  </si>
  <si>
    <t>独自ML</t>
    <rPh sb="0" eb="2">
      <t>ドクジ</t>
    </rPh>
    <phoneticPr fontId="13"/>
  </si>
  <si>
    <t>バイアス</t>
    <phoneticPr fontId="13"/>
  </si>
  <si>
    <t>コメント</t>
    <phoneticPr fontId="13"/>
  </si>
  <si>
    <t>レース日付</t>
    <rPh sb="3" eb="5">
      <t>ヒヅケ</t>
    </rPh>
    <phoneticPr fontId="13"/>
  </si>
  <si>
    <t>レースクラス</t>
    <phoneticPr fontId="13"/>
  </si>
  <si>
    <t>馬場状態</t>
    <rPh sb="0" eb="4">
      <t>ババジョウタイ</t>
    </rPh>
    <phoneticPr fontId="13"/>
  </si>
  <si>
    <t>走破時計</t>
    <rPh sb="0" eb="4">
      <t>ソウハドケイ</t>
    </rPh>
    <phoneticPr fontId="13"/>
  </si>
  <si>
    <t>勝ち馬名</t>
    <rPh sb="0" eb="1">
      <t>カ</t>
    </rPh>
    <rPh sb="2" eb="4">
      <t>ウマナマエ</t>
    </rPh>
    <phoneticPr fontId="13"/>
  </si>
  <si>
    <t>ラップタイム</t>
    <phoneticPr fontId="13"/>
  </si>
  <si>
    <t>前半3F</t>
    <rPh sb="0" eb="2">
      <t>ゼンハン</t>
    </rPh>
    <phoneticPr fontId="13"/>
  </si>
  <si>
    <t>後半3F</t>
    <rPh sb="0" eb="2">
      <t>コウハン</t>
    </rPh>
    <phoneticPr fontId="13"/>
  </si>
  <si>
    <t>前半5F</t>
    <rPh sb="0" eb="2">
      <t>ゼンハン</t>
    </rPh>
    <phoneticPr fontId="13"/>
  </si>
  <si>
    <t>血統</t>
    <rPh sb="0" eb="2">
      <t>ケットウ</t>
    </rPh>
    <phoneticPr fontId="13"/>
  </si>
  <si>
    <t>使用コース</t>
    <rPh sb="0" eb="2">
      <t>シヨウ</t>
    </rPh>
    <phoneticPr fontId="13"/>
  </si>
  <si>
    <t>ゴール前含水率</t>
    <rPh sb="4" eb="7">
      <t>ガンスイ</t>
    </rPh>
    <phoneticPr fontId="7"/>
  </si>
  <si>
    <t>4コーナー含水率</t>
    <rPh sb="5" eb="8">
      <t>ガンスイ</t>
    </rPh>
    <phoneticPr fontId="7"/>
  </si>
  <si>
    <t>独自馬場レベル</t>
    <rPh sb="0" eb="2">
      <t>ドクジ</t>
    </rPh>
    <rPh sb="2" eb="4">
      <t>b</t>
    </rPh>
    <phoneticPr fontId="7"/>
  </si>
  <si>
    <t>ペース補正</t>
    <rPh sb="3" eb="5">
      <t>ホセイ</t>
    </rPh>
    <phoneticPr fontId="13"/>
  </si>
  <si>
    <t>タイムレベル</t>
    <phoneticPr fontId="13"/>
  </si>
  <si>
    <t>メンバーレベル</t>
    <phoneticPr fontId="13"/>
  </si>
  <si>
    <t>独自メンバーレベル</t>
    <rPh sb="0" eb="2">
      <t>ドクジ</t>
    </rPh>
    <phoneticPr fontId="13"/>
  </si>
  <si>
    <t>極端なバイアス有無</t>
    <rPh sb="0" eb="2">
      <t>キョクタン</t>
    </rPh>
    <rPh sb="7" eb="9">
      <t>ウム</t>
    </rPh>
    <phoneticPr fontId="13"/>
  </si>
  <si>
    <t>下5F</t>
    <rPh sb="0" eb="1">
      <t xml:space="preserve">シタ </t>
    </rPh>
    <phoneticPr fontId="1"/>
  </si>
  <si>
    <t>下5F</t>
    <rPh sb="0" eb="1">
      <t xml:space="preserve">シタ </t>
    </rPh>
    <phoneticPr fontId="13"/>
  </si>
  <si>
    <t>後半5F</t>
    <rPh sb="0" eb="2">
      <t>コウハn</t>
    </rPh>
    <phoneticPr fontId="13"/>
  </si>
  <si>
    <t>新馬</t>
    <rPh sb="0" eb="1">
      <t>シンバ</t>
    </rPh>
    <phoneticPr fontId="2"/>
  </si>
  <si>
    <t>3勝</t>
    <rPh sb="1" eb="2">
      <t>ショウル</t>
    </rPh>
    <phoneticPr fontId="2"/>
  </si>
  <si>
    <t>C</t>
    <phoneticPr fontId="2"/>
  </si>
  <si>
    <t>D</t>
    <phoneticPr fontId="2"/>
  </si>
  <si>
    <t>B</t>
    <phoneticPr fontId="2"/>
  </si>
  <si>
    <t>H</t>
    <phoneticPr fontId="2"/>
  </si>
  <si>
    <t>消耗</t>
    <rPh sb="0" eb="2">
      <t>ショウモウ</t>
    </rPh>
    <phoneticPr fontId="2"/>
  </si>
  <si>
    <t>良</t>
    <rPh sb="0" eb="1">
      <t>ヨイ</t>
    </rPh>
    <phoneticPr fontId="2"/>
  </si>
  <si>
    <t>シュバルツガイスト</t>
    <phoneticPr fontId="2"/>
  </si>
  <si>
    <t>キタサンブラック</t>
    <phoneticPr fontId="2"/>
  </si>
  <si>
    <t>ファインニードル</t>
    <phoneticPr fontId="2"/>
  </si>
  <si>
    <t>ジャスタウェイ</t>
    <phoneticPr fontId="2"/>
  </si>
  <si>
    <t>先行争いがかなり激しくなってハイペースに。じっくりと脚を溜めていたシュバルツガイストがほぼ追わずに楽々と差し切り勝ち。</t>
    <phoneticPr fontId="2"/>
  </si>
  <si>
    <t>先行争いには参加せず好位でやりあう前を見る形。最後はあっさりと交わしましたし、普通に強い内容だったか。</t>
    <phoneticPr fontId="2"/>
  </si>
  <si>
    <t>M</t>
    <phoneticPr fontId="2"/>
  </si>
  <si>
    <t>平坦</t>
    <rPh sb="0" eb="2">
      <t>ヘイタn</t>
    </rPh>
    <phoneticPr fontId="2"/>
  </si>
  <si>
    <t>プレミアペガサス</t>
    <phoneticPr fontId="2"/>
  </si>
  <si>
    <t>トビーズコーナー</t>
    <phoneticPr fontId="2"/>
  </si>
  <si>
    <t>ｵｰﾙｳｪｲｽﾞﾄﾞﾘｰﾐﾝｸﾞ</t>
    <phoneticPr fontId="2"/>
  </si>
  <si>
    <t>ホッコータルマエ</t>
    <phoneticPr fontId="2"/>
  </si>
  <si>
    <t>ジェントルタッチが平均ペースで逃げてそのまま押し切るかという展開。最後はバシュロ騎手が完璧に捌いてきたプレミアペガサスが差し切って勝利。</t>
    <phoneticPr fontId="2"/>
  </si>
  <si>
    <t>初戦は特殊な不良馬場でレースにならず。今回は普通の馬場で２戦目の上積みもあって一変した。バシュロ騎手の腕も光っていた。</t>
    <phoneticPr fontId="2"/>
  </si>
  <si>
    <t>フェブルウス</t>
    <phoneticPr fontId="2"/>
  </si>
  <si>
    <t>カレンブラックヒル</t>
    <phoneticPr fontId="2"/>
  </si>
  <si>
    <t>リオンディーズ</t>
    <phoneticPr fontId="2"/>
  </si>
  <si>
    <t>ダンカーク</t>
    <phoneticPr fontId="2"/>
  </si>
  <si>
    <t>中盤ペースが緩まずで最後は上がりがかなり掛かる展開。全頭の上がり3ハロン時計が40秒台という消耗戦になった。</t>
    <phoneticPr fontId="2"/>
  </si>
  <si>
    <t>血統的にもスタミナ勝負は合いそうなタイプ。今回は上がりがかなり掛かるレースで適性を見せたか。時計的には評価は微妙。</t>
    <phoneticPr fontId="2"/>
  </si>
  <si>
    <t>それなりに先行争いが激しくなって上がりのかかる展開。後方からインを突いたサトノアレックスが差し切り勝ちとなった。</t>
    <phoneticPr fontId="2"/>
  </si>
  <si>
    <t>サトノアレックス</t>
    <phoneticPr fontId="2"/>
  </si>
  <si>
    <t>スタートでタイミング合わなかったが、前が潰れる展開でドンピシャに展開がハマった。完璧にインを掬えていますし再現性はあまりなさそう。</t>
    <phoneticPr fontId="2"/>
  </si>
  <si>
    <t>ヘニーヒューズ</t>
    <phoneticPr fontId="2"/>
  </si>
  <si>
    <t>スクリーンヒーロー</t>
    <phoneticPr fontId="2"/>
  </si>
  <si>
    <t>キズナ</t>
    <phoneticPr fontId="2"/>
  </si>
  <si>
    <t>サルヴァトーレが逃げてなかなか速いペース。それでもサルヴァトーレが粘っていたが、最後にメタルスピードが交わして勝利となった。</t>
    <phoneticPr fontId="2"/>
  </si>
  <si>
    <t>メタルスピード</t>
    <phoneticPr fontId="2"/>
  </si>
  <si>
    <t>シルバーステート</t>
    <phoneticPr fontId="2"/>
  </si>
  <si>
    <t>ルーラーシップ</t>
    <phoneticPr fontId="2"/>
  </si>
  <si>
    <t>内枠から完璧な競馬ができたとはいえこの走破時計は優秀。使いつつ力は付けてきており、昇級しても通用していいか。</t>
    <phoneticPr fontId="2"/>
  </si>
  <si>
    <t>アヴニールドブリエ</t>
    <phoneticPr fontId="2"/>
  </si>
  <si>
    <t>エピファネイア</t>
    <phoneticPr fontId="2"/>
  </si>
  <si>
    <t>ハービンジャー</t>
    <phoneticPr fontId="2"/>
  </si>
  <si>
    <t>ﾃﾞｸﾗﾚｰｼｮﾝｵﾌﾞｳｫｰ</t>
    <phoneticPr fontId="2"/>
  </si>
  <si>
    <t>淀みないペースで流れて持続力と立ち回りが問われたか。途中で位置を押し上げたアヴニールドブリエが押し切って勝利。</t>
    <phoneticPr fontId="2"/>
  </si>
  <si>
    <t>消耗</t>
    <rPh sb="0" eb="1">
      <t>ショウモウ</t>
    </rPh>
    <phoneticPr fontId="2"/>
  </si>
  <si>
    <t>ブルーカルセドニー</t>
    <phoneticPr fontId="2"/>
  </si>
  <si>
    <t>ディープブリランテ</t>
    <phoneticPr fontId="2"/>
  </si>
  <si>
    <t>サウスヴィグラス</t>
    <phoneticPr fontId="2"/>
  </si>
  <si>
    <t>ジョウウインがぶっ飛ばし気味に逃げて最後まで粘る展開。最後の最後で差し馬強襲でごちゃごちゃの決着になった。</t>
    <phoneticPr fontId="2"/>
  </si>
  <si>
    <t>じっくり構えていたらハイペースになって展開が向いた。今回はハマった感じがします。</t>
    <phoneticPr fontId="2"/>
  </si>
  <si>
    <t>ミロワールが逃げて押し切りを狙っていたが、最後にスズカコテキタイが素晴らしい末脚を見せて差し切り勝ち。</t>
    <phoneticPr fontId="2"/>
  </si>
  <si>
    <t>スズカコテキタイ</t>
    <phoneticPr fontId="2"/>
  </si>
  <si>
    <t>ディスクリートキャット</t>
    <phoneticPr fontId="2"/>
  </si>
  <si>
    <t>キングカメハメハ</t>
    <phoneticPr fontId="2"/>
  </si>
  <si>
    <t>ロードカナロア</t>
    <phoneticPr fontId="2"/>
  </si>
  <si>
    <t>近走は外人騎手が乗ることで一気にパフォーマンスを上げてきている。今回も揉まれずに上手く競馬ができたが、それでも鮮やかな差し切り勝ちだった。</t>
    <phoneticPr fontId="2"/>
  </si>
  <si>
    <t>平坦</t>
    <rPh sb="0" eb="1">
      <t>ヘイタn</t>
    </rPh>
    <phoneticPr fontId="2"/>
  </si>
  <si>
    <t>ウィルソンテソーロ</t>
    <phoneticPr fontId="2"/>
  </si>
  <si>
    <t>ダノンレジェンド</t>
    <phoneticPr fontId="2"/>
  </si>
  <si>
    <t>アイルハヴアナザー</t>
    <phoneticPr fontId="2"/>
  </si>
  <si>
    <t>クルゼイロドスル</t>
    <phoneticPr fontId="2"/>
  </si>
  <si>
    <t>エイシンヒカリ</t>
    <phoneticPr fontId="2"/>
  </si>
  <si>
    <t>ﾏｲﾝﾄﾞﾕｱﾋﾞｽｹｯﾂ</t>
    <phoneticPr fontId="2"/>
  </si>
  <si>
    <t>ラーグルフ</t>
    <phoneticPr fontId="2"/>
  </si>
  <si>
    <t>モーリス</t>
    <phoneticPr fontId="2"/>
  </si>
  <si>
    <t>オルフェーヴル</t>
    <phoneticPr fontId="2"/>
  </si>
  <si>
    <t>ブラックタイド</t>
    <phoneticPr fontId="2"/>
  </si>
  <si>
    <t>ベストリーガードが淀みない流れで逃げて地力は問われたか。断然人気に推されたウィルソンテソーロが好位からあっさりと突き抜けた。</t>
    <phoneticPr fontId="2"/>
  </si>
  <si>
    <t>抜群の手応えで回ってきてあっさりと突き抜けた。ダート適性は相当に高そうで、オープンでも通用していいんじゃないだろうか。</t>
    <phoneticPr fontId="2"/>
  </si>
  <si>
    <t>大外枠からクルゼイロドスルが逃げて平均ペース。後続は成す術もなく、クルゼイロドスルが逃げ切り圧勝となった。</t>
    <phoneticPr fontId="2"/>
  </si>
  <si>
    <t>折り合いに不安がある馬だけにスピードを活かす競馬で強さを見せた。こういう競馬をしてしまうと今後が色々と難しくなりそうだが・・・</t>
    <phoneticPr fontId="2"/>
  </si>
  <si>
    <t>ローシャムパーク</t>
    <phoneticPr fontId="2"/>
  </si>
  <si>
    <t>ハーツクライ</t>
    <phoneticPr fontId="2"/>
  </si>
  <si>
    <t>超ハイレベルなセントライト記念３着なら明らかにここでは上位だった。条件戦はノンストップで行ける馬で、いずれ重賞も勝つんじゃないだろうか。</t>
    <phoneticPr fontId="2"/>
  </si>
  <si>
    <t>レイトカンセイオー</t>
    <phoneticPr fontId="2"/>
  </si>
  <si>
    <t>リネンマリン</t>
    <phoneticPr fontId="2"/>
  </si>
  <si>
    <t>イスラボニータ</t>
    <phoneticPr fontId="2"/>
  </si>
  <si>
    <t>S</t>
    <phoneticPr fontId="2"/>
  </si>
  <si>
    <t>エスシービビ</t>
    <phoneticPr fontId="2"/>
  </si>
  <si>
    <t>シニスターミニスター</t>
    <phoneticPr fontId="2"/>
  </si>
  <si>
    <t>メジロダイボサツ</t>
    <phoneticPr fontId="2"/>
  </si>
  <si>
    <t>ハードワイヤード</t>
    <phoneticPr fontId="2"/>
  </si>
  <si>
    <t>ハードスパン</t>
    <phoneticPr fontId="2"/>
  </si>
  <si>
    <t>ドレフォン</t>
    <phoneticPr fontId="2"/>
  </si>
  <si>
    <t>スリーエクスプレス</t>
    <phoneticPr fontId="2"/>
  </si>
  <si>
    <t>ベルシャザール</t>
    <phoneticPr fontId="2"/>
  </si>
  <si>
    <t>シルバージュエリー</t>
    <phoneticPr fontId="2"/>
  </si>
  <si>
    <t>リアルスティール</t>
    <phoneticPr fontId="2"/>
  </si>
  <si>
    <t>ヴァンセンヌ</t>
    <phoneticPr fontId="2"/>
  </si>
  <si>
    <t>人気２頭がスッと先行してそのまま後続を突き離してワンツー。単純にこの２頭のスピードが抜けていた感じだった。</t>
    <phoneticPr fontId="2"/>
  </si>
  <si>
    <t>前走はスタート直後に外に寄れてロスだらけの競馬で２着。まともな競馬ができればここでは抜けていた。最後まで余裕十分でかなり強い内容。</t>
    <phoneticPr fontId="2"/>
  </si>
  <si>
    <t>初ダートのエスシービビが逃げてスローペースからのロンスパ消耗戦に。完全な前残りで決着した。</t>
    <phoneticPr fontId="2"/>
  </si>
  <si>
    <t>初ダートでスッと先手を奪ってそのまま押し切り勝ち。今回はスローペースの楽逃げが叶ったので評価は微妙。</t>
    <phoneticPr fontId="2"/>
  </si>
  <si>
    <t>ハードワイヤードがスピードの違いを見せて逃げる展開。そのまま後続を寄せ付けずに逃げ切り勝ちとなった。</t>
    <phoneticPr fontId="2"/>
  </si>
  <si>
    <t>抜群のスピードであっさりと逃げ切り勝ち。ここではスピードが抜けていたが、同型揃う上級戦でどこまで戦えるか。</t>
    <phoneticPr fontId="2"/>
  </si>
  <si>
    <t>断然人気のスリーエクスプレスが大出遅れ。前半はスローで推移したが、途中でスリーエクスプレスが一気に捲ってそのまま押し切って順当勝ち。</t>
    <phoneticPr fontId="2"/>
  </si>
  <si>
    <t>スタートで大きく出遅れ。途中で一気に捲る競馬で押し切り勝ち。単純にここでは能力が違った感じか。</t>
    <phoneticPr fontId="2"/>
  </si>
  <si>
    <t>新馬戦という事を考えると特別スローペースでもなかったはず。スピードを活かしたシルバージュエリーがあっさり押し切って勝利となった。</t>
    <phoneticPr fontId="2"/>
  </si>
  <si>
    <t>いかにもなセンスあふれるシルバーステート産駒という感じで、最後まで余裕十分の押し切り勝ち。奥はありそうで上のクラスでもやれていいんじゃないだろうか。</t>
    <phoneticPr fontId="2"/>
  </si>
  <si>
    <t>前半スローペースからのロンスパ戦に。金杯デーの3歳1勝クラスの時計とそこまで変わりませんし、普通にレベルが高いレースだったんじゃないだろうか。</t>
    <phoneticPr fontId="2"/>
  </si>
  <si>
    <t>モルトヴェローチェ</t>
    <phoneticPr fontId="2"/>
  </si>
  <si>
    <t>内枠からスムーズに外に出して突き抜けた。時計やラップも非常に優秀ですし普通に評価して良さそう。昇級しても通用するだろう。</t>
    <phoneticPr fontId="2"/>
  </si>
  <si>
    <t>カイタロー</t>
    <phoneticPr fontId="2"/>
  </si>
  <si>
    <t>キンシャサノキセキ</t>
    <phoneticPr fontId="2"/>
  </si>
  <si>
    <t>先行タイプがズラリと揃っていて案の定のハイペースに。それでも２番手につけたカイタローが押し切って勝利となった。</t>
    <phoneticPr fontId="2"/>
  </si>
  <si>
    <t>ここ２戦は単純に距離が長かったんだろう。今回はハイペースで先行馬に厳しい展開を２番手から押し切り勝ち。時計以上に評価できるか。</t>
    <phoneticPr fontId="2"/>
  </si>
  <si>
    <t>ミトノオー</t>
    <phoneticPr fontId="2"/>
  </si>
  <si>
    <t>ロゴタイプ</t>
    <phoneticPr fontId="2"/>
  </si>
  <si>
    <t>人気のミトノオーが果敢に先手を奪う展開。もうそのスピードにだれもついてこれなかった感じであっさりと逃げ切った。時計もかなり優秀に見えます。</t>
    <phoneticPr fontId="2"/>
  </si>
  <si>
    <t>かなりのハイペースで逃げてあっさりと押し切った。時計的にも優秀ですし、これはオープンでも通用していいような馬だろう。</t>
    <phoneticPr fontId="2"/>
  </si>
  <si>
    <t>先行馬の数は多かったが、その中でもテイエムトッキュウが逃げてハイペースに。他の先行馬が潰れる中でそのままテイエムトッキュウが押し切って勝利。</t>
    <phoneticPr fontId="2"/>
  </si>
  <si>
    <t>テイエムトッキュウ</t>
    <phoneticPr fontId="2"/>
  </si>
  <si>
    <t>マクフィ</t>
    <phoneticPr fontId="2"/>
  </si>
  <si>
    <t>とにかくテンスピードに速い馬で、そのスピードをダートでも活かせることができた。芝でもダートでもこういう競馬ができれば強い。</t>
    <phoneticPr fontId="2"/>
  </si>
  <si>
    <t>瞬発</t>
    <rPh sb="0" eb="2">
      <t>シュンパテゥ</t>
    </rPh>
    <phoneticPr fontId="2"/>
  </si>
  <si>
    <t>ウイングレイテスト</t>
    <phoneticPr fontId="2"/>
  </si>
  <si>
    <t>ネオユニヴァース</t>
    <phoneticPr fontId="2"/>
  </si>
  <si>
    <t>スタート抜群のウイングレイテストが逃げてスローペース。それについていった馬は早々に脱落してしまい、楽々とウイングレイテストが逃げ切り勝ち。</t>
    <phoneticPr fontId="2"/>
  </si>
  <si>
    <t>抜群のスタートを決めてまさかの逃げ戦法。スローペースに落とし込んだことでそのまま押し切れた。こういう競馬をしてしまったことで今後がどうなるか。</t>
    <phoneticPr fontId="2"/>
  </si>
  <si>
    <t>ヴィクトワールピサ</t>
    <phoneticPr fontId="2"/>
  </si>
  <si>
    <t>ディープインパクト</t>
    <phoneticPr fontId="2"/>
  </si>
  <si>
    <t>途中からサンカルパが早め先頭でさすがに仕掛けが早すぎたか。最後は外から追い込みがズバッと決まって波乱の決着に。</t>
    <phoneticPr fontId="2"/>
  </si>
  <si>
    <t>トーセンメラニー</t>
    <phoneticPr fontId="2"/>
  </si>
  <si>
    <t>最後方から大外ぶん回しで差し切り勝ち。いかにもなヴィクトワールピサ産駒の末脚タイプで、こういう馬でもハマるレースだったという事。</t>
    <phoneticPr fontId="2"/>
  </si>
  <si>
    <t>C</t>
  </si>
  <si>
    <t>クロフネ</t>
    <phoneticPr fontId="2"/>
  </si>
  <si>
    <t>エスポワールシチー</t>
    <phoneticPr fontId="2"/>
  </si>
  <si>
    <t>ドレミファニー</t>
    <phoneticPr fontId="2"/>
  </si>
  <si>
    <t>アジアエクスプレス</t>
    <phoneticPr fontId="2"/>
  </si>
  <si>
    <t>エイシンフラッシュ</t>
    <phoneticPr fontId="2"/>
  </si>
  <si>
    <t>ダイワメジャー</t>
    <phoneticPr fontId="2"/>
  </si>
  <si>
    <t>ロゼル</t>
    <phoneticPr fontId="2"/>
  </si>
  <si>
    <t>ドゥラメンテ</t>
    <phoneticPr fontId="2"/>
  </si>
  <si>
    <t>サノノタルマエとディアナゼロスが競り合って未勝利レベルにしてはハイペースに。差しの大穴が台頭して大波乱の結果になった。</t>
    <phoneticPr fontId="2"/>
  </si>
  <si>
    <t>フェイマスアレグロ</t>
    <phoneticPr fontId="2"/>
  </si>
  <si>
    <t>今回で馬体を増やして成長があったか。ダート1200mも2戦目で慣れもあったかも。まだ馬格がないので今後は成長がないと厳しい。</t>
    <phoneticPr fontId="2"/>
  </si>
  <si>
    <t>ドレミファニーが逃げて前半スローからのロンスパ戦に。絶妙なラップを刻んだドレミファニーがあっさりと逃げ切って勝利。</t>
    <phoneticPr fontId="2"/>
  </si>
  <si>
    <t>初戦は途中でプレッシャーを受けて厳しい展開。今回はマイペースの逃げが打てて押し切れた。時計は良いが今回は楽に逃げられすぎている。</t>
    <phoneticPr fontId="2"/>
  </si>
  <si>
    <t>初ダートの２頭が先行したが直線では差し馬が台頭。３頭の追い比べをジャクソンが制して差し切り勝ち。</t>
    <phoneticPr fontId="2"/>
  </si>
  <si>
    <t>ジャクソン</t>
    <phoneticPr fontId="2"/>
  </si>
  <si>
    <t>サトノアラジン</t>
    <phoneticPr fontId="2"/>
  </si>
  <si>
    <t>ミッキーアイル</t>
    <phoneticPr fontId="2"/>
  </si>
  <si>
    <t>リアルインパクト</t>
    <phoneticPr fontId="2"/>
  </si>
  <si>
    <t>前走は高速馬場でタイムランクBの３着でまずまずの内容。今回は時計のかかる馬場で差す競馬で前進した。レース評価自体は微妙なところ。</t>
    <phoneticPr fontId="2"/>
  </si>
  <si>
    <t>淡々とペースが流れてはっきりスタミナが問われる展開。ここではスタミナ上位だった感じのシルバーステート産駒がワンツー決着となった。</t>
    <phoneticPr fontId="2"/>
  </si>
  <si>
    <t>連続２着でもう未勝利では上位だったか。こういうスタミナが問われる条件は合っていそうな感じがします。</t>
    <phoneticPr fontId="2"/>
  </si>
  <si>
    <t>前半スローからの典型的なロンスパ戦に。地力ははっきり問われた感じがします。</t>
    <phoneticPr fontId="2"/>
  </si>
  <si>
    <t>オルソビアンコ</t>
    <phoneticPr fontId="2"/>
  </si>
  <si>
    <t>SS</t>
    <phoneticPr fontId="2"/>
  </si>
  <si>
    <t>４コーナーでかなり外に振られながらも最後はしっかりと差し切った。父ハービンジャー×母父ディープで才能はありそうですし、なかなか楽しめる馬に見えます。</t>
    <phoneticPr fontId="2"/>
  </si>
  <si>
    <t>バーリンギャップ</t>
    <phoneticPr fontId="2"/>
  </si>
  <si>
    <t>ナナコの特攻逃げでネイチャーミヤビが逃げたが、その直後に付けたバーリンギャップが早め先頭であっさり押し切って完勝。</t>
    <phoneticPr fontId="2"/>
  </si>
  <si>
    <t>弱い逃げ馬を２番手でマークする展開であっさりと抜け出した。状態さえ戻っていればこれぐらいはやれて当然。使いつつ良くなりそう。</t>
    <phoneticPr fontId="2"/>
  </si>
  <si>
    <t>ダルダヌス</t>
    <phoneticPr fontId="2"/>
  </si>
  <si>
    <t>ダッチアート</t>
    <phoneticPr fontId="2"/>
  </si>
  <si>
    <t>トーセンファントム</t>
    <phoneticPr fontId="2"/>
  </si>
  <si>
    <t>先行馬が少ないメンバー構成。久々のトーセンニックが先手を奪って押し切りを狙ったが、最後は中央再転入のダルダヌスが差し切って勝利。</t>
    <phoneticPr fontId="2"/>
  </si>
  <si>
    <t>再転入初戦でテンに少しもたついたが今回のメンバーでは能力抜けていた。ここはちょっとメンバーレベルが弱かったので昇級してどうなるか。</t>
    <phoneticPr fontId="2"/>
  </si>
  <si>
    <t>平坦</t>
    <rPh sb="0" eb="2">
      <t xml:space="preserve">ヘイタン </t>
    </rPh>
    <phoneticPr fontId="2"/>
  </si>
  <si>
    <t>ニジュウダンサー</t>
    <phoneticPr fontId="2"/>
  </si>
  <si>
    <t>マツリダゴッホ</t>
    <phoneticPr fontId="2"/>
  </si>
  <si>
    <t>速い馬は多かったがそこまでペースは速くならず。初ダートのニジュウダンサーが先行して押し切り勝ちとなった。</t>
    <phoneticPr fontId="2"/>
  </si>
  <si>
    <t>足元の関係でダートでデビューしていただけという感じ。今回はゆったりとした流れで完璧な競馬ができているので、次走のオープン戦が試金石じゃないだろうか。</t>
    <phoneticPr fontId="2"/>
  </si>
  <si>
    <t>ジネストラが先手を奪って平均ペース。やはり前走ハイレベルだった秋色S組の２頭がここは能力が抜けていたようでここもハイレベル戦濃厚。</t>
    <phoneticPr fontId="2"/>
  </si>
  <si>
    <t>ゾンニッヒ</t>
    <phoneticPr fontId="2"/>
  </si>
  <si>
    <t>瞬発</t>
    <rPh sb="0" eb="1">
      <t>シュンパテゥ</t>
    </rPh>
    <phoneticPr fontId="2"/>
  </si>
  <si>
    <t>ラブリーデイ</t>
    <phoneticPr fontId="2"/>
  </si>
  <si>
    <t>ハイレベルな秋色S組ということもあり中団追走から一頭だけ違う脚色で差し込んできた。前日のオープンよりかなり時計が速いですし、今後オープン重賞で活躍できそう。</t>
    <phoneticPr fontId="2"/>
  </si>
  <si>
    <t>ニューモニュメント</t>
    <phoneticPr fontId="2"/>
  </si>
  <si>
    <t>ウィリアムバローズがポンと逃げて最後まで粘る展開。普通なら押し切れるレースだったが、ニューモニュメントが鬼脚発揮で差し切り勝ち。</t>
    <phoneticPr fontId="2"/>
  </si>
  <si>
    <t>じっくり構えて圧巻の末脚で差し切った。ここに来て本格化してきた感じで、メイショウハリオのようになる可能性もあるか。</t>
    <phoneticPr fontId="2"/>
  </si>
  <si>
    <t>アバンチュリエ</t>
    <phoneticPr fontId="2"/>
  </si>
  <si>
    <t>ゲンパチアイアンの飛ばし気味のペースに割とほかの馬もついていった。スタートを決め手スムーズに立ち回った人気馬が上位独占。</t>
    <phoneticPr fontId="2"/>
  </si>
  <si>
    <t>出遅れ癖ある馬で上手くスタートを決めて位置を取れたのが勝因。モーリス産駒だけに冬時期の中山マイルという条件もあっただろう。準オープンが試金石。</t>
    <phoneticPr fontId="2"/>
  </si>
  <si>
    <t>クインズベル</t>
    <phoneticPr fontId="2"/>
  </si>
  <si>
    <t>D</t>
  </si>
  <si>
    <t>ｶﾘﾌｫﾙﾆｱｸﾛｰﾑ</t>
    <phoneticPr fontId="2"/>
  </si>
  <si>
    <t>トゥービートライン</t>
    <phoneticPr fontId="2"/>
  </si>
  <si>
    <t>ミッキーロケット</t>
    <phoneticPr fontId="2"/>
  </si>
  <si>
    <t>ボンサン</t>
    <phoneticPr fontId="2"/>
  </si>
  <si>
    <t>クリニクラウン</t>
    <phoneticPr fontId="2"/>
  </si>
  <si>
    <t>ハクサンムーン</t>
    <phoneticPr fontId="2"/>
  </si>
  <si>
    <t>ヨハネスブルグ</t>
    <phoneticPr fontId="2"/>
  </si>
  <si>
    <t>エッセレンチ</t>
    <phoneticPr fontId="2"/>
  </si>
  <si>
    <t>ビッグアーサー</t>
    <phoneticPr fontId="2"/>
  </si>
  <si>
    <t>カムランベイ</t>
    <phoneticPr fontId="2"/>
  </si>
  <si>
    <t>タリスマニック</t>
    <phoneticPr fontId="2"/>
  </si>
  <si>
    <t>コパノリッキー</t>
    <phoneticPr fontId="2"/>
  </si>
  <si>
    <t>オンファイア</t>
    <phoneticPr fontId="2"/>
  </si>
  <si>
    <t>デルマタモン</t>
    <phoneticPr fontId="2"/>
  </si>
  <si>
    <t>ユニオンラグズ</t>
    <phoneticPr fontId="2"/>
  </si>
  <si>
    <t>ガルボ</t>
    <phoneticPr fontId="2"/>
  </si>
  <si>
    <t>フジマサインパクト</t>
    <phoneticPr fontId="2"/>
  </si>
  <si>
    <t>アロゲート</t>
    <phoneticPr fontId="2"/>
  </si>
  <si>
    <t>グランオフィシエ</t>
    <phoneticPr fontId="2"/>
  </si>
  <si>
    <t>ワールドエース</t>
    <phoneticPr fontId="2"/>
  </si>
  <si>
    <t>キタウイング</t>
    <phoneticPr fontId="2"/>
  </si>
  <si>
    <t>ダノンバラード</t>
    <phoneticPr fontId="2"/>
  </si>
  <si>
    <t>中山ダートはやたらにクロフネしか来ない馬場。ここも唯一のクロフネ持ちだったクインズベルがあっさりと逃げ切り勝ち。</t>
    <phoneticPr fontId="2"/>
  </si>
  <si>
    <t>スタートを決めて先手を奪ったのが全てだったか。じわじわ伸びる馬だけにダート適性が抜群だった。</t>
    <phoneticPr fontId="2"/>
  </si>
  <si>
    <t>テンからほとんど速くならず前残りの展開。逃げたトゥービートラインがそのまま押し切って勝利となった。</t>
    <phoneticPr fontId="2"/>
  </si>
  <si>
    <t>今日はスローペースの逃げが打てたことが全てだろう。恵まれているのであまり評価はできない。</t>
    <phoneticPr fontId="2"/>
  </si>
  <si>
    <t>タフな馬場だったことを考えると未勝利馬でも前半1000m=63秒は速かったか。最後は差し追い込み馬が台頭して大波乱の結果に。</t>
    <phoneticPr fontId="2"/>
  </si>
  <si>
    <t>ハイペースで展開が向いたのは事実だがこの馬自身も一変している。これだけ長く脚を使えるんだから弱い馬ではなさそうだが。</t>
    <phoneticPr fontId="2"/>
  </si>
  <si>
    <t>冬のタフな馬場にすると新馬戦にしてはペースが速かったか。先行馬は壊滅して差し追い込み馬が突っこんできた。</t>
    <phoneticPr fontId="2"/>
  </si>
  <si>
    <t>中団後方追走で構えていたらハイペースで前が止まってくれた感じ。初戦から差す競馬ができた点は良いが、今回はハマった感じがします。</t>
    <phoneticPr fontId="2"/>
  </si>
  <si>
    <t>中山マイルらしく内枠の先行馬たちの立ち回り勝負に。エッセレンチがセンス良く番手から抜け出して勝利。</t>
    <phoneticPr fontId="2"/>
  </si>
  <si>
    <t>内枠から抜群の立ち回りの上手さを活かして押し切り勝ち。走破時計もまずまず優秀ですし、上のクラスでもセンス良く走れていい。</t>
    <phoneticPr fontId="2"/>
  </si>
  <si>
    <t>前半スローからのロンスパ戦に。先行した２頭が能力抜けていた感じで、３着以下を突き離す結果になった。</t>
    <phoneticPr fontId="2"/>
  </si>
  <si>
    <t>スローからのロンスパ戦で番手から上手く抜け出して勝利。新馬戦にしては時計はまずまずで、大型馬なので使いつつ良くなりそう。</t>
    <phoneticPr fontId="2"/>
  </si>
  <si>
    <t>ロイヤルダンスが淀みない流れで逃げて上がりが掛かる展開。差し馬有利のレースになって最後はデルマタモンが差し切った。</t>
    <phoneticPr fontId="2"/>
  </si>
  <si>
    <t>前走よりも位置を取る勝負騎乗。ハイペースで展開も向いたことで差し切ることができた。上のクラスでは展開待ちになりそうだ。</t>
    <phoneticPr fontId="2"/>
  </si>
  <si>
    <t>外枠の馬同士でかなり激しくやり合ってハイペースの展開。最後の最後に様相一変して差し馬が上位独占の結果に。</t>
    <phoneticPr fontId="2"/>
  </si>
  <si>
    <t>キタノブレイド</t>
    <phoneticPr fontId="2"/>
  </si>
  <si>
    <t>スパイツタウン</t>
    <phoneticPr fontId="2"/>
  </si>
  <si>
    <t>もともと脚力上位の馬だが、今回は完全に展開がハマった感じ。同じように差しが決まるレースなら上でも。</t>
    <phoneticPr fontId="2"/>
  </si>
  <si>
    <t>中盤こそ緩んだが基本的にはペース流れて地力が問われる展開。好位からスムーズに足を延ばしたフジマサインパクトが差し切り勝ち。</t>
    <phoneticPr fontId="2"/>
  </si>
  <si>
    <t>内枠好位から完璧な競馬はできた。スタミナ条件なら普通に強そうで、いずれオープンまで行けていいだろう。</t>
    <phoneticPr fontId="2"/>
  </si>
  <si>
    <t>ホウオウリアリティが逃げて前半はかなりのスローだったが途中でディナースタが捲って一気にペースアップ。最後は差し馬も台頭して大接戦の結果に。</t>
    <phoneticPr fontId="2"/>
  </si>
  <si>
    <t>エンジンがかかるのが遅いロンスパタイプ。初の2200m戦で極端なキレが問われなかったのが良かったか。サンストックトンを差し切ったのは評価できる。</t>
    <phoneticPr fontId="2"/>
  </si>
  <si>
    <t>先行馬が少ないメンバー構成でウィズグレイスがマイペースの逃げ。ある程度前にいないとどうしようもないレースになったか。</t>
    <phoneticPr fontId="2"/>
  </si>
  <si>
    <t>叩き２戦目で横山武史騎手の積極策。センス抜群で自在に競馬ができる点は魅力で、上のクラスでも通用して良さそうだ。</t>
    <phoneticPr fontId="2"/>
  </si>
  <si>
    <t>---</t>
  </si>
  <si>
    <t>○</t>
  </si>
  <si>
    <t>±0</t>
  </si>
  <si>
    <t>E</t>
  </si>
  <si>
    <t>A</t>
  </si>
  <si>
    <t>B</t>
  </si>
  <si>
    <t>SL</t>
  </si>
  <si>
    <t>淡々とペースが流れて地力問われる展開。前半1000m時計が中山金杯と同じで、こちらの方がレース上がりが優秀。普通にハイレベル戦だったか。</t>
    <phoneticPr fontId="2"/>
  </si>
  <si>
    <t>早めに動く競馬で地力で押し切った。使うごとにパフォーマンスを上げてきており、昇級してもやれていい。走破時計は同日の中山金杯ともそう遜色なし。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</si>
</sst>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9">
    <font>
      <sz val="12"/>
      <color theme="1"/>
      <name val="ＭＳ Ｐゴシック"/>
      <family val="2"/>
      <charset val="128"/>
      <scheme val="minor"/>
    </font>
    <font>
      <sz val="6"/>
      <name val="ＭＳ Ｐゴシック"/>
      <family val="2"/>
      <charset val="128"/>
    </font>
    <font>
      <sz val="6"/>
      <name val="ＭＳ Ｐゴシック"/>
      <family val="2"/>
      <charset val="128"/>
    </font>
    <font>
      <sz val="11"/>
      <color theme="1"/>
      <name val="ＭＳ Ｐゴシック"/>
      <family val="2"/>
      <charset val="128"/>
      <scheme val="minor"/>
    </font>
    <font>
      <sz val="11"/>
      <color rgb="FF333333"/>
      <name val="Arial"/>
      <family val="2"/>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theme="1"/>
      <name val="ＭＳ Ｐゴシック"/>
      <family val="3"/>
      <charset val="128"/>
      <scheme val="minor"/>
    </font>
    <font>
      <sz val="12"/>
      <color rgb="FF000000"/>
      <name val="ＭＳ Ｐゴシック"/>
      <family val="2"/>
      <charset val="128"/>
      <scheme val="minor"/>
    </font>
    <font>
      <sz val="11"/>
      <color theme="1"/>
      <name val="ＭＳ Ｐゴシック"/>
      <family val="3"/>
      <charset val="128"/>
      <scheme val="minor"/>
    </font>
    <font>
      <sz val="8"/>
      <color theme="1"/>
      <name val="ＭＳ Ｐゴシック"/>
      <family val="2"/>
      <charset val="128"/>
      <scheme val="minor"/>
    </font>
    <font>
      <sz val="6"/>
      <name val="ＭＳ Ｐゴシック"/>
      <family val="3"/>
      <charset val="128"/>
    </font>
    <font>
      <sz val="6"/>
      <color theme="1"/>
      <name val="ＭＳ Ｐゴシック"/>
      <family val="2"/>
      <charset val="128"/>
      <scheme val="minor"/>
    </font>
    <font>
      <sz val="7"/>
      <color theme="1"/>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689">
    <xf numFmtId="0" fontId="0" fillId="0" borderId="0"/>
    <xf numFmtId="0" fontId="3" fillId="0" borderId="0">
      <alignment vertical="center"/>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1" fillId="0" borderId="0">
      <alignment vertical="center"/>
    </xf>
  </cellStyleXfs>
  <cellXfs count="43">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4" borderId="1" xfId="0" applyFill="1" applyBorder="1" applyAlignment="1">
      <alignment horizontal="lef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4" fillId="2" borderId="1" xfId="0" applyFont="1" applyFill="1" applyBorder="1" applyAlignment="1">
      <alignment vertical="center" wrapText="1"/>
    </xf>
    <xf numFmtId="0" fontId="4" fillId="4" borderId="1" xfId="0" applyFont="1" applyFill="1" applyBorder="1" applyAlignment="1">
      <alignment vertical="center" wrapText="1"/>
    </xf>
    <xf numFmtId="0" fontId="8" fillId="3" borderId="1" xfId="0" applyFont="1" applyFill="1" applyBorder="1" applyAlignment="1">
      <alignment horizontal="center" vertical="center"/>
    </xf>
    <xf numFmtId="0" fontId="0" fillId="6" borderId="1" xfId="0" applyFill="1" applyBorder="1" applyAlignment="1">
      <alignment vertical="center"/>
    </xf>
    <xf numFmtId="0" fontId="8" fillId="0" borderId="1" xfId="0" applyFont="1" applyBorder="1" applyAlignment="1">
      <alignment vertical="center"/>
    </xf>
    <xf numFmtId="176" fontId="0" fillId="4" borderId="1" xfId="0" applyNumberFormat="1" applyFill="1" applyBorder="1" applyAlignment="1">
      <alignment vertical="center"/>
    </xf>
    <xf numFmtId="0" fontId="9" fillId="0" borderId="1" xfId="0" applyFont="1" applyBorder="1" applyAlignment="1">
      <alignmen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0" fillId="7" borderId="1" xfId="0" applyFill="1" applyBorder="1" applyAlignment="1">
      <alignment horizontal="left" vertical="center"/>
    </xf>
    <xf numFmtId="0" fontId="11" fillId="2" borderId="1" xfId="2688" applyFill="1" applyBorder="1">
      <alignment vertical="center"/>
    </xf>
    <xf numFmtId="0" fontId="11" fillId="2" borderId="1" xfId="2688" applyFill="1" applyBorder="1" applyAlignment="1">
      <alignment horizontal="center" vertical="center"/>
    </xf>
    <xf numFmtId="0" fontId="11" fillId="2" borderId="1" xfId="2688" applyFill="1" applyBorder="1" applyAlignment="1">
      <alignment horizontal="left" vertical="center"/>
    </xf>
    <xf numFmtId="0" fontId="11" fillId="0" borderId="0" xfId="2688">
      <alignment vertical="center"/>
    </xf>
    <xf numFmtId="0" fontId="12" fillId="0" borderId="1" xfId="2688" applyFont="1" applyBorder="1">
      <alignment vertical="center"/>
    </xf>
    <xf numFmtId="0" fontId="11" fillId="0" borderId="1" xfId="2688" applyBorder="1">
      <alignment vertical="center"/>
    </xf>
    <xf numFmtId="0" fontId="14" fillId="0" borderId="3" xfId="2688" applyFont="1" applyBorder="1" applyAlignment="1">
      <alignment horizontal="center" vertical="center"/>
    </xf>
    <xf numFmtId="0" fontId="14" fillId="0" borderId="1" xfId="2688" applyFont="1" applyBorder="1" applyAlignment="1">
      <alignment horizontal="center" vertical="center"/>
    </xf>
    <xf numFmtId="0" fontId="15" fillId="0" borderId="1" xfId="2688" applyFont="1" applyBorder="1">
      <alignment vertical="center"/>
    </xf>
    <xf numFmtId="0" fontId="14" fillId="0" borderId="1" xfId="2688" applyFont="1" applyBorder="1">
      <alignment vertical="center"/>
    </xf>
    <xf numFmtId="0" fontId="11" fillId="0" borderId="1" xfId="0" applyFont="1" applyBorder="1" applyAlignment="1">
      <alignment horizontal="center" vertical="center"/>
    </xf>
    <xf numFmtId="0" fontId="11" fillId="0" borderId="4" xfId="2688" applyBorder="1" applyAlignment="1">
      <alignment horizontal="center" vertical="center"/>
    </xf>
    <xf numFmtId="0" fontId="11" fillId="0" borderId="5" xfId="2688" applyBorder="1" applyAlignment="1">
      <alignment horizontal="center" vertical="center"/>
    </xf>
    <xf numFmtId="0" fontId="11" fillId="0" borderId="3" xfId="2688" applyBorder="1" applyAlignment="1">
      <alignment horizontal="center" vertical="center"/>
    </xf>
    <xf numFmtId="0" fontId="0" fillId="0" borderId="1" xfId="0" applyFont="1" applyBorder="1" applyAlignment="1">
      <alignment vertical="center"/>
    </xf>
  </cellXfs>
  <cellStyles count="2689">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標準" xfId="0" builtinId="0"/>
    <cellStyle name="標準 2" xfId="1" xr:uid="{00000000-0005-0000-0000-000040050000}"/>
    <cellStyle name="標準 2 2" xfId="2688" xr:uid="{E5094DBA-FCCD-0548-8AE6-7ECC043603C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s>
  <dxfs count="276">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1F25D-0EF1-FB4D-AE48-94E33248DB50}">
  <sheetPr codeName="Sheet1"/>
  <dimension ref="A1:AG2"/>
  <sheetViews>
    <sheetView topLeftCell="E1" workbookViewId="0">
      <selection activeCell="O3" sqref="O3"/>
    </sheetView>
  </sheetViews>
  <sheetFormatPr baseColWidth="10" defaultColWidth="8.83203125" defaultRowHeight="14"/>
  <cols>
    <col min="1" max="1" width="9.1640625" style="31" bestFit="1" customWidth="1"/>
    <col min="2" max="2" width="8.1640625" style="31" customWidth="1"/>
    <col min="3" max="3" width="8.83203125" style="31"/>
    <col min="4" max="4" width="9" style="31" bestFit="1" customWidth="1"/>
    <col min="5" max="5" width="18.33203125" style="31" customWidth="1"/>
    <col min="6" max="17" width="8.83203125" style="31"/>
    <col min="18" max="20" width="16.6640625" style="31" customWidth="1"/>
    <col min="21" max="21" width="5.83203125" style="31" customWidth="1"/>
    <col min="22" max="24" width="8.83203125" style="31" customWidth="1"/>
    <col min="25" max="25" width="8.83203125" style="31"/>
    <col min="26" max="26" width="5.5" style="31" customWidth="1"/>
    <col min="27" max="31" width="8.83203125" style="31"/>
    <col min="32" max="32" width="9.1640625" style="31" customWidth="1"/>
    <col min="33" max="33" width="150.83203125" style="31" customWidth="1"/>
    <col min="34" max="16384" width="8.83203125" style="31"/>
  </cols>
  <sheetData>
    <row r="1" spans="1:33">
      <c r="A1" s="28" t="s">
        <v>116</v>
      </c>
      <c r="B1" s="28" t="s">
        <v>117</v>
      </c>
      <c r="C1" s="28" t="s">
        <v>118</v>
      </c>
      <c r="D1" s="28" t="s">
        <v>119</v>
      </c>
      <c r="E1" s="28" t="s">
        <v>120</v>
      </c>
      <c r="F1" s="28" t="s">
        <v>121</v>
      </c>
      <c r="G1" s="28" t="s">
        <v>122</v>
      </c>
      <c r="H1" s="28" t="s">
        <v>123</v>
      </c>
      <c r="I1" s="28" t="s">
        <v>124</v>
      </c>
      <c r="J1" s="28" t="s">
        <v>125</v>
      </c>
      <c r="K1" s="28" t="s">
        <v>126</v>
      </c>
      <c r="L1" s="28" t="s">
        <v>127</v>
      </c>
      <c r="M1" s="28" t="s">
        <v>128</v>
      </c>
      <c r="N1" s="28" t="s">
        <v>129</v>
      </c>
      <c r="O1" s="28" t="s">
        <v>162</v>
      </c>
      <c r="P1" s="28" t="s">
        <v>130</v>
      </c>
      <c r="Q1" s="28" t="s">
        <v>131</v>
      </c>
      <c r="R1" s="29" t="s">
        <v>132</v>
      </c>
      <c r="S1" s="29" t="s">
        <v>133</v>
      </c>
      <c r="T1" s="29" t="s">
        <v>134</v>
      </c>
      <c r="U1" s="29" t="s">
        <v>135</v>
      </c>
      <c r="V1" s="29" t="s">
        <v>136</v>
      </c>
      <c r="W1" s="29" t="s">
        <v>137</v>
      </c>
      <c r="X1" s="29" t="s">
        <v>114</v>
      </c>
      <c r="Y1" s="29" t="s">
        <v>0</v>
      </c>
      <c r="Z1" s="29" t="s">
        <v>138</v>
      </c>
      <c r="AA1" s="29" t="s">
        <v>1</v>
      </c>
      <c r="AB1" s="29" t="s">
        <v>2</v>
      </c>
      <c r="AC1" s="29" t="s">
        <v>3</v>
      </c>
      <c r="AD1" s="29" t="s">
        <v>4</v>
      </c>
      <c r="AE1" s="29" t="s">
        <v>139</v>
      </c>
      <c r="AF1" s="29" t="s">
        <v>140</v>
      </c>
      <c r="AG1" s="30" t="s">
        <v>141</v>
      </c>
    </row>
    <row r="2" spans="1:33">
      <c r="A2" s="32" t="s">
        <v>142</v>
      </c>
      <c r="B2" s="32" t="s">
        <v>143</v>
      </c>
      <c r="C2" s="33" t="s">
        <v>144</v>
      </c>
      <c r="D2" s="33" t="s">
        <v>145</v>
      </c>
      <c r="E2" s="33" t="s">
        <v>146</v>
      </c>
      <c r="F2" s="39" t="s">
        <v>147</v>
      </c>
      <c r="G2" s="40"/>
      <c r="H2" s="40"/>
      <c r="I2" s="40"/>
      <c r="J2" s="40"/>
      <c r="K2" s="41"/>
      <c r="L2" s="33" t="s">
        <v>148</v>
      </c>
      <c r="M2" s="33" t="s">
        <v>149</v>
      </c>
      <c r="N2" s="33" t="s">
        <v>150</v>
      </c>
      <c r="O2" s="33" t="s">
        <v>163</v>
      </c>
      <c r="P2" s="33"/>
      <c r="Q2" s="33"/>
      <c r="R2" s="39" t="s">
        <v>151</v>
      </c>
      <c r="S2" s="40"/>
      <c r="T2" s="41"/>
      <c r="U2" s="34" t="s">
        <v>152</v>
      </c>
      <c r="V2" s="34" t="s">
        <v>153</v>
      </c>
      <c r="W2" s="34" t="s">
        <v>154</v>
      </c>
      <c r="X2" s="34" t="s">
        <v>155</v>
      </c>
      <c r="Y2" s="33"/>
      <c r="Z2" s="35" t="s">
        <v>156</v>
      </c>
      <c r="AA2" s="33"/>
      <c r="AB2" s="33"/>
      <c r="AC2" s="32" t="s">
        <v>157</v>
      </c>
      <c r="AD2" s="36" t="s">
        <v>158</v>
      </c>
      <c r="AE2" s="37" t="s">
        <v>159</v>
      </c>
      <c r="AF2" s="37" t="s">
        <v>160</v>
      </c>
      <c r="AG2" s="33"/>
    </row>
  </sheetData>
  <mergeCells count="2">
    <mergeCell ref="F2:K2"/>
    <mergeCell ref="R2:T2"/>
  </mergeCells>
  <phoneticPr fontId="7"/>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L16"/>
  <sheetViews>
    <sheetView workbookViewId="0">
      <pane xSplit="5" ySplit="1" topLeftCell="R2" activePane="bottomRight" state="frozen"/>
      <selection activeCell="E24" sqref="E24"/>
      <selection pane="topRight" activeCell="E24" sqref="E24"/>
      <selection pane="bottomLeft" activeCell="E24" sqref="E24"/>
      <selection pane="bottomRight" activeCell="AB16" sqref="AB16:AH16"/>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1" t="s">
        <v>161</v>
      </c>
      <c r="T1" s="2" t="s">
        <v>19</v>
      </c>
      <c r="U1" s="2" t="s">
        <v>21</v>
      </c>
      <c r="V1" s="3" t="s">
        <v>22</v>
      </c>
      <c r="W1" s="3" t="s">
        <v>23</v>
      </c>
      <c r="X1" s="3" t="s">
        <v>24</v>
      </c>
      <c r="Y1" s="4" t="s">
        <v>101</v>
      </c>
      <c r="Z1" s="4" t="s">
        <v>102</v>
      </c>
      <c r="AA1" s="4" t="s">
        <v>114</v>
      </c>
      <c r="AB1" s="4" t="s">
        <v>0</v>
      </c>
      <c r="AC1" s="4" t="s">
        <v>98</v>
      </c>
      <c r="AD1" s="4" t="s">
        <v>1</v>
      </c>
      <c r="AE1" s="4" t="s">
        <v>2</v>
      </c>
      <c r="AF1" s="4"/>
      <c r="AG1" s="4" t="s">
        <v>3</v>
      </c>
      <c r="AH1" s="4" t="s">
        <v>4</v>
      </c>
      <c r="AI1" s="4" t="s">
        <v>25</v>
      </c>
      <c r="AJ1" s="4" t="s">
        <v>33</v>
      </c>
      <c r="AK1" s="1" t="s">
        <v>27</v>
      </c>
      <c r="AL1" s="1" t="s">
        <v>103</v>
      </c>
    </row>
    <row r="2" spans="1:38" s="6" customFormat="1">
      <c r="A2" s="7">
        <v>44566</v>
      </c>
      <c r="B2" s="15" t="s">
        <v>109</v>
      </c>
      <c r="C2" s="9" t="s">
        <v>171</v>
      </c>
      <c r="D2" s="23">
        <v>7.9895833333333333E-2</v>
      </c>
      <c r="E2" s="24" t="s">
        <v>180</v>
      </c>
      <c r="F2" s="19">
        <v>12.9</v>
      </c>
      <c r="G2" s="19">
        <v>11.8</v>
      </c>
      <c r="H2" s="19">
        <v>13</v>
      </c>
      <c r="I2" s="19">
        <v>13.3</v>
      </c>
      <c r="J2" s="19">
        <v>12.8</v>
      </c>
      <c r="K2" s="19">
        <v>12.8</v>
      </c>
      <c r="L2" s="19">
        <v>13</v>
      </c>
      <c r="M2" s="19">
        <v>12.8</v>
      </c>
      <c r="N2" s="19">
        <v>12.9</v>
      </c>
      <c r="O2" s="20">
        <f>SUM(F2:H2)</f>
        <v>37.700000000000003</v>
      </c>
      <c r="P2" s="20">
        <f>SUM(I2:K2)</f>
        <v>38.900000000000006</v>
      </c>
      <c r="Q2" s="20">
        <f>SUM(L2:N2)</f>
        <v>38.700000000000003</v>
      </c>
      <c r="R2" s="17">
        <f>SUM(F2:J2)</f>
        <v>63.8</v>
      </c>
      <c r="S2" s="17">
        <f>SUM(J2:N2)</f>
        <v>64.300000000000011</v>
      </c>
      <c r="T2" s="12" t="s">
        <v>178</v>
      </c>
      <c r="U2" s="12" t="s">
        <v>179</v>
      </c>
      <c r="V2" s="14" t="s">
        <v>181</v>
      </c>
      <c r="W2" s="14" t="s">
        <v>182</v>
      </c>
      <c r="X2" s="14" t="s">
        <v>183</v>
      </c>
      <c r="Y2" s="13">
        <v>2.2000000000000002</v>
      </c>
      <c r="Z2" s="13">
        <v>2.2999999999999998</v>
      </c>
      <c r="AA2" s="12" t="s">
        <v>167</v>
      </c>
      <c r="AB2" s="13">
        <v>-0.3</v>
      </c>
      <c r="AC2" s="13" t="s">
        <v>386</v>
      </c>
      <c r="AD2" s="13">
        <v>-0.2</v>
      </c>
      <c r="AE2" s="13">
        <v>-0.1</v>
      </c>
      <c r="AF2" s="13"/>
      <c r="AG2" s="12" t="s">
        <v>288</v>
      </c>
      <c r="AH2" s="12" t="s">
        <v>288</v>
      </c>
      <c r="AI2" s="12" t="s">
        <v>166</v>
      </c>
      <c r="AJ2" s="9"/>
      <c r="AK2" s="9" t="s">
        <v>184</v>
      </c>
      <c r="AL2" s="21" t="s">
        <v>185</v>
      </c>
    </row>
    <row r="3" spans="1:38" s="6" customFormat="1">
      <c r="A3" s="7">
        <v>44566</v>
      </c>
      <c r="B3" s="15" t="s">
        <v>112</v>
      </c>
      <c r="C3" s="9" t="s">
        <v>171</v>
      </c>
      <c r="D3" s="23">
        <v>8.1261574074074069E-2</v>
      </c>
      <c r="E3" s="24" t="s">
        <v>186</v>
      </c>
      <c r="F3" s="19">
        <v>13</v>
      </c>
      <c r="G3" s="19">
        <v>11.8</v>
      </c>
      <c r="H3" s="19">
        <v>13.2</v>
      </c>
      <c r="I3" s="19">
        <v>13</v>
      </c>
      <c r="J3" s="19">
        <v>12.4</v>
      </c>
      <c r="K3" s="19">
        <v>12.8</v>
      </c>
      <c r="L3" s="19">
        <v>13.4</v>
      </c>
      <c r="M3" s="19">
        <v>13.9</v>
      </c>
      <c r="N3" s="19">
        <v>13.6</v>
      </c>
      <c r="O3" s="20">
        <f>SUM(F3:H3)</f>
        <v>38</v>
      </c>
      <c r="P3" s="20">
        <f>SUM(I3:K3)</f>
        <v>38.200000000000003</v>
      </c>
      <c r="Q3" s="20">
        <f>SUM(L3:N3)</f>
        <v>40.9</v>
      </c>
      <c r="R3" s="17">
        <f>SUM(F3:J3)</f>
        <v>63.4</v>
      </c>
      <c r="S3" s="17">
        <f>SUM(J3:N3)</f>
        <v>66.099999999999994</v>
      </c>
      <c r="T3" s="12" t="s">
        <v>178</v>
      </c>
      <c r="U3" s="12" t="s">
        <v>170</v>
      </c>
      <c r="V3" s="14" t="s">
        <v>187</v>
      </c>
      <c r="W3" s="14" t="s">
        <v>188</v>
      </c>
      <c r="X3" s="14" t="s">
        <v>189</v>
      </c>
      <c r="Y3" s="13">
        <v>2.2000000000000002</v>
      </c>
      <c r="Z3" s="13">
        <v>2.2999999999999998</v>
      </c>
      <c r="AA3" s="12" t="s">
        <v>167</v>
      </c>
      <c r="AB3" s="13">
        <v>1.2</v>
      </c>
      <c r="AC3" s="13" t="s">
        <v>386</v>
      </c>
      <c r="AD3" s="13">
        <v>1.3</v>
      </c>
      <c r="AE3" s="13">
        <v>-0.1</v>
      </c>
      <c r="AF3" s="13"/>
      <c r="AG3" s="12" t="s">
        <v>389</v>
      </c>
      <c r="AH3" s="12" t="s">
        <v>339</v>
      </c>
      <c r="AI3" s="12" t="s">
        <v>166</v>
      </c>
      <c r="AJ3" s="9"/>
      <c r="AK3" s="9" t="s">
        <v>190</v>
      </c>
      <c r="AL3" s="21" t="s">
        <v>191</v>
      </c>
    </row>
    <row r="4" spans="1:38" s="6" customFormat="1">
      <c r="A4" s="7">
        <v>44566</v>
      </c>
      <c r="B4" s="15" t="s">
        <v>111</v>
      </c>
      <c r="C4" s="9" t="s">
        <v>171</v>
      </c>
      <c r="D4" s="23">
        <v>7.9895833333333333E-2</v>
      </c>
      <c r="E4" s="24" t="s">
        <v>193</v>
      </c>
      <c r="F4" s="19">
        <v>12.9</v>
      </c>
      <c r="G4" s="19">
        <v>11.6</v>
      </c>
      <c r="H4" s="19">
        <v>12.7</v>
      </c>
      <c r="I4" s="19">
        <v>13.3</v>
      </c>
      <c r="J4" s="19">
        <v>12.3</v>
      </c>
      <c r="K4" s="19">
        <v>12.5</v>
      </c>
      <c r="L4" s="19">
        <v>13.1</v>
      </c>
      <c r="M4" s="19">
        <v>13.4</v>
      </c>
      <c r="N4" s="19">
        <v>13.5</v>
      </c>
      <c r="O4" s="20">
        <f>SUM(F4:H4)</f>
        <v>37.200000000000003</v>
      </c>
      <c r="P4" s="20">
        <f>SUM(I4:K4)</f>
        <v>38.1</v>
      </c>
      <c r="Q4" s="20">
        <f>SUM(L4:N4)</f>
        <v>40</v>
      </c>
      <c r="R4" s="17">
        <f>SUM(F4:J4)</f>
        <v>62.8</v>
      </c>
      <c r="S4" s="17">
        <f>SUM(J4:N4)</f>
        <v>64.8</v>
      </c>
      <c r="T4" s="12" t="s">
        <v>178</v>
      </c>
      <c r="U4" s="12" t="s">
        <v>170</v>
      </c>
      <c r="V4" s="14" t="s">
        <v>195</v>
      </c>
      <c r="W4" s="14" t="s">
        <v>196</v>
      </c>
      <c r="X4" s="14" t="s">
        <v>197</v>
      </c>
      <c r="Y4" s="13">
        <v>2.2000000000000002</v>
      </c>
      <c r="Z4" s="13">
        <v>2.2999999999999998</v>
      </c>
      <c r="AA4" s="12" t="s">
        <v>167</v>
      </c>
      <c r="AB4" s="13">
        <v>1.3</v>
      </c>
      <c r="AC4" s="13" t="s">
        <v>386</v>
      </c>
      <c r="AD4" s="13">
        <v>1.4</v>
      </c>
      <c r="AE4" s="13">
        <v>-0.1</v>
      </c>
      <c r="AF4" s="13"/>
      <c r="AG4" s="12" t="s">
        <v>389</v>
      </c>
      <c r="AH4" s="12" t="s">
        <v>288</v>
      </c>
      <c r="AI4" s="12" t="s">
        <v>166</v>
      </c>
      <c r="AJ4" s="9"/>
      <c r="AK4" s="9" t="s">
        <v>192</v>
      </c>
      <c r="AL4" s="21" t="s">
        <v>194</v>
      </c>
    </row>
    <row r="5" spans="1:38" s="6" customFormat="1">
      <c r="A5" s="7">
        <v>44566</v>
      </c>
      <c r="B5" s="15" t="s">
        <v>108</v>
      </c>
      <c r="C5" s="9" t="s">
        <v>171</v>
      </c>
      <c r="D5" s="23">
        <v>7.9224537037037038E-2</v>
      </c>
      <c r="E5" s="24" t="s">
        <v>209</v>
      </c>
      <c r="F5" s="19">
        <v>12.7</v>
      </c>
      <c r="G5" s="19">
        <v>11.7</v>
      </c>
      <c r="H5" s="19">
        <v>12.9</v>
      </c>
      <c r="I5" s="19">
        <v>12.9</v>
      </c>
      <c r="J5" s="19">
        <v>12.1</v>
      </c>
      <c r="K5" s="19">
        <v>12</v>
      </c>
      <c r="L5" s="19">
        <v>12.5</v>
      </c>
      <c r="M5" s="19">
        <v>13.1</v>
      </c>
      <c r="N5" s="19">
        <v>14.6</v>
      </c>
      <c r="O5" s="20">
        <f>SUM(F5:H5)</f>
        <v>37.299999999999997</v>
      </c>
      <c r="P5" s="20">
        <f>SUM(I5:K5)</f>
        <v>37</v>
      </c>
      <c r="Q5" s="20">
        <f>SUM(L5:N5)</f>
        <v>40.200000000000003</v>
      </c>
      <c r="R5" s="17">
        <f>SUM(F5:J5)</f>
        <v>62.3</v>
      </c>
      <c r="S5" s="17">
        <f>SUM(J5:N5)</f>
        <v>64.3</v>
      </c>
      <c r="T5" s="12" t="s">
        <v>169</v>
      </c>
      <c r="U5" s="12" t="s">
        <v>208</v>
      </c>
      <c r="V5" s="14" t="s">
        <v>210</v>
      </c>
      <c r="W5" s="14" t="s">
        <v>211</v>
      </c>
      <c r="X5" s="14" t="s">
        <v>197</v>
      </c>
      <c r="Y5" s="13">
        <v>2.2000000000000002</v>
      </c>
      <c r="Z5" s="13">
        <v>2.2999999999999998</v>
      </c>
      <c r="AA5" s="12" t="s">
        <v>167</v>
      </c>
      <c r="AB5" s="13">
        <v>1.3</v>
      </c>
      <c r="AC5" s="13" t="s">
        <v>386</v>
      </c>
      <c r="AD5" s="13">
        <v>1.4</v>
      </c>
      <c r="AE5" s="13">
        <v>-0.1</v>
      </c>
      <c r="AF5" s="13"/>
      <c r="AG5" s="12" t="s">
        <v>389</v>
      </c>
      <c r="AH5" s="12" t="s">
        <v>288</v>
      </c>
      <c r="AI5" s="12" t="s">
        <v>167</v>
      </c>
      <c r="AJ5" s="9"/>
      <c r="AK5" s="9" t="s">
        <v>212</v>
      </c>
      <c r="AL5" s="21" t="s">
        <v>213</v>
      </c>
    </row>
    <row r="6" spans="1:38" s="6" customFormat="1">
      <c r="A6" s="7">
        <v>44566</v>
      </c>
      <c r="B6" s="15" t="s">
        <v>165</v>
      </c>
      <c r="C6" s="9" t="s">
        <v>171</v>
      </c>
      <c r="D6" s="23">
        <v>7.7812499999999993E-2</v>
      </c>
      <c r="E6" s="24" t="s">
        <v>221</v>
      </c>
      <c r="F6" s="19">
        <v>12.8</v>
      </c>
      <c r="G6" s="19">
        <v>11.7</v>
      </c>
      <c r="H6" s="19">
        <v>12.8</v>
      </c>
      <c r="I6" s="19">
        <v>12.7</v>
      </c>
      <c r="J6" s="19">
        <v>12.3</v>
      </c>
      <c r="K6" s="19">
        <v>12.2</v>
      </c>
      <c r="L6" s="19">
        <v>12.4</v>
      </c>
      <c r="M6" s="19">
        <v>12.3</v>
      </c>
      <c r="N6" s="19">
        <v>13.1</v>
      </c>
      <c r="O6" s="20">
        <f>SUM(F6:H6)</f>
        <v>37.299999999999997</v>
      </c>
      <c r="P6" s="20">
        <f>SUM(I6:K6)</f>
        <v>37.200000000000003</v>
      </c>
      <c r="Q6" s="20">
        <f>SUM(L6:N6)</f>
        <v>37.800000000000004</v>
      </c>
      <c r="R6" s="17">
        <f>SUM(F6:J6)</f>
        <v>62.3</v>
      </c>
      <c r="S6" s="17">
        <f>SUM(J6:N6)</f>
        <v>62.300000000000004</v>
      </c>
      <c r="T6" s="12" t="s">
        <v>178</v>
      </c>
      <c r="U6" s="12" t="s">
        <v>220</v>
      </c>
      <c r="V6" s="14" t="s">
        <v>173</v>
      </c>
      <c r="W6" s="14" t="s">
        <v>222</v>
      </c>
      <c r="X6" s="14" t="s">
        <v>223</v>
      </c>
      <c r="Y6" s="13">
        <v>2.2000000000000002</v>
      </c>
      <c r="Z6" s="13">
        <v>2.2999999999999998</v>
      </c>
      <c r="AA6" s="12" t="s">
        <v>167</v>
      </c>
      <c r="AB6" s="13">
        <v>-0.1</v>
      </c>
      <c r="AC6" s="13" t="s">
        <v>386</v>
      </c>
      <c r="AD6" s="13" t="s">
        <v>388</v>
      </c>
      <c r="AE6" s="13">
        <v>-0.1</v>
      </c>
      <c r="AF6" s="13" t="s">
        <v>387</v>
      </c>
      <c r="AG6" s="12" t="s">
        <v>288</v>
      </c>
      <c r="AH6" s="12" t="s">
        <v>339</v>
      </c>
      <c r="AI6" s="12" t="s">
        <v>167</v>
      </c>
      <c r="AJ6" s="9"/>
      <c r="AK6" s="9" t="s">
        <v>231</v>
      </c>
      <c r="AL6" s="21" t="s">
        <v>232</v>
      </c>
    </row>
    <row r="7" spans="1:38" s="6" customFormat="1">
      <c r="A7" s="7">
        <v>44568</v>
      </c>
      <c r="B7" s="27" t="s">
        <v>107</v>
      </c>
      <c r="C7" s="9" t="s">
        <v>171</v>
      </c>
      <c r="D7" s="23">
        <v>8.0590277777777775E-2</v>
      </c>
      <c r="E7" s="24" t="s">
        <v>242</v>
      </c>
      <c r="F7" s="19">
        <v>12.8</v>
      </c>
      <c r="G7" s="19">
        <v>12</v>
      </c>
      <c r="H7" s="19">
        <v>13</v>
      </c>
      <c r="I7" s="19">
        <v>13.3</v>
      </c>
      <c r="J7" s="19">
        <v>12.9</v>
      </c>
      <c r="K7" s="19">
        <v>12.7</v>
      </c>
      <c r="L7" s="19">
        <v>12.9</v>
      </c>
      <c r="M7" s="19">
        <v>13.1</v>
      </c>
      <c r="N7" s="19">
        <v>13.6</v>
      </c>
      <c r="O7" s="20">
        <f t="shared" ref="O7:O15" si="0">SUM(F7:H7)</f>
        <v>37.799999999999997</v>
      </c>
      <c r="P7" s="20">
        <f t="shared" ref="P7:P15" si="1">SUM(I7:K7)</f>
        <v>38.900000000000006</v>
      </c>
      <c r="Q7" s="20">
        <f t="shared" ref="Q7:Q15" si="2">SUM(L7:N7)</f>
        <v>39.6</v>
      </c>
      <c r="R7" s="17">
        <f t="shared" ref="R7:R15" si="3">SUM(F7:J7)</f>
        <v>63.999999999999993</v>
      </c>
      <c r="S7" s="17">
        <f t="shared" ref="S7:S15" si="4">SUM(J7:N7)</f>
        <v>65.2</v>
      </c>
      <c r="T7" s="12" t="s">
        <v>241</v>
      </c>
      <c r="U7" s="12" t="s">
        <v>170</v>
      </c>
      <c r="V7" s="14" t="s">
        <v>188</v>
      </c>
      <c r="W7" s="14" t="s">
        <v>243</v>
      </c>
      <c r="X7" s="14" t="s">
        <v>244</v>
      </c>
      <c r="Y7" s="13">
        <v>2.5</v>
      </c>
      <c r="Z7" s="13">
        <v>1.8</v>
      </c>
      <c r="AA7" s="12" t="s">
        <v>167</v>
      </c>
      <c r="AB7" s="13">
        <v>0.7</v>
      </c>
      <c r="AC7" s="13" t="s">
        <v>386</v>
      </c>
      <c r="AD7" s="13">
        <v>0.7</v>
      </c>
      <c r="AE7" s="13" t="s">
        <v>388</v>
      </c>
      <c r="AF7" s="13"/>
      <c r="AG7" s="12" t="s">
        <v>339</v>
      </c>
      <c r="AH7" s="12" t="s">
        <v>339</v>
      </c>
      <c r="AI7" s="12" t="s">
        <v>167</v>
      </c>
      <c r="AJ7" s="9"/>
      <c r="AK7" s="9" t="s">
        <v>255</v>
      </c>
      <c r="AL7" s="21" t="s">
        <v>256</v>
      </c>
    </row>
    <row r="8" spans="1:38" s="6" customFormat="1">
      <c r="A8" s="7">
        <v>44568</v>
      </c>
      <c r="B8" s="15" t="s">
        <v>115</v>
      </c>
      <c r="C8" s="9" t="s">
        <v>171</v>
      </c>
      <c r="D8" s="23">
        <v>7.8506944444444449E-2</v>
      </c>
      <c r="E8" s="24" t="s">
        <v>270</v>
      </c>
      <c r="F8" s="19">
        <v>12.6</v>
      </c>
      <c r="G8" s="19">
        <v>11.3</v>
      </c>
      <c r="H8" s="19">
        <v>12.5</v>
      </c>
      <c r="I8" s="19">
        <v>12.8</v>
      </c>
      <c r="J8" s="19">
        <v>12.4</v>
      </c>
      <c r="K8" s="19">
        <v>12.2</v>
      </c>
      <c r="L8" s="19">
        <v>12.7</v>
      </c>
      <c r="M8" s="19">
        <v>12.9</v>
      </c>
      <c r="N8" s="19">
        <v>13.9</v>
      </c>
      <c r="O8" s="20">
        <f t="shared" si="0"/>
        <v>36.4</v>
      </c>
      <c r="P8" s="20">
        <f t="shared" si="1"/>
        <v>37.400000000000006</v>
      </c>
      <c r="Q8" s="20">
        <f t="shared" si="2"/>
        <v>39.5</v>
      </c>
      <c r="R8" s="17">
        <f t="shared" si="3"/>
        <v>61.6</v>
      </c>
      <c r="S8" s="17">
        <f t="shared" si="4"/>
        <v>64.099999999999994</v>
      </c>
      <c r="T8" s="12" t="s">
        <v>169</v>
      </c>
      <c r="U8" s="12" t="s">
        <v>170</v>
      </c>
      <c r="V8" s="14" t="s">
        <v>271</v>
      </c>
      <c r="W8" s="14" t="s">
        <v>183</v>
      </c>
      <c r="X8" s="14" t="s">
        <v>205</v>
      </c>
      <c r="Y8" s="13">
        <v>2.5</v>
      </c>
      <c r="Z8" s="13">
        <v>1.8</v>
      </c>
      <c r="AA8" s="12" t="s">
        <v>167</v>
      </c>
      <c r="AB8" s="13">
        <v>-1.3</v>
      </c>
      <c r="AC8" s="13" t="s">
        <v>386</v>
      </c>
      <c r="AD8" s="13">
        <v>-1.3</v>
      </c>
      <c r="AE8" s="13" t="s">
        <v>388</v>
      </c>
      <c r="AF8" s="13"/>
      <c r="AG8" s="12" t="s">
        <v>390</v>
      </c>
      <c r="AH8" s="12" t="s">
        <v>288</v>
      </c>
      <c r="AI8" s="12" t="s">
        <v>166</v>
      </c>
      <c r="AJ8" s="9"/>
      <c r="AK8" s="9" t="s">
        <v>272</v>
      </c>
      <c r="AL8" s="21" t="s">
        <v>273</v>
      </c>
    </row>
    <row r="9" spans="1:38" s="6" customFormat="1">
      <c r="A9" s="7">
        <v>44569</v>
      </c>
      <c r="B9" s="27" t="s">
        <v>109</v>
      </c>
      <c r="C9" s="9" t="s">
        <v>171</v>
      </c>
      <c r="D9" s="23">
        <v>7.9953703703703707E-2</v>
      </c>
      <c r="E9" s="24" t="s">
        <v>291</v>
      </c>
      <c r="F9" s="19">
        <v>12.9</v>
      </c>
      <c r="G9" s="19">
        <v>12.4</v>
      </c>
      <c r="H9" s="19">
        <v>13.4</v>
      </c>
      <c r="I9" s="19">
        <v>13.4</v>
      </c>
      <c r="J9" s="19">
        <v>12.7</v>
      </c>
      <c r="K9" s="19">
        <v>12.7</v>
      </c>
      <c r="L9" s="19">
        <v>12.6</v>
      </c>
      <c r="M9" s="19">
        <v>12.5</v>
      </c>
      <c r="N9" s="19">
        <v>13.2</v>
      </c>
      <c r="O9" s="20">
        <f t="shared" si="0"/>
        <v>38.700000000000003</v>
      </c>
      <c r="P9" s="20">
        <f t="shared" si="1"/>
        <v>38.799999999999997</v>
      </c>
      <c r="Q9" s="20">
        <f t="shared" si="2"/>
        <v>38.299999999999997</v>
      </c>
      <c r="R9" s="17">
        <f t="shared" si="3"/>
        <v>64.8</v>
      </c>
      <c r="S9" s="17">
        <f t="shared" si="4"/>
        <v>63.7</v>
      </c>
      <c r="T9" s="12" t="s">
        <v>241</v>
      </c>
      <c r="U9" s="12" t="s">
        <v>179</v>
      </c>
      <c r="V9" s="14" t="s">
        <v>247</v>
      </c>
      <c r="W9" s="14" t="s">
        <v>210</v>
      </c>
      <c r="X9" s="14" t="s">
        <v>292</v>
      </c>
      <c r="Y9" s="13">
        <v>2</v>
      </c>
      <c r="Z9" s="13">
        <v>1.8</v>
      </c>
      <c r="AA9" s="12" t="s">
        <v>167</v>
      </c>
      <c r="AB9" s="13">
        <v>0.2</v>
      </c>
      <c r="AC9" s="13" t="s">
        <v>386</v>
      </c>
      <c r="AD9" s="13">
        <v>0.1</v>
      </c>
      <c r="AE9" s="13">
        <v>0.1</v>
      </c>
      <c r="AF9" s="13"/>
      <c r="AG9" s="12" t="s">
        <v>288</v>
      </c>
      <c r="AH9" s="12" t="s">
        <v>339</v>
      </c>
      <c r="AI9" s="12" t="s">
        <v>167</v>
      </c>
      <c r="AJ9" s="9"/>
      <c r="AK9" s="9" t="s">
        <v>300</v>
      </c>
      <c r="AL9" s="21" t="s">
        <v>301</v>
      </c>
    </row>
    <row r="10" spans="1:38" s="6" customFormat="1">
      <c r="A10" s="7">
        <v>44569</v>
      </c>
      <c r="B10" s="15" t="s">
        <v>109</v>
      </c>
      <c r="C10" s="9" t="s">
        <v>171</v>
      </c>
      <c r="D10" s="23">
        <v>8.0648148148148149E-2</v>
      </c>
      <c r="E10" s="24" t="s">
        <v>303</v>
      </c>
      <c r="F10" s="19">
        <v>12.9</v>
      </c>
      <c r="G10" s="19">
        <v>11.9</v>
      </c>
      <c r="H10" s="19">
        <v>12.6</v>
      </c>
      <c r="I10" s="19">
        <v>12.8</v>
      </c>
      <c r="J10" s="19">
        <v>13.2</v>
      </c>
      <c r="K10" s="19">
        <v>12.9</v>
      </c>
      <c r="L10" s="19">
        <v>13.2</v>
      </c>
      <c r="M10" s="19">
        <v>13.9</v>
      </c>
      <c r="N10" s="19">
        <v>13.4</v>
      </c>
      <c r="O10" s="20">
        <f t="shared" si="0"/>
        <v>37.4</v>
      </c>
      <c r="P10" s="20">
        <f t="shared" si="1"/>
        <v>38.9</v>
      </c>
      <c r="Q10" s="20">
        <f t="shared" si="2"/>
        <v>40.5</v>
      </c>
      <c r="R10" s="17">
        <f t="shared" si="3"/>
        <v>63.400000000000006</v>
      </c>
      <c r="S10" s="17">
        <f t="shared" si="4"/>
        <v>66.599999999999994</v>
      </c>
      <c r="T10" s="12" t="s">
        <v>178</v>
      </c>
      <c r="U10" s="12" t="s">
        <v>170</v>
      </c>
      <c r="V10" s="14" t="s">
        <v>304</v>
      </c>
      <c r="W10" s="14" t="s">
        <v>305</v>
      </c>
      <c r="X10" s="14" t="s">
        <v>306</v>
      </c>
      <c r="Y10" s="13">
        <v>2</v>
      </c>
      <c r="Z10" s="13">
        <v>1.8</v>
      </c>
      <c r="AA10" s="12" t="s">
        <v>167</v>
      </c>
      <c r="AB10" s="13">
        <v>1.2</v>
      </c>
      <c r="AC10" s="13" t="s">
        <v>386</v>
      </c>
      <c r="AD10" s="13">
        <v>1.1000000000000001</v>
      </c>
      <c r="AE10" s="13">
        <v>0.1</v>
      </c>
      <c r="AF10" s="13"/>
      <c r="AG10" s="12" t="s">
        <v>389</v>
      </c>
      <c r="AH10" s="12" t="s">
        <v>288</v>
      </c>
      <c r="AI10" s="12" t="s">
        <v>167</v>
      </c>
      <c r="AJ10" s="9"/>
      <c r="AK10" s="9" t="s">
        <v>302</v>
      </c>
      <c r="AL10" s="21" t="s">
        <v>307</v>
      </c>
    </row>
    <row r="11" spans="1:38" s="6" customFormat="1">
      <c r="A11" s="7">
        <v>44569</v>
      </c>
      <c r="B11" s="27" t="s">
        <v>111</v>
      </c>
      <c r="C11" s="9" t="s">
        <v>171</v>
      </c>
      <c r="D11" s="23">
        <v>7.9212962962962971E-2</v>
      </c>
      <c r="E11" s="24" t="s">
        <v>314</v>
      </c>
      <c r="F11" s="19">
        <v>12.7</v>
      </c>
      <c r="G11" s="19">
        <v>11.7</v>
      </c>
      <c r="H11" s="19">
        <v>13.4</v>
      </c>
      <c r="I11" s="19">
        <v>13.1</v>
      </c>
      <c r="J11" s="19">
        <v>12.5</v>
      </c>
      <c r="K11" s="19">
        <v>12.6</v>
      </c>
      <c r="L11" s="19">
        <v>12.5</v>
      </c>
      <c r="M11" s="19">
        <v>12.4</v>
      </c>
      <c r="N11" s="19">
        <v>13.5</v>
      </c>
      <c r="O11" s="20">
        <f t="shared" si="0"/>
        <v>37.799999999999997</v>
      </c>
      <c r="P11" s="20">
        <f t="shared" si="1"/>
        <v>38.200000000000003</v>
      </c>
      <c r="Q11" s="20">
        <f t="shared" si="2"/>
        <v>38.4</v>
      </c>
      <c r="R11" s="17">
        <f t="shared" si="3"/>
        <v>63.4</v>
      </c>
      <c r="S11" s="17">
        <f t="shared" si="4"/>
        <v>63.5</v>
      </c>
      <c r="T11" s="12" t="s">
        <v>241</v>
      </c>
      <c r="U11" s="12" t="s">
        <v>179</v>
      </c>
      <c r="V11" s="14" t="s">
        <v>289</v>
      </c>
      <c r="W11" s="14" t="s">
        <v>289</v>
      </c>
      <c r="X11" s="14" t="s">
        <v>289</v>
      </c>
      <c r="Y11" s="13">
        <v>2</v>
      </c>
      <c r="Z11" s="13">
        <v>1.8</v>
      </c>
      <c r="AA11" s="12" t="s">
        <v>167</v>
      </c>
      <c r="AB11" s="13">
        <v>0.4</v>
      </c>
      <c r="AC11" s="13" t="s">
        <v>386</v>
      </c>
      <c r="AD11" s="13">
        <v>0.3</v>
      </c>
      <c r="AE11" s="13">
        <v>0.1</v>
      </c>
      <c r="AF11" s="13"/>
      <c r="AG11" s="12" t="s">
        <v>288</v>
      </c>
      <c r="AH11" s="12" t="s">
        <v>288</v>
      </c>
      <c r="AI11" s="12" t="s">
        <v>166</v>
      </c>
      <c r="AJ11" s="9"/>
      <c r="AK11" s="9" t="s">
        <v>315</v>
      </c>
      <c r="AL11" s="21" t="s">
        <v>316</v>
      </c>
    </row>
    <row r="12" spans="1:38" s="6" customFormat="1">
      <c r="A12" s="7">
        <v>44569</v>
      </c>
      <c r="B12" s="15" t="s">
        <v>105</v>
      </c>
      <c r="C12" s="9" t="s">
        <v>171</v>
      </c>
      <c r="D12" s="23">
        <v>7.7187500000000006E-2</v>
      </c>
      <c r="E12" s="24" t="s">
        <v>332</v>
      </c>
      <c r="F12" s="19">
        <v>12.7</v>
      </c>
      <c r="G12" s="19">
        <v>11.6</v>
      </c>
      <c r="H12" s="19">
        <v>12.5</v>
      </c>
      <c r="I12" s="19">
        <v>12.8</v>
      </c>
      <c r="J12" s="19">
        <v>12.5</v>
      </c>
      <c r="K12" s="19">
        <v>12.6</v>
      </c>
      <c r="L12" s="19">
        <v>12.5</v>
      </c>
      <c r="M12" s="19">
        <v>11.9</v>
      </c>
      <c r="N12" s="19">
        <v>12.8</v>
      </c>
      <c r="O12" s="20">
        <f t="shared" si="0"/>
        <v>36.799999999999997</v>
      </c>
      <c r="P12" s="20">
        <f t="shared" si="1"/>
        <v>37.9</v>
      </c>
      <c r="Q12" s="20">
        <f t="shared" si="2"/>
        <v>37.200000000000003</v>
      </c>
      <c r="R12" s="17">
        <f t="shared" si="3"/>
        <v>62.099999999999994</v>
      </c>
      <c r="S12" s="17">
        <f t="shared" si="4"/>
        <v>62.3</v>
      </c>
      <c r="T12" s="12" t="s">
        <v>178</v>
      </c>
      <c r="U12" s="12" t="s">
        <v>179</v>
      </c>
      <c r="V12" s="14" t="s">
        <v>195</v>
      </c>
      <c r="W12" s="14" t="s">
        <v>305</v>
      </c>
      <c r="X12" s="14" t="s">
        <v>243</v>
      </c>
      <c r="Y12" s="13">
        <v>2</v>
      </c>
      <c r="Z12" s="13">
        <v>1.8</v>
      </c>
      <c r="AA12" s="12" t="s">
        <v>167</v>
      </c>
      <c r="AB12" s="13">
        <v>0.1</v>
      </c>
      <c r="AC12" s="13" t="s">
        <v>386</v>
      </c>
      <c r="AD12" s="13" t="s">
        <v>388</v>
      </c>
      <c r="AE12" s="13">
        <v>0.1</v>
      </c>
      <c r="AF12" s="13"/>
      <c r="AG12" s="12" t="s">
        <v>288</v>
      </c>
      <c r="AH12" s="12" t="s">
        <v>288</v>
      </c>
      <c r="AI12" s="12" t="s">
        <v>166</v>
      </c>
      <c r="AJ12" s="9"/>
      <c r="AK12" s="9" t="s">
        <v>333</v>
      </c>
      <c r="AL12" s="21" t="s">
        <v>334</v>
      </c>
    </row>
    <row r="13" spans="1:38" s="6" customFormat="1">
      <c r="A13" s="7">
        <v>44570</v>
      </c>
      <c r="B13" s="15" t="s">
        <v>109</v>
      </c>
      <c r="C13" s="9" t="s">
        <v>171</v>
      </c>
      <c r="D13" s="23">
        <v>8.0601851851851855E-2</v>
      </c>
      <c r="E13" s="24" t="s">
        <v>341</v>
      </c>
      <c r="F13" s="19">
        <v>13</v>
      </c>
      <c r="G13" s="19">
        <v>12.7</v>
      </c>
      <c r="H13" s="19">
        <v>13.2</v>
      </c>
      <c r="I13" s="19">
        <v>12.7</v>
      </c>
      <c r="J13" s="19">
        <v>13.3</v>
      </c>
      <c r="K13" s="19">
        <v>12.8</v>
      </c>
      <c r="L13" s="19">
        <v>12.6</v>
      </c>
      <c r="M13" s="19">
        <v>12.8</v>
      </c>
      <c r="N13" s="19">
        <v>13.3</v>
      </c>
      <c r="O13" s="20">
        <f t="shared" si="0"/>
        <v>38.9</v>
      </c>
      <c r="P13" s="20">
        <f t="shared" si="1"/>
        <v>38.799999999999997</v>
      </c>
      <c r="Q13" s="20">
        <f t="shared" si="2"/>
        <v>38.700000000000003</v>
      </c>
      <c r="R13" s="17">
        <f t="shared" si="3"/>
        <v>64.899999999999991</v>
      </c>
      <c r="S13" s="17">
        <f t="shared" si="4"/>
        <v>64.8</v>
      </c>
      <c r="T13" s="12" t="s">
        <v>241</v>
      </c>
      <c r="U13" s="12" t="s">
        <v>170</v>
      </c>
      <c r="V13" s="14" t="s">
        <v>290</v>
      </c>
      <c r="W13" s="14" t="s">
        <v>247</v>
      </c>
      <c r="X13" s="14" t="s">
        <v>342</v>
      </c>
      <c r="Y13" s="13">
        <v>1.8</v>
      </c>
      <c r="Z13" s="13">
        <v>2.2999999999999998</v>
      </c>
      <c r="AA13" s="12" t="s">
        <v>167</v>
      </c>
      <c r="AB13" s="13">
        <v>0.8</v>
      </c>
      <c r="AC13" s="13" t="s">
        <v>386</v>
      </c>
      <c r="AD13" s="13">
        <v>0.6</v>
      </c>
      <c r="AE13" s="13">
        <v>0.2</v>
      </c>
      <c r="AF13" s="13"/>
      <c r="AG13" s="12" t="s">
        <v>339</v>
      </c>
      <c r="AH13" s="12" t="s">
        <v>288</v>
      </c>
      <c r="AI13" s="12" t="s">
        <v>167</v>
      </c>
      <c r="AJ13" s="9"/>
      <c r="AK13" s="9" t="s">
        <v>364</v>
      </c>
      <c r="AL13" s="21" t="s">
        <v>365</v>
      </c>
    </row>
    <row r="14" spans="1:38" s="6" customFormat="1">
      <c r="A14" s="7">
        <v>44570</v>
      </c>
      <c r="B14" s="15" t="s">
        <v>109</v>
      </c>
      <c r="C14" s="9" t="s">
        <v>171</v>
      </c>
      <c r="D14" s="23">
        <v>8.0555555555555561E-2</v>
      </c>
      <c r="E14" s="24" t="s">
        <v>343</v>
      </c>
      <c r="F14" s="19">
        <v>12.8</v>
      </c>
      <c r="G14" s="19">
        <v>11.5</v>
      </c>
      <c r="H14" s="19">
        <v>12.7</v>
      </c>
      <c r="I14" s="19">
        <v>13.2</v>
      </c>
      <c r="J14" s="19">
        <v>12.8</v>
      </c>
      <c r="K14" s="19">
        <v>13</v>
      </c>
      <c r="L14" s="19">
        <v>13.7</v>
      </c>
      <c r="M14" s="19">
        <v>13.3</v>
      </c>
      <c r="N14" s="19">
        <v>13</v>
      </c>
      <c r="O14" s="20">
        <f t="shared" si="0"/>
        <v>37</v>
      </c>
      <c r="P14" s="20">
        <f t="shared" si="1"/>
        <v>39</v>
      </c>
      <c r="Q14" s="20">
        <f t="shared" si="2"/>
        <v>40</v>
      </c>
      <c r="R14" s="17">
        <f t="shared" si="3"/>
        <v>63</v>
      </c>
      <c r="S14" s="17">
        <f t="shared" si="4"/>
        <v>65.8</v>
      </c>
      <c r="T14" s="12" t="s">
        <v>178</v>
      </c>
      <c r="U14" s="12" t="s">
        <v>170</v>
      </c>
      <c r="V14" s="14" t="s">
        <v>187</v>
      </c>
      <c r="W14" s="14" t="s">
        <v>251</v>
      </c>
      <c r="X14" s="14" t="s">
        <v>200</v>
      </c>
      <c r="Y14" s="13">
        <v>1.8</v>
      </c>
      <c r="Z14" s="13">
        <v>2.2999999999999998</v>
      </c>
      <c r="AA14" s="12" t="s">
        <v>167</v>
      </c>
      <c r="AB14" s="13">
        <v>0.4</v>
      </c>
      <c r="AC14" s="13" t="s">
        <v>386</v>
      </c>
      <c r="AD14" s="13">
        <v>0.2</v>
      </c>
      <c r="AE14" s="13">
        <v>0.2</v>
      </c>
      <c r="AF14" s="13"/>
      <c r="AG14" s="12" t="s">
        <v>288</v>
      </c>
      <c r="AH14" s="12" t="s">
        <v>339</v>
      </c>
      <c r="AI14" s="12" t="s">
        <v>167</v>
      </c>
      <c r="AJ14" s="9"/>
      <c r="AK14" s="9" t="s">
        <v>366</v>
      </c>
      <c r="AL14" s="21" t="s">
        <v>367</v>
      </c>
    </row>
    <row r="15" spans="1:38" s="6" customFormat="1">
      <c r="A15" s="7">
        <v>44570</v>
      </c>
      <c r="B15" s="15" t="s">
        <v>164</v>
      </c>
      <c r="C15" s="9" t="s">
        <v>171</v>
      </c>
      <c r="D15" s="23">
        <v>8.0555555555555561E-2</v>
      </c>
      <c r="E15" s="24" t="s">
        <v>349</v>
      </c>
      <c r="F15" s="19">
        <v>12.8</v>
      </c>
      <c r="G15" s="19">
        <v>11.6</v>
      </c>
      <c r="H15" s="19">
        <v>13.3</v>
      </c>
      <c r="I15" s="19">
        <v>13.6</v>
      </c>
      <c r="J15" s="19">
        <v>12.9</v>
      </c>
      <c r="K15" s="19">
        <v>12.6</v>
      </c>
      <c r="L15" s="19">
        <v>12.8</v>
      </c>
      <c r="M15" s="19">
        <v>13.4</v>
      </c>
      <c r="N15" s="19">
        <v>13</v>
      </c>
      <c r="O15" s="20">
        <f t="shared" si="0"/>
        <v>37.700000000000003</v>
      </c>
      <c r="P15" s="20">
        <f t="shared" si="1"/>
        <v>39.1</v>
      </c>
      <c r="Q15" s="20">
        <f t="shared" si="2"/>
        <v>39.200000000000003</v>
      </c>
      <c r="R15" s="17">
        <f t="shared" si="3"/>
        <v>64.2</v>
      </c>
      <c r="S15" s="17">
        <f t="shared" si="4"/>
        <v>64.699999999999989</v>
      </c>
      <c r="T15" s="12" t="s">
        <v>241</v>
      </c>
      <c r="U15" s="12" t="s">
        <v>170</v>
      </c>
      <c r="V15" s="14" t="s">
        <v>350</v>
      </c>
      <c r="W15" s="14" t="s">
        <v>351</v>
      </c>
      <c r="X15" s="14" t="s">
        <v>352</v>
      </c>
      <c r="Y15" s="13">
        <v>1.8</v>
      </c>
      <c r="Z15" s="13">
        <v>2.2999999999999998</v>
      </c>
      <c r="AA15" s="12" t="s">
        <v>167</v>
      </c>
      <c r="AB15" s="13">
        <v>0.1</v>
      </c>
      <c r="AC15" s="13" t="s">
        <v>386</v>
      </c>
      <c r="AD15" s="13">
        <v>-0.1</v>
      </c>
      <c r="AE15" s="13">
        <v>0.2</v>
      </c>
      <c r="AF15" s="13"/>
      <c r="AG15" s="12" t="s">
        <v>288</v>
      </c>
      <c r="AH15" s="12" t="s">
        <v>288</v>
      </c>
      <c r="AI15" s="12" t="s">
        <v>166</v>
      </c>
      <c r="AJ15" s="9"/>
      <c r="AK15" s="9" t="s">
        <v>372</v>
      </c>
      <c r="AL15" s="21" t="s">
        <v>373</v>
      </c>
    </row>
    <row r="16" spans="1:38" s="6" customFormat="1">
      <c r="A16" s="7">
        <v>44570</v>
      </c>
      <c r="B16" s="15" t="s">
        <v>111</v>
      </c>
      <c r="C16" s="9" t="s">
        <v>171</v>
      </c>
      <c r="D16" s="23">
        <v>7.9236111111111118E-2</v>
      </c>
      <c r="E16" s="24" t="s">
        <v>353</v>
      </c>
      <c r="F16" s="19">
        <v>12.8</v>
      </c>
      <c r="G16" s="19">
        <v>11.6</v>
      </c>
      <c r="H16" s="19">
        <v>12.8</v>
      </c>
      <c r="I16" s="19">
        <v>12.9</v>
      </c>
      <c r="J16" s="19">
        <v>12.3</v>
      </c>
      <c r="K16" s="19">
        <v>12.7</v>
      </c>
      <c r="L16" s="19">
        <v>12.9</v>
      </c>
      <c r="M16" s="19">
        <v>13</v>
      </c>
      <c r="N16" s="19">
        <v>13.6</v>
      </c>
      <c r="O16" s="20">
        <f t="shared" ref="O16" si="5">SUM(F16:H16)</f>
        <v>37.200000000000003</v>
      </c>
      <c r="P16" s="20">
        <f t="shared" ref="P16" si="6">SUM(I16:K16)</f>
        <v>37.900000000000006</v>
      </c>
      <c r="Q16" s="20">
        <f t="shared" ref="Q16" si="7">SUM(L16:N16)</f>
        <v>39.5</v>
      </c>
      <c r="R16" s="17">
        <f t="shared" ref="R16" si="8">SUM(F16:J16)</f>
        <v>62.400000000000006</v>
      </c>
      <c r="S16" s="17">
        <f t="shared" ref="S16" si="9">SUM(J16:N16)</f>
        <v>64.5</v>
      </c>
      <c r="T16" s="12" t="s">
        <v>169</v>
      </c>
      <c r="U16" s="12" t="s">
        <v>170</v>
      </c>
      <c r="V16" s="14" t="s">
        <v>352</v>
      </c>
      <c r="W16" s="14" t="s">
        <v>354</v>
      </c>
      <c r="X16" s="14" t="s">
        <v>355</v>
      </c>
      <c r="Y16" s="13">
        <v>1.8</v>
      </c>
      <c r="Z16" s="13">
        <v>2.2999999999999998</v>
      </c>
      <c r="AA16" s="12" t="s">
        <v>167</v>
      </c>
      <c r="AB16" s="13">
        <v>0.6</v>
      </c>
      <c r="AC16" s="13" t="s">
        <v>386</v>
      </c>
      <c r="AD16" s="13">
        <v>0.4</v>
      </c>
      <c r="AE16" s="13">
        <v>0.2</v>
      </c>
      <c r="AF16" s="13"/>
      <c r="AG16" s="12" t="s">
        <v>339</v>
      </c>
      <c r="AH16" s="12" t="s">
        <v>288</v>
      </c>
      <c r="AI16" s="12" t="s">
        <v>166</v>
      </c>
      <c r="AJ16" s="9"/>
      <c r="AK16" s="9" t="s">
        <v>374</v>
      </c>
      <c r="AL16" s="21" t="s">
        <v>375</v>
      </c>
    </row>
  </sheetData>
  <autoFilter ref="A1:AK16" xr:uid="{00000000-0009-0000-0000-000009000000}"/>
  <phoneticPr fontId="2"/>
  <conditionalFormatting sqref="AG2:AH6">
    <cfRule type="containsText" dxfId="86" priority="811" operator="containsText" text="E">
      <formula>NOT(ISERROR(SEARCH("E",AG2)))</formula>
    </cfRule>
    <cfRule type="containsText" dxfId="85" priority="812" operator="containsText" text="B">
      <formula>NOT(ISERROR(SEARCH("B",AG2)))</formula>
    </cfRule>
    <cfRule type="containsText" dxfId="84" priority="813" operator="containsText" text="A">
      <formula>NOT(ISERROR(SEARCH("A",AG2)))</formula>
    </cfRule>
  </conditionalFormatting>
  <conditionalFormatting sqref="AI2:AI6">
    <cfRule type="containsText" dxfId="83" priority="808" operator="containsText" text="E">
      <formula>NOT(ISERROR(SEARCH("E",AI2)))</formula>
    </cfRule>
    <cfRule type="containsText" dxfId="82" priority="809" operator="containsText" text="B">
      <formula>NOT(ISERROR(SEARCH("B",AI2)))</formula>
    </cfRule>
    <cfRule type="containsText" dxfId="81" priority="810" operator="containsText" text="A">
      <formula>NOT(ISERROR(SEARCH("A",AI2)))</formula>
    </cfRule>
  </conditionalFormatting>
  <conditionalFormatting sqref="F2:N5">
    <cfRule type="colorScale" priority="807">
      <colorScale>
        <cfvo type="min"/>
        <cfvo type="percentile" val="50"/>
        <cfvo type="max"/>
        <color rgb="FFF8696B"/>
        <color rgb="FFFFEB84"/>
        <color rgb="FF63BE7B"/>
      </colorScale>
    </cfRule>
  </conditionalFormatting>
  <conditionalFormatting sqref="AJ2">
    <cfRule type="containsText" dxfId="80" priority="804" operator="containsText" text="E">
      <formula>NOT(ISERROR(SEARCH("E",AJ2)))</formula>
    </cfRule>
    <cfRule type="containsText" dxfId="79" priority="805" operator="containsText" text="B">
      <formula>NOT(ISERROR(SEARCH("B",AJ2)))</formula>
    </cfRule>
    <cfRule type="containsText" dxfId="78" priority="806" operator="containsText" text="A">
      <formula>NOT(ISERROR(SEARCH("A",AJ2)))</formula>
    </cfRule>
  </conditionalFormatting>
  <conditionalFormatting sqref="AA2:AA16">
    <cfRule type="containsText" dxfId="77" priority="798" operator="containsText" text="D">
      <formula>NOT(ISERROR(SEARCH("D",AA2)))</formula>
    </cfRule>
    <cfRule type="containsText" dxfId="76" priority="799" operator="containsText" text="S">
      <formula>NOT(ISERROR(SEARCH("S",AA2)))</formula>
    </cfRule>
    <cfRule type="containsText" dxfId="75" priority="800" operator="containsText" text="F">
      <formula>NOT(ISERROR(SEARCH("F",AA2)))</formula>
    </cfRule>
    <cfRule type="containsText" dxfId="74" priority="801" operator="containsText" text="E">
      <formula>NOT(ISERROR(SEARCH("E",AA2)))</formula>
    </cfRule>
    <cfRule type="containsText" dxfId="73" priority="802" operator="containsText" text="B">
      <formula>NOT(ISERROR(SEARCH("B",AA2)))</formula>
    </cfRule>
    <cfRule type="containsText" dxfId="72" priority="803" operator="containsText" text="A">
      <formula>NOT(ISERROR(SEARCH("A",AA2)))</formula>
    </cfRule>
  </conditionalFormatting>
  <conditionalFormatting sqref="F6:N6">
    <cfRule type="colorScale" priority="785">
      <colorScale>
        <cfvo type="min"/>
        <cfvo type="percentile" val="50"/>
        <cfvo type="max"/>
        <color rgb="FFF8696B"/>
        <color rgb="FFFFEB84"/>
        <color rgb="FF63BE7B"/>
      </colorScale>
    </cfRule>
  </conditionalFormatting>
  <conditionalFormatting sqref="AJ3:AJ6">
    <cfRule type="containsText" dxfId="71" priority="748" operator="containsText" text="E">
      <formula>NOT(ISERROR(SEARCH("E",AJ3)))</formula>
    </cfRule>
    <cfRule type="containsText" dxfId="70" priority="749" operator="containsText" text="B">
      <formula>NOT(ISERROR(SEARCH("B",AJ3)))</formula>
    </cfRule>
    <cfRule type="containsText" dxfId="69" priority="750" operator="containsText" text="A">
      <formula>NOT(ISERROR(SEARCH("A",AJ3)))</formula>
    </cfRule>
  </conditionalFormatting>
  <conditionalFormatting sqref="AG7:AH15">
    <cfRule type="containsText" dxfId="68" priority="284" operator="containsText" text="E">
      <formula>NOT(ISERROR(SEARCH("E",AG7)))</formula>
    </cfRule>
    <cfRule type="containsText" dxfId="67" priority="285" operator="containsText" text="B">
      <formula>NOT(ISERROR(SEARCH("B",AG7)))</formula>
    </cfRule>
    <cfRule type="containsText" dxfId="66" priority="286" operator="containsText" text="A">
      <formula>NOT(ISERROR(SEARCH("A",AG7)))</formula>
    </cfRule>
  </conditionalFormatting>
  <conditionalFormatting sqref="AI7:AI15">
    <cfRule type="containsText" dxfId="65" priority="281" operator="containsText" text="E">
      <formula>NOT(ISERROR(SEARCH("E",AI7)))</formula>
    </cfRule>
    <cfRule type="containsText" dxfId="64" priority="282" operator="containsText" text="B">
      <formula>NOT(ISERROR(SEARCH("B",AI7)))</formula>
    </cfRule>
    <cfRule type="containsText" dxfId="63" priority="283" operator="containsText" text="A">
      <formula>NOT(ISERROR(SEARCH("A",AI7)))</formula>
    </cfRule>
  </conditionalFormatting>
  <conditionalFormatting sqref="F7:N10 F12:N14">
    <cfRule type="colorScale" priority="274">
      <colorScale>
        <cfvo type="min"/>
        <cfvo type="percentile" val="50"/>
        <cfvo type="max"/>
        <color rgb="FFF8696B"/>
        <color rgb="FFFFEB84"/>
        <color rgb="FF63BE7B"/>
      </colorScale>
    </cfRule>
  </conditionalFormatting>
  <conditionalFormatting sqref="AJ7:AJ15">
    <cfRule type="containsText" dxfId="62" priority="271" operator="containsText" text="E">
      <formula>NOT(ISERROR(SEARCH("E",AJ7)))</formula>
    </cfRule>
    <cfRule type="containsText" dxfId="61" priority="272" operator="containsText" text="B">
      <formula>NOT(ISERROR(SEARCH("B",AJ7)))</formula>
    </cfRule>
    <cfRule type="containsText" dxfId="60" priority="273" operator="containsText" text="A">
      <formula>NOT(ISERROR(SEARCH("A",AJ7)))</formula>
    </cfRule>
  </conditionalFormatting>
  <conditionalFormatting sqref="F15:N15">
    <cfRule type="colorScale" priority="252">
      <colorScale>
        <cfvo type="min"/>
        <cfvo type="percentile" val="50"/>
        <cfvo type="max"/>
        <color rgb="FFF8696B"/>
        <color rgb="FFFFEB84"/>
        <color rgb="FF63BE7B"/>
      </colorScale>
    </cfRule>
  </conditionalFormatting>
  <conditionalFormatting sqref="AG16:AH16">
    <cfRule type="containsText" dxfId="59" priority="249" operator="containsText" text="E">
      <formula>NOT(ISERROR(SEARCH("E",AG16)))</formula>
    </cfRule>
    <cfRule type="containsText" dxfId="58" priority="250" operator="containsText" text="B">
      <formula>NOT(ISERROR(SEARCH("B",AG16)))</formula>
    </cfRule>
    <cfRule type="containsText" dxfId="57" priority="251" operator="containsText" text="A">
      <formula>NOT(ISERROR(SEARCH("A",AG16)))</formula>
    </cfRule>
  </conditionalFormatting>
  <conditionalFormatting sqref="AI16">
    <cfRule type="containsText" dxfId="56" priority="246" operator="containsText" text="E">
      <formula>NOT(ISERROR(SEARCH("E",AI16)))</formula>
    </cfRule>
    <cfRule type="containsText" dxfId="55" priority="247" operator="containsText" text="B">
      <formula>NOT(ISERROR(SEARCH("B",AI16)))</formula>
    </cfRule>
    <cfRule type="containsText" dxfId="54" priority="248" operator="containsText" text="A">
      <formula>NOT(ISERROR(SEARCH("A",AI16)))</formula>
    </cfRule>
  </conditionalFormatting>
  <conditionalFormatting sqref="AJ16">
    <cfRule type="containsText" dxfId="53" priority="243" operator="containsText" text="E">
      <formula>NOT(ISERROR(SEARCH("E",AJ16)))</formula>
    </cfRule>
    <cfRule type="containsText" dxfId="52" priority="244" operator="containsText" text="B">
      <formula>NOT(ISERROR(SEARCH("B",AJ16)))</formula>
    </cfRule>
    <cfRule type="containsText" dxfId="51" priority="245" operator="containsText" text="A">
      <formula>NOT(ISERROR(SEARCH("A",AJ16)))</formula>
    </cfRule>
  </conditionalFormatting>
  <conditionalFormatting sqref="F16:N16">
    <cfRule type="colorScale" priority="1846">
      <colorScale>
        <cfvo type="min"/>
        <cfvo type="percentile" val="50"/>
        <cfvo type="max"/>
        <color rgb="FFF8696B"/>
        <color rgb="FFFFEB84"/>
        <color rgb="FF63BE7B"/>
      </colorScale>
    </cfRule>
  </conditionalFormatting>
  <conditionalFormatting sqref="F11:N1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J2:AJ16" xr:uid="{388C92BE-A2A5-ED4C-B267-6A428860854E}">
      <formula1>"強風,外差し,イン先行,凍結防止,タフ"</formula1>
    </dataValidation>
  </dataValidations>
  <pageMargins left="0.7" right="0.7" top="0.75" bottom="0.75" header="0.3" footer="0.3"/>
  <pageSetup paperSize="9" orientation="portrait" horizontalDpi="4294967292" verticalDpi="4294967292"/>
  <ignoredErrors>
    <ignoredError sqref="O2:R6 S2:S6 O7:S15 O16:S1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N3"/>
  <sheetViews>
    <sheetView workbookViewId="0">
      <pane xSplit="5" ySplit="1" topLeftCell="AM2" activePane="bottomRight" state="frozen"/>
      <selection activeCell="E24" sqref="E24"/>
      <selection pane="topRight" activeCell="E24" sqref="E24"/>
      <selection pane="bottomLeft" activeCell="E24" sqref="E24"/>
      <selection pane="bottomRight" activeCell="AD2" sqref="AD2:AJ2"/>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73</v>
      </c>
      <c r="R1" s="1" t="s">
        <v>16</v>
      </c>
      <c r="S1" s="1" t="s">
        <v>74</v>
      </c>
      <c r="T1" s="1" t="s">
        <v>17</v>
      </c>
      <c r="U1" s="1" t="s">
        <v>18</v>
      </c>
      <c r="V1" s="2" t="s">
        <v>20</v>
      </c>
      <c r="W1" s="2" t="s">
        <v>21</v>
      </c>
      <c r="X1" s="3" t="s">
        <v>22</v>
      </c>
      <c r="Y1" s="3" t="s">
        <v>23</v>
      </c>
      <c r="Z1" s="3" t="s">
        <v>24</v>
      </c>
      <c r="AA1" s="4" t="s">
        <v>101</v>
      </c>
      <c r="AB1" s="4" t="s">
        <v>102</v>
      </c>
      <c r="AC1" s="4" t="s">
        <v>114</v>
      </c>
      <c r="AD1" s="4" t="s">
        <v>0</v>
      </c>
      <c r="AE1" s="4" t="s">
        <v>98</v>
      </c>
      <c r="AF1" s="4" t="s">
        <v>1</v>
      </c>
      <c r="AG1" s="4" t="s">
        <v>2</v>
      </c>
      <c r="AH1" s="4"/>
      <c r="AI1" s="4" t="s">
        <v>3</v>
      </c>
      <c r="AJ1" s="4" t="s">
        <v>4</v>
      </c>
      <c r="AK1" s="4" t="s">
        <v>25</v>
      </c>
      <c r="AL1" s="4" t="s">
        <v>33</v>
      </c>
      <c r="AM1" s="1" t="s">
        <v>27</v>
      </c>
      <c r="AN1" s="1" t="s">
        <v>103</v>
      </c>
    </row>
    <row r="2" spans="1:40" s="6" customFormat="1">
      <c r="A2" s="7">
        <v>44568</v>
      </c>
      <c r="B2" s="8" t="s">
        <v>111</v>
      </c>
      <c r="C2" s="9" t="s">
        <v>171</v>
      </c>
      <c r="D2" s="10">
        <v>0.10843750000000001</v>
      </c>
      <c r="E2" s="9" t="s">
        <v>248</v>
      </c>
      <c r="F2" s="11">
        <v>13</v>
      </c>
      <c r="G2" s="11">
        <v>11.4</v>
      </c>
      <c r="H2" s="11">
        <v>13.1</v>
      </c>
      <c r="I2" s="11">
        <v>13.8</v>
      </c>
      <c r="J2" s="11">
        <v>12.8</v>
      </c>
      <c r="K2" s="11">
        <v>13.8</v>
      </c>
      <c r="L2" s="11">
        <v>13.6</v>
      </c>
      <c r="M2" s="11">
        <v>12.6</v>
      </c>
      <c r="N2" s="11">
        <v>12.7</v>
      </c>
      <c r="O2" s="11">
        <v>13</v>
      </c>
      <c r="P2" s="11">
        <v>12.9</v>
      </c>
      <c r="Q2" s="11">
        <v>14.2</v>
      </c>
      <c r="R2" s="16">
        <f t="shared" ref="R2" si="0">SUM(F2:H2)</f>
        <v>37.5</v>
      </c>
      <c r="S2" s="16">
        <f t="shared" ref="S2" si="1">SUM(I2:N2)</f>
        <v>79.300000000000011</v>
      </c>
      <c r="T2" s="16">
        <f t="shared" ref="T2" si="2">SUM(O2:Q2)</f>
        <v>40.099999999999994</v>
      </c>
      <c r="U2" s="17">
        <f t="shared" ref="U2" si="3">SUM(F2:J2)</f>
        <v>64.099999999999994</v>
      </c>
      <c r="V2" s="12" t="s">
        <v>241</v>
      </c>
      <c r="W2" s="12" t="s">
        <v>170</v>
      </c>
      <c r="X2" s="14" t="s">
        <v>204</v>
      </c>
      <c r="Y2" s="14" t="s">
        <v>249</v>
      </c>
      <c r="Z2" s="14" t="s">
        <v>217</v>
      </c>
      <c r="AA2" s="13">
        <v>2.5</v>
      </c>
      <c r="AB2" s="13">
        <v>1.8</v>
      </c>
      <c r="AC2" s="12" t="s">
        <v>167</v>
      </c>
      <c r="AD2" s="13">
        <v>1</v>
      </c>
      <c r="AE2" s="13" t="s">
        <v>386</v>
      </c>
      <c r="AF2" s="13">
        <v>1</v>
      </c>
      <c r="AG2" s="13" t="s">
        <v>388</v>
      </c>
      <c r="AH2" s="13"/>
      <c r="AI2" s="12" t="s">
        <v>389</v>
      </c>
      <c r="AJ2" s="12" t="s">
        <v>339</v>
      </c>
      <c r="AK2" s="12" t="s">
        <v>167</v>
      </c>
      <c r="AL2" s="9"/>
      <c r="AM2" s="9" t="s">
        <v>259</v>
      </c>
      <c r="AN2" s="21" t="s">
        <v>260</v>
      </c>
    </row>
    <row r="3" spans="1:40" s="6" customFormat="1">
      <c r="A3" s="7">
        <v>44570</v>
      </c>
      <c r="B3" s="8" t="s">
        <v>108</v>
      </c>
      <c r="C3" s="9" t="s">
        <v>171</v>
      </c>
      <c r="D3" s="10">
        <v>0.10702546296296296</v>
      </c>
      <c r="E3" s="9" t="s">
        <v>356</v>
      </c>
      <c r="F3" s="11">
        <v>13.2</v>
      </c>
      <c r="G3" s="11">
        <v>11.5</v>
      </c>
      <c r="H3" s="11">
        <v>12.2</v>
      </c>
      <c r="I3" s="11">
        <v>12.4</v>
      </c>
      <c r="J3" s="11">
        <v>13.4</v>
      </c>
      <c r="K3" s="11">
        <v>14.3</v>
      </c>
      <c r="L3" s="11">
        <v>13.6</v>
      </c>
      <c r="M3" s="11">
        <v>12.8</v>
      </c>
      <c r="N3" s="11">
        <v>12.8</v>
      </c>
      <c r="O3" s="11">
        <v>13.2</v>
      </c>
      <c r="P3" s="11">
        <v>12.5</v>
      </c>
      <c r="Q3" s="11">
        <v>12.8</v>
      </c>
      <c r="R3" s="16">
        <f t="shared" ref="R3" si="4">SUM(F3:H3)</f>
        <v>36.9</v>
      </c>
      <c r="S3" s="16">
        <f t="shared" ref="S3" si="5">SUM(I3:N3)</f>
        <v>79.3</v>
      </c>
      <c r="T3" s="16">
        <f t="shared" ref="T3" si="6">SUM(O3:Q3)</f>
        <v>38.5</v>
      </c>
      <c r="U3" s="17">
        <f t="shared" ref="U3" si="7">SUM(F3:J3)</f>
        <v>62.699999999999996</v>
      </c>
      <c r="V3" s="12" t="s">
        <v>178</v>
      </c>
      <c r="W3" s="12" t="s">
        <v>179</v>
      </c>
      <c r="X3" s="14" t="s">
        <v>284</v>
      </c>
      <c r="Y3" s="14" t="s">
        <v>293</v>
      </c>
      <c r="Z3" s="14" t="s">
        <v>357</v>
      </c>
      <c r="AA3" s="13">
        <v>1.8</v>
      </c>
      <c r="AB3" s="13">
        <v>2.2999999999999998</v>
      </c>
      <c r="AC3" s="12" t="s">
        <v>167</v>
      </c>
      <c r="AD3" s="13">
        <v>-0.3</v>
      </c>
      <c r="AE3" s="13" t="s">
        <v>386</v>
      </c>
      <c r="AF3" s="13">
        <v>-0.6</v>
      </c>
      <c r="AG3" s="13">
        <v>0.3</v>
      </c>
      <c r="AH3" s="13"/>
      <c r="AI3" s="12" t="s">
        <v>391</v>
      </c>
      <c r="AJ3" s="12" t="s">
        <v>288</v>
      </c>
      <c r="AK3" s="12" t="s">
        <v>166</v>
      </c>
      <c r="AL3" s="9"/>
      <c r="AM3" s="9" t="s">
        <v>380</v>
      </c>
      <c r="AN3" s="21" t="s">
        <v>381</v>
      </c>
    </row>
  </sheetData>
  <autoFilter ref="A1:AM2" xr:uid="{00000000-0009-0000-0000-00000A000000}"/>
  <phoneticPr fontId="2"/>
  <conditionalFormatting sqref="AI2:AJ2">
    <cfRule type="containsText" dxfId="50" priority="620" operator="containsText" text="E">
      <formula>NOT(ISERROR(SEARCH("E",AI2)))</formula>
    </cfRule>
    <cfRule type="containsText" dxfId="49" priority="621" operator="containsText" text="B">
      <formula>NOT(ISERROR(SEARCH("B",AI2)))</formula>
    </cfRule>
    <cfRule type="containsText" dxfId="48" priority="622" operator="containsText" text="A">
      <formula>NOT(ISERROR(SEARCH("A",AI2)))</formula>
    </cfRule>
  </conditionalFormatting>
  <conditionalFormatting sqref="AK2:AK3">
    <cfRule type="containsText" dxfId="47" priority="614" operator="containsText" text="E">
      <formula>NOT(ISERROR(SEARCH("E",AK2)))</formula>
    </cfRule>
    <cfRule type="containsText" dxfId="46" priority="615" operator="containsText" text="B">
      <formula>NOT(ISERROR(SEARCH("B",AK2)))</formula>
    </cfRule>
    <cfRule type="containsText" dxfId="45" priority="616" operator="containsText" text="A">
      <formula>NOT(ISERROR(SEARCH("A",AK2)))</formula>
    </cfRule>
  </conditionalFormatting>
  <conditionalFormatting sqref="F2:Q2">
    <cfRule type="colorScale" priority="1116">
      <colorScale>
        <cfvo type="min"/>
        <cfvo type="percentile" val="50"/>
        <cfvo type="max"/>
        <color rgb="FFF8696B"/>
        <color rgb="FFFFEB84"/>
        <color rgb="FF63BE7B"/>
      </colorScale>
    </cfRule>
  </conditionalFormatting>
  <conditionalFormatting sqref="AL2:AL3">
    <cfRule type="containsText" dxfId="44" priority="215" operator="containsText" text="E">
      <formula>NOT(ISERROR(SEARCH("E",AL2)))</formula>
    </cfRule>
    <cfRule type="containsText" dxfId="43" priority="216" operator="containsText" text="B">
      <formula>NOT(ISERROR(SEARCH("B",AL2)))</formula>
    </cfRule>
    <cfRule type="containsText" dxfId="42" priority="217" operator="containsText" text="A">
      <formula>NOT(ISERROR(SEARCH("A",AL2)))</formula>
    </cfRule>
  </conditionalFormatting>
  <conditionalFormatting sqref="AI3:AJ3">
    <cfRule type="containsText" dxfId="41" priority="7" operator="containsText" text="E">
      <formula>NOT(ISERROR(SEARCH("E",AI3)))</formula>
    </cfRule>
    <cfRule type="containsText" dxfId="40" priority="8" operator="containsText" text="B">
      <formula>NOT(ISERROR(SEARCH("B",AI3)))</formula>
    </cfRule>
    <cfRule type="containsText" dxfId="39" priority="9" operator="containsText" text="A">
      <formula>NOT(ISERROR(SEARCH("A",AI3)))</formula>
    </cfRule>
  </conditionalFormatting>
  <conditionalFormatting sqref="F3:Q3">
    <cfRule type="colorScale" priority="10">
      <colorScale>
        <cfvo type="min"/>
        <cfvo type="percentile" val="50"/>
        <cfvo type="max"/>
        <color rgb="FFF8696B"/>
        <color rgb="FFFFEB84"/>
        <color rgb="FF63BE7B"/>
      </colorScale>
    </cfRule>
  </conditionalFormatting>
  <conditionalFormatting sqref="AC2:AC3">
    <cfRule type="containsText" dxfId="38" priority="1" operator="containsText" text="D">
      <formula>NOT(ISERROR(SEARCH("D",AC2)))</formula>
    </cfRule>
    <cfRule type="containsText" dxfId="37" priority="2" operator="containsText" text="S">
      <formula>NOT(ISERROR(SEARCH("S",AC2)))</formula>
    </cfRule>
    <cfRule type="containsText" dxfId="36" priority="3" operator="containsText" text="F">
      <formula>NOT(ISERROR(SEARCH("F",AC2)))</formula>
    </cfRule>
    <cfRule type="containsText" dxfId="35" priority="4" operator="containsText" text="E">
      <formula>NOT(ISERROR(SEARCH("E",AC2)))</formula>
    </cfRule>
    <cfRule type="containsText" dxfId="34" priority="5" operator="containsText" text="B">
      <formula>NOT(ISERROR(SEARCH("B",AC2)))</formula>
    </cfRule>
    <cfRule type="containsText" dxfId="33" priority="6" operator="containsText" text="A">
      <formula>NOT(ISERROR(SEARCH("A",AC2)))</formula>
    </cfRule>
  </conditionalFormatting>
  <dataValidations count="1">
    <dataValidation type="list" allowBlank="1" showInputMessage="1" showErrorMessage="1" sqref="AL2:AL3" xr:uid="{6DFF734A-DE75-AF4C-82A4-4337882617EB}">
      <formula1>"強風,外差し,イン先行,凍結防止,タフ"</formula1>
    </dataValidation>
  </dataValidations>
  <pageMargins left="0.7" right="0.7" top="0.75" bottom="0.75" header="0.3" footer="0.3"/>
  <pageSetup paperSize="9" orientation="portrait" horizontalDpi="4294967292" verticalDpi="4294967292"/>
  <ignoredErrors>
    <ignoredError sqref="R2:U2 R3:U3"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N2"/>
  <sheetViews>
    <sheetView workbookViewId="0">
      <selection activeCell="B2" sqref="B2"/>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75</v>
      </c>
      <c r="C1" s="1" t="s">
        <v>7</v>
      </c>
      <c r="D1" s="1" t="s">
        <v>76</v>
      </c>
      <c r="E1" s="1" t="s">
        <v>9</v>
      </c>
      <c r="F1" s="1" t="s">
        <v>77</v>
      </c>
      <c r="G1" s="1" t="s">
        <v>56</v>
      </c>
      <c r="H1" s="1" t="s">
        <v>78</v>
      </c>
      <c r="I1" s="1" t="s">
        <v>79</v>
      </c>
      <c r="J1" s="1" t="s">
        <v>80</v>
      </c>
      <c r="K1" s="1" t="s">
        <v>81</v>
      </c>
      <c r="L1" s="1" t="s">
        <v>82</v>
      </c>
      <c r="M1" s="1" t="s">
        <v>83</v>
      </c>
      <c r="N1" s="1" t="s">
        <v>84</v>
      </c>
      <c r="O1" s="1" t="s">
        <v>85</v>
      </c>
      <c r="P1" s="1" t="s">
        <v>86</v>
      </c>
      <c r="Q1" s="1" t="s">
        <v>87</v>
      </c>
      <c r="R1" s="1" t="s">
        <v>88</v>
      </c>
      <c r="S1" s="1" t="s">
        <v>68</v>
      </c>
      <c r="T1" s="1" t="s">
        <v>69</v>
      </c>
      <c r="U1" s="1" t="s">
        <v>17</v>
      </c>
      <c r="V1" s="2" t="s">
        <v>70</v>
      </c>
      <c r="W1" s="2" t="s">
        <v>21</v>
      </c>
      <c r="X1" s="3" t="s">
        <v>22</v>
      </c>
      <c r="Y1" s="3" t="s">
        <v>23</v>
      </c>
      <c r="Z1" s="3" t="s">
        <v>24</v>
      </c>
      <c r="AA1" s="4" t="s">
        <v>101</v>
      </c>
      <c r="AB1" s="4" t="s">
        <v>102</v>
      </c>
      <c r="AC1" s="4" t="s">
        <v>114</v>
      </c>
      <c r="AD1" s="4" t="s">
        <v>0</v>
      </c>
      <c r="AE1" s="4" t="s">
        <v>98</v>
      </c>
      <c r="AF1" s="4" t="s">
        <v>1</v>
      </c>
      <c r="AG1" s="4" t="s">
        <v>2</v>
      </c>
      <c r="AH1" s="4"/>
      <c r="AI1" s="4" t="s">
        <v>3</v>
      </c>
      <c r="AJ1" s="4" t="s">
        <v>4</v>
      </c>
      <c r="AK1" s="4" t="s">
        <v>25</v>
      </c>
      <c r="AL1" s="4" t="s">
        <v>71</v>
      </c>
      <c r="AM1" s="5" t="s">
        <v>72</v>
      </c>
      <c r="AN1" s="5" t="s">
        <v>103</v>
      </c>
    </row>
    <row r="2" spans="1:40" s="6" customFormat="1">
      <c r="A2" s="7"/>
      <c r="B2" s="8"/>
      <c r="C2" s="9"/>
      <c r="D2" s="10"/>
      <c r="E2" s="9"/>
      <c r="F2" s="18"/>
      <c r="G2" s="19"/>
      <c r="H2" s="19"/>
      <c r="I2" s="19"/>
      <c r="J2" s="19"/>
      <c r="K2" s="19"/>
      <c r="L2" s="19"/>
      <c r="M2" s="19"/>
      <c r="N2" s="19"/>
      <c r="O2" s="19"/>
      <c r="P2" s="19"/>
      <c r="Q2" s="19"/>
      <c r="R2" s="19"/>
      <c r="S2" s="16">
        <f>SUM(F2:H2)</f>
        <v>0</v>
      </c>
      <c r="T2" s="16">
        <f>SUM(I2:O2)</f>
        <v>0</v>
      </c>
      <c r="U2" s="16">
        <f>SUM(P2:R2)</f>
        <v>0</v>
      </c>
      <c r="V2" s="12"/>
      <c r="W2" s="12"/>
      <c r="X2" s="14"/>
      <c r="Y2" s="14"/>
      <c r="Z2" s="14"/>
      <c r="AA2" s="13"/>
      <c r="AB2" s="13"/>
      <c r="AC2" s="12"/>
      <c r="AD2" s="13"/>
      <c r="AE2" s="13"/>
      <c r="AF2" s="13"/>
      <c r="AG2" s="13"/>
      <c r="AH2" s="13"/>
      <c r="AI2" s="12"/>
      <c r="AJ2" s="12"/>
      <c r="AK2" s="12"/>
      <c r="AL2" s="9"/>
      <c r="AM2" s="9"/>
      <c r="AN2" s="21"/>
    </row>
  </sheetData>
  <autoFilter ref="A1:AM2" xr:uid="{00000000-0009-0000-0000-00000B000000}"/>
  <phoneticPr fontId="2"/>
  <conditionalFormatting sqref="AI2:AJ2">
    <cfRule type="containsText" dxfId="32" priority="53" operator="containsText" text="E">
      <formula>NOT(ISERROR(SEARCH("E",AI2)))</formula>
    </cfRule>
    <cfRule type="containsText" dxfId="31" priority="54" operator="containsText" text="B">
      <formula>NOT(ISERROR(SEARCH("B",AI2)))</formula>
    </cfRule>
    <cfRule type="containsText" dxfId="30" priority="55" operator="containsText" text="A">
      <formula>NOT(ISERROR(SEARCH("A",AI2)))</formula>
    </cfRule>
  </conditionalFormatting>
  <conditionalFormatting sqref="AK2">
    <cfRule type="containsText" dxfId="29" priority="50" operator="containsText" text="E">
      <formula>NOT(ISERROR(SEARCH("E",AK2)))</formula>
    </cfRule>
    <cfRule type="containsText" dxfId="28" priority="51" operator="containsText" text="B">
      <formula>NOT(ISERROR(SEARCH("B",AK2)))</formula>
    </cfRule>
    <cfRule type="containsText" dxfId="27" priority="52" operator="containsText" text="A">
      <formula>NOT(ISERROR(SEARCH("A",AK2)))</formula>
    </cfRule>
  </conditionalFormatting>
  <conditionalFormatting sqref="F2:R2">
    <cfRule type="colorScale" priority="43">
      <colorScale>
        <cfvo type="min"/>
        <cfvo type="percentile" val="50"/>
        <cfvo type="max"/>
        <color rgb="FFF8696B"/>
        <color rgb="FFFFEB84"/>
        <color rgb="FF63BE7B"/>
      </colorScale>
    </cfRule>
  </conditionalFormatting>
  <conditionalFormatting sqref="AC2">
    <cfRule type="containsText" dxfId="26" priority="4" operator="containsText" text="D">
      <formula>NOT(ISERROR(SEARCH("D",AC2)))</formula>
    </cfRule>
    <cfRule type="containsText" dxfId="25" priority="5" operator="containsText" text="S">
      <formula>NOT(ISERROR(SEARCH("S",AC2)))</formula>
    </cfRule>
    <cfRule type="containsText" dxfId="24" priority="6" operator="containsText" text="F">
      <formula>NOT(ISERROR(SEARCH("F",AC2)))</formula>
    </cfRule>
    <cfRule type="containsText" dxfId="23" priority="7" operator="containsText" text="E">
      <formula>NOT(ISERROR(SEARCH("E",AC2)))</formula>
    </cfRule>
    <cfRule type="containsText" dxfId="22" priority="8" operator="containsText" text="B">
      <formula>NOT(ISERROR(SEARCH("B",AC2)))</formula>
    </cfRule>
    <cfRule type="containsText" dxfId="21" priority="9" operator="containsText" text="A">
      <formula>NOT(ISERROR(SEARCH("A",AC2)))</formula>
    </cfRule>
  </conditionalFormatting>
  <conditionalFormatting sqref="AL2">
    <cfRule type="containsText" dxfId="20" priority="1" operator="containsText" text="E">
      <formula>NOT(ISERROR(SEARCH("E",AL2)))</formula>
    </cfRule>
    <cfRule type="containsText" dxfId="19" priority="2" operator="containsText" text="B">
      <formula>NOT(ISERROR(SEARCH("B",AL2)))</formula>
    </cfRule>
    <cfRule type="containsText" dxfId="18" priority="3" operator="containsText" text="A">
      <formula>NOT(ISERROR(SEARCH("A",AL2)))</formula>
    </cfRule>
  </conditionalFormatting>
  <dataValidations count="1">
    <dataValidation type="list" allowBlank="1" showInputMessage="1" showErrorMessage="1" sqref="AL2" xr:uid="{0A1048CD-32E4-C746-ADEC-8297A5D1D427}">
      <formula1>"強風,外差し,イン先行,凍結防止,タフ"</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D10" sqref="D10"/>
    </sheetView>
  </sheetViews>
  <sheetFormatPr baseColWidth="10" defaultColWidth="12.83203125" defaultRowHeight="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2"/>
  <sheetViews>
    <sheetView workbookViewId="0">
      <pane xSplit="5" ySplit="1" topLeftCell="R2" activePane="bottomRight" state="frozen"/>
      <selection activeCell="E24" sqref="E24"/>
      <selection pane="topRight" activeCell="E24" sqref="E24"/>
      <selection pane="bottomLeft" activeCell="E24" sqref="E24"/>
      <selection pane="bottomRight" activeCell="X5" sqref="X5"/>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100</v>
      </c>
      <c r="U1" s="4" t="s">
        <v>101</v>
      </c>
      <c r="V1" s="4" t="s">
        <v>102</v>
      </c>
      <c r="W1" s="4" t="s">
        <v>113</v>
      </c>
      <c r="X1" s="4" t="s">
        <v>114</v>
      </c>
      <c r="Y1" s="4" t="s">
        <v>0</v>
      </c>
      <c r="Z1" s="4" t="s">
        <v>98</v>
      </c>
      <c r="AA1" s="4" t="s">
        <v>1</v>
      </c>
      <c r="AB1" s="4" t="s">
        <v>2</v>
      </c>
      <c r="AC1" s="4"/>
      <c r="AD1" s="4" t="s">
        <v>3</v>
      </c>
      <c r="AE1" s="4" t="s">
        <v>4</v>
      </c>
      <c r="AF1" s="4" t="s">
        <v>25</v>
      </c>
      <c r="AG1" s="4" t="s">
        <v>33</v>
      </c>
      <c r="AH1" s="5" t="s">
        <v>27</v>
      </c>
      <c r="AI1" s="5" t="s">
        <v>103</v>
      </c>
    </row>
    <row r="2" spans="1:35" s="6" customFormat="1">
      <c r="A2" s="7">
        <v>44569</v>
      </c>
      <c r="B2" s="8" t="s">
        <v>115</v>
      </c>
      <c r="C2" s="9" t="s">
        <v>171</v>
      </c>
      <c r="D2" s="10">
        <v>4.731481481481481E-2</v>
      </c>
      <c r="E2" s="9" t="s">
        <v>323</v>
      </c>
      <c r="F2" s="11">
        <v>11.9</v>
      </c>
      <c r="G2" s="11">
        <v>11</v>
      </c>
      <c r="H2" s="11">
        <v>11.3</v>
      </c>
      <c r="I2" s="11">
        <v>11.5</v>
      </c>
      <c r="J2" s="11">
        <v>11.3</v>
      </c>
      <c r="K2" s="11">
        <v>11.8</v>
      </c>
      <c r="L2" s="16">
        <f>SUM(F2:H2)</f>
        <v>34.200000000000003</v>
      </c>
      <c r="M2" s="16">
        <f>SUM(I2:K2)</f>
        <v>34.6</v>
      </c>
      <c r="N2" s="17">
        <f>SUM(F2:J2)</f>
        <v>57</v>
      </c>
      <c r="O2" s="12" t="s">
        <v>178</v>
      </c>
      <c r="P2" s="12" t="s">
        <v>322</v>
      </c>
      <c r="Q2" s="14" t="s">
        <v>305</v>
      </c>
      <c r="R2" s="14" t="s">
        <v>294</v>
      </c>
      <c r="S2" s="14" t="s">
        <v>324</v>
      </c>
      <c r="T2" s="14" t="s">
        <v>166</v>
      </c>
      <c r="U2" s="13">
        <v>10.9</v>
      </c>
      <c r="V2" s="13">
        <v>12.9</v>
      </c>
      <c r="W2" s="13">
        <v>9.8000000000000007</v>
      </c>
      <c r="X2" s="12" t="s">
        <v>168</v>
      </c>
      <c r="Y2" s="13">
        <v>-0.5</v>
      </c>
      <c r="Z2" s="13" t="s">
        <v>386</v>
      </c>
      <c r="AA2" s="13">
        <v>0.1</v>
      </c>
      <c r="AB2" s="9">
        <v>-0.6</v>
      </c>
      <c r="AC2" s="9"/>
      <c r="AD2" s="12" t="s">
        <v>288</v>
      </c>
      <c r="AE2" s="12" t="s">
        <v>288</v>
      </c>
      <c r="AF2" s="12" t="s">
        <v>167</v>
      </c>
      <c r="AG2" s="9"/>
      <c r="AH2" s="9" t="s">
        <v>325</v>
      </c>
      <c r="AI2" s="21" t="s">
        <v>326</v>
      </c>
    </row>
  </sheetData>
  <autoFilter ref="A1:AH2" xr:uid="{00000000-0009-0000-0000-000001000000}"/>
  <phoneticPr fontId="2"/>
  <conditionalFormatting sqref="AD2:AE2">
    <cfRule type="containsText" dxfId="275" priority="1016" operator="containsText" text="E">
      <formula>NOT(ISERROR(SEARCH("E",AD2)))</formula>
    </cfRule>
    <cfRule type="containsText" dxfId="274" priority="1017" operator="containsText" text="B">
      <formula>NOT(ISERROR(SEARCH("B",AD2)))</formula>
    </cfRule>
    <cfRule type="containsText" dxfId="273" priority="1018" operator="containsText" text="A">
      <formula>NOT(ISERROR(SEARCH("A",AD2)))</formula>
    </cfRule>
  </conditionalFormatting>
  <conditionalFormatting sqref="AF2:AG2">
    <cfRule type="containsText" dxfId="272" priority="1013" operator="containsText" text="E">
      <formula>NOT(ISERROR(SEARCH("E",AF2)))</formula>
    </cfRule>
    <cfRule type="containsText" dxfId="271" priority="1014" operator="containsText" text="B">
      <formula>NOT(ISERROR(SEARCH("B",AF2)))</formula>
    </cfRule>
    <cfRule type="containsText" dxfId="270" priority="1015" operator="containsText" text="A">
      <formula>NOT(ISERROR(SEARCH("A",AF2)))</formula>
    </cfRule>
  </conditionalFormatting>
  <conditionalFormatting sqref="F2:K2">
    <cfRule type="colorScale" priority="401">
      <colorScale>
        <cfvo type="min"/>
        <cfvo type="percentile" val="50"/>
        <cfvo type="max"/>
        <color rgb="FFF8696B"/>
        <color rgb="FFFFEB84"/>
        <color rgb="FF63BE7B"/>
      </colorScale>
    </cfRule>
  </conditionalFormatting>
  <conditionalFormatting sqref="X2">
    <cfRule type="containsText" dxfId="269" priority="143" operator="containsText" text="D">
      <formula>NOT(ISERROR(SEARCH("D",X2)))</formula>
    </cfRule>
    <cfRule type="containsText" dxfId="268" priority="144" operator="containsText" text="S">
      <formula>NOT(ISERROR(SEARCH("S",X2)))</formula>
    </cfRule>
    <cfRule type="containsText" dxfId="267" priority="145" operator="containsText" text="F">
      <formula>NOT(ISERROR(SEARCH("F",X2)))</formula>
    </cfRule>
    <cfRule type="containsText" dxfId="266" priority="146" operator="containsText" text="E">
      <formula>NOT(ISERROR(SEARCH("E",X2)))</formula>
    </cfRule>
    <cfRule type="containsText" dxfId="265" priority="147" operator="containsText" text="B">
      <formula>NOT(ISERROR(SEARCH("B",X2)))</formula>
    </cfRule>
    <cfRule type="containsText" dxfId="264" priority="148" operator="containsText" text="A">
      <formula>NOT(ISERROR(SEARCH("A",X2)))</formula>
    </cfRule>
  </conditionalFormatting>
  <dataValidations count="1">
    <dataValidation type="list" allowBlank="1" showInputMessage="1" showErrorMessage="1" sqref="AG2" xr:uid="{00000000-0002-0000-0100-000000000000}">
      <formula1>"強風,外差し,イン先行,タフ"</formula1>
    </dataValidation>
  </dataValidations>
  <pageMargins left="0.7" right="0.7" top="0.75" bottom="0.75" header="0.3" footer="0.3"/>
  <pageSetup paperSize="9" orientation="portrait" horizontalDpi="4294967292" verticalDpi="4294967292"/>
  <ignoredErrors>
    <ignoredError sqref="L2:N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9"/>
  <sheetViews>
    <sheetView zoomScaleNormal="100" workbookViewId="0">
      <pane xSplit="5" ySplit="1" topLeftCell="Q2" activePane="bottomRight" state="frozen"/>
      <selection activeCell="E24" sqref="E24"/>
      <selection pane="topRight" activeCell="E24" sqref="E24"/>
      <selection pane="bottomLeft" activeCell="E24" sqref="E24"/>
      <selection pane="bottomRight" activeCell="W7" sqref="W7"/>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6" customFormat="1">
      <c r="A1" s="1" t="s">
        <v>5</v>
      </c>
      <c r="B1" s="1" t="s">
        <v>6</v>
      </c>
      <c r="C1" s="1" t="s">
        <v>7</v>
      </c>
      <c r="D1" s="1" t="s">
        <v>8</v>
      </c>
      <c r="E1" s="1" t="s">
        <v>9</v>
      </c>
      <c r="F1" s="1" t="s">
        <v>10</v>
      </c>
      <c r="G1" s="1" t="s">
        <v>28</v>
      </c>
      <c r="H1" s="1" t="s">
        <v>29</v>
      </c>
      <c r="I1" s="1" t="s">
        <v>30</v>
      </c>
      <c r="J1" s="1" t="s">
        <v>31</v>
      </c>
      <c r="K1" s="1" t="s">
        <v>32</v>
      </c>
      <c r="L1" s="1" t="s">
        <v>34</v>
      </c>
      <c r="M1" s="1" t="s">
        <v>35</v>
      </c>
      <c r="N1" s="1" t="s">
        <v>16</v>
      </c>
      <c r="O1" s="1" t="s">
        <v>36</v>
      </c>
      <c r="P1" s="1" t="s">
        <v>17</v>
      </c>
      <c r="Q1" s="1" t="s">
        <v>18</v>
      </c>
      <c r="R1" s="1" t="s">
        <v>161</v>
      </c>
      <c r="S1" s="2" t="s">
        <v>20</v>
      </c>
      <c r="T1" s="2" t="s">
        <v>21</v>
      </c>
      <c r="U1" s="3" t="s">
        <v>22</v>
      </c>
      <c r="V1" s="3" t="s">
        <v>23</v>
      </c>
      <c r="W1" s="3" t="s">
        <v>24</v>
      </c>
      <c r="X1" s="3" t="s">
        <v>99</v>
      </c>
      <c r="Y1" s="4" t="s">
        <v>101</v>
      </c>
      <c r="Z1" s="4" t="s">
        <v>102</v>
      </c>
      <c r="AA1" s="4" t="s">
        <v>113</v>
      </c>
      <c r="AB1" s="4" t="s">
        <v>114</v>
      </c>
      <c r="AC1" s="4" t="s">
        <v>0</v>
      </c>
      <c r="AD1" s="4" t="s">
        <v>98</v>
      </c>
      <c r="AE1" s="4" t="s">
        <v>1</v>
      </c>
      <c r="AF1" s="4" t="s">
        <v>2</v>
      </c>
      <c r="AG1" s="4"/>
      <c r="AH1" s="4" t="s">
        <v>3</v>
      </c>
      <c r="AI1" s="4" t="s">
        <v>4</v>
      </c>
      <c r="AJ1" s="4" t="s">
        <v>25</v>
      </c>
      <c r="AK1" s="4" t="s">
        <v>33</v>
      </c>
      <c r="AL1" s="5" t="s">
        <v>27</v>
      </c>
      <c r="AM1" s="5" t="s">
        <v>104</v>
      </c>
    </row>
    <row r="2" spans="1:39" s="6" customFormat="1">
      <c r="A2" s="7">
        <v>44566</v>
      </c>
      <c r="B2" s="8" t="s">
        <v>109</v>
      </c>
      <c r="C2" s="9" t="s">
        <v>171</v>
      </c>
      <c r="D2" s="10">
        <v>6.5289351851851848E-2</v>
      </c>
      <c r="E2" s="22" t="s">
        <v>199</v>
      </c>
      <c r="F2" s="11">
        <v>12</v>
      </c>
      <c r="G2" s="11">
        <v>11.1</v>
      </c>
      <c r="H2" s="11">
        <v>11.5</v>
      </c>
      <c r="I2" s="11">
        <v>11.9</v>
      </c>
      <c r="J2" s="11">
        <v>11.9</v>
      </c>
      <c r="K2" s="11">
        <v>11.7</v>
      </c>
      <c r="L2" s="11">
        <v>11.5</v>
      </c>
      <c r="M2" s="11">
        <v>12.5</v>
      </c>
      <c r="N2" s="16">
        <f>SUM(F2:H2)</f>
        <v>34.6</v>
      </c>
      <c r="O2" s="16">
        <f>SUM(I2:J2)</f>
        <v>23.8</v>
      </c>
      <c r="P2" s="16">
        <f>SUM(K2:M2)</f>
        <v>35.700000000000003</v>
      </c>
      <c r="Q2" s="17">
        <f>SUM(F2:J2)</f>
        <v>58.4</v>
      </c>
      <c r="R2" s="17">
        <f>SUM(I2:M2)</f>
        <v>59.5</v>
      </c>
      <c r="S2" s="12" t="s">
        <v>169</v>
      </c>
      <c r="T2" s="12" t="s">
        <v>170</v>
      </c>
      <c r="U2" s="38" t="s">
        <v>200</v>
      </c>
      <c r="V2" s="38" t="s">
        <v>197</v>
      </c>
      <c r="W2" s="38" t="s">
        <v>201</v>
      </c>
      <c r="X2" s="14" t="s">
        <v>166</v>
      </c>
      <c r="Y2" s="13">
        <v>11.2</v>
      </c>
      <c r="Z2" s="13">
        <v>11</v>
      </c>
      <c r="AA2" s="13">
        <v>9.6999999999999993</v>
      </c>
      <c r="AB2" s="12" t="s">
        <v>168</v>
      </c>
      <c r="AC2" s="13">
        <v>-1.7</v>
      </c>
      <c r="AD2" s="13" t="s">
        <v>386</v>
      </c>
      <c r="AE2" s="13">
        <v>-0.9</v>
      </c>
      <c r="AF2" s="13">
        <v>-0.8</v>
      </c>
      <c r="AG2" s="13"/>
      <c r="AH2" s="12" t="s">
        <v>390</v>
      </c>
      <c r="AI2" s="12" t="s">
        <v>288</v>
      </c>
      <c r="AJ2" s="12" t="s">
        <v>168</v>
      </c>
      <c r="AK2" s="9"/>
      <c r="AL2" s="9" t="s">
        <v>198</v>
      </c>
      <c r="AM2" s="21" t="s">
        <v>202</v>
      </c>
    </row>
    <row r="3" spans="1:39" s="6" customFormat="1">
      <c r="A3" s="7">
        <v>44566</v>
      </c>
      <c r="B3" s="8" t="s">
        <v>106</v>
      </c>
      <c r="C3" s="9" t="s">
        <v>171</v>
      </c>
      <c r="D3" s="10">
        <v>6.4664351851851862E-2</v>
      </c>
      <c r="E3" s="22" t="s">
        <v>224</v>
      </c>
      <c r="F3" s="11">
        <v>12.4</v>
      </c>
      <c r="G3" s="11">
        <v>11.1</v>
      </c>
      <c r="H3" s="11">
        <v>11.5</v>
      </c>
      <c r="I3" s="11">
        <v>11.3</v>
      </c>
      <c r="J3" s="11">
        <v>11.8</v>
      </c>
      <c r="K3" s="11">
        <v>11.9</v>
      </c>
      <c r="L3" s="11">
        <v>11.3</v>
      </c>
      <c r="M3" s="11">
        <v>12.4</v>
      </c>
      <c r="N3" s="16">
        <f t="shared" ref="N3:N9" si="0">SUM(F3:H3)</f>
        <v>35</v>
      </c>
      <c r="O3" s="16">
        <f t="shared" ref="O3:O9" si="1">SUM(I3:J3)</f>
        <v>23.1</v>
      </c>
      <c r="P3" s="16">
        <f t="shared" ref="P3:P9" si="2">SUM(K3:M3)</f>
        <v>35.6</v>
      </c>
      <c r="Q3" s="17">
        <f t="shared" ref="Q3:Q9" si="3">SUM(F3:J3)</f>
        <v>58.099999999999994</v>
      </c>
      <c r="R3" s="17">
        <f t="shared" ref="R3:R9" si="4">SUM(I3:M3)</f>
        <v>58.699999999999996</v>
      </c>
      <c r="S3" s="12" t="s">
        <v>178</v>
      </c>
      <c r="T3" s="12" t="s">
        <v>208</v>
      </c>
      <c r="U3" s="38" t="s">
        <v>174</v>
      </c>
      <c r="V3" s="38" t="s">
        <v>225</v>
      </c>
      <c r="W3" s="38" t="s">
        <v>226</v>
      </c>
      <c r="X3" s="14" t="s">
        <v>166</v>
      </c>
      <c r="Y3" s="13">
        <v>11.2</v>
      </c>
      <c r="Z3" s="13">
        <v>11</v>
      </c>
      <c r="AA3" s="13">
        <v>9.6999999999999993</v>
      </c>
      <c r="AB3" s="12" t="s">
        <v>168</v>
      </c>
      <c r="AC3" s="13">
        <v>-0.9</v>
      </c>
      <c r="AD3" s="13" t="s">
        <v>386</v>
      </c>
      <c r="AE3" s="13">
        <v>-0.1</v>
      </c>
      <c r="AF3" s="13">
        <v>-0.8</v>
      </c>
      <c r="AG3" s="13"/>
      <c r="AH3" s="12" t="s">
        <v>288</v>
      </c>
      <c r="AI3" s="12" t="s">
        <v>288</v>
      </c>
      <c r="AJ3" s="12" t="s">
        <v>167</v>
      </c>
      <c r="AK3" s="9"/>
      <c r="AL3" s="9" t="s">
        <v>233</v>
      </c>
      <c r="AM3" s="21" t="s">
        <v>234</v>
      </c>
    </row>
    <row r="4" spans="1:39" s="6" customFormat="1">
      <c r="A4" s="7">
        <v>44568</v>
      </c>
      <c r="B4" s="8" t="s">
        <v>112</v>
      </c>
      <c r="C4" s="9" t="s">
        <v>171</v>
      </c>
      <c r="D4" s="10">
        <v>6.6030092592592585E-2</v>
      </c>
      <c r="E4" s="9" t="s">
        <v>250</v>
      </c>
      <c r="F4" s="11">
        <v>12.4</v>
      </c>
      <c r="G4" s="11">
        <v>11.1</v>
      </c>
      <c r="H4" s="11">
        <v>12.2</v>
      </c>
      <c r="I4" s="11">
        <v>12</v>
      </c>
      <c r="J4" s="11">
        <v>12.2</v>
      </c>
      <c r="K4" s="11">
        <v>12.2</v>
      </c>
      <c r="L4" s="11">
        <v>11.5</v>
      </c>
      <c r="M4" s="11">
        <v>11.9</v>
      </c>
      <c r="N4" s="16">
        <f t="shared" si="0"/>
        <v>35.700000000000003</v>
      </c>
      <c r="O4" s="16">
        <f t="shared" si="1"/>
        <v>24.2</v>
      </c>
      <c r="P4" s="16">
        <f t="shared" si="2"/>
        <v>35.6</v>
      </c>
      <c r="Q4" s="17">
        <f t="shared" si="3"/>
        <v>59.900000000000006</v>
      </c>
      <c r="R4" s="17">
        <f t="shared" si="4"/>
        <v>59.8</v>
      </c>
      <c r="S4" s="12" t="s">
        <v>178</v>
      </c>
      <c r="T4" s="12" t="s">
        <v>220</v>
      </c>
      <c r="U4" s="38" t="s">
        <v>200</v>
      </c>
      <c r="V4" s="38" t="s">
        <v>251</v>
      </c>
      <c r="W4" s="38" t="s">
        <v>200</v>
      </c>
      <c r="X4" s="14" t="s">
        <v>166</v>
      </c>
      <c r="Y4" s="13">
        <v>11.1</v>
      </c>
      <c r="Z4" s="13">
        <v>12.7</v>
      </c>
      <c r="AA4" s="13">
        <v>9.8000000000000007</v>
      </c>
      <c r="AB4" s="12" t="s">
        <v>168</v>
      </c>
      <c r="AC4" s="13">
        <v>-0.6</v>
      </c>
      <c r="AD4" s="13" t="s">
        <v>386</v>
      </c>
      <c r="AE4" s="13">
        <v>0.2</v>
      </c>
      <c r="AF4" s="13">
        <v>-0.8</v>
      </c>
      <c r="AG4" s="13"/>
      <c r="AH4" s="12" t="s">
        <v>288</v>
      </c>
      <c r="AI4" s="12" t="s">
        <v>288</v>
      </c>
      <c r="AJ4" s="12" t="s">
        <v>166</v>
      </c>
      <c r="AK4" s="9"/>
      <c r="AL4" s="9" t="s">
        <v>261</v>
      </c>
      <c r="AM4" s="21" t="s">
        <v>262</v>
      </c>
    </row>
    <row r="5" spans="1:39" s="6" customFormat="1">
      <c r="A5" s="7">
        <v>44568</v>
      </c>
      <c r="B5" s="15" t="s">
        <v>105</v>
      </c>
      <c r="C5" s="9" t="s">
        <v>171</v>
      </c>
      <c r="D5" s="10">
        <v>6.4606481481481473E-2</v>
      </c>
      <c r="E5" s="9" t="s">
        <v>279</v>
      </c>
      <c r="F5" s="11">
        <v>12.5</v>
      </c>
      <c r="G5" s="11">
        <v>11.4</v>
      </c>
      <c r="H5" s="11">
        <v>11.6</v>
      </c>
      <c r="I5" s="11">
        <v>11.9</v>
      </c>
      <c r="J5" s="11">
        <v>11.5</v>
      </c>
      <c r="K5" s="11">
        <v>11.5</v>
      </c>
      <c r="L5" s="11">
        <v>11.2</v>
      </c>
      <c r="M5" s="11">
        <v>11.6</v>
      </c>
      <c r="N5" s="16">
        <f t="shared" si="0"/>
        <v>35.5</v>
      </c>
      <c r="O5" s="16">
        <f t="shared" si="1"/>
        <v>23.4</v>
      </c>
      <c r="P5" s="16">
        <f t="shared" si="2"/>
        <v>34.299999999999997</v>
      </c>
      <c r="Q5" s="17">
        <f t="shared" si="3"/>
        <v>58.9</v>
      </c>
      <c r="R5" s="17">
        <f t="shared" si="4"/>
        <v>57.699999999999996</v>
      </c>
      <c r="S5" s="12" t="s">
        <v>241</v>
      </c>
      <c r="T5" s="12" t="s">
        <v>278</v>
      </c>
      <c r="U5" s="38" t="s">
        <v>196</v>
      </c>
      <c r="V5" s="38" t="s">
        <v>280</v>
      </c>
      <c r="W5" s="38" t="s">
        <v>236</v>
      </c>
      <c r="X5" s="14" t="s">
        <v>166</v>
      </c>
      <c r="Y5" s="13">
        <v>11.1</v>
      </c>
      <c r="Z5" s="13">
        <v>12.7</v>
      </c>
      <c r="AA5" s="13">
        <v>9.8000000000000007</v>
      </c>
      <c r="AB5" s="12" t="s">
        <v>168</v>
      </c>
      <c r="AC5" s="13">
        <v>-0.1</v>
      </c>
      <c r="AD5" s="13">
        <v>-0.3</v>
      </c>
      <c r="AE5" s="13">
        <v>0.4</v>
      </c>
      <c r="AF5" s="13">
        <v>-0.8</v>
      </c>
      <c r="AG5" s="13"/>
      <c r="AH5" s="12" t="s">
        <v>339</v>
      </c>
      <c r="AI5" s="12" t="s">
        <v>339</v>
      </c>
      <c r="AJ5" s="12" t="s">
        <v>166</v>
      </c>
      <c r="AK5" s="9"/>
      <c r="AL5" s="9" t="s">
        <v>281</v>
      </c>
      <c r="AM5" s="21" t="s">
        <v>282</v>
      </c>
    </row>
    <row r="6" spans="1:39" s="6" customFormat="1">
      <c r="A6" s="7">
        <v>44569</v>
      </c>
      <c r="B6" s="15" t="s">
        <v>110</v>
      </c>
      <c r="C6" s="9" t="s">
        <v>171</v>
      </c>
      <c r="D6" s="10">
        <v>6.3969907407407406E-2</v>
      </c>
      <c r="E6" s="22" t="s">
        <v>328</v>
      </c>
      <c r="F6" s="11">
        <v>12.4</v>
      </c>
      <c r="G6" s="11">
        <v>11.4</v>
      </c>
      <c r="H6" s="11">
        <v>11.5</v>
      </c>
      <c r="I6" s="11">
        <v>11.6</v>
      </c>
      <c r="J6" s="11">
        <v>11.5</v>
      </c>
      <c r="K6" s="11">
        <v>11.3</v>
      </c>
      <c r="L6" s="11">
        <v>11</v>
      </c>
      <c r="M6" s="11">
        <v>12</v>
      </c>
      <c r="N6" s="16">
        <f t="shared" si="0"/>
        <v>35.299999999999997</v>
      </c>
      <c r="O6" s="16">
        <f t="shared" si="1"/>
        <v>23.1</v>
      </c>
      <c r="P6" s="16">
        <f t="shared" si="2"/>
        <v>34.299999999999997</v>
      </c>
      <c r="Q6" s="17">
        <f t="shared" si="3"/>
        <v>58.4</v>
      </c>
      <c r="R6" s="17">
        <f t="shared" si="4"/>
        <v>57.400000000000006</v>
      </c>
      <c r="S6" s="12" t="s">
        <v>178</v>
      </c>
      <c r="T6" s="12" t="s">
        <v>329</v>
      </c>
      <c r="U6" s="38" t="s">
        <v>330</v>
      </c>
      <c r="V6" s="38" t="s">
        <v>218</v>
      </c>
      <c r="W6" s="38" t="s">
        <v>228</v>
      </c>
      <c r="X6" s="14" t="s">
        <v>166</v>
      </c>
      <c r="Y6" s="13">
        <v>10.9</v>
      </c>
      <c r="Z6" s="13">
        <v>12.9</v>
      </c>
      <c r="AA6" s="13">
        <v>9.8000000000000007</v>
      </c>
      <c r="AB6" s="12" t="s">
        <v>168</v>
      </c>
      <c r="AC6" s="13">
        <v>-1</v>
      </c>
      <c r="AD6" s="13">
        <v>-0.2</v>
      </c>
      <c r="AE6" s="13">
        <v>-0.4</v>
      </c>
      <c r="AF6" s="13">
        <v>-0.8</v>
      </c>
      <c r="AG6" s="13"/>
      <c r="AH6" s="12" t="s">
        <v>391</v>
      </c>
      <c r="AI6" s="12" t="s">
        <v>339</v>
      </c>
      <c r="AJ6" s="12" t="s">
        <v>166</v>
      </c>
      <c r="AK6" s="9"/>
      <c r="AL6" s="9" t="s">
        <v>327</v>
      </c>
      <c r="AM6" s="21" t="s">
        <v>331</v>
      </c>
    </row>
    <row r="7" spans="1:39" s="6" customFormat="1">
      <c r="A7" s="7">
        <v>44569</v>
      </c>
      <c r="B7" s="15" t="s">
        <v>108</v>
      </c>
      <c r="C7" s="9" t="s">
        <v>171</v>
      </c>
      <c r="D7" s="10">
        <v>6.4687499999999995E-2</v>
      </c>
      <c r="E7" s="42" t="s">
        <v>335</v>
      </c>
      <c r="F7" s="11">
        <v>12.5</v>
      </c>
      <c r="G7" s="11">
        <v>10.9</v>
      </c>
      <c r="H7" s="11">
        <v>11.1</v>
      </c>
      <c r="I7" s="11">
        <v>11.4</v>
      </c>
      <c r="J7" s="11">
        <v>11.8</v>
      </c>
      <c r="K7" s="11">
        <v>11.9</v>
      </c>
      <c r="L7" s="11">
        <v>11.8</v>
      </c>
      <c r="M7" s="11">
        <v>12.5</v>
      </c>
      <c r="N7" s="16">
        <f t="shared" si="0"/>
        <v>34.5</v>
      </c>
      <c r="O7" s="16">
        <f t="shared" si="1"/>
        <v>23.200000000000003</v>
      </c>
      <c r="P7" s="16">
        <f t="shared" si="2"/>
        <v>36.200000000000003</v>
      </c>
      <c r="Q7" s="17">
        <f t="shared" si="3"/>
        <v>57.7</v>
      </c>
      <c r="R7" s="17">
        <f t="shared" si="4"/>
        <v>59.400000000000006</v>
      </c>
      <c r="S7" s="12" t="s">
        <v>169</v>
      </c>
      <c r="T7" s="12" t="s">
        <v>170</v>
      </c>
      <c r="U7" s="38" t="s">
        <v>228</v>
      </c>
      <c r="V7" s="38" t="s">
        <v>197</v>
      </c>
      <c r="W7" s="38" t="s">
        <v>296</v>
      </c>
      <c r="X7" s="14" t="s">
        <v>166</v>
      </c>
      <c r="Y7" s="13">
        <v>10.9</v>
      </c>
      <c r="Z7" s="13">
        <v>12.9</v>
      </c>
      <c r="AA7" s="13">
        <v>9.8000000000000007</v>
      </c>
      <c r="AB7" s="12" t="s">
        <v>168</v>
      </c>
      <c r="AC7" s="13">
        <v>-0.4</v>
      </c>
      <c r="AD7" s="13" t="s">
        <v>386</v>
      </c>
      <c r="AE7" s="13">
        <v>0.4</v>
      </c>
      <c r="AF7" s="13">
        <v>-0.8</v>
      </c>
      <c r="AG7" s="13"/>
      <c r="AH7" s="12" t="s">
        <v>339</v>
      </c>
      <c r="AI7" s="12" t="s">
        <v>339</v>
      </c>
      <c r="AJ7" s="12" t="s">
        <v>167</v>
      </c>
      <c r="AK7" s="9"/>
      <c r="AL7" s="9" t="s">
        <v>336</v>
      </c>
      <c r="AM7" s="21" t="s">
        <v>337</v>
      </c>
    </row>
    <row r="8" spans="1:39" s="6" customFormat="1">
      <c r="A8" s="7">
        <v>44570</v>
      </c>
      <c r="B8" s="27" t="s">
        <v>107</v>
      </c>
      <c r="C8" s="9" t="s">
        <v>171</v>
      </c>
      <c r="D8" s="10">
        <v>6.5381944444444437E-2</v>
      </c>
      <c r="E8" s="9" t="s">
        <v>347</v>
      </c>
      <c r="F8" s="11">
        <v>12.3</v>
      </c>
      <c r="G8" s="11">
        <v>10.9</v>
      </c>
      <c r="H8" s="11">
        <v>11.6</v>
      </c>
      <c r="I8" s="11">
        <v>12</v>
      </c>
      <c r="J8" s="11">
        <v>12.4</v>
      </c>
      <c r="K8" s="11">
        <v>12.3</v>
      </c>
      <c r="L8" s="11">
        <v>11.5</v>
      </c>
      <c r="M8" s="11">
        <v>11.9</v>
      </c>
      <c r="N8" s="16">
        <f t="shared" si="0"/>
        <v>34.800000000000004</v>
      </c>
      <c r="O8" s="16">
        <f t="shared" si="1"/>
        <v>24.4</v>
      </c>
      <c r="P8" s="16">
        <f t="shared" si="2"/>
        <v>35.700000000000003</v>
      </c>
      <c r="Q8" s="17">
        <f t="shared" si="3"/>
        <v>59.2</v>
      </c>
      <c r="R8" s="17">
        <f t="shared" si="4"/>
        <v>60.1</v>
      </c>
      <c r="S8" s="12" t="s">
        <v>178</v>
      </c>
      <c r="T8" s="12" t="s">
        <v>170</v>
      </c>
      <c r="U8" s="38" t="s">
        <v>200</v>
      </c>
      <c r="V8" s="38" t="s">
        <v>196</v>
      </c>
      <c r="W8" s="38" t="s">
        <v>348</v>
      </c>
      <c r="X8" s="14" t="s">
        <v>166</v>
      </c>
      <c r="Y8" s="13">
        <v>10.199999999999999</v>
      </c>
      <c r="Z8" s="13">
        <v>10.7</v>
      </c>
      <c r="AA8" s="13">
        <v>9.8000000000000007</v>
      </c>
      <c r="AB8" s="12" t="s">
        <v>168</v>
      </c>
      <c r="AC8" s="13">
        <v>-0.9</v>
      </c>
      <c r="AD8" s="13" t="s">
        <v>386</v>
      </c>
      <c r="AE8" s="13">
        <v>-0.2</v>
      </c>
      <c r="AF8" s="13">
        <v>-0.7</v>
      </c>
      <c r="AG8" s="13"/>
      <c r="AH8" s="12" t="s">
        <v>288</v>
      </c>
      <c r="AI8" s="12" t="s">
        <v>288</v>
      </c>
      <c r="AJ8" s="12" t="s">
        <v>166</v>
      </c>
      <c r="AK8" s="9"/>
      <c r="AL8" s="9" t="s">
        <v>370</v>
      </c>
      <c r="AM8" s="21" t="s">
        <v>371</v>
      </c>
    </row>
    <row r="9" spans="1:39" s="6" customFormat="1">
      <c r="A9" s="7">
        <v>44570</v>
      </c>
      <c r="B9" s="27" t="s">
        <v>106</v>
      </c>
      <c r="C9" s="9" t="s">
        <v>171</v>
      </c>
      <c r="D9" s="10">
        <v>6.5312499999999996E-2</v>
      </c>
      <c r="E9" s="42" t="s">
        <v>360</v>
      </c>
      <c r="F9" s="11">
        <v>12.1</v>
      </c>
      <c r="G9" s="11">
        <v>10.8</v>
      </c>
      <c r="H9" s="11">
        <v>11.6</v>
      </c>
      <c r="I9" s="11">
        <v>11.8</v>
      </c>
      <c r="J9" s="11">
        <v>11.9</v>
      </c>
      <c r="K9" s="11">
        <v>12</v>
      </c>
      <c r="L9" s="11">
        <v>11.8</v>
      </c>
      <c r="M9" s="11">
        <v>12.3</v>
      </c>
      <c r="N9" s="16">
        <f t="shared" si="0"/>
        <v>34.5</v>
      </c>
      <c r="O9" s="16">
        <f t="shared" si="1"/>
        <v>23.700000000000003</v>
      </c>
      <c r="P9" s="16">
        <f t="shared" si="2"/>
        <v>36.1</v>
      </c>
      <c r="Q9" s="17">
        <f t="shared" si="3"/>
        <v>58.199999999999996</v>
      </c>
      <c r="R9" s="17">
        <f t="shared" si="4"/>
        <v>59.8</v>
      </c>
      <c r="S9" s="12" t="s">
        <v>169</v>
      </c>
      <c r="T9" s="12" t="s">
        <v>170</v>
      </c>
      <c r="U9" s="38" t="s">
        <v>361</v>
      </c>
      <c r="V9" s="38" t="s">
        <v>201</v>
      </c>
      <c r="W9" s="38" t="s">
        <v>218</v>
      </c>
      <c r="X9" s="14" t="s">
        <v>166</v>
      </c>
      <c r="Y9" s="13">
        <v>10.199999999999999</v>
      </c>
      <c r="Z9" s="13">
        <v>10.7</v>
      </c>
      <c r="AA9" s="13">
        <v>9.8000000000000007</v>
      </c>
      <c r="AB9" s="12" t="s">
        <v>168</v>
      </c>
      <c r="AC9" s="13">
        <v>-0.3</v>
      </c>
      <c r="AD9" s="13" t="s">
        <v>386</v>
      </c>
      <c r="AE9" s="13">
        <v>0.4</v>
      </c>
      <c r="AF9" s="13">
        <v>-0.7</v>
      </c>
      <c r="AG9" s="13"/>
      <c r="AH9" s="12" t="s">
        <v>339</v>
      </c>
      <c r="AI9" s="12" t="s">
        <v>288</v>
      </c>
      <c r="AJ9" s="12" t="s">
        <v>166</v>
      </c>
      <c r="AK9" s="9"/>
      <c r="AL9" s="9"/>
      <c r="AM9" s="21"/>
    </row>
  </sheetData>
  <autoFilter ref="A1:AL2" xr:uid="{00000000-0009-0000-0000-000002000000}"/>
  <phoneticPr fontId="2"/>
  <conditionalFormatting sqref="AH2:AI2">
    <cfRule type="containsText" dxfId="263" priority="1617" operator="containsText" text="E">
      <formula>NOT(ISERROR(SEARCH("E",AH2)))</formula>
    </cfRule>
    <cfRule type="containsText" dxfId="262" priority="1618" operator="containsText" text="B">
      <formula>NOT(ISERROR(SEARCH("B",AH2)))</formula>
    </cfRule>
    <cfRule type="containsText" dxfId="261" priority="1619" operator="containsText" text="A">
      <formula>NOT(ISERROR(SEARCH("A",AH2)))</formula>
    </cfRule>
  </conditionalFormatting>
  <conditionalFormatting sqref="AJ2">
    <cfRule type="containsText" dxfId="260" priority="1614" operator="containsText" text="E">
      <formula>NOT(ISERROR(SEARCH("E",AJ2)))</formula>
    </cfRule>
    <cfRule type="containsText" dxfId="259" priority="1615" operator="containsText" text="B">
      <formula>NOT(ISERROR(SEARCH("B",AJ2)))</formula>
    </cfRule>
    <cfRule type="containsText" dxfId="258" priority="1616" operator="containsText" text="A">
      <formula>NOT(ISERROR(SEARCH("A",AJ2)))</formula>
    </cfRule>
  </conditionalFormatting>
  <conditionalFormatting sqref="AK2">
    <cfRule type="containsText" dxfId="257" priority="1077" operator="containsText" text="E">
      <formula>NOT(ISERROR(SEARCH("E",AK2)))</formula>
    </cfRule>
    <cfRule type="containsText" dxfId="256" priority="1078" operator="containsText" text="B">
      <formula>NOT(ISERROR(SEARCH("B",AK2)))</formula>
    </cfRule>
    <cfRule type="containsText" dxfId="255" priority="1079" operator="containsText" text="A">
      <formula>NOT(ISERROR(SEARCH("A",AK2)))</formula>
    </cfRule>
  </conditionalFormatting>
  <conditionalFormatting sqref="F2:M2">
    <cfRule type="colorScale" priority="1794">
      <colorScale>
        <cfvo type="min"/>
        <cfvo type="percentile" val="50"/>
        <cfvo type="max"/>
        <color rgb="FFF8696B"/>
        <color rgb="FFFFEB84"/>
        <color rgb="FF63BE7B"/>
      </colorScale>
    </cfRule>
  </conditionalFormatting>
  <conditionalFormatting sqref="AB2:AB9">
    <cfRule type="containsText" dxfId="254" priority="666" operator="containsText" text="D">
      <formula>NOT(ISERROR(SEARCH("D",AB2)))</formula>
    </cfRule>
    <cfRule type="containsText" dxfId="253" priority="667" operator="containsText" text="S">
      <formula>NOT(ISERROR(SEARCH("S",AB2)))</formula>
    </cfRule>
    <cfRule type="containsText" dxfId="252" priority="668" operator="containsText" text="F">
      <formula>NOT(ISERROR(SEARCH("F",AB2)))</formula>
    </cfRule>
    <cfRule type="containsText" dxfId="251" priority="669" operator="containsText" text="E">
      <formula>NOT(ISERROR(SEARCH("E",AB2)))</formula>
    </cfRule>
    <cfRule type="containsText" dxfId="250" priority="670" operator="containsText" text="B">
      <formula>NOT(ISERROR(SEARCH("B",AB2)))</formula>
    </cfRule>
    <cfRule type="containsText" dxfId="249" priority="671" operator="containsText" text="A">
      <formula>NOT(ISERROR(SEARCH("A",AB2)))</formula>
    </cfRule>
  </conditionalFormatting>
  <conditionalFormatting sqref="AH3:AI9">
    <cfRule type="containsText" dxfId="248" priority="245" operator="containsText" text="E">
      <formula>NOT(ISERROR(SEARCH("E",AH3)))</formula>
    </cfRule>
    <cfRule type="containsText" dxfId="247" priority="246" operator="containsText" text="B">
      <formula>NOT(ISERROR(SEARCH("B",AH3)))</formula>
    </cfRule>
    <cfRule type="containsText" dxfId="246" priority="247" operator="containsText" text="A">
      <formula>NOT(ISERROR(SEARCH("A",AH3)))</formula>
    </cfRule>
  </conditionalFormatting>
  <conditionalFormatting sqref="AJ3:AJ9">
    <cfRule type="containsText" dxfId="245" priority="242" operator="containsText" text="E">
      <formula>NOT(ISERROR(SEARCH("E",AJ3)))</formula>
    </cfRule>
    <cfRule type="containsText" dxfId="244" priority="243" operator="containsText" text="B">
      <formula>NOT(ISERROR(SEARCH("B",AJ3)))</formula>
    </cfRule>
    <cfRule type="containsText" dxfId="243" priority="244" operator="containsText" text="A">
      <formula>NOT(ISERROR(SEARCH("A",AJ3)))</formula>
    </cfRule>
  </conditionalFormatting>
  <conditionalFormatting sqref="AK3:AK9">
    <cfRule type="containsText" dxfId="242" priority="239" operator="containsText" text="E">
      <formula>NOT(ISERROR(SEARCH("E",AK3)))</formula>
    </cfRule>
    <cfRule type="containsText" dxfId="241" priority="240" operator="containsText" text="B">
      <formula>NOT(ISERROR(SEARCH("B",AK3)))</formula>
    </cfRule>
    <cfRule type="containsText" dxfId="240" priority="241" operator="containsText" text="A">
      <formula>NOT(ISERROR(SEARCH("A",AK3)))</formula>
    </cfRule>
  </conditionalFormatting>
  <conditionalFormatting sqref="F3:M3 F5:M9">
    <cfRule type="colorScale" priority="248">
      <colorScale>
        <cfvo type="min"/>
        <cfvo type="percentile" val="50"/>
        <cfvo type="max"/>
        <color rgb="FFF8696B"/>
        <color rgb="FFFFEB84"/>
        <color rgb="FF63BE7B"/>
      </colorScale>
    </cfRule>
  </conditionalFormatting>
  <conditionalFormatting sqref="F4:M4">
    <cfRule type="colorScale" priority="232">
      <colorScale>
        <cfvo type="min"/>
        <cfvo type="percentile" val="50"/>
        <cfvo type="max"/>
        <color rgb="FFF8696B"/>
        <color rgb="FFFFEB84"/>
        <color rgb="FF63BE7B"/>
      </colorScale>
    </cfRule>
  </conditionalFormatting>
  <dataValidations count="1">
    <dataValidation type="list" allowBlank="1" showInputMessage="1" showErrorMessage="1" sqref="AK2:AK9" xr:uid="{00000000-0002-0000-0200-000000000000}">
      <formula1>"強風,外差し,イン先行,タフ"</formula1>
    </dataValidation>
  </dataValidations>
  <pageMargins left="0.7" right="0.7" top="0.75" bottom="0.75" header="0.3" footer="0.3"/>
  <pageSetup paperSize="9" orientation="portrait" horizontalDpi="4294967292" verticalDpi="4294967292"/>
  <ignoredErrors>
    <ignoredError sqref="N2:R2 N3:R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2"/>
  <sheetViews>
    <sheetView zoomScaleNormal="100" workbookViewId="0">
      <pane xSplit="5" ySplit="1" topLeftCell="W2" activePane="bottomRight" state="frozen"/>
      <selection activeCell="E24" sqref="E24"/>
      <selection pane="topRight" activeCell="E24" sqref="E24"/>
      <selection pane="bottomLeft" activeCell="E24" sqref="E24"/>
      <selection pane="bottomRight" activeCell="AC2" sqref="AC2"/>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1" t="s">
        <v>161</v>
      </c>
      <c r="T1" s="2" t="s">
        <v>20</v>
      </c>
      <c r="U1" s="2" t="s">
        <v>21</v>
      </c>
      <c r="V1" s="3" t="s">
        <v>22</v>
      </c>
      <c r="W1" s="3" t="s">
        <v>23</v>
      </c>
      <c r="X1" s="3" t="s">
        <v>24</v>
      </c>
      <c r="Y1" s="3" t="s">
        <v>99</v>
      </c>
      <c r="Z1" s="4" t="s">
        <v>101</v>
      </c>
      <c r="AA1" s="4" t="s">
        <v>102</v>
      </c>
      <c r="AB1" s="4" t="s">
        <v>113</v>
      </c>
      <c r="AC1" s="4" t="s">
        <v>114</v>
      </c>
      <c r="AD1" s="4" t="s">
        <v>0</v>
      </c>
      <c r="AE1" s="4" t="s">
        <v>98</v>
      </c>
      <c r="AF1" s="4" t="s">
        <v>1</v>
      </c>
      <c r="AG1" s="4" t="s">
        <v>2</v>
      </c>
      <c r="AH1" s="4"/>
      <c r="AI1" s="4" t="s">
        <v>3</v>
      </c>
      <c r="AJ1" s="4" t="s">
        <v>4</v>
      </c>
      <c r="AK1" s="4" t="s">
        <v>25</v>
      </c>
      <c r="AL1" s="4" t="s">
        <v>33</v>
      </c>
      <c r="AM1" s="1" t="s">
        <v>27</v>
      </c>
      <c r="AN1" s="1" t="s">
        <v>104</v>
      </c>
    </row>
    <row r="2" spans="1:40" s="6" customFormat="1">
      <c r="A2" s="7">
        <v>44568</v>
      </c>
      <c r="B2" s="27" t="s">
        <v>108</v>
      </c>
      <c r="C2" s="9" t="s">
        <v>171</v>
      </c>
      <c r="D2" s="10">
        <v>7.4328703703703702E-2</v>
      </c>
      <c r="E2" s="9" t="s">
        <v>286</v>
      </c>
      <c r="F2" s="11">
        <v>12.2</v>
      </c>
      <c r="G2" s="11">
        <v>12.3</v>
      </c>
      <c r="H2" s="11">
        <v>11.5</v>
      </c>
      <c r="I2" s="11">
        <v>11.8</v>
      </c>
      <c r="J2" s="11">
        <v>11.7</v>
      </c>
      <c r="K2" s="11">
        <v>12</v>
      </c>
      <c r="L2" s="11">
        <v>11.8</v>
      </c>
      <c r="M2" s="11">
        <v>11.5</v>
      </c>
      <c r="N2" s="11">
        <v>12.4</v>
      </c>
      <c r="O2" s="16">
        <f t="shared" ref="O2" si="0">SUM(F2:H2)</f>
        <v>36</v>
      </c>
      <c r="P2" s="16">
        <f t="shared" ref="P2" si="1">SUM(I2:K2)</f>
        <v>35.5</v>
      </c>
      <c r="Q2" s="16">
        <f t="shared" ref="Q2" si="2">SUM(L2:N2)</f>
        <v>35.700000000000003</v>
      </c>
      <c r="R2" s="17">
        <f t="shared" ref="R2" si="3">SUM(F2:J2)</f>
        <v>59.5</v>
      </c>
      <c r="S2" s="17">
        <f t="shared" ref="S2" si="4">SUM(J2:N2)</f>
        <v>59.4</v>
      </c>
      <c r="T2" s="12" t="s">
        <v>178</v>
      </c>
      <c r="U2" s="12" t="s">
        <v>179</v>
      </c>
      <c r="V2" s="14" t="s">
        <v>283</v>
      </c>
      <c r="W2" s="14" t="s">
        <v>196</v>
      </c>
      <c r="X2" s="14" t="s">
        <v>284</v>
      </c>
      <c r="Y2" s="14" t="s">
        <v>166</v>
      </c>
      <c r="Z2" s="13">
        <v>11.1</v>
      </c>
      <c r="AA2" s="13">
        <v>12.7</v>
      </c>
      <c r="AB2" s="13">
        <v>9.8000000000000007</v>
      </c>
      <c r="AC2" s="12" t="s">
        <v>168</v>
      </c>
      <c r="AD2" s="13">
        <v>-0.7</v>
      </c>
      <c r="AE2" s="13" t="s">
        <v>386</v>
      </c>
      <c r="AF2" s="13">
        <v>0.2</v>
      </c>
      <c r="AG2" s="13">
        <v>-0.9</v>
      </c>
      <c r="AH2" s="13"/>
      <c r="AI2" s="12" t="s">
        <v>288</v>
      </c>
      <c r="AJ2" s="12" t="s">
        <v>288</v>
      </c>
      <c r="AK2" s="12" t="s">
        <v>166</v>
      </c>
      <c r="AL2" s="9"/>
      <c r="AM2" s="9" t="s">
        <v>285</v>
      </c>
      <c r="AN2" s="21" t="s">
        <v>287</v>
      </c>
    </row>
  </sheetData>
  <autoFilter ref="A1:AM2" xr:uid="{00000000-0009-0000-0000-000003000000}"/>
  <dataConsolidate/>
  <phoneticPr fontId="2"/>
  <conditionalFormatting sqref="AI2:AJ2">
    <cfRule type="containsText" dxfId="239" priority="1242" operator="containsText" text="E">
      <formula>NOT(ISERROR(SEARCH("E",AI2)))</formula>
    </cfRule>
    <cfRule type="containsText" dxfId="238" priority="1243" operator="containsText" text="B">
      <formula>NOT(ISERROR(SEARCH("B",AI2)))</formula>
    </cfRule>
    <cfRule type="containsText" dxfId="237" priority="1244" operator="containsText" text="A">
      <formula>NOT(ISERROR(SEARCH("A",AI2)))</formula>
    </cfRule>
  </conditionalFormatting>
  <conditionalFormatting sqref="AK2">
    <cfRule type="containsText" dxfId="236" priority="1239" operator="containsText" text="E">
      <formula>NOT(ISERROR(SEARCH("E",AK2)))</formula>
    </cfRule>
    <cfRule type="containsText" dxfId="235" priority="1240" operator="containsText" text="B">
      <formula>NOT(ISERROR(SEARCH("B",AK2)))</formula>
    </cfRule>
    <cfRule type="containsText" dxfId="234" priority="1241" operator="containsText" text="A">
      <formula>NOT(ISERROR(SEARCH("A",AK2)))</formula>
    </cfRule>
  </conditionalFormatting>
  <conditionalFormatting sqref="F2:N2">
    <cfRule type="colorScale" priority="1080">
      <colorScale>
        <cfvo type="min"/>
        <cfvo type="percentile" val="50"/>
        <cfvo type="max"/>
        <color rgb="FFF8696B"/>
        <color rgb="FFFFEB84"/>
        <color rgb="FF63BE7B"/>
      </colorScale>
    </cfRule>
  </conditionalFormatting>
  <conditionalFormatting sqref="AL2">
    <cfRule type="containsText" dxfId="233" priority="642" operator="containsText" text="E">
      <formula>NOT(ISERROR(SEARCH("E",AL2)))</formula>
    </cfRule>
    <cfRule type="containsText" dxfId="232" priority="643" operator="containsText" text="B">
      <formula>NOT(ISERROR(SEARCH("B",AL2)))</formula>
    </cfRule>
    <cfRule type="containsText" dxfId="231" priority="644" operator="containsText" text="A">
      <formula>NOT(ISERROR(SEARCH("A",AL2)))</formula>
    </cfRule>
  </conditionalFormatting>
  <conditionalFormatting sqref="AC2">
    <cfRule type="containsText" dxfId="17" priority="1" operator="containsText" text="D">
      <formula>NOT(ISERROR(SEARCH("D",AC2)))</formula>
    </cfRule>
    <cfRule type="containsText" dxfId="16" priority="2" operator="containsText" text="S">
      <formula>NOT(ISERROR(SEARCH("S",AC2)))</formula>
    </cfRule>
    <cfRule type="containsText" dxfId="15" priority="3" operator="containsText" text="F">
      <formula>NOT(ISERROR(SEARCH("F",AC2)))</formula>
    </cfRule>
    <cfRule type="containsText" dxfId="14" priority="4" operator="containsText" text="E">
      <formula>NOT(ISERROR(SEARCH("E",AC2)))</formula>
    </cfRule>
    <cfRule type="containsText" dxfId="13" priority="5" operator="containsText" text="B">
      <formula>NOT(ISERROR(SEARCH("B",AC2)))</formula>
    </cfRule>
    <cfRule type="containsText" dxfId="12" priority="6" operator="containsText" text="A">
      <formula>NOT(ISERROR(SEARCH("A",AC2)))</formula>
    </cfRule>
  </conditionalFormatting>
  <dataValidations count="1">
    <dataValidation type="list" allowBlank="1" showInputMessage="1" showErrorMessage="1" sqref="AL2" xr:uid="{00000000-0002-0000-0300-000000000000}">
      <formula1>"強風,外差し,イン先行,タフ"</formula1>
    </dataValidation>
  </dataValidations>
  <pageMargins left="0.7" right="0.7" top="0.75" bottom="0.75" header="0.3" footer="0.3"/>
  <pageSetup paperSize="9" orientation="portrait" horizontalDpi="4294967292" verticalDpi="4294967292"/>
  <ignoredErrors>
    <ignoredError sqref="O2:S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7"/>
  <sheetViews>
    <sheetView tabSelected="1" zoomScaleNormal="100" workbookViewId="0">
      <pane xSplit="5" ySplit="1" topLeftCell="F2" activePane="bottomRight" state="frozen"/>
      <selection activeCell="E24" sqref="E24"/>
      <selection pane="topRight" activeCell="E24" sqref="E24"/>
      <selection pane="bottomLeft" activeCell="E24" sqref="E24"/>
      <selection pane="bottomRight" activeCell="C6" sqref="C6"/>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6" customFormat="1">
      <c r="A1" s="1" t="s">
        <v>5</v>
      </c>
      <c r="B1" s="1" t="s">
        <v>39</v>
      </c>
      <c r="C1" s="1" t="s">
        <v>7</v>
      </c>
      <c r="D1" s="1" t="s">
        <v>40</v>
      </c>
      <c r="E1" s="1" t="s">
        <v>9</v>
      </c>
      <c r="F1" s="1" t="s">
        <v>41</v>
      </c>
      <c r="G1" s="1" t="s">
        <v>42</v>
      </c>
      <c r="H1" s="1" t="s">
        <v>43</v>
      </c>
      <c r="I1" s="1" t="s">
        <v>44</v>
      </c>
      <c r="J1" s="1" t="s">
        <v>45</v>
      </c>
      <c r="K1" s="1" t="s">
        <v>46</v>
      </c>
      <c r="L1" s="1" t="s">
        <v>47</v>
      </c>
      <c r="M1" s="1" t="s">
        <v>48</v>
      </c>
      <c r="N1" s="1" t="s">
        <v>49</v>
      </c>
      <c r="O1" s="1" t="s">
        <v>50</v>
      </c>
      <c r="P1" s="1" t="s">
        <v>16</v>
      </c>
      <c r="Q1" s="1" t="s">
        <v>51</v>
      </c>
      <c r="R1" s="1" t="s">
        <v>17</v>
      </c>
      <c r="S1" s="1" t="s">
        <v>18</v>
      </c>
      <c r="T1" s="1" t="s">
        <v>161</v>
      </c>
      <c r="U1" s="2" t="s">
        <v>20</v>
      </c>
      <c r="V1" s="2" t="s">
        <v>21</v>
      </c>
      <c r="W1" s="3" t="s">
        <v>22</v>
      </c>
      <c r="X1" s="3" t="s">
        <v>23</v>
      </c>
      <c r="Y1" s="3" t="s">
        <v>24</v>
      </c>
      <c r="Z1" s="3" t="s">
        <v>99</v>
      </c>
      <c r="AA1" s="4" t="s">
        <v>101</v>
      </c>
      <c r="AB1" s="4" t="s">
        <v>102</v>
      </c>
      <c r="AC1" s="4" t="s">
        <v>113</v>
      </c>
      <c r="AD1" s="4" t="s">
        <v>114</v>
      </c>
      <c r="AE1" s="4" t="s">
        <v>0</v>
      </c>
      <c r="AF1" s="4" t="s">
        <v>98</v>
      </c>
      <c r="AG1" s="4" t="s">
        <v>1</v>
      </c>
      <c r="AH1" s="4" t="s">
        <v>2</v>
      </c>
      <c r="AI1" s="4"/>
      <c r="AJ1" s="4" t="s">
        <v>3</v>
      </c>
      <c r="AK1" s="4" t="s">
        <v>4</v>
      </c>
      <c r="AL1" s="4" t="s">
        <v>25</v>
      </c>
      <c r="AM1" s="4" t="s">
        <v>33</v>
      </c>
      <c r="AN1" s="5" t="s">
        <v>27</v>
      </c>
      <c r="AO1" s="5" t="s">
        <v>103</v>
      </c>
    </row>
    <row r="2" spans="1:41" s="6" customFormat="1">
      <c r="A2" s="7">
        <v>44566</v>
      </c>
      <c r="B2" s="8" t="s">
        <v>115</v>
      </c>
      <c r="C2" s="9" t="s">
        <v>171</v>
      </c>
      <c r="D2" s="10">
        <v>8.3425925925925917E-2</v>
      </c>
      <c r="E2" s="22" t="s">
        <v>203</v>
      </c>
      <c r="F2" s="11">
        <v>12.6</v>
      </c>
      <c r="G2" s="11">
        <v>10.8</v>
      </c>
      <c r="H2" s="11">
        <v>12.6</v>
      </c>
      <c r="I2" s="11">
        <v>11.9</v>
      </c>
      <c r="J2" s="11">
        <v>12.4</v>
      </c>
      <c r="K2" s="11">
        <v>12</v>
      </c>
      <c r="L2" s="11">
        <v>12.4</v>
      </c>
      <c r="M2" s="11">
        <v>12</v>
      </c>
      <c r="N2" s="11">
        <v>11.9</v>
      </c>
      <c r="O2" s="11">
        <v>12.2</v>
      </c>
      <c r="P2" s="16">
        <f t="shared" ref="P2:P7" si="0">SUM(F2:H2)</f>
        <v>36</v>
      </c>
      <c r="Q2" s="16">
        <f t="shared" ref="Q2:Q7" si="1">SUM(I2:L2)</f>
        <v>48.699999999999996</v>
      </c>
      <c r="R2" s="16">
        <f t="shared" ref="R2:R7" si="2">SUM(M2:O2)</f>
        <v>36.099999999999994</v>
      </c>
      <c r="S2" s="17">
        <f t="shared" ref="S2:S7" si="3">SUM(F2:J2)</f>
        <v>60.3</v>
      </c>
      <c r="T2" s="17">
        <f t="shared" ref="T2:T7" si="4">SUM(K2:O2)</f>
        <v>60.5</v>
      </c>
      <c r="U2" s="12" t="s">
        <v>178</v>
      </c>
      <c r="V2" s="12" t="s">
        <v>179</v>
      </c>
      <c r="W2" s="14" t="s">
        <v>204</v>
      </c>
      <c r="X2" s="14" t="s">
        <v>205</v>
      </c>
      <c r="Y2" s="14" t="s">
        <v>206</v>
      </c>
      <c r="Z2" s="14" t="s">
        <v>166</v>
      </c>
      <c r="AA2" s="13">
        <v>11.2</v>
      </c>
      <c r="AB2" s="13">
        <v>11</v>
      </c>
      <c r="AC2" s="13">
        <v>9.6999999999999993</v>
      </c>
      <c r="AD2" s="12" t="s">
        <v>168</v>
      </c>
      <c r="AE2" s="13">
        <v>-0.7</v>
      </c>
      <c r="AF2" s="13" t="s">
        <v>386</v>
      </c>
      <c r="AG2" s="13">
        <v>0.3</v>
      </c>
      <c r="AH2" s="13">
        <v>-1</v>
      </c>
      <c r="AI2" s="13"/>
      <c r="AJ2" s="12" t="s">
        <v>288</v>
      </c>
      <c r="AK2" s="12" t="s">
        <v>288</v>
      </c>
      <c r="AL2" s="12" t="s">
        <v>166</v>
      </c>
      <c r="AM2" s="9"/>
      <c r="AN2" s="9" t="s">
        <v>207</v>
      </c>
      <c r="AO2" s="21" t="s">
        <v>394</v>
      </c>
    </row>
    <row r="3" spans="1:41" s="6" customFormat="1">
      <c r="A3" s="7">
        <v>44566</v>
      </c>
      <c r="B3" s="8" t="s">
        <v>105</v>
      </c>
      <c r="C3" s="9" t="s">
        <v>171</v>
      </c>
      <c r="D3" s="10">
        <v>8.335648148148149E-2</v>
      </c>
      <c r="E3" s="9" t="s">
        <v>227</v>
      </c>
      <c r="F3" s="11">
        <v>12.8</v>
      </c>
      <c r="G3" s="11">
        <v>10.6</v>
      </c>
      <c r="H3" s="11">
        <v>12.8</v>
      </c>
      <c r="I3" s="11">
        <v>12.1</v>
      </c>
      <c r="J3" s="11">
        <v>12.3</v>
      </c>
      <c r="K3" s="11">
        <v>11.8</v>
      </c>
      <c r="L3" s="11">
        <v>11.9</v>
      </c>
      <c r="M3" s="11">
        <v>12</v>
      </c>
      <c r="N3" s="11">
        <v>11.4</v>
      </c>
      <c r="O3" s="11">
        <v>12.5</v>
      </c>
      <c r="P3" s="16">
        <f t="shared" si="0"/>
        <v>36.200000000000003</v>
      </c>
      <c r="Q3" s="16">
        <f t="shared" si="1"/>
        <v>48.1</v>
      </c>
      <c r="R3" s="16">
        <f t="shared" si="2"/>
        <v>35.9</v>
      </c>
      <c r="S3" s="17">
        <f t="shared" si="3"/>
        <v>60.600000000000009</v>
      </c>
      <c r="T3" s="17">
        <f t="shared" si="4"/>
        <v>59.6</v>
      </c>
      <c r="U3" s="12" t="s">
        <v>178</v>
      </c>
      <c r="V3" s="12" t="s">
        <v>220</v>
      </c>
      <c r="W3" s="14" t="s">
        <v>228</v>
      </c>
      <c r="X3" s="14" t="s">
        <v>229</v>
      </c>
      <c r="Y3" s="14" t="s">
        <v>230</v>
      </c>
      <c r="Z3" s="14" t="s">
        <v>166</v>
      </c>
      <c r="AA3" s="13">
        <v>11.2</v>
      </c>
      <c r="AB3" s="13">
        <v>11</v>
      </c>
      <c r="AC3" s="13">
        <v>9.6999999999999993</v>
      </c>
      <c r="AD3" s="12" t="s">
        <v>168</v>
      </c>
      <c r="AE3" s="13">
        <v>1</v>
      </c>
      <c r="AF3" s="13">
        <v>-0.2</v>
      </c>
      <c r="AG3" s="13">
        <v>1.8</v>
      </c>
      <c r="AH3" s="13">
        <v>-1</v>
      </c>
      <c r="AI3" s="13"/>
      <c r="AJ3" s="12" t="s">
        <v>389</v>
      </c>
      <c r="AK3" s="12" t="s">
        <v>288</v>
      </c>
      <c r="AL3" s="12" t="s">
        <v>166</v>
      </c>
      <c r="AM3" s="9"/>
      <c r="AN3" s="9"/>
      <c r="AO3" s="21"/>
    </row>
    <row r="4" spans="1:41" s="6" customFormat="1">
      <c r="A4" s="7">
        <v>44566</v>
      </c>
      <c r="B4" s="8" t="s">
        <v>108</v>
      </c>
      <c r="C4" s="9" t="s">
        <v>171</v>
      </c>
      <c r="D4" s="10">
        <v>8.335648148148149E-2</v>
      </c>
      <c r="E4" s="9" t="s">
        <v>235</v>
      </c>
      <c r="F4" s="11">
        <v>12.9</v>
      </c>
      <c r="G4" s="11">
        <v>10.7</v>
      </c>
      <c r="H4" s="11">
        <v>12.7</v>
      </c>
      <c r="I4" s="11">
        <v>11.7</v>
      </c>
      <c r="J4" s="11">
        <v>12.5</v>
      </c>
      <c r="K4" s="11">
        <v>12.4</v>
      </c>
      <c r="L4" s="11">
        <v>12.2</v>
      </c>
      <c r="M4" s="11">
        <v>11.8</v>
      </c>
      <c r="N4" s="11">
        <v>11.4</v>
      </c>
      <c r="O4" s="11">
        <v>11.9</v>
      </c>
      <c r="P4" s="16">
        <f t="shared" si="0"/>
        <v>36.299999999999997</v>
      </c>
      <c r="Q4" s="16">
        <f t="shared" si="1"/>
        <v>48.8</v>
      </c>
      <c r="R4" s="16">
        <f t="shared" si="2"/>
        <v>35.1</v>
      </c>
      <c r="S4" s="17">
        <f t="shared" si="3"/>
        <v>60.5</v>
      </c>
      <c r="T4" s="17">
        <f t="shared" si="4"/>
        <v>59.7</v>
      </c>
      <c r="U4" s="12" t="s">
        <v>178</v>
      </c>
      <c r="V4" s="12" t="s">
        <v>179</v>
      </c>
      <c r="W4" s="14" t="s">
        <v>205</v>
      </c>
      <c r="X4" s="14" t="s">
        <v>236</v>
      </c>
      <c r="Y4" s="14" t="s">
        <v>228</v>
      </c>
      <c r="Z4" s="14" t="s">
        <v>166</v>
      </c>
      <c r="AA4" s="13">
        <v>11.2</v>
      </c>
      <c r="AB4" s="13">
        <v>11</v>
      </c>
      <c r="AC4" s="13">
        <v>9.6999999999999993</v>
      </c>
      <c r="AD4" s="12" t="s">
        <v>168</v>
      </c>
      <c r="AE4" s="13">
        <v>-0.4</v>
      </c>
      <c r="AF4" s="13">
        <v>-0.3</v>
      </c>
      <c r="AG4" s="13">
        <v>0.3</v>
      </c>
      <c r="AH4" s="13">
        <v>-1</v>
      </c>
      <c r="AI4" s="13" t="s">
        <v>387</v>
      </c>
      <c r="AJ4" s="12" t="s">
        <v>288</v>
      </c>
      <c r="AK4" s="12" t="s">
        <v>288</v>
      </c>
      <c r="AL4" s="12" t="s">
        <v>166</v>
      </c>
      <c r="AM4" s="9"/>
      <c r="AN4" s="9" t="s">
        <v>393</v>
      </c>
      <c r="AO4" s="21" t="s">
        <v>237</v>
      </c>
    </row>
    <row r="5" spans="1:41" s="6" customFormat="1">
      <c r="A5" s="7">
        <v>44568</v>
      </c>
      <c r="B5" s="8" t="s">
        <v>109</v>
      </c>
      <c r="C5" s="9" t="s">
        <v>171</v>
      </c>
      <c r="D5" s="10">
        <v>8.4050925925925932E-2</v>
      </c>
      <c r="E5" s="9" t="s">
        <v>264</v>
      </c>
      <c r="F5" s="11">
        <v>12.5</v>
      </c>
      <c r="G5" s="11">
        <v>10.7</v>
      </c>
      <c r="H5" s="11">
        <v>12.8</v>
      </c>
      <c r="I5" s="11">
        <v>12</v>
      </c>
      <c r="J5" s="11">
        <v>13</v>
      </c>
      <c r="K5" s="11">
        <v>12.2</v>
      </c>
      <c r="L5" s="11">
        <v>12.2</v>
      </c>
      <c r="M5" s="11">
        <v>11.9</v>
      </c>
      <c r="N5" s="11">
        <v>11.8</v>
      </c>
      <c r="O5" s="11">
        <v>12.1</v>
      </c>
      <c r="P5" s="16">
        <f t="shared" si="0"/>
        <v>36</v>
      </c>
      <c r="Q5" s="16">
        <f t="shared" si="1"/>
        <v>49.400000000000006</v>
      </c>
      <c r="R5" s="16">
        <f t="shared" si="2"/>
        <v>35.800000000000004</v>
      </c>
      <c r="S5" s="17">
        <f t="shared" si="3"/>
        <v>61</v>
      </c>
      <c r="T5" s="17">
        <f t="shared" si="4"/>
        <v>60.199999999999996</v>
      </c>
      <c r="U5" s="12" t="s">
        <v>241</v>
      </c>
      <c r="V5" s="12" t="s">
        <v>179</v>
      </c>
      <c r="W5" s="14" t="s">
        <v>228</v>
      </c>
      <c r="X5" s="14" t="s">
        <v>204</v>
      </c>
      <c r="Y5" s="14" t="s">
        <v>252</v>
      </c>
      <c r="Z5" s="14" t="s">
        <v>166</v>
      </c>
      <c r="AA5" s="13">
        <v>11.1</v>
      </c>
      <c r="AB5" s="13">
        <v>12.7</v>
      </c>
      <c r="AC5" s="13">
        <v>9.8000000000000007</v>
      </c>
      <c r="AD5" s="12" t="s">
        <v>168</v>
      </c>
      <c r="AE5" s="13">
        <v>-0.7</v>
      </c>
      <c r="AF5" s="13" t="s">
        <v>386</v>
      </c>
      <c r="AG5" s="13">
        <v>0.2</v>
      </c>
      <c r="AH5" s="13">
        <v>-0.9</v>
      </c>
      <c r="AI5" s="13"/>
      <c r="AJ5" s="12" t="s">
        <v>288</v>
      </c>
      <c r="AK5" s="12" t="s">
        <v>288</v>
      </c>
      <c r="AL5" s="12" t="s">
        <v>166</v>
      </c>
      <c r="AM5" s="9"/>
      <c r="AN5" s="9" t="s">
        <v>263</v>
      </c>
      <c r="AO5" s="21" t="s">
        <v>265</v>
      </c>
    </row>
    <row r="6" spans="1:41" s="6" customFormat="1">
      <c r="A6" s="7">
        <v>44569</v>
      </c>
      <c r="B6" s="8" t="s">
        <v>112</v>
      </c>
      <c r="C6" s="9" t="s">
        <v>171</v>
      </c>
      <c r="D6" s="10">
        <v>8.5428240740740735E-2</v>
      </c>
      <c r="E6" s="9" t="s">
        <v>311</v>
      </c>
      <c r="F6" s="11">
        <v>12.8</v>
      </c>
      <c r="G6" s="11">
        <v>11.5</v>
      </c>
      <c r="H6" s="11">
        <v>13.5</v>
      </c>
      <c r="I6" s="11">
        <v>12.5</v>
      </c>
      <c r="J6" s="11">
        <v>13.4</v>
      </c>
      <c r="K6" s="11">
        <v>11.6</v>
      </c>
      <c r="L6" s="11">
        <v>11.7</v>
      </c>
      <c r="M6" s="11">
        <v>11.9</v>
      </c>
      <c r="N6" s="11">
        <v>11.9</v>
      </c>
      <c r="O6" s="11">
        <v>12.3</v>
      </c>
      <c r="P6" s="16">
        <f t="shared" si="0"/>
        <v>37.799999999999997</v>
      </c>
      <c r="Q6" s="16">
        <f t="shared" si="1"/>
        <v>49.2</v>
      </c>
      <c r="R6" s="16">
        <f t="shared" si="2"/>
        <v>36.1</v>
      </c>
      <c r="S6" s="17">
        <f t="shared" si="3"/>
        <v>63.699999999999996</v>
      </c>
      <c r="T6" s="17">
        <f t="shared" si="4"/>
        <v>59.399999999999991</v>
      </c>
      <c r="U6" s="12" t="s">
        <v>312</v>
      </c>
      <c r="V6" s="12" t="s">
        <v>179</v>
      </c>
      <c r="W6" s="14" t="s">
        <v>205</v>
      </c>
      <c r="X6" s="14" t="s">
        <v>251</v>
      </c>
      <c r="Y6" s="14" t="s">
        <v>296</v>
      </c>
      <c r="Z6" s="14" t="s">
        <v>166</v>
      </c>
      <c r="AA6" s="13">
        <v>10.9</v>
      </c>
      <c r="AB6" s="13">
        <v>12.9</v>
      </c>
      <c r="AC6" s="13">
        <v>9.8000000000000007</v>
      </c>
      <c r="AD6" s="12" t="s">
        <v>168</v>
      </c>
      <c r="AE6" s="13">
        <v>0.5</v>
      </c>
      <c r="AF6" s="13">
        <v>-0.6</v>
      </c>
      <c r="AG6" s="13">
        <v>0.9</v>
      </c>
      <c r="AH6" s="13">
        <v>-1</v>
      </c>
      <c r="AI6" s="13"/>
      <c r="AJ6" s="12" t="s">
        <v>392</v>
      </c>
      <c r="AK6" s="12" t="s">
        <v>391</v>
      </c>
      <c r="AL6" s="12" t="s">
        <v>166</v>
      </c>
      <c r="AM6" s="9"/>
      <c r="AN6" s="9" t="s">
        <v>310</v>
      </c>
      <c r="AO6" s="21" t="s">
        <v>313</v>
      </c>
    </row>
    <row r="7" spans="1:41" s="6" customFormat="1">
      <c r="A7" s="7">
        <v>44570</v>
      </c>
      <c r="B7" s="8" t="s">
        <v>111</v>
      </c>
      <c r="C7" s="9" t="s">
        <v>171</v>
      </c>
      <c r="D7" s="10">
        <v>8.4027777777777771E-2</v>
      </c>
      <c r="E7" s="42" t="s">
        <v>238</v>
      </c>
      <c r="F7" s="11">
        <v>12.8</v>
      </c>
      <c r="G7" s="11">
        <v>10.7</v>
      </c>
      <c r="H7" s="11">
        <v>12.5</v>
      </c>
      <c r="I7" s="11">
        <v>11.9</v>
      </c>
      <c r="J7" s="11">
        <v>12.7</v>
      </c>
      <c r="K7" s="11">
        <v>12.7</v>
      </c>
      <c r="L7" s="11">
        <v>12.4</v>
      </c>
      <c r="M7" s="11">
        <v>11.9</v>
      </c>
      <c r="N7" s="11">
        <v>11.4</v>
      </c>
      <c r="O7" s="11">
        <v>12</v>
      </c>
      <c r="P7" s="16">
        <f t="shared" si="0"/>
        <v>36</v>
      </c>
      <c r="Q7" s="16">
        <f t="shared" si="1"/>
        <v>49.699999999999996</v>
      </c>
      <c r="R7" s="16">
        <f t="shared" si="2"/>
        <v>35.299999999999997</v>
      </c>
      <c r="S7" s="17">
        <f t="shared" si="3"/>
        <v>60.599999999999994</v>
      </c>
      <c r="T7" s="17">
        <f t="shared" si="4"/>
        <v>60.4</v>
      </c>
      <c r="U7" s="12" t="s">
        <v>178</v>
      </c>
      <c r="V7" s="12" t="s">
        <v>179</v>
      </c>
      <c r="W7" s="14" t="s">
        <v>205</v>
      </c>
      <c r="X7" s="14" t="s">
        <v>284</v>
      </c>
      <c r="Y7" s="14" t="s">
        <v>228</v>
      </c>
      <c r="Z7" s="14" t="s">
        <v>166</v>
      </c>
      <c r="AA7" s="13">
        <v>10.199999999999999</v>
      </c>
      <c r="AB7" s="13">
        <v>10.7</v>
      </c>
      <c r="AC7" s="13">
        <v>9.8000000000000007</v>
      </c>
      <c r="AD7" s="12" t="s">
        <v>168</v>
      </c>
      <c r="AE7" s="13">
        <v>-0.3</v>
      </c>
      <c r="AF7" s="13">
        <v>-0.5</v>
      </c>
      <c r="AG7" s="13">
        <v>0.1</v>
      </c>
      <c r="AH7" s="13">
        <v>-0.9</v>
      </c>
      <c r="AI7" s="13"/>
      <c r="AJ7" s="12" t="s">
        <v>288</v>
      </c>
      <c r="AK7" s="12" t="s">
        <v>288</v>
      </c>
      <c r="AL7" s="12" t="s">
        <v>166</v>
      </c>
      <c r="AM7" s="9"/>
      <c r="AN7" s="9" t="s">
        <v>384</v>
      </c>
      <c r="AO7" s="21" t="s">
        <v>385</v>
      </c>
    </row>
  </sheetData>
  <autoFilter ref="A1:AN3" xr:uid="{00000000-0009-0000-0000-000004000000}"/>
  <phoneticPr fontId="2"/>
  <conditionalFormatting sqref="AJ2:AK3">
    <cfRule type="containsText" dxfId="224" priority="1628" operator="containsText" text="E">
      <formula>NOT(ISERROR(SEARCH("E",AJ2)))</formula>
    </cfRule>
    <cfRule type="containsText" dxfId="223" priority="1629" operator="containsText" text="B">
      <formula>NOT(ISERROR(SEARCH("B",AJ2)))</formula>
    </cfRule>
    <cfRule type="containsText" dxfId="222" priority="1630" operator="containsText" text="A">
      <formula>NOT(ISERROR(SEARCH("A",AJ2)))</formula>
    </cfRule>
  </conditionalFormatting>
  <conditionalFormatting sqref="AL2:AL3">
    <cfRule type="containsText" dxfId="221" priority="1625" operator="containsText" text="E">
      <formula>NOT(ISERROR(SEARCH("E",AL2)))</formula>
    </cfRule>
    <cfRule type="containsText" dxfId="220" priority="1626" operator="containsText" text="B">
      <formula>NOT(ISERROR(SEARCH("B",AL2)))</formula>
    </cfRule>
    <cfRule type="containsText" dxfId="219" priority="1627" operator="containsText" text="A">
      <formula>NOT(ISERROR(SEARCH("A",AL2)))</formula>
    </cfRule>
  </conditionalFormatting>
  <conditionalFormatting sqref="AM2:AM3">
    <cfRule type="containsText" dxfId="218" priority="1137" operator="containsText" text="E">
      <formula>NOT(ISERROR(SEARCH("E",AM2)))</formula>
    </cfRule>
    <cfRule type="containsText" dxfId="217" priority="1138" operator="containsText" text="B">
      <formula>NOT(ISERROR(SEARCH("B",AM2)))</formula>
    </cfRule>
    <cfRule type="containsText" dxfId="216" priority="1139" operator="containsText" text="A">
      <formula>NOT(ISERROR(SEARCH("A",AM2)))</formula>
    </cfRule>
  </conditionalFormatting>
  <conditionalFormatting sqref="F2:O2">
    <cfRule type="colorScale" priority="924">
      <colorScale>
        <cfvo type="min"/>
        <cfvo type="percentile" val="50"/>
        <cfvo type="max"/>
        <color rgb="FFF8696B"/>
        <color rgb="FFFFEB84"/>
        <color rgb="FF63BE7B"/>
      </colorScale>
    </cfRule>
  </conditionalFormatting>
  <conditionalFormatting sqref="F3:O3">
    <cfRule type="colorScale" priority="1848">
      <colorScale>
        <cfvo type="min"/>
        <cfvo type="percentile" val="50"/>
        <cfvo type="max"/>
        <color rgb="FFF8696B"/>
        <color rgb="FFFFEB84"/>
        <color rgb="FF63BE7B"/>
      </colorScale>
    </cfRule>
  </conditionalFormatting>
  <conditionalFormatting sqref="AJ4:AK4">
    <cfRule type="containsText" dxfId="215" priority="693" operator="containsText" text="E">
      <formula>NOT(ISERROR(SEARCH("E",AJ4)))</formula>
    </cfRule>
    <cfRule type="containsText" dxfId="214" priority="694" operator="containsText" text="B">
      <formula>NOT(ISERROR(SEARCH("B",AJ4)))</formula>
    </cfRule>
    <cfRule type="containsText" dxfId="213" priority="695" operator="containsText" text="A">
      <formula>NOT(ISERROR(SEARCH("A",AJ4)))</formula>
    </cfRule>
  </conditionalFormatting>
  <conditionalFormatting sqref="AL4">
    <cfRule type="containsText" dxfId="212" priority="690" operator="containsText" text="E">
      <formula>NOT(ISERROR(SEARCH("E",AL4)))</formula>
    </cfRule>
    <cfRule type="containsText" dxfId="211" priority="691" operator="containsText" text="B">
      <formula>NOT(ISERROR(SEARCH("B",AL4)))</formula>
    </cfRule>
    <cfRule type="containsText" dxfId="210" priority="692" operator="containsText" text="A">
      <formula>NOT(ISERROR(SEARCH("A",AL4)))</formula>
    </cfRule>
  </conditionalFormatting>
  <conditionalFormatting sqref="AM4">
    <cfRule type="containsText" dxfId="209" priority="687" operator="containsText" text="E">
      <formula>NOT(ISERROR(SEARCH("E",AM4)))</formula>
    </cfRule>
    <cfRule type="containsText" dxfId="208" priority="688" operator="containsText" text="B">
      <formula>NOT(ISERROR(SEARCH("B",AM4)))</formula>
    </cfRule>
    <cfRule type="containsText" dxfId="207" priority="689" operator="containsText" text="A">
      <formula>NOT(ISERROR(SEARCH("A",AM4)))</formula>
    </cfRule>
  </conditionalFormatting>
  <conditionalFormatting sqref="AJ4:AK4">
    <cfRule type="containsText" dxfId="200" priority="282" operator="containsText" text="E">
      <formula>NOT(ISERROR(SEARCH("E",AJ4)))</formula>
    </cfRule>
    <cfRule type="containsText" dxfId="199" priority="283" operator="containsText" text="B">
      <formula>NOT(ISERROR(SEARCH("B",AJ4)))</formula>
    </cfRule>
    <cfRule type="containsText" dxfId="198" priority="284" operator="containsText" text="A">
      <formula>NOT(ISERROR(SEARCH("A",AJ4)))</formula>
    </cfRule>
  </conditionalFormatting>
  <conditionalFormatting sqref="AL4">
    <cfRule type="containsText" dxfId="197" priority="279" operator="containsText" text="E">
      <formula>NOT(ISERROR(SEARCH("E",AL4)))</formula>
    </cfRule>
    <cfRule type="containsText" dxfId="196" priority="280" operator="containsText" text="B">
      <formula>NOT(ISERROR(SEARCH("B",AL4)))</formula>
    </cfRule>
    <cfRule type="containsText" dxfId="195" priority="281" operator="containsText" text="A">
      <formula>NOT(ISERROR(SEARCH("A",AL4)))</formula>
    </cfRule>
  </conditionalFormatting>
  <conditionalFormatting sqref="AM4">
    <cfRule type="containsText" dxfId="194" priority="276" operator="containsText" text="E">
      <formula>NOT(ISERROR(SEARCH("E",AM4)))</formula>
    </cfRule>
    <cfRule type="containsText" dxfId="193" priority="277" operator="containsText" text="B">
      <formula>NOT(ISERROR(SEARCH("B",AM4)))</formula>
    </cfRule>
    <cfRule type="containsText" dxfId="192" priority="278" operator="containsText" text="A">
      <formula>NOT(ISERROR(SEARCH("A",AM4)))</formula>
    </cfRule>
  </conditionalFormatting>
  <conditionalFormatting sqref="AJ5:AK5">
    <cfRule type="containsText" dxfId="191" priority="272" operator="containsText" text="E">
      <formula>NOT(ISERROR(SEARCH("E",AJ5)))</formula>
    </cfRule>
    <cfRule type="containsText" dxfId="190" priority="273" operator="containsText" text="B">
      <formula>NOT(ISERROR(SEARCH("B",AJ5)))</formula>
    </cfRule>
    <cfRule type="containsText" dxfId="189" priority="274" operator="containsText" text="A">
      <formula>NOT(ISERROR(SEARCH("A",AJ5)))</formula>
    </cfRule>
  </conditionalFormatting>
  <conditionalFormatting sqref="AL5">
    <cfRule type="containsText" dxfId="188" priority="269" operator="containsText" text="E">
      <formula>NOT(ISERROR(SEARCH("E",AL5)))</formula>
    </cfRule>
    <cfRule type="containsText" dxfId="187" priority="270" operator="containsText" text="B">
      <formula>NOT(ISERROR(SEARCH("B",AL5)))</formula>
    </cfRule>
    <cfRule type="containsText" dxfId="186" priority="271" operator="containsText" text="A">
      <formula>NOT(ISERROR(SEARCH("A",AL5)))</formula>
    </cfRule>
  </conditionalFormatting>
  <conditionalFormatting sqref="AM5">
    <cfRule type="containsText" dxfId="185" priority="266" operator="containsText" text="E">
      <formula>NOT(ISERROR(SEARCH("E",AM5)))</formula>
    </cfRule>
    <cfRule type="containsText" dxfId="184" priority="267" operator="containsText" text="B">
      <formula>NOT(ISERROR(SEARCH("B",AM5)))</formula>
    </cfRule>
    <cfRule type="containsText" dxfId="183" priority="268" operator="containsText" text="A">
      <formula>NOT(ISERROR(SEARCH("A",AM5)))</formula>
    </cfRule>
  </conditionalFormatting>
  <conditionalFormatting sqref="F5:O5">
    <cfRule type="colorScale" priority="275">
      <colorScale>
        <cfvo type="min"/>
        <cfvo type="percentile" val="50"/>
        <cfvo type="max"/>
        <color rgb="FFF8696B"/>
        <color rgb="FFFFEB84"/>
        <color rgb="FF63BE7B"/>
      </colorScale>
    </cfRule>
  </conditionalFormatting>
  <conditionalFormatting sqref="F4:O4">
    <cfRule type="colorScale" priority="253">
      <colorScale>
        <cfvo type="min"/>
        <cfvo type="percentile" val="50"/>
        <cfvo type="max"/>
        <color rgb="FFF8696B"/>
        <color rgb="FFFFEB84"/>
        <color rgb="FF63BE7B"/>
      </colorScale>
    </cfRule>
  </conditionalFormatting>
  <conditionalFormatting sqref="AJ6:AK7">
    <cfRule type="containsText" dxfId="182" priority="249" operator="containsText" text="E">
      <formula>NOT(ISERROR(SEARCH("E",AJ6)))</formula>
    </cfRule>
    <cfRule type="containsText" dxfId="181" priority="250" operator="containsText" text="B">
      <formula>NOT(ISERROR(SEARCH("B",AJ6)))</formula>
    </cfRule>
    <cfRule type="containsText" dxfId="180" priority="251" operator="containsText" text="A">
      <formula>NOT(ISERROR(SEARCH("A",AJ6)))</formula>
    </cfRule>
  </conditionalFormatting>
  <conditionalFormatting sqref="AL6:AL7">
    <cfRule type="containsText" dxfId="179" priority="246" operator="containsText" text="E">
      <formula>NOT(ISERROR(SEARCH("E",AL6)))</formula>
    </cfRule>
    <cfRule type="containsText" dxfId="178" priority="247" operator="containsText" text="B">
      <formula>NOT(ISERROR(SEARCH("B",AL6)))</formula>
    </cfRule>
    <cfRule type="containsText" dxfId="177" priority="248" operator="containsText" text="A">
      <formula>NOT(ISERROR(SEARCH("A",AL6)))</formula>
    </cfRule>
  </conditionalFormatting>
  <conditionalFormatting sqref="AM6:AM7">
    <cfRule type="containsText" dxfId="176" priority="243" operator="containsText" text="E">
      <formula>NOT(ISERROR(SEARCH("E",AM6)))</formula>
    </cfRule>
    <cfRule type="containsText" dxfId="175" priority="244" operator="containsText" text="B">
      <formula>NOT(ISERROR(SEARCH("B",AM6)))</formula>
    </cfRule>
    <cfRule type="containsText" dxfId="174" priority="245" operator="containsText" text="A">
      <formula>NOT(ISERROR(SEARCH("A",AM6)))</formula>
    </cfRule>
  </conditionalFormatting>
  <conditionalFormatting sqref="F6:O7">
    <cfRule type="colorScale" priority="252">
      <colorScale>
        <cfvo type="min"/>
        <cfvo type="percentile" val="50"/>
        <cfvo type="max"/>
        <color rgb="FFF8696B"/>
        <color rgb="FFFFEB84"/>
        <color rgb="FF63BE7B"/>
      </colorScale>
    </cfRule>
  </conditionalFormatting>
  <conditionalFormatting sqref="AD2:AD7">
    <cfRule type="containsText" dxfId="11" priority="1" operator="containsText" text="D">
      <formula>NOT(ISERROR(SEARCH("D",AD2)))</formula>
    </cfRule>
    <cfRule type="containsText" dxfId="10" priority="2" operator="containsText" text="S">
      <formula>NOT(ISERROR(SEARCH("S",AD2)))</formula>
    </cfRule>
    <cfRule type="containsText" dxfId="9" priority="3" operator="containsText" text="F">
      <formula>NOT(ISERROR(SEARCH("F",AD2)))</formula>
    </cfRule>
    <cfRule type="containsText" dxfId="8" priority="4" operator="containsText" text="E">
      <formula>NOT(ISERROR(SEARCH("E",AD2)))</formula>
    </cfRule>
    <cfRule type="containsText" dxfId="7" priority="5" operator="containsText" text="B">
      <formula>NOT(ISERROR(SEARCH("B",AD2)))</formula>
    </cfRule>
    <cfRule type="containsText" dxfId="6" priority="6" operator="containsText" text="A">
      <formula>NOT(ISERROR(SEARCH("A",AD2)))</formula>
    </cfRule>
  </conditionalFormatting>
  <dataValidations count="1">
    <dataValidation type="list" allowBlank="1" showInputMessage="1" showErrorMessage="1" sqref="AM2:AM7"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P2:T7 P52:S5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3"/>
  <sheetViews>
    <sheetView zoomScaleNormal="100" workbookViewId="0">
      <pane xSplit="5" ySplit="1" topLeftCell="X2" activePane="bottomRight" state="frozen"/>
      <selection activeCell="E24" sqref="E24"/>
      <selection pane="topRight" activeCell="E24" sqref="E24"/>
      <selection pane="bottomLeft" activeCell="E24" sqref="E24"/>
      <selection pane="bottomRight" activeCell="AD7" sqref="AD7"/>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16</v>
      </c>
      <c r="R1" s="1" t="s">
        <v>54</v>
      </c>
      <c r="S1" s="1" t="s">
        <v>17</v>
      </c>
      <c r="T1" s="1" t="s">
        <v>18</v>
      </c>
      <c r="U1" s="1" t="s">
        <v>161</v>
      </c>
      <c r="V1" s="2" t="s">
        <v>20</v>
      </c>
      <c r="W1" s="2" t="s">
        <v>21</v>
      </c>
      <c r="X1" s="3" t="s">
        <v>22</v>
      </c>
      <c r="Y1" s="3" t="s">
        <v>23</v>
      </c>
      <c r="Z1" s="3" t="s">
        <v>24</v>
      </c>
      <c r="AA1" s="3" t="s">
        <v>99</v>
      </c>
      <c r="AB1" s="4" t="s">
        <v>101</v>
      </c>
      <c r="AC1" s="4" t="s">
        <v>102</v>
      </c>
      <c r="AD1" s="4" t="s">
        <v>113</v>
      </c>
      <c r="AE1" s="4" t="s">
        <v>114</v>
      </c>
      <c r="AF1" s="4" t="s">
        <v>0</v>
      </c>
      <c r="AG1" s="4" t="s">
        <v>98</v>
      </c>
      <c r="AH1" s="4" t="s">
        <v>1</v>
      </c>
      <c r="AI1" s="4" t="s">
        <v>2</v>
      </c>
      <c r="AJ1" s="4"/>
      <c r="AK1" s="4" t="s">
        <v>3</v>
      </c>
      <c r="AL1" s="4" t="s">
        <v>4</v>
      </c>
      <c r="AM1" s="4" t="s">
        <v>25</v>
      </c>
      <c r="AN1" s="4" t="s">
        <v>33</v>
      </c>
      <c r="AO1" s="5" t="s">
        <v>27</v>
      </c>
      <c r="AP1" s="5" t="s">
        <v>104</v>
      </c>
    </row>
    <row r="2" spans="1:42" s="6" customFormat="1">
      <c r="A2" s="7">
        <v>44569</v>
      </c>
      <c r="B2" s="8" t="s">
        <v>109</v>
      </c>
      <c r="C2" s="9" t="s">
        <v>171</v>
      </c>
      <c r="D2" s="10">
        <v>9.3784722222222228E-2</v>
      </c>
      <c r="E2" s="9" t="s">
        <v>295</v>
      </c>
      <c r="F2" s="11">
        <v>12.7</v>
      </c>
      <c r="G2" s="11">
        <v>11</v>
      </c>
      <c r="H2" s="11">
        <v>12.4</v>
      </c>
      <c r="I2" s="11">
        <v>12.3</v>
      </c>
      <c r="J2" s="11">
        <v>12.8</v>
      </c>
      <c r="K2" s="11">
        <v>12.6</v>
      </c>
      <c r="L2" s="11">
        <v>12.8</v>
      </c>
      <c r="M2" s="11">
        <v>12.4</v>
      </c>
      <c r="N2" s="11">
        <v>12</v>
      </c>
      <c r="O2" s="11">
        <v>11.8</v>
      </c>
      <c r="P2" s="11">
        <v>12.5</v>
      </c>
      <c r="Q2" s="16">
        <f t="shared" ref="Q2:Q3" si="0">SUM(F2:H2)</f>
        <v>36.1</v>
      </c>
      <c r="R2" s="16">
        <f t="shared" ref="R2:R3" si="1">SUM(I2:M2)</f>
        <v>62.9</v>
      </c>
      <c r="S2" s="16">
        <f t="shared" ref="S2:S3" si="2">SUM(N2:P2)</f>
        <v>36.299999999999997</v>
      </c>
      <c r="T2" s="17">
        <f t="shared" ref="T2:T3" si="3">SUM(F2:J2)</f>
        <v>61.2</v>
      </c>
      <c r="U2" s="17">
        <f t="shared" ref="U2:U3" si="4">SUM(L2:P2)</f>
        <v>61.5</v>
      </c>
      <c r="V2" s="12" t="s">
        <v>178</v>
      </c>
      <c r="W2" s="12" t="s">
        <v>179</v>
      </c>
      <c r="X2" s="14" t="s">
        <v>200</v>
      </c>
      <c r="Y2" s="14" t="s">
        <v>200</v>
      </c>
      <c r="Z2" s="14" t="s">
        <v>296</v>
      </c>
      <c r="AA2" s="14" t="s">
        <v>166</v>
      </c>
      <c r="AB2" s="13">
        <v>10.9</v>
      </c>
      <c r="AC2" s="13">
        <v>12.9</v>
      </c>
      <c r="AD2" s="13">
        <v>9.8000000000000007</v>
      </c>
      <c r="AE2" s="12" t="s">
        <v>168</v>
      </c>
      <c r="AF2" s="13">
        <v>-0.3</v>
      </c>
      <c r="AG2" s="13" t="s">
        <v>386</v>
      </c>
      <c r="AH2" s="13">
        <v>0.8</v>
      </c>
      <c r="AI2" s="13">
        <v>-1.1000000000000001</v>
      </c>
      <c r="AJ2" s="13"/>
      <c r="AK2" s="12" t="s">
        <v>339</v>
      </c>
      <c r="AL2" s="12" t="s">
        <v>288</v>
      </c>
      <c r="AM2" s="12" t="s">
        <v>166</v>
      </c>
      <c r="AN2" s="9"/>
      <c r="AO2" s="9" t="s">
        <v>308</v>
      </c>
      <c r="AP2" s="21" t="s">
        <v>309</v>
      </c>
    </row>
    <row r="3" spans="1:42" s="6" customFormat="1">
      <c r="A3" s="7">
        <v>44570</v>
      </c>
      <c r="B3" s="8" t="s">
        <v>110</v>
      </c>
      <c r="C3" s="9" t="s">
        <v>171</v>
      </c>
      <c r="D3" s="10">
        <v>9.3148148148148147E-2</v>
      </c>
      <c r="E3" s="42" t="s">
        <v>358</v>
      </c>
      <c r="F3" s="11">
        <v>12.7</v>
      </c>
      <c r="G3" s="11">
        <v>11.6</v>
      </c>
      <c r="H3" s="11">
        <v>13.3</v>
      </c>
      <c r="I3" s="11">
        <v>13.3</v>
      </c>
      <c r="J3" s="11">
        <v>12.9</v>
      </c>
      <c r="K3" s="11">
        <v>12.5</v>
      </c>
      <c r="L3" s="11">
        <v>11.9</v>
      </c>
      <c r="M3" s="11">
        <v>11.5</v>
      </c>
      <c r="N3" s="11">
        <v>11.6</v>
      </c>
      <c r="O3" s="11">
        <v>11.5</v>
      </c>
      <c r="P3" s="11">
        <v>12</v>
      </c>
      <c r="Q3" s="16">
        <f t="shared" si="0"/>
        <v>37.599999999999994</v>
      </c>
      <c r="R3" s="16">
        <f t="shared" si="1"/>
        <v>62.1</v>
      </c>
      <c r="S3" s="16">
        <f t="shared" si="2"/>
        <v>35.1</v>
      </c>
      <c r="T3" s="17">
        <f t="shared" si="3"/>
        <v>63.79999999999999</v>
      </c>
      <c r="U3" s="17">
        <f t="shared" si="4"/>
        <v>58.5</v>
      </c>
      <c r="V3" s="12" t="s">
        <v>312</v>
      </c>
      <c r="W3" s="12" t="s">
        <v>220</v>
      </c>
      <c r="X3" s="14" t="s">
        <v>217</v>
      </c>
      <c r="Y3" s="14" t="s">
        <v>359</v>
      </c>
      <c r="Z3" s="14" t="s">
        <v>228</v>
      </c>
      <c r="AA3" s="14" t="s">
        <v>166</v>
      </c>
      <c r="AB3" s="13">
        <v>10.199999999999999</v>
      </c>
      <c r="AC3" s="13">
        <v>10.7</v>
      </c>
      <c r="AD3" s="13">
        <v>9.8000000000000007</v>
      </c>
      <c r="AE3" s="12" t="s">
        <v>168</v>
      </c>
      <c r="AF3" s="13">
        <v>1.8</v>
      </c>
      <c r="AG3" s="13">
        <v>-0.6</v>
      </c>
      <c r="AH3" s="13">
        <v>2.2000000000000002</v>
      </c>
      <c r="AI3" s="13">
        <v>-1</v>
      </c>
      <c r="AJ3" s="13"/>
      <c r="AK3" s="12" t="s">
        <v>392</v>
      </c>
      <c r="AL3" s="12" t="s">
        <v>339</v>
      </c>
      <c r="AM3" s="12" t="s">
        <v>167</v>
      </c>
      <c r="AN3" s="9"/>
      <c r="AO3" s="9" t="s">
        <v>382</v>
      </c>
      <c r="AP3" s="21" t="s">
        <v>383</v>
      </c>
    </row>
  </sheetData>
  <autoFilter ref="A1:AO2" xr:uid="{00000000-0009-0000-0000-000005000000}"/>
  <phoneticPr fontId="2"/>
  <conditionalFormatting sqref="AK2:AL2">
    <cfRule type="containsText" dxfId="173" priority="839" operator="containsText" text="E">
      <formula>NOT(ISERROR(SEARCH("E",AK2)))</formula>
    </cfRule>
    <cfRule type="containsText" dxfId="172" priority="840" operator="containsText" text="B">
      <formula>NOT(ISERROR(SEARCH("B",AK2)))</formula>
    </cfRule>
    <cfRule type="containsText" dxfId="171" priority="841" operator="containsText" text="A">
      <formula>NOT(ISERROR(SEARCH("A",AK2)))</formula>
    </cfRule>
  </conditionalFormatting>
  <conditionalFormatting sqref="AM2">
    <cfRule type="containsText" dxfId="170" priority="836" operator="containsText" text="E">
      <formula>NOT(ISERROR(SEARCH("E",AM2)))</formula>
    </cfRule>
    <cfRule type="containsText" dxfId="169" priority="837" operator="containsText" text="B">
      <formula>NOT(ISERROR(SEARCH("B",AM2)))</formula>
    </cfRule>
    <cfRule type="containsText" dxfId="168" priority="838" operator="containsText" text="A">
      <formula>NOT(ISERROR(SEARCH("A",AM2)))</formula>
    </cfRule>
  </conditionalFormatting>
  <conditionalFormatting sqref="F2:P2">
    <cfRule type="colorScale" priority="726">
      <colorScale>
        <cfvo type="min"/>
        <cfvo type="percentile" val="50"/>
        <cfvo type="max"/>
        <color rgb="FFF8696B"/>
        <color rgb="FFFFEB84"/>
        <color rgb="FF63BE7B"/>
      </colorScale>
    </cfRule>
  </conditionalFormatting>
  <conditionalFormatting sqref="AN2">
    <cfRule type="containsText" dxfId="167" priority="590" operator="containsText" text="E">
      <formula>NOT(ISERROR(SEARCH("E",AN2)))</formula>
    </cfRule>
    <cfRule type="containsText" dxfId="166" priority="591" operator="containsText" text="B">
      <formula>NOT(ISERROR(SEARCH("B",AN2)))</formula>
    </cfRule>
    <cfRule type="containsText" dxfId="165" priority="592" operator="containsText" text="A">
      <formula>NOT(ISERROR(SEARCH("A",AN2)))</formula>
    </cfRule>
  </conditionalFormatting>
  <conditionalFormatting sqref="AK3:AL3">
    <cfRule type="containsText" dxfId="164" priority="157" operator="containsText" text="E">
      <formula>NOT(ISERROR(SEARCH("E",AK3)))</formula>
    </cfRule>
    <cfRule type="containsText" dxfId="163" priority="158" operator="containsText" text="B">
      <formula>NOT(ISERROR(SEARCH("B",AK3)))</formula>
    </cfRule>
    <cfRule type="containsText" dxfId="162" priority="159" operator="containsText" text="A">
      <formula>NOT(ISERROR(SEARCH("A",AK3)))</formula>
    </cfRule>
  </conditionalFormatting>
  <conditionalFormatting sqref="AM3">
    <cfRule type="containsText" dxfId="161" priority="154" operator="containsText" text="E">
      <formula>NOT(ISERROR(SEARCH("E",AM3)))</formula>
    </cfRule>
    <cfRule type="containsText" dxfId="160" priority="155" operator="containsText" text="B">
      <formula>NOT(ISERROR(SEARCH("B",AM3)))</formula>
    </cfRule>
    <cfRule type="containsText" dxfId="159" priority="156" operator="containsText" text="A">
      <formula>NOT(ISERROR(SEARCH("A",AM3)))</formula>
    </cfRule>
  </conditionalFormatting>
  <conditionalFormatting sqref="F3:P3">
    <cfRule type="colorScale" priority="153">
      <colorScale>
        <cfvo type="min"/>
        <cfvo type="percentile" val="50"/>
        <cfvo type="max"/>
        <color rgb="FFF8696B"/>
        <color rgb="FFFFEB84"/>
        <color rgb="FF63BE7B"/>
      </colorScale>
    </cfRule>
  </conditionalFormatting>
  <conditionalFormatting sqref="AN3">
    <cfRule type="containsText" dxfId="158" priority="150" operator="containsText" text="E">
      <formula>NOT(ISERROR(SEARCH("E",AN3)))</formula>
    </cfRule>
    <cfRule type="containsText" dxfId="157" priority="151" operator="containsText" text="B">
      <formula>NOT(ISERROR(SEARCH("B",AN3)))</formula>
    </cfRule>
    <cfRule type="containsText" dxfId="156" priority="152" operator="containsText" text="A">
      <formula>NOT(ISERROR(SEARCH("A",AN3)))</formula>
    </cfRule>
  </conditionalFormatting>
  <conditionalFormatting sqref="AE2:AE3">
    <cfRule type="containsText" dxfId="5" priority="1" operator="containsText" text="D">
      <formula>NOT(ISERROR(SEARCH("D",AE2)))</formula>
    </cfRule>
    <cfRule type="containsText" dxfId="4" priority="2" operator="containsText" text="S">
      <formula>NOT(ISERROR(SEARCH("S",AE2)))</formula>
    </cfRule>
    <cfRule type="containsText" dxfId="3" priority="3" operator="containsText" text="F">
      <formula>NOT(ISERROR(SEARCH("F",AE2)))</formula>
    </cfRule>
    <cfRule type="containsText" dxfId="2" priority="4" operator="containsText" text="E">
      <formula>NOT(ISERROR(SEARCH("E",AE2)))</formula>
    </cfRule>
    <cfRule type="containsText" dxfId="1" priority="5" operator="containsText" text="B">
      <formula>NOT(ISERROR(SEARCH("B",AE2)))</formula>
    </cfRule>
    <cfRule type="containsText" dxfId="0" priority="6" operator="containsText" text="A">
      <formula>NOT(ISERROR(SEARCH("A",AE2)))</formula>
    </cfRule>
  </conditionalFormatting>
  <dataValidations count="1">
    <dataValidation type="list" allowBlank="1" showInputMessage="1" showErrorMessage="1" sqref="AN2:AN3"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Q2"/>
  <sheetViews>
    <sheetView zoomScaleNormal="100" workbookViewId="0">
      <pane xSplit="5" ySplit="1" topLeftCell="F2" activePane="bottomRight" state="frozen"/>
      <selection activeCell="E24" sqref="E24"/>
      <selection pane="topRight" activeCell="E24" sqref="E24"/>
      <selection pane="bottomLeft" activeCell="E24" sqref="E24"/>
      <selection pane="bottomRight" activeCell="M25" sqref="M25"/>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83203125" customWidth="1"/>
    <col min="34" max="34" width="5.33203125" customWidth="1"/>
    <col min="37" max="37" width="8.83203125" hidden="1" customWidth="1"/>
    <col min="42" max="44" width="150.83203125" customWidth="1"/>
  </cols>
  <sheetData>
    <row r="1" spans="1:43" s="6" customFormat="1">
      <c r="A1" s="1" t="s">
        <v>5</v>
      </c>
      <c r="B1" s="1" t="s">
        <v>6</v>
      </c>
      <c r="C1" s="1" t="s">
        <v>7</v>
      </c>
      <c r="D1" s="1" t="s">
        <v>8</v>
      </c>
      <c r="E1" s="1" t="s">
        <v>9</v>
      </c>
      <c r="F1" s="1" t="s">
        <v>55</v>
      </c>
      <c r="G1" s="1" t="s">
        <v>56</v>
      </c>
      <c r="H1" s="1" t="s">
        <v>57</v>
      </c>
      <c r="I1" s="1" t="s">
        <v>58</v>
      </c>
      <c r="J1" s="1" t="s">
        <v>59</v>
      </c>
      <c r="K1" s="1" t="s">
        <v>60</v>
      </c>
      <c r="L1" s="1" t="s">
        <v>61</v>
      </c>
      <c r="M1" s="1" t="s">
        <v>62</v>
      </c>
      <c r="N1" s="1" t="s">
        <v>63</v>
      </c>
      <c r="O1" s="1" t="s">
        <v>64</v>
      </c>
      <c r="P1" s="1" t="s">
        <v>65</v>
      </c>
      <c r="Q1" s="1" t="s">
        <v>66</v>
      </c>
      <c r="R1" s="1" t="s">
        <v>67</v>
      </c>
      <c r="S1" s="1" t="s">
        <v>68</v>
      </c>
      <c r="T1" s="1" t="s">
        <v>38</v>
      </c>
      <c r="U1" s="1" t="s">
        <v>17</v>
      </c>
      <c r="V1" s="1" t="s">
        <v>161</v>
      </c>
      <c r="W1" s="2" t="s">
        <v>70</v>
      </c>
      <c r="X1" s="2" t="s">
        <v>21</v>
      </c>
      <c r="Y1" s="3" t="s">
        <v>22</v>
      </c>
      <c r="Z1" s="3" t="s">
        <v>23</v>
      </c>
      <c r="AA1" s="3" t="s">
        <v>24</v>
      </c>
      <c r="AB1" s="3" t="s">
        <v>99</v>
      </c>
      <c r="AC1" s="4" t="s">
        <v>101</v>
      </c>
      <c r="AD1" s="4" t="s">
        <v>102</v>
      </c>
      <c r="AE1" s="4" t="s">
        <v>113</v>
      </c>
      <c r="AF1" s="4" t="s">
        <v>114</v>
      </c>
      <c r="AG1" s="4" t="s">
        <v>0</v>
      </c>
      <c r="AH1" s="4" t="s">
        <v>98</v>
      </c>
      <c r="AI1" s="4" t="s">
        <v>1</v>
      </c>
      <c r="AJ1" s="4" t="s">
        <v>2</v>
      </c>
      <c r="AK1" s="4"/>
      <c r="AL1" s="4" t="s">
        <v>3</v>
      </c>
      <c r="AM1" s="4" t="s">
        <v>4</v>
      </c>
      <c r="AN1" s="4" t="s">
        <v>25</v>
      </c>
      <c r="AO1" s="4" t="s">
        <v>71</v>
      </c>
      <c r="AP1" s="5" t="s">
        <v>72</v>
      </c>
      <c r="AQ1" s="5" t="s">
        <v>104</v>
      </c>
    </row>
    <row r="2" spans="1:43" s="6" customFormat="1">
      <c r="A2" s="7"/>
      <c r="B2" s="8"/>
      <c r="C2" s="9"/>
      <c r="D2" s="10"/>
      <c r="E2" s="9"/>
      <c r="F2" s="18"/>
      <c r="G2" s="11"/>
      <c r="H2" s="11"/>
      <c r="I2" s="11"/>
      <c r="J2" s="11"/>
      <c r="K2" s="11"/>
      <c r="L2" s="11"/>
      <c r="M2" s="11"/>
      <c r="N2" s="11"/>
      <c r="O2" s="11"/>
      <c r="P2" s="11"/>
      <c r="Q2" s="11"/>
      <c r="R2" s="11"/>
      <c r="S2" s="16">
        <f t="shared" ref="S2" si="0">SUM(F2:H2)</f>
        <v>0</v>
      </c>
      <c r="T2" s="16">
        <f t="shared" ref="T2" si="1">SUM(I2:O2)</f>
        <v>0</v>
      </c>
      <c r="U2" s="16">
        <f t="shared" ref="U2" si="2">SUM(P2:R2)</f>
        <v>0</v>
      </c>
      <c r="V2" s="17">
        <f t="shared" ref="V2" si="3">SUM(N2:R2)</f>
        <v>0</v>
      </c>
      <c r="W2" s="12"/>
      <c r="X2" s="12"/>
      <c r="Y2" s="14"/>
      <c r="Z2" s="14"/>
      <c r="AA2" s="14"/>
      <c r="AB2" s="14"/>
      <c r="AC2" s="13"/>
      <c r="AD2" s="13"/>
      <c r="AE2" s="13"/>
      <c r="AF2" s="12"/>
      <c r="AG2" s="13"/>
      <c r="AH2" s="13"/>
      <c r="AI2" s="13"/>
      <c r="AJ2" s="13"/>
      <c r="AK2" s="13"/>
      <c r="AL2" s="12"/>
      <c r="AM2" s="12"/>
      <c r="AN2" s="12"/>
      <c r="AO2" s="9"/>
      <c r="AP2" s="9"/>
      <c r="AQ2" s="21"/>
    </row>
  </sheetData>
  <autoFilter ref="A1:AP2" xr:uid="{00000000-0009-0000-0000-000006000000}"/>
  <phoneticPr fontId="2"/>
  <conditionalFormatting sqref="AL2:AM2">
    <cfRule type="containsText" dxfId="143" priority="541" operator="containsText" text="E">
      <formula>NOT(ISERROR(SEARCH("E",AL2)))</formula>
    </cfRule>
    <cfRule type="containsText" dxfId="142" priority="542" operator="containsText" text="B">
      <formula>NOT(ISERROR(SEARCH("B",AL2)))</formula>
    </cfRule>
    <cfRule type="containsText" dxfId="141" priority="543" operator="containsText" text="A">
      <formula>NOT(ISERROR(SEARCH("A",AL2)))</formula>
    </cfRule>
  </conditionalFormatting>
  <conditionalFormatting sqref="AN2">
    <cfRule type="containsText" dxfId="140" priority="538" operator="containsText" text="E">
      <formula>NOT(ISERROR(SEARCH("E",AN2)))</formula>
    </cfRule>
    <cfRule type="containsText" dxfId="139" priority="539" operator="containsText" text="B">
      <formula>NOT(ISERROR(SEARCH("B",AN2)))</formula>
    </cfRule>
    <cfRule type="containsText" dxfId="138" priority="540" operator="containsText" text="A">
      <formula>NOT(ISERROR(SEARCH("A",AN2)))</formula>
    </cfRule>
  </conditionalFormatting>
  <conditionalFormatting sqref="G2:R2">
    <cfRule type="colorScale" priority="488">
      <colorScale>
        <cfvo type="min"/>
        <cfvo type="percentile" val="50"/>
        <cfvo type="max"/>
        <color rgb="FFF8696B"/>
        <color rgb="FFFFEB84"/>
        <color rgb="FF63BE7B"/>
      </colorScale>
    </cfRule>
  </conditionalFormatting>
  <conditionalFormatting sqref="AO2">
    <cfRule type="containsText" dxfId="137" priority="381" operator="containsText" text="E">
      <formula>NOT(ISERROR(SEARCH("E",AO2)))</formula>
    </cfRule>
    <cfRule type="containsText" dxfId="136" priority="382" operator="containsText" text="B">
      <formula>NOT(ISERROR(SEARCH("B",AO2)))</formula>
    </cfRule>
    <cfRule type="containsText" dxfId="135" priority="383" operator="containsText" text="A">
      <formula>NOT(ISERROR(SEARCH("A",AO2)))</formula>
    </cfRule>
  </conditionalFormatting>
  <conditionalFormatting sqref="AF2">
    <cfRule type="containsText" dxfId="134" priority="203" operator="containsText" text="D">
      <formula>NOT(ISERROR(SEARCH("D",AF2)))</formula>
    </cfRule>
    <cfRule type="containsText" dxfId="133" priority="204" operator="containsText" text="S">
      <formula>NOT(ISERROR(SEARCH("S",AF2)))</formula>
    </cfRule>
    <cfRule type="containsText" dxfId="132" priority="205" operator="containsText" text="F">
      <formula>NOT(ISERROR(SEARCH("F",AF2)))</formula>
    </cfRule>
    <cfRule type="containsText" dxfId="131" priority="206" operator="containsText" text="E">
      <formula>NOT(ISERROR(SEARCH("E",AF2)))</formula>
    </cfRule>
    <cfRule type="containsText" dxfId="130" priority="207" operator="containsText" text="B">
      <formula>NOT(ISERROR(SEARCH("B",AF2)))</formula>
    </cfRule>
    <cfRule type="containsText" dxfId="129" priority="208" operator="containsText" text="A">
      <formula>NOT(ISERROR(SEARCH("A",AF2)))</formula>
    </cfRule>
  </conditionalFormatting>
  <dataValidations count="1">
    <dataValidation type="list" allowBlank="1" showInputMessage="1" showErrorMessage="1" sqref="AO2"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S2:V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W2"/>
  <sheetViews>
    <sheetView workbookViewId="0">
      <pane xSplit="5" ySplit="1" topLeftCell="F2" activePane="bottomRight" state="frozen"/>
      <selection activeCell="E24" sqref="E24"/>
      <selection pane="topRight" activeCell="E24" sqref="E24"/>
      <selection pane="bottomLeft" activeCell="E24" sqref="E24"/>
      <selection pane="bottomRight" activeCell="B2" sqref="B2"/>
    </sheetView>
  </sheetViews>
  <sheetFormatPr baseColWidth="10" defaultColWidth="8.83203125" defaultRowHeight="15"/>
  <cols>
    <col min="1" max="1" width="9.5" bestFit="1" customWidth="1"/>
    <col min="2" max="2" width="8.1640625" customWidth="1"/>
    <col min="5" max="5" width="18.33203125" customWidth="1"/>
    <col min="31" max="33" width="16.6640625" customWidth="1"/>
    <col min="34" max="34" width="5.83203125" customWidth="1"/>
    <col min="40" max="40" width="0" hidden="1" customWidth="1"/>
    <col min="43" max="43" width="8.83203125" hidden="1" customWidth="1"/>
    <col min="48" max="49" width="150.83203125" customWidth="1"/>
  </cols>
  <sheetData>
    <row r="1" spans="1:49" s="6" customFormat="1">
      <c r="A1" s="1" t="s">
        <v>5</v>
      </c>
      <c r="B1" s="1" t="s">
        <v>6</v>
      </c>
      <c r="C1" s="1" t="s">
        <v>7</v>
      </c>
      <c r="D1" s="1" t="s">
        <v>8</v>
      </c>
      <c r="E1" s="1" t="s">
        <v>9</v>
      </c>
      <c r="F1" s="1" t="s">
        <v>10</v>
      </c>
      <c r="G1" s="1" t="s">
        <v>11</v>
      </c>
      <c r="H1" s="1" t="s">
        <v>12</v>
      </c>
      <c r="I1" s="1" t="s">
        <v>13</v>
      </c>
      <c r="J1" s="1" t="s">
        <v>14</v>
      </c>
      <c r="K1" s="1" t="s">
        <v>15</v>
      </c>
      <c r="L1" s="1" t="s">
        <v>34</v>
      </c>
      <c r="M1" s="1" t="s">
        <v>35</v>
      </c>
      <c r="N1" s="1" t="s">
        <v>37</v>
      </c>
      <c r="O1" s="1" t="s">
        <v>52</v>
      </c>
      <c r="P1" s="1" t="s">
        <v>89</v>
      </c>
      <c r="Q1" s="1" t="s">
        <v>90</v>
      </c>
      <c r="R1" s="1" t="s">
        <v>91</v>
      </c>
      <c r="S1" s="1" t="s">
        <v>92</v>
      </c>
      <c r="T1" s="1" t="s">
        <v>93</v>
      </c>
      <c r="U1" s="1" t="s">
        <v>94</v>
      </c>
      <c r="V1" s="1" t="s">
        <v>95</v>
      </c>
      <c r="W1" s="1" t="s">
        <v>96</v>
      </c>
      <c r="X1" s="1" t="s">
        <v>16</v>
      </c>
      <c r="Y1" s="1" t="s">
        <v>97</v>
      </c>
      <c r="Z1" s="1" t="s">
        <v>17</v>
      </c>
      <c r="AA1" s="1" t="s">
        <v>18</v>
      </c>
      <c r="AB1" s="1" t="s">
        <v>161</v>
      </c>
      <c r="AC1" s="2" t="s">
        <v>19</v>
      </c>
      <c r="AD1" s="2" t="s">
        <v>21</v>
      </c>
      <c r="AE1" s="3" t="s">
        <v>22</v>
      </c>
      <c r="AF1" s="3" t="s">
        <v>23</v>
      </c>
      <c r="AG1" s="3" t="s">
        <v>24</v>
      </c>
      <c r="AH1" s="3" t="s">
        <v>99</v>
      </c>
      <c r="AI1" s="4" t="s">
        <v>101</v>
      </c>
      <c r="AJ1" s="4" t="s">
        <v>102</v>
      </c>
      <c r="AK1" s="4" t="s">
        <v>113</v>
      </c>
      <c r="AL1" s="4" t="s">
        <v>114</v>
      </c>
      <c r="AM1" s="4" t="s">
        <v>0</v>
      </c>
      <c r="AN1" s="4"/>
      <c r="AO1" s="4" t="s">
        <v>1</v>
      </c>
      <c r="AP1" s="4" t="s">
        <v>2</v>
      </c>
      <c r="AQ1" s="4"/>
      <c r="AR1" s="4" t="s">
        <v>3</v>
      </c>
      <c r="AS1" s="4" t="s">
        <v>4</v>
      </c>
      <c r="AT1" s="4" t="s">
        <v>25</v>
      </c>
      <c r="AU1" s="4" t="s">
        <v>26</v>
      </c>
      <c r="AV1" s="5" t="s">
        <v>27</v>
      </c>
      <c r="AW1" s="5" t="s">
        <v>103</v>
      </c>
    </row>
    <row r="2" spans="1:49" s="6" customFormat="1">
      <c r="A2" s="7"/>
      <c r="B2" s="8"/>
      <c r="C2" s="9"/>
      <c r="D2" s="10"/>
      <c r="E2" s="9"/>
      <c r="F2" s="19"/>
      <c r="G2" s="19"/>
      <c r="H2" s="19"/>
      <c r="I2" s="19"/>
      <c r="J2" s="19"/>
      <c r="K2" s="19"/>
      <c r="L2" s="19"/>
      <c r="M2" s="19"/>
      <c r="N2" s="19"/>
      <c r="O2" s="19"/>
      <c r="P2" s="19"/>
      <c r="Q2" s="19"/>
      <c r="R2" s="19"/>
      <c r="S2" s="19"/>
      <c r="T2" s="19"/>
      <c r="U2" s="19"/>
      <c r="V2" s="19"/>
      <c r="W2" s="19"/>
      <c r="X2" s="16">
        <f>SUM(F2:H2)</f>
        <v>0</v>
      </c>
      <c r="Y2" s="16">
        <f>SUM(I2:T2)</f>
        <v>0</v>
      </c>
      <c r="Z2" s="16">
        <f>SUM(U2:W2)</f>
        <v>0</v>
      </c>
      <c r="AA2" s="17">
        <f>SUM(F2:J2)</f>
        <v>0</v>
      </c>
      <c r="AB2" s="17">
        <f>SUM(S2:W2)</f>
        <v>0</v>
      </c>
      <c r="AC2" s="12"/>
      <c r="AD2" s="12"/>
      <c r="AE2" s="14"/>
      <c r="AF2" s="14"/>
      <c r="AG2" s="14"/>
      <c r="AH2" s="14"/>
      <c r="AI2" s="13"/>
      <c r="AJ2" s="13"/>
      <c r="AK2" s="13"/>
      <c r="AL2" s="12"/>
      <c r="AM2" s="13"/>
      <c r="AN2" s="13"/>
      <c r="AO2" s="13"/>
      <c r="AP2" s="13"/>
      <c r="AQ2" s="13"/>
      <c r="AR2" s="12"/>
      <c r="AS2" s="12"/>
      <c r="AT2" s="12"/>
      <c r="AU2" s="9"/>
      <c r="AV2" s="9"/>
      <c r="AW2" s="21"/>
    </row>
  </sheetData>
  <autoFilter ref="A1:AV2" xr:uid="{00000000-0009-0000-0000-000007000000}"/>
  <phoneticPr fontId="7"/>
  <conditionalFormatting sqref="AR2:AS2">
    <cfRule type="containsText" dxfId="128" priority="122" operator="containsText" text="E">
      <formula>NOT(ISERROR(SEARCH("E",AR2)))</formula>
    </cfRule>
    <cfRule type="containsText" dxfId="127" priority="123" operator="containsText" text="B">
      <formula>NOT(ISERROR(SEARCH("B",AR2)))</formula>
    </cfRule>
    <cfRule type="containsText" dxfId="126" priority="124" operator="containsText" text="A">
      <formula>NOT(ISERROR(SEARCH("A",AR2)))</formula>
    </cfRule>
  </conditionalFormatting>
  <conditionalFormatting sqref="AT2">
    <cfRule type="containsText" dxfId="125" priority="119" operator="containsText" text="E">
      <formula>NOT(ISERROR(SEARCH("E",AT2)))</formula>
    </cfRule>
    <cfRule type="containsText" dxfId="124" priority="120" operator="containsText" text="B">
      <formula>NOT(ISERROR(SEARCH("B",AT2)))</formula>
    </cfRule>
    <cfRule type="containsText" dxfId="123" priority="121" operator="containsText" text="A">
      <formula>NOT(ISERROR(SEARCH("A",AT2)))</formula>
    </cfRule>
  </conditionalFormatting>
  <conditionalFormatting sqref="F2:W2">
    <cfRule type="colorScale" priority="40">
      <colorScale>
        <cfvo type="min"/>
        <cfvo type="percentile" val="50"/>
        <cfvo type="max"/>
        <color rgb="FFF8696B"/>
        <color rgb="FFFFEB84"/>
        <color rgb="FF63BE7B"/>
      </colorScale>
    </cfRule>
  </conditionalFormatting>
  <conditionalFormatting sqref="AU2">
    <cfRule type="containsText" dxfId="122" priority="19" operator="containsText" text="E">
      <formula>NOT(ISERROR(SEARCH("E",AU2)))</formula>
    </cfRule>
    <cfRule type="containsText" dxfId="121" priority="20" operator="containsText" text="B">
      <formula>NOT(ISERROR(SEARCH("B",AU2)))</formula>
    </cfRule>
    <cfRule type="containsText" dxfId="120" priority="21" operator="containsText" text="A">
      <formula>NOT(ISERROR(SEARCH("A",AU2)))</formula>
    </cfRule>
  </conditionalFormatting>
  <conditionalFormatting sqref="AL2">
    <cfRule type="containsText" dxfId="119" priority="1" operator="containsText" text="D">
      <formula>NOT(ISERROR(SEARCH("D",AL2)))</formula>
    </cfRule>
    <cfRule type="containsText" dxfId="118" priority="2" operator="containsText" text="S">
      <formula>NOT(ISERROR(SEARCH("S",AL2)))</formula>
    </cfRule>
    <cfRule type="containsText" dxfId="117" priority="3" operator="containsText" text="F">
      <formula>NOT(ISERROR(SEARCH("F",AL2)))</formula>
    </cfRule>
    <cfRule type="containsText" dxfId="116" priority="4" operator="containsText" text="E">
      <formula>NOT(ISERROR(SEARCH("E",AL2)))</formula>
    </cfRule>
    <cfRule type="containsText" dxfId="115" priority="5" operator="containsText" text="B">
      <formula>NOT(ISERROR(SEARCH("B",AL2)))</formula>
    </cfRule>
    <cfRule type="containsText" dxfId="114" priority="6" operator="containsText" text="A">
      <formula>NOT(ISERROR(SEARCH("A",AL2)))</formula>
    </cfRule>
  </conditionalFormatting>
  <dataValidations count="1">
    <dataValidation type="list" allowBlank="1" showInputMessage="1" showErrorMessage="1" sqref="AU2"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X2:AB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12"/>
  <sheetViews>
    <sheetView zoomScaleNormal="100" workbookViewId="0">
      <pane xSplit="5" ySplit="1" topLeftCell="I2" activePane="bottomRight" state="frozen"/>
      <selection activeCell="E24" sqref="E24"/>
      <selection pane="topRight" activeCell="E24" sqref="E24"/>
      <selection pane="bottomLeft" activeCell="E24" sqref="E24"/>
      <selection pane="bottomRight" activeCell="AD7" sqref="AD7"/>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101</v>
      </c>
      <c r="U1" s="4" t="s">
        <v>102</v>
      </c>
      <c r="V1" s="4" t="s">
        <v>114</v>
      </c>
      <c r="W1" s="4" t="s">
        <v>0</v>
      </c>
      <c r="X1" s="4" t="s">
        <v>98</v>
      </c>
      <c r="Y1" s="4" t="s">
        <v>1</v>
      </c>
      <c r="Z1" s="4" t="s">
        <v>2</v>
      </c>
      <c r="AA1" s="4"/>
      <c r="AB1" s="4" t="s">
        <v>3</v>
      </c>
      <c r="AC1" s="4" t="s">
        <v>4</v>
      </c>
      <c r="AD1" s="4" t="s">
        <v>25</v>
      </c>
      <c r="AE1" s="4" t="s">
        <v>33</v>
      </c>
      <c r="AF1" s="5" t="s">
        <v>27</v>
      </c>
      <c r="AG1" s="5" t="s">
        <v>103</v>
      </c>
    </row>
    <row r="2" spans="1:33" s="6" customFormat="1">
      <c r="A2" s="7">
        <v>44566</v>
      </c>
      <c r="B2" s="15" t="s">
        <v>109</v>
      </c>
      <c r="C2" s="9" t="s">
        <v>171</v>
      </c>
      <c r="D2" s="10">
        <v>5.0069444444444444E-2</v>
      </c>
      <c r="E2" s="9" t="s">
        <v>172</v>
      </c>
      <c r="F2" s="11">
        <v>11.9</v>
      </c>
      <c r="G2" s="11">
        <v>10.4</v>
      </c>
      <c r="H2" s="11">
        <v>11.4</v>
      </c>
      <c r="I2" s="11">
        <v>12.3</v>
      </c>
      <c r="J2" s="11">
        <v>13.1</v>
      </c>
      <c r="K2" s="11">
        <v>13.5</v>
      </c>
      <c r="L2" s="16">
        <f>SUM(F2:H2)</f>
        <v>33.700000000000003</v>
      </c>
      <c r="M2" s="16">
        <f>SUM(I2:K2)</f>
        <v>38.9</v>
      </c>
      <c r="N2" s="17">
        <f>SUM(F2:J2)</f>
        <v>59.1</v>
      </c>
      <c r="O2" s="25" t="s">
        <v>169</v>
      </c>
      <c r="P2" s="26" t="s">
        <v>170</v>
      </c>
      <c r="Q2" s="14" t="s">
        <v>173</v>
      </c>
      <c r="R2" s="14" t="s">
        <v>174</v>
      </c>
      <c r="S2" s="14" t="s">
        <v>175</v>
      </c>
      <c r="T2" s="13">
        <v>2.2000000000000002</v>
      </c>
      <c r="U2" s="13">
        <v>2.2999999999999998</v>
      </c>
      <c r="V2" s="12" t="s">
        <v>166</v>
      </c>
      <c r="W2" s="13">
        <v>-0.2</v>
      </c>
      <c r="X2" s="13" t="s">
        <v>386</v>
      </c>
      <c r="Y2" s="13">
        <v>0.1</v>
      </c>
      <c r="Z2" s="9">
        <v>-0.3</v>
      </c>
      <c r="AA2" s="9" t="s">
        <v>387</v>
      </c>
      <c r="AB2" s="12" t="s">
        <v>288</v>
      </c>
      <c r="AC2" s="12" t="s">
        <v>288</v>
      </c>
      <c r="AD2" s="12" t="s">
        <v>167</v>
      </c>
      <c r="AE2" s="9"/>
      <c r="AF2" s="9" t="s">
        <v>176</v>
      </c>
      <c r="AG2" s="21" t="s">
        <v>177</v>
      </c>
    </row>
    <row r="3" spans="1:33" s="6" customFormat="1">
      <c r="A3" s="7">
        <v>44566</v>
      </c>
      <c r="B3" s="15" t="s">
        <v>108</v>
      </c>
      <c r="C3" s="9" t="s">
        <v>171</v>
      </c>
      <c r="D3" s="10">
        <v>4.9317129629629634E-2</v>
      </c>
      <c r="E3" s="9" t="s">
        <v>215</v>
      </c>
      <c r="F3" s="11">
        <v>11.7</v>
      </c>
      <c r="G3" s="11">
        <v>10.6</v>
      </c>
      <c r="H3" s="11">
        <v>11.3</v>
      </c>
      <c r="I3" s="11">
        <v>12.1</v>
      </c>
      <c r="J3" s="11">
        <v>11.9</v>
      </c>
      <c r="K3" s="11">
        <v>13.5</v>
      </c>
      <c r="L3" s="16">
        <f>SUM(F3:H3)</f>
        <v>33.599999999999994</v>
      </c>
      <c r="M3" s="16">
        <f>SUM(I3:K3)</f>
        <v>37.5</v>
      </c>
      <c r="N3" s="17">
        <f>SUM(F3:J3)</f>
        <v>57.599999999999994</v>
      </c>
      <c r="O3" s="25" t="s">
        <v>169</v>
      </c>
      <c r="P3" s="26" t="s">
        <v>179</v>
      </c>
      <c r="Q3" s="14" t="s">
        <v>216</v>
      </c>
      <c r="R3" s="14" t="s">
        <v>217</v>
      </c>
      <c r="S3" s="14" t="s">
        <v>218</v>
      </c>
      <c r="T3" s="13">
        <v>2.2000000000000002</v>
      </c>
      <c r="U3" s="13">
        <v>2.2999999999999998</v>
      </c>
      <c r="V3" s="12" t="s">
        <v>166</v>
      </c>
      <c r="W3" s="13">
        <v>-0.2</v>
      </c>
      <c r="X3" s="13" t="s">
        <v>386</v>
      </c>
      <c r="Y3" s="13">
        <v>0.1</v>
      </c>
      <c r="Z3" s="9">
        <v>-0.3</v>
      </c>
      <c r="AA3" s="9"/>
      <c r="AB3" s="12" t="s">
        <v>288</v>
      </c>
      <c r="AC3" s="12" t="s">
        <v>339</v>
      </c>
      <c r="AD3" s="12" t="s">
        <v>167</v>
      </c>
      <c r="AE3" s="9"/>
      <c r="AF3" s="9" t="s">
        <v>214</v>
      </c>
      <c r="AG3" s="21" t="s">
        <v>219</v>
      </c>
    </row>
    <row r="4" spans="1:33" s="6" customFormat="1">
      <c r="A4" s="7">
        <v>44568</v>
      </c>
      <c r="B4" s="15" t="s">
        <v>107</v>
      </c>
      <c r="C4" s="9" t="s">
        <v>171</v>
      </c>
      <c r="D4" s="10">
        <v>5.004629629629629E-2</v>
      </c>
      <c r="E4" s="9" t="s">
        <v>239</v>
      </c>
      <c r="F4" s="11">
        <v>11.9</v>
      </c>
      <c r="G4" s="11">
        <v>10.7</v>
      </c>
      <c r="H4" s="11">
        <v>11.6</v>
      </c>
      <c r="I4" s="11">
        <v>12.4</v>
      </c>
      <c r="J4" s="11">
        <v>12.5</v>
      </c>
      <c r="K4" s="11">
        <v>13.3</v>
      </c>
      <c r="L4" s="16">
        <f t="shared" ref="L4:L12" si="0">SUM(F4:H4)</f>
        <v>34.200000000000003</v>
      </c>
      <c r="M4" s="16">
        <f t="shared" ref="M4:M12" si="1">SUM(I4:K4)</f>
        <v>38.200000000000003</v>
      </c>
      <c r="N4" s="17">
        <f t="shared" ref="N4:N12" si="2">SUM(F4:J4)</f>
        <v>59.1</v>
      </c>
      <c r="O4" s="25" t="s">
        <v>169</v>
      </c>
      <c r="P4" s="26" t="s">
        <v>170</v>
      </c>
      <c r="Q4" s="14" t="s">
        <v>240</v>
      </c>
      <c r="R4" s="14" t="s">
        <v>218</v>
      </c>
      <c r="S4" s="14" t="s">
        <v>200</v>
      </c>
      <c r="T4" s="13">
        <v>2.5</v>
      </c>
      <c r="U4" s="13">
        <v>1.8</v>
      </c>
      <c r="V4" s="12" t="s">
        <v>166</v>
      </c>
      <c r="W4" s="13">
        <v>-0.4</v>
      </c>
      <c r="X4" s="13" t="s">
        <v>386</v>
      </c>
      <c r="Y4" s="13">
        <v>-0.1</v>
      </c>
      <c r="Z4" s="9">
        <v>-0.3</v>
      </c>
      <c r="AA4" s="9"/>
      <c r="AB4" s="12" t="s">
        <v>288</v>
      </c>
      <c r="AC4" s="12" t="s">
        <v>339</v>
      </c>
      <c r="AD4" s="12" t="s">
        <v>167</v>
      </c>
      <c r="AE4" s="9"/>
      <c r="AF4" s="9" t="s">
        <v>253</v>
      </c>
      <c r="AG4" s="21" t="s">
        <v>254</v>
      </c>
    </row>
    <row r="5" spans="1:33" s="6" customFormat="1">
      <c r="A5" s="7">
        <v>44568</v>
      </c>
      <c r="B5" s="15" t="s">
        <v>112</v>
      </c>
      <c r="C5" s="9" t="s">
        <v>171</v>
      </c>
      <c r="D5" s="10">
        <v>5.0092592592592598E-2</v>
      </c>
      <c r="E5" s="9" t="s">
        <v>245</v>
      </c>
      <c r="F5" s="11">
        <v>12.1</v>
      </c>
      <c r="G5" s="11">
        <v>11</v>
      </c>
      <c r="H5" s="11">
        <v>11.7</v>
      </c>
      <c r="I5" s="11">
        <v>12.5</v>
      </c>
      <c r="J5" s="11">
        <v>12.9</v>
      </c>
      <c r="K5" s="11">
        <v>12.6</v>
      </c>
      <c r="L5" s="16">
        <f t="shared" si="0"/>
        <v>34.799999999999997</v>
      </c>
      <c r="M5" s="16">
        <f t="shared" si="1"/>
        <v>38</v>
      </c>
      <c r="N5" s="17">
        <f t="shared" si="2"/>
        <v>60.199999999999996</v>
      </c>
      <c r="O5" s="25" t="s">
        <v>178</v>
      </c>
      <c r="P5" s="26" t="s">
        <v>220</v>
      </c>
      <c r="Q5" s="14" t="s">
        <v>246</v>
      </c>
      <c r="R5" s="14" t="s">
        <v>222</v>
      </c>
      <c r="S5" s="14" t="s">
        <v>247</v>
      </c>
      <c r="T5" s="13">
        <v>2.5</v>
      </c>
      <c r="U5" s="13">
        <v>1.8</v>
      </c>
      <c r="V5" s="12" t="s">
        <v>166</v>
      </c>
      <c r="W5" s="13">
        <v>-0.2</v>
      </c>
      <c r="X5" s="13" t="s">
        <v>386</v>
      </c>
      <c r="Y5" s="13">
        <v>0.1</v>
      </c>
      <c r="Z5" s="9">
        <v>-0.3</v>
      </c>
      <c r="AA5" s="9"/>
      <c r="AB5" s="12" t="s">
        <v>288</v>
      </c>
      <c r="AC5" s="12" t="s">
        <v>288</v>
      </c>
      <c r="AD5" s="12" t="s">
        <v>166</v>
      </c>
      <c r="AE5" s="9"/>
      <c r="AF5" s="9" t="s">
        <v>257</v>
      </c>
      <c r="AG5" s="21" t="s">
        <v>258</v>
      </c>
    </row>
    <row r="6" spans="1:33" s="6" customFormat="1">
      <c r="A6" s="7">
        <v>44568</v>
      </c>
      <c r="B6" s="15" t="s">
        <v>111</v>
      </c>
      <c r="C6" s="9" t="s">
        <v>171</v>
      </c>
      <c r="D6" s="10">
        <v>4.9363425925925929E-2</v>
      </c>
      <c r="E6" s="9" t="s">
        <v>266</v>
      </c>
      <c r="F6" s="11">
        <v>11.8</v>
      </c>
      <c r="G6" s="11">
        <v>10.4</v>
      </c>
      <c r="H6" s="11">
        <v>11.5</v>
      </c>
      <c r="I6" s="11">
        <v>12</v>
      </c>
      <c r="J6" s="11">
        <v>12.4</v>
      </c>
      <c r="K6" s="11">
        <v>13.4</v>
      </c>
      <c r="L6" s="16">
        <f t="shared" si="0"/>
        <v>33.700000000000003</v>
      </c>
      <c r="M6" s="16">
        <f t="shared" si="1"/>
        <v>37.799999999999997</v>
      </c>
      <c r="N6" s="17">
        <f t="shared" si="2"/>
        <v>58.1</v>
      </c>
      <c r="O6" s="25" t="s">
        <v>169</v>
      </c>
      <c r="P6" s="26" t="s">
        <v>170</v>
      </c>
      <c r="Q6" s="14" t="s">
        <v>267</v>
      </c>
      <c r="R6" s="14" t="s">
        <v>247</v>
      </c>
      <c r="S6" s="14" t="s">
        <v>195</v>
      </c>
      <c r="T6" s="13">
        <v>2.5</v>
      </c>
      <c r="U6" s="13">
        <v>1.8</v>
      </c>
      <c r="V6" s="12" t="s">
        <v>166</v>
      </c>
      <c r="W6" s="13">
        <v>-0.4</v>
      </c>
      <c r="X6" s="13" t="s">
        <v>386</v>
      </c>
      <c r="Y6" s="13">
        <v>-0.1</v>
      </c>
      <c r="Z6" s="9">
        <v>-0.3</v>
      </c>
      <c r="AA6" s="9"/>
      <c r="AB6" s="12" t="s">
        <v>288</v>
      </c>
      <c r="AC6" s="12" t="s">
        <v>288</v>
      </c>
      <c r="AD6" s="12" t="s">
        <v>166</v>
      </c>
      <c r="AE6" s="9"/>
      <c r="AF6" s="9" t="s">
        <v>268</v>
      </c>
      <c r="AG6" s="21" t="s">
        <v>269</v>
      </c>
    </row>
    <row r="7" spans="1:33" s="6" customFormat="1">
      <c r="A7" s="7">
        <v>44568</v>
      </c>
      <c r="B7" s="15" t="s">
        <v>110</v>
      </c>
      <c r="C7" s="9" t="s">
        <v>171</v>
      </c>
      <c r="D7" s="10">
        <v>4.8657407407407406E-2</v>
      </c>
      <c r="E7" s="9" t="s">
        <v>275</v>
      </c>
      <c r="F7" s="11">
        <v>11.6</v>
      </c>
      <c r="G7" s="11">
        <v>10.6</v>
      </c>
      <c r="H7" s="11">
        <v>11</v>
      </c>
      <c r="I7" s="11">
        <v>12</v>
      </c>
      <c r="J7" s="11">
        <v>12</v>
      </c>
      <c r="K7" s="11">
        <v>13.2</v>
      </c>
      <c r="L7" s="16">
        <f t="shared" si="0"/>
        <v>33.200000000000003</v>
      </c>
      <c r="M7" s="16">
        <f t="shared" si="1"/>
        <v>37.200000000000003</v>
      </c>
      <c r="N7" s="17">
        <f t="shared" si="2"/>
        <v>57.2</v>
      </c>
      <c r="O7" s="25" t="s">
        <v>169</v>
      </c>
      <c r="P7" s="26" t="s">
        <v>179</v>
      </c>
      <c r="Q7" s="14" t="s">
        <v>218</v>
      </c>
      <c r="R7" s="14" t="s">
        <v>276</v>
      </c>
      <c r="S7" s="14" t="s">
        <v>187</v>
      </c>
      <c r="T7" s="13">
        <v>2.5</v>
      </c>
      <c r="U7" s="13">
        <v>1.8</v>
      </c>
      <c r="V7" s="12" t="s">
        <v>166</v>
      </c>
      <c r="W7" s="13">
        <v>-0.3</v>
      </c>
      <c r="X7" s="13" t="s">
        <v>386</v>
      </c>
      <c r="Y7" s="13" t="s">
        <v>388</v>
      </c>
      <c r="Z7" s="9">
        <v>-0.3</v>
      </c>
      <c r="AA7" s="9"/>
      <c r="AB7" s="12" t="s">
        <v>288</v>
      </c>
      <c r="AC7" s="12" t="s">
        <v>339</v>
      </c>
      <c r="AD7" s="12" t="s">
        <v>166</v>
      </c>
      <c r="AE7" s="9"/>
      <c r="AF7" s="9" t="s">
        <v>274</v>
      </c>
      <c r="AG7" s="21" t="s">
        <v>277</v>
      </c>
    </row>
    <row r="8" spans="1:33" s="6" customFormat="1">
      <c r="A8" s="7">
        <v>44569</v>
      </c>
      <c r="B8" s="15" t="s">
        <v>109</v>
      </c>
      <c r="C8" s="9" t="s">
        <v>171</v>
      </c>
      <c r="D8" s="10">
        <v>5.0104166666666672E-2</v>
      </c>
      <c r="E8" s="9" t="s">
        <v>298</v>
      </c>
      <c r="F8" s="11">
        <v>11.8</v>
      </c>
      <c r="G8" s="11">
        <v>10.5</v>
      </c>
      <c r="H8" s="11">
        <v>11.7</v>
      </c>
      <c r="I8" s="11">
        <v>12.7</v>
      </c>
      <c r="J8" s="11">
        <v>12.8</v>
      </c>
      <c r="K8" s="11">
        <v>13.4</v>
      </c>
      <c r="L8" s="16">
        <f t="shared" si="0"/>
        <v>34</v>
      </c>
      <c r="M8" s="16">
        <f t="shared" si="1"/>
        <v>38.9</v>
      </c>
      <c r="N8" s="17">
        <f t="shared" si="2"/>
        <v>59.5</v>
      </c>
      <c r="O8" s="25" t="s">
        <v>169</v>
      </c>
      <c r="P8" s="26" t="s">
        <v>170</v>
      </c>
      <c r="Q8" s="14" t="s">
        <v>222</v>
      </c>
      <c r="R8" s="14" t="s">
        <v>218</v>
      </c>
      <c r="S8" s="14" t="s">
        <v>267</v>
      </c>
      <c r="T8" s="13">
        <v>2</v>
      </c>
      <c r="U8" s="13">
        <v>1.8</v>
      </c>
      <c r="V8" s="12" t="s">
        <v>166</v>
      </c>
      <c r="W8" s="13">
        <v>0.1</v>
      </c>
      <c r="X8" s="13" t="s">
        <v>386</v>
      </c>
      <c r="Y8" s="13">
        <v>0.3</v>
      </c>
      <c r="Z8" s="9">
        <v>-0.2</v>
      </c>
      <c r="AA8" s="9"/>
      <c r="AB8" s="12" t="s">
        <v>339</v>
      </c>
      <c r="AC8" s="12" t="s">
        <v>288</v>
      </c>
      <c r="AD8" s="12" t="s">
        <v>167</v>
      </c>
      <c r="AE8" s="9"/>
      <c r="AF8" s="9" t="s">
        <v>297</v>
      </c>
      <c r="AG8" s="21" t="s">
        <v>299</v>
      </c>
    </row>
    <row r="9" spans="1:33" s="6" customFormat="1">
      <c r="A9" s="7">
        <v>44569</v>
      </c>
      <c r="B9" s="15" t="s">
        <v>111</v>
      </c>
      <c r="C9" s="9" t="s">
        <v>171</v>
      </c>
      <c r="D9" s="10">
        <v>4.9386574074074076E-2</v>
      </c>
      <c r="E9" s="9" t="s">
        <v>317</v>
      </c>
      <c r="F9" s="11">
        <v>11.9</v>
      </c>
      <c r="G9" s="11">
        <v>10.7</v>
      </c>
      <c r="H9" s="11">
        <v>11.6</v>
      </c>
      <c r="I9" s="11">
        <v>12.2</v>
      </c>
      <c r="J9" s="11">
        <v>12.2</v>
      </c>
      <c r="K9" s="11">
        <v>13.1</v>
      </c>
      <c r="L9" s="16">
        <f t="shared" si="0"/>
        <v>34.200000000000003</v>
      </c>
      <c r="M9" s="16">
        <f t="shared" si="1"/>
        <v>37.5</v>
      </c>
      <c r="N9" s="17">
        <f t="shared" si="2"/>
        <v>58.600000000000009</v>
      </c>
      <c r="O9" s="25" t="s">
        <v>178</v>
      </c>
      <c r="P9" s="26" t="s">
        <v>179</v>
      </c>
      <c r="Q9" s="14" t="s">
        <v>318</v>
      </c>
      <c r="R9" s="14" t="s">
        <v>319</v>
      </c>
      <c r="S9" s="14" t="s">
        <v>240</v>
      </c>
      <c r="T9" s="13">
        <v>2</v>
      </c>
      <c r="U9" s="13">
        <v>1.8</v>
      </c>
      <c r="V9" s="12" t="s">
        <v>166</v>
      </c>
      <c r="W9" s="13">
        <v>-0.2</v>
      </c>
      <c r="X9" s="13" t="s">
        <v>386</v>
      </c>
      <c r="Y9" s="13" t="s">
        <v>388</v>
      </c>
      <c r="Z9" s="9">
        <v>-0.2</v>
      </c>
      <c r="AA9" s="9"/>
      <c r="AB9" s="12" t="s">
        <v>288</v>
      </c>
      <c r="AC9" s="12" t="s">
        <v>339</v>
      </c>
      <c r="AD9" s="12" t="s">
        <v>167</v>
      </c>
      <c r="AE9" s="9"/>
      <c r="AF9" s="9" t="s">
        <v>320</v>
      </c>
      <c r="AG9" s="21" t="s">
        <v>321</v>
      </c>
    </row>
    <row r="10" spans="1:33" s="6" customFormat="1">
      <c r="A10" s="7">
        <v>44570</v>
      </c>
      <c r="B10" s="15" t="s">
        <v>109</v>
      </c>
      <c r="C10" s="9" t="s">
        <v>171</v>
      </c>
      <c r="D10" s="10">
        <v>5.0081018518518518E-2</v>
      </c>
      <c r="E10" s="9" t="s">
        <v>338</v>
      </c>
      <c r="F10" s="11">
        <v>12</v>
      </c>
      <c r="G10" s="11">
        <v>10.8</v>
      </c>
      <c r="H10" s="11">
        <v>11.8</v>
      </c>
      <c r="I10" s="11">
        <v>12.5</v>
      </c>
      <c r="J10" s="11">
        <v>12.4</v>
      </c>
      <c r="K10" s="11">
        <v>13.2</v>
      </c>
      <c r="L10" s="16">
        <f t="shared" si="0"/>
        <v>34.6</v>
      </c>
      <c r="M10" s="16">
        <f t="shared" si="1"/>
        <v>38.099999999999994</v>
      </c>
      <c r="N10" s="17">
        <f t="shared" si="2"/>
        <v>59.5</v>
      </c>
      <c r="O10" s="25" t="s">
        <v>178</v>
      </c>
      <c r="P10" s="26" t="s">
        <v>179</v>
      </c>
      <c r="Q10" s="14" t="s">
        <v>267</v>
      </c>
      <c r="R10" s="14" t="s">
        <v>267</v>
      </c>
      <c r="S10" s="14" t="s">
        <v>340</v>
      </c>
      <c r="T10" s="13">
        <v>1.8</v>
      </c>
      <c r="U10" s="13">
        <v>2.2999999999999998</v>
      </c>
      <c r="V10" s="12" t="s">
        <v>166</v>
      </c>
      <c r="W10" s="13">
        <v>-0.1</v>
      </c>
      <c r="X10" s="13" t="s">
        <v>386</v>
      </c>
      <c r="Y10" s="13">
        <v>0.1</v>
      </c>
      <c r="Z10" s="9">
        <v>-0.2</v>
      </c>
      <c r="AA10" s="9"/>
      <c r="AB10" s="12" t="s">
        <v>288</v>
      </c>
      <c r="AC10" s="12" t="s">
        <v>288</v>
      </c>
      <c r="AD10" s="12" t="s">
        <v>166</v>
      </c>
      <c r="AE10" s="9"/>
      <c r="AF10" s="9" t="s">
        <v>362</v>
      </c>
      <c r="AG10" s="21" t="s">
        <v>363</v>
      </c>
    </row>
    <row r="11" spans="1:33" s="6" customFormat="1">
      <c r="A11" s="7">
        <v>44570</v>
      </c>
      <c r="B11" s="27" t="s">
        <v>112</v>
      </c>
      <c r="C11" s="9" t="s">
        <v>171</v>
      </c>
      <c r="D11" s="10">
        <v>5.078703703703704E-2</v>
      </c>
      <c r="E11" s="9" t="s">
        <v>344</v>
      </c>
      <c r="F11" s="11">
        <v>12.1</v>
      </c>
      <c r="G11" s="11">
        <v>10.6</v>
      </c>
      <c r="H11" s="11">
        <v>11.7</v>
      </c>
      <c r="I11" s="11">
        <v>13</v>
      </c>
      <c r="J11" s="11">
        <v>13.2</v>
      </c>
      <c r="K11" s="11">
        <v>13.2</v>
      </c>
      <c r="L11" s="16">
        <f t="shared" si="0"/>
        <v>34.4</v>
      </c>
      <c r="M11" s="16">
        <f t="shared" si="1"/>
        <v>39.4</v>
      </c>
      <c r="N11" s="17">
        <f t="shared" si="2"/>
        <v>60.599999999999994</v>
      </c>
      <c r="O11" s="25" t="s">
        <v>169</v>
      </c>
      <c r="P11" s="26" t="s">
        <v>170</v>
      </c>
      <c r="Q11" s="14" t="s">
        <v>181</v>
      </c>
      <c r="R11" s="14" t="s">
        <v>345</v>
      </c>
      <c r="S11" s="14" t="s">
        <v>346</v>
      </c>
      <c r="T11" s="13">
        <v>1.8</v>
      </c>
      <c r="U11" s="13">
        <v>2.2999999999999998</v>
      </c>
      <c r="V11" s="12" t="s">
        <v>166</v>
      </c>
      <c r="W11" s="13">
        <v>0.8</v>
      </c>
      <c r="X11" s="13" t="s">
        <v>386</v>
      </c>
      <c r="Y11" s="13">
        <v>1</v>
      </c>
      <c r="Z11" s="9">
        <v>-0.2</v>
      </c>
      <c r="AA11" s="9"/>
      <c r="AB11" s="12" t="s">
        <v>389</v>
      </c>
      <c r="AC11" s="12" t="s">
        <v>339</v>
      </c>
      <c r="AD11" s="12" t="s">
        <v>167</v>
      </c>
      <c r="AE11" s="9"/>
      <c r="AF11" s="9" t="s">
        <v>368</v>
      </c>
      <c r="AG11" s="21" t="s">
        <v>369</v>
      </c>
    </row>
    <row r="12" spans="1:33" s="6" customFormat="1">
      <c r="A12" s="7">
        <v>44570</v>
      </c>
      <c r="B12" s="15" t="s">
        <v>108</v>
      </c>
      <c r="C12" s="9" t="s">
        <v>171</v>
      </c>
      <c r="D12" s="10">
        <v>4.9351851851851848E-2</v>
      </c>
      <c r="E12" s="42" t="s">
        <v>377</v>
      </c>
      <c r="F12" s="11">
        <v>11.9</v>
      </c>
      <c r="G12" s="11">
        <v>10.7</v>
      </c>
      <c r="H12" s="11">
        <v>11.1</v>
      </c>
      <c r="I12" s="11">
        <v>12</v>
      </c>
      <c r="J12" s="11">
        <v>12.2</v>
      </c>
      <c r="K12" s="11">
        <v>13.5</v>
      </c>
      <c r="L12" s="16">
        <f t="shared" si="0"/>
        <v>33.700000000000003</v>
      </c>
      <c r="M12" s="16">
        <f t="shared" si="1"/>
        <v>37.700000000000003</v>
      </c>
      <c r="N12" s="17">
        <f t="shared" si="2"/>
        <v>57.900000000000006</v>
      </c>
      <c r="O12" s="25" t="s">
        <v>169</v>
      </c>
      <c r="P12" s="26" t="s">
        <v>208</v>
      </c>
      <c r="Q12" s="14" t="s">
        <v>187</v>
      </c>
      <c r="R12" s="14" t="s">
        <v>378</v>
      </c>
      <c r="S12" s="14" t="s">
        <v>187</v>
      </c>
      <c r="T12" s="13">
        <v>1.8</v>
      </c>
      <c r="U12" s="13">
        <v>2.2999999999999998</v>
      </c>
      <c r="V12" s="12" t="s">
        <v>166</v>
      </c>
      <c r="W12" s="13">
        <v>0.1</v>
      </c>
      <c r="X12" s="13" t="s">
        <v>386</v>
      </c>
      <c r="Y12" s="13">
        <v>0.3</v>
      </c>
      <c r="Z12" s="9">
        <v>-0.2</v>
      </c>
      <c r="AA12" s="9"/>
      <c r="AB12" s="12" t="s">
        <v>339</v>
      </c>
      <c r="AC12" s="12" t="s">
        <v>339</v>
      </c>
      <c r="AD12" s="12" t="s">
        <v>166</v>
      </c>
      <c r="AE12" s="9"/>
      <c r="AF12" s="9" t="s">
        <v>376</v>
      </c>
      <c r="AG12" s="21" t="s">
        <v>379</v>
      </c>
    </row>
  </sheetData>
  <autoFilter ref="A1:AF12" xr:uid="{00000000-0009-0000-0000-000008000000}"/>
  <phoneticPr fontId="2"/>
  <conditionalFormatting sqref="AB2:AC3">
    <cfRule type="containsText" dxfId="113" priority="789" operator="containsText" text="E">
      <formula>NOT(ISERROR(SEARCH("E",AB2)))</formula>
    </cfRule>
    <cfRule type="containsText" dxfId="112" priority="790" operator="containsText" text="B">
      <formula>NOT(ISERROR(SEARCH("B",AB2)))</formula>
    </cfRule>
    <cfRule type="containsText" dxfId="111" priority="791" operator="containsText" text="A">
      <formula>NOT(ISERROR(SEARCH("A",AB2)))</formula>
    </cfRule>
  </conditionalFormatting>
  <conditionalFormatting sqref="AD2:AD3">
    <cfRule type="containsText" dxfId="110" priority="786" operator="containsText" text="E">
      <formula>NOT(ISERROR(SEARCH("E",AD2)))</formula>
    </cfRule>
    <cfRule type="containsText" dxfId="109" priority="787" operator="containsText" text="B">
      <formula>NOT(ISERROR(SEARCH("B",AD2)))</formula>
    </cfRule>
    <cfRule type="containsText" dxfId="108" priority="788" operator="containsText" text="A">
      <formula>NOT(ISERROR(SEARCH("A",AD2)))</formula>
    </cfRule>
  </conditionalFormatting>
  <conditionalFormatting sqref="F3:K3">
    <cfRule type="colorScale" priority="792">
      <colorScale>
        <cfvo type="min"/>
        <cfvo type="percentile" val="50"/>
        <cfvo type="max"/>
        <color rgb="FFF8696B"/>
        <color rgb="FFFFEB84"/>
        <color rgb="FF63BE7B"/>
      </colorScale>
    </cfRule>
  </conditionalFormatting>
  <conditionalFormatting sqref="V2:V12">
    <cfRule type="containsText" dxfId="107" priority="777" operator="containsText" text="D">
      <formula>NOT(ISERROR(SEARCH("D",V2)))</formula>
    </cfRule>
    <cfRule type="containsText" dxfId="106" priority="778" operator="containsText" text="S">
      <formula>NOT(ISERROR(SEARCH("S",V2)))</formula>
    </cfRule>
    <cfRule type="containsText" dxfId="105" priority="779" operator="containsText" text="F">
      <formula>NOT(ISERROR(SEARCH("F",V2)))</formula>
    </cfRule>
    <cfRule type="containsText" dxfId="104" priority="780" operator="containsText" text="E">
      <formula>NOT(ISERROR(SEARCH("E",V2)))</formula>
    </cfRule>
    <cfRule type="containsText" dxfId="103" priority="781" operator="containsText" text="B">
      <formula>NOT(ISERROR(SEARCH("B",V2)))</formula>
    </cfRule>
    <cfRule type="containsText" dxfId="102" priority="782" operator="containsText" text="A">
      <formula>NOT(ISERROR(SEARCH("A",V2)))</formula>
    </cfRule>
  </conditionalFormatting>
  <conditionalFormatting sqref="F2:K2">
    <cfRule type="colorScale" priority="770">
      <colorScale>
        <cfvo type="min"/>
        <cfvo type="percentile" val="50"/>
        <cfvo type="max"/>
        <color rgb="FFF8696B"/>
        <color rgb="FFFFEB84"/>
        <color rgb="FF63BE7B"/>
      </colorScale>
    </cfRule>
  </conditionalFormatting>
  <conditionalFormatting sqref="AE2:AE3">
    <cfRule type="containsText" dxfId="101" priority="733" operator="containsText" text="E">
      <formula>NOT(ISERROR(SEARCH("E",AE2)))</formula>
    </cfRule>
    <cfRule type="containsText" dxfId="100" priority="734" operator="containsText" text="B">
      <formula>NOT(ISERROR(SEARCH("B",AE2)))</formula>
    </cfRule>
    <cfRule type="containsText" dxfId="99" priority="735" operator="containsText" text="A">
      <formula>NOT(ISERROR(SEARCH("A",AE2)))</formula>
    </cfRule>
  </conditionalFormatting>
  <conditionalFormatting sqref="AB4:AC10 AB12:AC12">
    <cfRule type="containsText" dxfId="98" priority="301" operator="containsText" text="E">
      <formula>NOT(ISERROR(SEARCH("E",AB4)))</formula>
    </cfRule>
    <cfRule type="containsText" dxfId="97" priority="302" operator="containsText" text="B">
      <formula>NOT(ISERROR(SEARCH("B",AB4)))</formula>
    </cfRule>
    <cfRule type="containsText" dxfId="96" priority="303" operator="containsText" text="A">
      <formula>NOT(ISERROR(SEARCH("A",AB4)))</formula>
    </cfRule>
  </conditionalFormatting>
  <conditionalFormatting sqref="AD4:AD12">
    <cfRule type="containsText" dxfId="95" priority="298" operator="containsText" text="E">
      <formula>NOT(ISERROR(SEARCH("E",AD4)))</formula>
    </cfRule>
    <cfRule type="containsText" dxfId="94" priority="299" operator="containsText" text="B">
      <formula>NOT(ISERROR(SEARCH("B",AD4)))</formula>
    </cfRule>
    <cfRule type="containsText" dxfId="93" priority="300" operator="containsText" text="A">
      <formula>NOT(ISERROR(SEARCH("A",AD4)))</formula>
    </cfRule>
  </conditionalFormatting>
  <conditionalFormatting sqref="AE4:AE12">
    <cfRule type="containsText" dxfId="92" priority="289" operator="containsText" text="E">
      <formula>NOT(ISERROR(SEARCH("E",AE4)))</formula>
    </cfRule>
    <cfRule type="containsText" dxfId="91" priority="290" operator="containsText" text="B">
      <formula>NOT(ISERROR(SEARCH("B",AE4)))</formula>
    </cfRule>
    <cfRule type="containsText" dxfId="90" priority="291" operator="containsText" text="A">
      <formula>NOT(ISERROR(SEARCH("A",AE4)))</formula>
    </cfRule>
  </conditionalFormatting>
  <conditionalFormatting sqref="AB11:AC11">
    <cfRule type="containsText" dxfId="89" priority="262" operator="containsText" text="E">
      <formula>NOT(ISERROR(SEARCH("E",AB11)))</formula>
    </cfRule>
    <cfRule type="containsText" dxfId="88" priority="263" operator="containsText" text="B">
      <formula>NOT(ISERROR(SEARCH("B",AB11)))</formula>
    </cfRule>
    <cfRule type="containsText" dxfId="87" priority="264" operator="containsText" text="A">
      <formula>NOT(ISERROR(SEARCH("A",AB11)))</formula>
    </cfRule>
  </conditionalFormatting>
  <conditionalFormatting sqref="F4:K12">
    <cfRule type="colorScale" priority="1844">
      <colorScale>
        <cfvo type="min"/>
        <cfvo type="percentile" val="50"/>
        <cfvo type="max"/>
        <color rgb="FFF8696B"/>
        <color rgb="FFFFEB84"/>
        <color rgb="FF63BE7B"/>
      </colorScale>
    </cfRule>
  </conditionalFormatting>
  <dataValidations count="1">
    <dataValidation type="list" allowBlank="1" showInputMessage="1" showErrorMessage="1" sqref="AE2:AE12" xr:uid="{BC6BFD9F-44F3-F44F-B7B1-C478C9D05C65}">
      <formula1>"強風,外差し,イン先行,凍結防止,タフ"</formula1>
    </dataValidation>
  </dataValidations>
  <pageMargins left="0.7" right="0.7" top="0.75" bottom="0.75" header="0.3" footer="0.3"/>
  <pageSetup paperSize="9" orientation="portrait" horizontalDpi="4294967292" verticalDpi="4294967292"/>
  <ignoredErrors>
    <ignoredError sqref="L2:N3 L4:N1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13</vt:i4>
      </vt:variant>
    </vt:vector>
  </HeadingPairs>
  <TitlesOfParts>
    <vt:vector size="13" baseType="lpstr">
      <vt:lpstr>表の見方</vt:lpstr>
      <vt:lpstr>芝1200m</vt:lpstr>
      <vt:lpstr>芝1600m</vt:lpstr>
      <vt:lpstr>芝1800m</vt:lpstr>
      <vt:lpstr>芝2000m</vt:lpstr>
      <vt:lpstr>芝2200m</vt:lpstr>
      <vt:lpstr>芝2500m</vt:lpstr>
      <vt:lpstr>芝3600m</vt:lpstr>
      <vt:lpstr>ダ1200m</vt:lpstr>
      <vt:lpstr>ダ1800m</vt:lpstr>
      <vt:lpstr>ダ2400m</vt:lpstr>
      <vt:lpstr>ダ2500m</vt:lpstr>
      <vt:lpstr>Sheet12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2017-12-26T23:04:48Z</cp:lastPrinted>
  <dcterms:created xsi:type="dcterms:W3CDTF">2015-12-31T04:17:45Z</dcterms:created>
  <dcterms:modified xsi:type="dcterms:W3CDTF">2023-01-11T01:59:09Z</dcterms:modified>
</cp:coreProperties>
</file>