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62AC2988-D047-5D4E-87C2-6B4376CC2B72}" xr6:coauthVersionLast="47" xr6:coauthVersionMax="47" xr10:uidLastSave="{00000000-0000-0000-0000-000000000000}"/>
  <bookViews>
    <workbookView xWindow="0" yWindow="500" windowWidth="28800" windowHeight="16060" tabRatio="855" firstSheet="1" activeTab="7"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7" i="29" l="1"/>
  <c r="M67" i="29"/>
  <c r="L67" i="29"/>
  <c r="U12" i="22" l="1"/>
  <c r="T12" i="22"/>
  <c r="S12" i="22"/>
  <c r="R12" i="22"/>
  <c r="Q12" i="22"/>
  <c r="U11" i="22"/>
  <c r="T11" i="22"/>
  <c r="S11" i="22"/>
  <c r="R11" i="22"/>
  <c r="Q11" i="22"/>
  <c r="T36" i="37"/>
  <c r="S36" i="37"/>
  <c r="R36" i="37"/>
  <c r="Q36" i="37"/>
  <c r="P36" i="37"/>
  <c r="T35" i="37"/>
  <c r="S35" i="37"/>
  <c r="R35" i="37"/>
  <c r="Q35" i="37"/>
  <c r="P35" i="37"/>
  <c r="T34" i="37"/>
  <c r="S34" i="37"/>
  <c r="R34" i="37"/>
  <c r="Q34" i="37"/>
  <c r="P34" i="37"/>
  <c r="S39" i="36"/>
  <c r="R39" i="36"/>
  <c r="Q39" i="36"/>
  <c r="P39" i="36"/>
  <c r="O39" i="36"/>
  <c r="R49" i="34"/>
  <c r="Q49" i="34"/>
  <c r="P49" i="34"/>
  <c r="O49" i="34"/>
  <c r="N49" i="34"/>
  <c r="R48" i="34"/>
  <c r="Q48" i="34"/>
  <c r="P48" i="34"/>
  <c r="O48" i="34"/>
  <c r="N48" i="34"/>
  <c r="R47" i="34"/>
  <c r="Q47" i="34"/>
  <c r="P47" i="34"/>
  <c r="O47" i="34"/>
  <c r="N47" i="34"/>
  <c r="P37" i="33"/>
  <c r="O37" i="33"/>
  <c r="N37" i="33"/>
  <c r="M37" i="33"/>
  <c r="P36" i="33"/>
  <c r="O36" i="33"/>
  <c r="N36" i="33"/>
  <c r="M36" i="33"/>
  <c r="T23" i="39"/>
  <c r="S23" i="39"/>
  <c r="R23" i="39"/>
  <c r="Q23" i="39"/>
  <c r="P23" i="39"/>
  <c r="S117" i="30"/>
  <c r="R117" i="30"/>
  <c r="Q117" i="30"/>
  <c r="P117" i="30"/>
  <c r="O117" i="30"/>
  <c r="S116" i="30"/>
  <c r="R116" i="30"/>
  <c r="Q116" i="30"/>
  <c r="P116" i="30"/>
  <c r="O116" i="30"/>
  <c r="S115" i="30"/>
  <c r="R115" i="30"/>
  <c r="Q115" i="30"/>
  <c r="P115" i="30"/>
  <c r="O115" i="30"/>
  <c r="S114" i="30"/>
  <c r="R114" i="30"/>
  <c r="Q114" i="30"/>
  <c r="P114" i="30"/>
  <c r="O114" i="30"/>
  <c r="S113" i="30"/>
  <c r="R113" i="30"/>
  <c r="Q113" i="30"/>
  <c r="P113" i="30"/>
  <c r="O113" i="30"/>
  <c r="P75" i="25"/>
  <c r="O75" i="25"/>
  <c r="N75" i="25"/>
  <c r="M75" i="25"/>
  <c r="P74" i="25"/>
  <c r="O74" i="25"/>
  <c r="N74" i="25"/>
  <c r="M74" i="25"/>
  <c r="P73" i="25"/>
  <c r="O73" i="25"/>
  <c r="N73" i="25"/>
  <c r="M73" i="25"/>
  <c r="N66" i="29"/>
  <c r="M66" i="29"/>
  <c r="L66" i="29"/>
  <c r="N65" i="29"/>
  <c r="M65" i="29"/>
  <c r="L65" i="29"/>
  <c r="T33" i="37"/>
  <c r="S33" i="37"/>
  <c r="R33" i="37"/>
  <c r="Q33" i="37"/>
  <c r="P33" i="37"/>
  <c r="T32" i="37"/>
  <c r="S32" i="37"/>
  <c r="R32" i="37"/>
  <c r="Q32" i="37"/>
  <c r="P32" i="37"/>
  <c r="T31" i="37"/>
  <c r="S31" i="37"/>
  <c r="R31" i="37"/>
  <c r="Q31" i="37"/>
  <c r="P31" i="37"/>
  <c r="S38" i="36"/>
  <c r="R38" i="36"/>
  <c r="Q38" i="36"/>
  <c r="P38" i="36"/>
  <c r="O38" i="36"/>
  <c r="S37" i="36"/>
  <c r="R37" i="36"/>
  <c r="Q37" i="36"/>
  <c r="P37" i="36"/>
  <c r="O37" i="36"/>
  <c r="R46" i="34"/>
  <c r="Q46" i="34"/>
  <c r="P46" i="34"/>
  <c r="O46" i="34"/>
  <c r="N46" i="34"/>
  <c r="R45" i="34"/>
  <c r="Q45" i="34"/>
  <c r="P45" i="34"/>
  <c r="O45" i="34"/>
  <c r="N45" i="34"/>
  <c r="R44" i="34"/>
  <c r="Q44" i="34"/>
  <c r="P44" i="34"/>
  <c r="O44" i="34"/>
  <c r="N44" i="34"/>
  <c r="P35" i="33"/>
  <c r="O35" i="33"/>
  <c r="N35" i="33"/>
  <c r="M35" i="33"/>
  <c r="P34" i="33"/>
  <c r="O34" i="33"/>
  <c r="N34" i="33"/>
  <c r="M34" i="33"/>
  <c r="N14" i="31"/>
  <c r="M14" i="31"/>
  <c r="L14" i="31"/>
  <c r="S112" i="30"/>
  <c r="R112" i="30"/>
  <c r="Q112" i="30"/>
  <c r="P112" i="30"/>
  <c r="O112" i="30"/>
  <c r="S111" i="30"/>
  <c r="R111" i="30"/>
  <c r="Q111" i="30"/>
  <c r="P111" i="30"/>
  <c r="O111" i="30"/>
  <c r="S110" i="30"/>
  <c r="R110" i="30"/>
  <c r="Q110" i="30"/>
  <c r="P110" i="30"/>
  <c r="O110" i="30"/>
  <c r="S109" i="30"/>
  <c r="R109" i="30"/>
  <c r="Q109" i="30"/>
  <c r="P109" i="30"/>
  <c r="O109" i="30"/>
  <c r="S108" i="30"/>
  <c r="R108" i="30"/>
  <c r="Q108" i="30"/>
  <c r="P108" i="30"/>
  <c r="O108" i="30"/>
  <c r="S107" i="30"/>
  <c r="R107" i="30"/>
  <c r="Q107" i="30"/>
  <c r="P107" i="30"/>
  <c r="O107" i="30"/>
  <c r="S106" i="30"/>
  <c r="R106" i="30"/>
  <c r="Q106" i="30"/>
  <c r="P106" i="30"/>
  <c r="O106" i="30"/>
  <c r="P72" i="25"/>
  <c r="O72" i="25"/>
  <c r="N72" i="25"/>
  <c r="M72" i="25"/>
  <c r="P71" i="25"/>
  <c r="O71" i="25"/>
  <c r="N71" i="25"/>
  <c r="M71" i="25"/>
  <c r="N64" i="29"/>
  <c r="M64" i="29"/>
  <c r="L64" i="29"/>
  <c r="N63" i="29"/>
  <c r="M63" i="29"/>
  <c r="L63" i="29"/>
  <c r="N62" i="29"/>
  <c r="M62" i="29"/>
  <c r="L62" i="29"/>
  <c r="N61" i="29"/>
  <c r="M61" i="29"/>
  <c r="L61" i="29"/>
  <c r="N13" i="31"/>
  <c r="M13" i="31"/>
  <c r="L13" i="31"/>
  <c r="Y4" i="26" l="1"/>
  <c r="X4" i="26"/>
  <c r="W4" i="26"/>
  <c r="V4" i="26"/>
  <c r="U4" i="26"/>
  <c r="T30" i="37"/>
  <c r="S30" i="37"/>
  <c r="R30" i="37"/>
  <c r="Q30" i="37"/>
  <c r="P30" i="37"/>
  <c r="S36" i="36"/>
  <c r="R36" i="36"/>
  <c r="Q36" i="36"/>
  <c r="P36" i="36"/>
  <c r="O36" i="36"/>
  <c r="S35" i="36"/>
  <c r="R35" i="36"/>
  <c r="Q35" i="36"/>
  <c r="P35" i="36"/>
  <c r="O35" i="36"/>
  <c r="S34" i="36"/>
  <c r="R34" i="36"/>
  <c r="Q34" i="36"/>
  <c r="P34" i="36"/>
  <c r="O34" i="36"/>
  <c r="S33" i="36"/>
  <c r="R33" i="36"/>
  <c r="Q33" i="36"/>
  <c r="P33" i="36"/>
  <c r="O33" i="36"/>
  <c r="S32" i="36"/>
  <c r="R32" i="36"/>
  <c r="Q32" i="36"/>
  <c r="P32" i="36"/>
  <c r="O32" i="36"/>
  <c r="R43" i="34"/>
  <c r="Q43" i="34"/>
  <c r="P43" i="34"/>
  <c r="O43" i="34"/>
  <c r="N43" i="34"/>
  <c r="P33" i="33"/>
  <c r="O33" i="33"/>
  <c r="N33" i="33"/>
  <c r="M33" i="33"/>
  <c r="P32" i="33"/>
  <c r="O32" i="33"/>
  <c r="N32" i="33"/>
  <c r="M32" i="33"/>
  <c r="P31" i="33"/>
  <c r="O31" i="33"/>
  <c r="N31" i="33"/>
  <c r="M31" i="33"/>
  <c r="S105" i="30"/>
  <c r="R105" i="30"/>
  <c r="Q105" i="30"/>
  <c r="P105" i="30"/>
  <c r="O105" i="30"/>
  <c r="S104" i="30"/>
  <c r="R104" i="30"/>
  <c r="Q104" i="30"/>
  <c r="P104" i="30"/>
  <c r="O104" i="30"/>
  <c r="S103" i="30"/>
  <c r="R103" i="30"/>
  <c r="Q103" i="30"/>
  <c r="P103" i="30"/>
  <c r="O103" i="30"/>
  <c r="S102" i="30"/>
  <c r="R102" i="30"/>
  <c r="Q102" i="30"/>
  <c r="P102" i="30"/>
  <c r="O102" i="30"/>
  <c r="S101" i="30"/>
  <c r="R101" i="30"/>
  <c r="Q101" i="30"/>
  <c r="P101" i="30"/>
  <c r="O101" i="30"/>
  <c r="S100" i="30"/>
  <c r="R100" i="30"/>
  <c r="Q100" i="30"/>
  <c r="P100" i="30"/>
  <c r="O100" i="30"/>
  <c r="S99" i="30"/>
  <c r="R99" i="30"/>
  <c r="Q99" i="30"/>
  <c r="P99" i="30"/>
  <c r="O99" i="30"/>
  <c r="P70" i="25"/>
  <c r="O70" i="25"/>
  <c r="N70" i="25"/>
  <c r="M70" i="25"/>
  <c r="P69" i="25"/>
  <c r="O69" i="25"/>
  <c r="N69" i="25"/>
  <c r="M69" i="25"/>
  <c r="P68" i="25"/>
  <c r="O68" i="25"/>
  <c r="N68" i="25"/>
  <c r="M68" i="25"/>
  <c r="N60" i="29"/>
  <c r="M60" i="29"/>
  <c r="L60" i="29"/>
  <c r="N59" i="29"/>
  <c r="M59" i="29"/>
  <c r="L59" i="29"/>
  <c r="Y3" i="26" l="1"/>
  <c r="X3" i="26"/>
  <c r="W3" i="26"/>
  <c r="V3" i="26"/>
  <c r="U3" i="26"/>
  <c r="V16" i="38"/>
  <c r="U16" i="38"/>
  <c r="T16" i="38"/>
  <c r="S16" i="38"/>
  <c r="R16" i="38"/>
  <c r="T29" i="37"/>
  <c r="S29" i="37"/>
  <c r="R29" i="37"/>
  <c r="Q29" i="37"/>
  <c r="P29" i="37"/>
  <c r="T28" i="37"/>
  <c r="S28" i="37"/>
  <c r="R28" i="37"/>
  <c r="Q28" i="37"/>
  <c r="P28" i="37"/>
  <c r="S31" i="36"/>
  <c r="R31" i="36"/>
  <c r="Q31" i="36"/>
  <c r="P31" i="36"/>
  <c r="O31" i="36"/>
  <c r="R42" i="34"/>
  <c r="Q42" i="34"/>
  <c r="P42" i="34"/>
  <c r="O42" i="34"/>
  <c r="N42" i="34"/>
  <c r="R41" i="34"/>
  <c r="Q41" i="34"/>
  <c r="P41" i="34"/>
  <c r="O41" i="34"/>
  <c r="N41" i="34"/>
  <c r="R40" i="34"/>
  <c r="Q40" i="34"/>
  <c r="P40" i="34"/>
  <c r="O40" i="34"/>
  <c r="N40" i="34"/>
  <c r="P30" i="33"/>
  <c r="O30" i="33"/>
  <c r="N30" i="33"/>
  <c r="M30" i="33"/>
  <c r="N12" i="31"/>
  <c r="M12" i="31"/>
  <c r="L12" i="31"/>
  <c r="N11" i="31"/>
  <c r="M11" i="31"/>
  <c r="L11" i="31"/>
  <c r="T22" i="39"/>
  <c r="S22" i="39"/>
  <c r="R22" i="39"/>
  <c r="Q22" i="39"/>
  <c r="P22" i="39"/>
  <c r="S98" i="30"/>
  <c r="R98" i="30"/>
  <c r="Q98" i="30"/>
  <c r="P98" i="30"/>
  <c r="O98" i="30"/>
  <c r="S97" i="30"/>
  <c r="R97" i="30"/>
  <c r="Q97" i="30"/>
  <c r="P97" i="30"/>
  <c r="O97" i="30"/>
  <c r="S96" i="30"/>
  <c r="R96" i="30"/>
  <c r="Q96" i="30"/>
  <c r="P96" i="30"/>
  <c r="O96" i="30"/>
  <c r="S95" i="30"/>
  <c r="R95" i="30"/>
  <c r="Q95" i="30"/>
  <c r="P95" i="30"/>
  <c r="O95" i="30"/>
  <c r="S94" i="30"/>
  <c r="R94" i="30"/>
  <c r="Q94" i="30"/>
  <c r="P94" i="30"/>
  <c r="O94" i="30"/>
  <c r="P67" i="25"/>
  <c r="O67" i="25"/>
  <c r="N67" i="25"/>
  <c r="M67" i="25"/>
  <c r="P66" i="25"/>
  <c r="O66" i="25"/>
  <c r="N66" i="25"/>
  <c r="M66" i="25"/>
  <c r="P65" i="25"/>
  <c r="O65" i="25"/>
  <c r="N65" i="25"/>
  <c r="M65" i="25"/>
  <c r="P64" i="25"/>
  <c r="O64" i="25"/>
  <c r="N64" i="25"/>
  <c r="M64" i="25"/>
  <c r="P63" i="25"/>
  <c r="O63" i="25"/>
  <c r="N63" i="25"/>
  <c r="M63" i="25"/>
  <c r="N58" i="29"/>
  <c r="M58" i="29"/>
  <c r="L58" i="29"/>
  <c r="N57" i="29"/>
  <c r="M57" i="29"/>
  <c r="L57" i="29"/>
  <c r="V15" i="38"/>
  <c r="U15" i="38"/>
  <c r="T15" i="38"/>
  <c r="S15" i="38"/>
  <c r="R15" i="38"/>
  <c r="T27" i="37"/>
  <c r="S27" i="37"/>
  <c r="R27" i="37"/>
  <c r="Q27" i="37"/>
  <c r="P27" i="37"/>
  <c r="T26" i="37"/>
  <c r="S26" i="37"/>
  <c r="R26" i="37"/>
  <c r="Q26" i="37"/>
  <c r="P26" i="37"/>
  <c r="T25" i="37"/>
  <c r="S25" i="37"/>
  <c r="R25" i="37"/>
  <c r="Q25" i="37"/>
  <c r="P25" i="37"/>
  <c r="S30" i="36"/>
  <c r="R30" i="36"/>
  <c r="Q30" i="36"/>
  <c r="P30" i="36"/>
  <c r="O30" i="36"/>
  <c r="S29" i="36"/>
  <c r="R29" i="36"/>
  <c r="Q29" i="36"/>
  <c r="P29" i="36"/>
  <c r="O29" i="36"/>
  <c r="S28" i="36"/>
  <c r="R28" i="36"/>
  <c r="Q28" i="36"/>
  <c r="P28" i="36"/>
  <c r="O28" i="36"/>
  <c r="R39" i="34"/>
  <c r="Q39" i="34"/>
  <c r="P39" i="34"/>
  <c r="O39" i="34"/>
  <c r="N39" i="34"/>
  <c r="R38" i="34"/>
  <c r="Q38" i="34"/>
  <c r="P38" i="34"/>
  <c r="O38" i="34"/>
  <c r="N38" i="34"/>
  <c r="P29" i="33"/>
  <c r="O29" i="33"/>
  <c r="N29" i="33"/>
  <c r="M29" i="33"/>
  <c r="P28" i="33"/>
  <c r="O28" i="33"/>
  <c r="N28" i="33"/>
  <c r="M28" i="33"/>
  <c r="S93" i="30"/>
  <c r="R93" i="30"/>
  <c r="Q93" i="30"/>
  <c r="P93" i="30"/>
  <c r="O93" i="30"/>
  <c r="S92" i="30"/>
  <c r="R92" i="30"/>
  <c r="Q92" i="30"/>
  <c r="P92" i="30"/>
  <c r="O92" i="30"/>
  <c r="P62" i="25"/>
  <c r="O62" i="25"/>
  <c r="N62" i="25"/>
  <c r="M62" i="25"/>
  <c r="P61" i="25"/>
  <c r="O61" i="25"/>
  <c r="N61" i="25"/>
  <c r="M61" i="25"/>
  <c r="P60" i="25"/>
  <c r="O60" i="25"/>
  <c r="N60" i="25"/>
  <c r="M60" i="25"/>
  <c r="P59" i="25"/>
  <c r="O59" i="25"/>
  <c r="N59" i="25"/>
  <c r="M59" i="25"/>
  <c r="S91" i="30"/>
  <c r="R91" i="30"/>
  <c r="Q91" i="30"/>
  <c r="P91" i="30"/>
  <c r="O91" i="30"/>
  <c r="S90" i="30"/>
  <c r="R90" i="30"/>
  <c r="Q90" i="30"/>
  <c r="P90" i="30"/>
  <c r="O90" i="30"/>
  <c r="S89" i="30"/>
  <c r="R89" i="30"/>
  <c r="Q89" i="30"/>
  <c r="P89" i="30"/>
  <c r="O89" i="30"/>
  <c r="S88" i="30"/>
  <c r="R88" i="30"/>
  <c r="Q88" i="30"/>
  <c r="P88" i="30"/>
  <c r="O88" i="30"/>
  <c r="N56" i="29"/>
  <c r="M56" i="29"/>
  <c r="L56" i="29"/>
  <c r="N55" i="29"/>
  <c r="M55" i="29"/>
  <c r="L55" i="29"/>
  <c r="N54" i="29"/>
  <c r="M54" i="29"/>
  <c r="L54" i="29"/>
  <c r="M23" i="33"/>
  <c r="V14" i="38" l="1"/>
  <c r="U14" i="38"/>
  <c r="T14" i="38"/>
  <c r="S14" i="38"/>
  <c r="R14" i="38"/>
  <c r="U10" i="22"/>
  <c r="T10" i="22"/>
  <c r="S10" i="22"/>
  <c r="R10" i="22"/>
  <c r="Q10" i="22"/>
  <c r="T24" i="37"/>
  <c r="S24" i="37"/>
  <c r="R24" i="37"/>
  <c r="Q24" i="37"/>
  <c r="P24" i="37"/>
  <c r="T23" i="37"/>
  <c r="S23" i="37"/>
  <c r="R23" i="37"/>
  <c r="Q23" i="37"/>
  <c r="P23" i="37"/>
  <c r="S27" i="36"/>
  <c r="R27" i="36"/>
  <c r="Q27" i="36"/>
  <c r="P27" i="36"/>
  <c r="O27" i="36"/>
  <c r="S26" i="36"/>
  <c r="R26" i="36"/>
  <c r="Q26" i="36"/>
  <c r="P26" i="36"/>
  <c r="O26" i="36"/>
  <c r="S25" i="36"/>
  <c r="R25" i="36"/>
  <c r="Q25" i="36"/>
  <c r="P25" i="36"/>
  <c r="O25" i="36"/>
  <c r="R37" i="34"/>
  <c r="Q37" i="34"/>
  <c r="P37" i="34"/>
  <c r="O37" i="34"/>
  <c r="N37" i="34"/>
  <c r="R36" i="34"/>
  <c r="Q36" i="34"/>
  <c r="P36" i="34"/>
  <c r="O36" i="34"/>
  <c r="N36" i="34"/>
  <c r="R35" i="34"/>
  <c r="Q35" i="34"/>
  <c r="P35" i="34"/>
  <c r="O35" i="34"/>
  <c r="N35" i="34"/>
  <c r="P27" i="33"/>
  <c r="O27" i="33"/>
  <c r="N27" i="33"/>
  <c r="M27" i="33"/>
  <c r="P26" i="33"/>
  <c r="O26" i="33"/>
  <c r="N26" i="33"/>
  <c r="M26" i="33"/>
  <c r="P25" i="33"/>
  <c r="O25" i="33"/>
  <c r="N25" i="33"/>
  <c r="M25" i="33"/>
  <c r="P24" i="33"/>
  <c r="O24" i="33"/>
  <c r="N24" i="33"/>
  <c r="M24" i="33"/>
  <c r="P23" i="33"/>
  <c r="O23" i="33"/>
  <c r="N23" i="33"/>
  <c r="N10" i="31"/>
  <c r="M10" i="31"/>
  <c r="L10" i="31"/>
  <c r="T21" i="39"/>
  <c r="S21" i="39"/>
  <c r="R21" i="39"/>
  <c r="Q21" i="39"/>
  <c r="P21" i="39"/>
  <c r="S87" i="30"/>
  <c r="R87" i="30"/>
  <c r="Q87" i="30"/>
  <c r="P87" i="30"/>
  <c r="O87" i="30"/>
  <c r="S86" i="30"/>
  <c r="R86" i="30"/>
  <c r="Q86" i="30"/>
  <c r="P86" i="30"/>
  <c r="O86" i="30"/>
  <c r="S85" i="30"/>
  <c r="R85" i="30"/>
  <c r="Q85" i="30"/>
  <c r="P85" i="30"/>
  <c r="O85" i="30"/>
  <c r="S84" i="30"/>
  <c r="R84" i="30"/>
  <c r="Q84" i="30"/>
  <c r="P84" i="30"/>
  <c r="O84" i="30"/>
  <c r="S83" i="30"/>
  <c r="R83" i="30"/>
  <c r="Q83" i="30"/>
  <c r="P83" i="30"/>
  <c r="O83" i="30"/>
  <c r="S82" i="30"/>
  <c r="R82" i="30"/>
  <c r="Q82" i="30"/>
  <c r="P82" i="30"/>
  <c r="O82" i="30"/>
  <c r="S81" i="30"/>
  <c r="R81" i="30"/>
  <c r="Q81" i="30"/>
  <c r="P81" i="30"/>
  <c r="O81" i="30"/>
  <c r="P58" i="25"/>
  <c r="O58" i="25"/>
  <c r="N58" i="25"/>
  <c r="M58" i="25"/>
  <c r="P57" i="25"/>
  <c r="O57" i="25"/>
  <c r="N57" i="25"/>
  <c r="M57" i="25"/>
  <c r="P56" i="25"/>
  <c r="O56" i="25"/>
  <c r="N56" i="25"/>
  <c r="M56" i="25"/>
  <c r="P55" i="25"/>
  <c r="O55" i="25"/>
  <c r="N55" i="25"/>
  <c r="M55" i="25"/>
  <c r="P54" i="25"/>
  <c r="O54" i="25"/>
  <c r="N54" i="25"/>
  <c r="M54" i="25"/>
  <c r="N53" i="29"/>
  <c r="M53" i="29"/>
  <c r="L53" i="29"/>
  <c r="N52" i="29"/>
  <c r="M52" i="29"/>
  <c r="L52" i="29"/>
  <c r="N51" i="29"/>
  <c r="M51" i="29"/>
  <c r="L51" i="29"/>
  <c r="N50" i="29"/>
  <c r="M50" i="29"/>
  <c r="L50" i="29"/>
  <c r="N49" i="29"/>
  <c r="M49" i="29"/>
  <c r="L49" i="29"/>
  <c r="U9" i="22"/>
  <c r="T9" i="22"/>
  <c r="S9" i="22"/>
  <c r="R9" i="22"/>
  <c r="Q9" i="22"/>
  <c r="U8" i="22"/>
  <c r="T8" i="22"/>
  <c r="S8" i="22"/>
  <c r="R8" i="22"/>
  <c r="Q8" i="22"/>
  <c r="T22" i="37"/>
  <c r="S22" i="37"/>
  <c r="R22" i="37"/>
  <c r="Q22" i="37"/>
  <c r="P22" i="37"/>
  <c r="S24" i="36"/>
  <c r="R24" i="36"/>
  <c r="Q24" i="36"/>
  <c r="P24" i="36"/>
  <c r="O24" i="36"/>
  <c r="S23" i="36"/>
  <c r="R23" i="36"/>
  <c r="Q23" i="36"/>
  <c r="P23" i="36"/>
  <c r="O23" i="36"/>
  <c r="S22" i="36"/>
  <c r="R22" i="36"/>
  <c r="Q22" i="36"/>
  <c r="P22" i="36"/>
  <c r="O22" i="36"/>
  <c r="R34" i="34"/>
  <c r="Q34" i="34"/>
  <c r="P34" i="34"/>
  <c r="O34" i="34"/>
  <c r="N34" i="34"/>
  <c r="R33" i="34"/>
  <c r="Q33" i="34"/>
  <c r="P33" i="34"/>
  <c r="O33" i="34"/>
  <c r="N33" i="34"/>
  <c r="P22" i="33"/>
  <c r="O22" i="33"/>
  <c r="N22" i="33"/>
  <c r="M22" i="33"/>
  <c r="P21" i="33"/>
  <c r="O21" i="33"/>
  <c r="N21" i="33"/>
  <c r="M21" i="33"/>
  <c r="P20" i="33"/>
  <c r="O20" i="33"/>
  <c r="N20" i="33"/>
  <c r="M20" i="33"/>
  <c r="P19" i="33"/>
  <c r="O19" i="33"/>
  <c r="N19" i="33"/>
  <c r="M19" i="33"/>
  <c r="T20" i="39"/>
  <c r="S20" i="39"/>
  <c r="R20" i="39"/>
  <c r="Q20" i="39"/>
  <c r="P20" i="39"/>
  <c r="T19" i="39"/>
  <c r="S19" i="39"/>
  <c r="R19" i="39"/>
  <c r="Q19" i="39"/>
  <c r="P19" i="39"/>
  <c r="S80" i="30"/>
  <c r="R80" i="30"/>
  <c r="Q80" i="30"/>
  <c r="P80" i="30"/>
  <c r="O80" i="30"/>
  <c r="S79" i="30"/>
  <c r="R79" i="30"/>
  <c r="Q79" i="30"/>
  <c r="P79" i="30"/>
  <c r="O79" i="30"/>
  <c r="S78" i="30"/>
  <c r="R78" i="30"/>
  <c r="Q78" i="30"/>
  <c r="P78" i="30"/>
  <c r="O78" i="30"/>
  <c r="P53" i="25"/>
  <c r="O53" i="25"/>
  <c r="N53" i="25"/>
  <c r="M53" i="25"/>
  <c r="P52" i="25"/>
  <c r="O52" i="25"/>
  <c r="N52" i="25"/>
  <c r="M52" i="25"/>
  <c r="P51" i="25"/>
  <c r="O51" i="25"/>
  <c r="N51" i="25"/>
  <c r="M51" i="25"/>
  <c r="P50" i="25"/>
  <c r="O50" i="25"/>
  <c r="N50" i="25"/>
  <c r="M50" i="25"/>
  <c r="N48" i="29"/>
  <c r="M48" i="29"/>
  <c r="L48" i="29"/>
  <c r="N47" i="29"/>
  <c r="M47" i="29"/>
  <c r="L47" i="29"/>
  <c r="N46" i="29"/>
  <c r="M46" i="29"/>
  <c r="L46" i="29"/>
  <c r="V13" i="38"/>
  <c r="U13" i="38"/>
  <c r="T13" i="38"/>
  <c r="S13" i="38"/>
  <c r="R13" i="38"/>
  <c r="T21" i="37"/>
  <c r="S21" i="37"/>
  <c r="R21" i="37"/>
  <c r="Q21" i="37"/>
  <c r="P21" i="37"/>
  <c r="T20" i="37"/>
  <c r="S20" i="37"/>
  <c r="R20" i="37"/>
  <c r="Q20" i="37"/>
  <c r="P20" i="37"/>
  <c r="S21" i="36"/>
  <c r="R21" i="36"/>
  <c r="Q21" i="36"/>
  <c r="P21" i="36"/>
  <c r="O21" i="36"/>
  <c r="S20" i="36"/>
  <c r="R20" i="36"/>
  <c r="Q20" i="36"/>
  <c r="P20" i="36"/>
  <c r="O20" i="36"/>
  <c r="S19" i="36"/>
  <c r="R19" i="36"/>
  <c r="Q19" i="36"/>
  <c r="P19" i="36"/>
  <c r="O19" i="36"/>
  <c r="R32" i="34"/>
  <c r="Q32" i="34"/>
  <c r="P32" i="34"/>
  <c r="O32" i="34"/>
  <c r="N32" i="34"/>
  <c r="R31" i="34"/>
  <c r="Q31" i="34"/>
  <c r="P31" i="34"/>
  <c r="O31" i="34"/>
  <c r="N31" i="34"/>
  <c r="R30" i="34"/>
  <c r="Q30" i="34"/>
  <c r="P30" i="34"/>
  <c r="O30" i="34"/>
  <c r="N30" i="34"/>
  <c r="P18" i="33"/>
  <c r="O18" i="33"/>
  <c r="N18" i="33"/>
  <c r="M18" i="33"/>
  <c r="P17" i="33"/>
  <c r="O17" i="33"/>
  <c r="N17" i="33"/>
  <c r="M17" i="33"/>
  <c r="N9" i="31"/>
  <c r="M9" i="31"/>
  <c r="L9" i="31"/>
  <c r="S77" i="30"/>
  <c r="R77" i="30"/>
  <c r="Q77" i="30"/>
  <c r="P77" i="30"/>
  <c r="O77" i="30"/>
  <c r="S76" i="30"/>
  <c r="R76" i="30"/>
  <c r="Q76" i="30"/>
  <c r="P76" i="30"/>
  <c r="O76" i="30"/>
  <c r="S75" i="30"/>
  <c r="R75" i="30"/>
  <c r="Q75" i="30"/>
  <c r="P75" i="30"/>
  <c r="O75" i="30"/>
  <c r="S74" i="30"/>
  <c r="R74" i="30"/>
  <c r="Q74" i="30"/>
  <c r="P74" i="30"/>
  <c r="O74" i="30"/>
  <c r="S73" i="30"/>
  <c r="R73" i="30"/>
  <c r="Q73" i="30"/>
  <c r="P73" i="30"/>
  <c r="O73" i="30"/>
  <c r="P49" i="25"/>
  <c r="O49" i="25"/>
  <c r="N49" i="25"/>
  <c r="M49" i="25"/>
  <c r="P48" i="25"/>
  <c r="O48" i="25"/>
  <c r="N48" i="25"/>
  <c r="M48" i="25"/>
  <c r="P47" i="25"/>
  <c r="O47" i="25"/>
  <c r="N47" i="25"/>
  <c r="M47" i="25"/>
  <c r="N45" i="29"/>
  <c r="M45" i="29"/>
  <c r="L45" i="29"/>
  <c r="N44" i="29"/>
  <c r="M44" i="29"/>
  <c r="L44" i="29"/>
  <c r="Z3" i="42"/>
  <c r="Y3" i="42"/>
  <c r="X3" i="42"/>
  <c r="W3" i="42"/>
  <c r="V3" i="42"/>
  <c r="V12" i="38"/>
  <c r="U12" i="38"/>
  <c r="T12" i="38"/>
  <c r="S12" i="38"/>
  <c r="R12" i="38"/>
  <c r="U7" i="22"/>
  <c r="T7" i="22"/>
  <c r="S7" i="22"/>
  <c r="R7" i="22"/>
  <c r="Q7" i="22"/>
  <c r="T19" i="37"/>
  <c r="S19" i="37"/>
  <c r="R19" i="37"/>
  <c r="Q19" i="37"/>
  <c r="P19" i="37"/>
  <c r="S18" i="36"/>
  <c r="R18" i="36"/>
  <c r="Q18" i="36"/>
  <c r="P18" i="36"/>
  <c r="O18" i="36"/>
  <c r="S17" i="36"/>
  <c r="R17" i="36"/>
  <c r="Q17" i="36"/>
  <c r="P17" i="36"/>
  <c r="O17" i="36"/>
  <c r="R29" i="34"/>
  <c r="Q29" i="34"/>
  <c r="P29" i="34"/>
  <c r="O29" i="34"/>
  <c r="N29" i="34"/>
  <c r="P16" i="33"/>
  <c r="O16" i="33"/>
  <c r="N16" i="33"/>
  <c r="M16" i="33"/>
  <c r="P15" i="33"/>
  <c r="O15" i="33"/>
  <c r="N15" i="33"/>
  <c r="M15" i="33"/>
  <c r="N8" i="31"/>
  <c r="M8" i="31"/>
  <c r="L8" i="31"/>
  <c r="S72" i="30"/>
  <c r="R72" i="30"/>
  <c r="Q72" i="30"/>
  <c r="P72" i="30"/>
  <c r="O72" i="30"/>
  <c r="S71" i="30"/>
  <c r="R71" i="30"/>
  <c r="Q71" i="30"/>
  <c r="P71" i="30"/>
  <c r="O71" i="30"/>
  <c r="S70" i="30"/>
  <c r="R70" i="30"/>
  <c r="Q70" i="30"/>
  <c r="P70" i="30"/>
  <c r="O70" i="30"/>
  <c r="S69" i="30"/>
  <c r="R69" i="30"/>
  <c r="Q69" i="30"/>
  <c r="P69" i="30"/>
  <c r="O69" i="30"/>
  <c r="S68" i="30"/>
  <c r="R68" i="30"/>
  <c r="Q68" i="30"/>
  <c r="P68" i="30"/>
  <c r="O68" i="30"/>
  <c r="S67" i="30"/>
  <c r="R67" i="30"/>
  <c r="Q67" i="30"/>
  <c r="P67" i="30"/>
  <c r="O67" i="30"/>
  <c r="P46" i="25"/>
  <c r="O46" i="25"/>
  <c r="N46" i="25"/>
  <c r="M46" i="25"/>
  <c r="P45" i="25"/>
  <c r="O45" i="25"/>
  <c r="N45" i="25"/>
  <c r="M45" i="25"/>
  <c r="P44" i="25"/>
  <c r="O44" i="25"/>
  <c r="N44" i="25"/>
  <c r="M44" i="25"/>
  <c r="P43" i="25"/>
  <c r="O43" i="25"/>
  <c r="N43" i="25"/>
  <c r="M43" i="25"/>
  <c r="N43" i="29"/>
  <c r="M43" i="29"/>
  <c r="L43" i="29"/>
  <c r="N42" i="29"/>
  <c r="M42" i="29"/>
  <c r="L42" i="29"/>
  <c r="N41" i="29"/>
  <c r="M41" i="29"/>
  <c r="L41" i="29"/>
  <c r="N40" i="29"/>
  <c r="M40" i="29"/>
  <c r="L40" i="29"/>
  <c r="N38" i="29"/>
  <c r="M38" i="29"/>
  <c r="L38" i="29"/>
  <c r="N39" i="29"/>
  <c r="M39" i="29"/>
  <c r="L39" i="29"/>
  <c r="U6" i="22" l="1"/>
  <c r="T6" i="22"/>
  <c r="S6" i="22"/>
  <c r="R6" i="22"/>
  <c r="Q6" i="22"/>
  <c r="T18" i="37"/>
  <c r="S18" i="37"/>
  <c r="R18" i="37"/>
  <c r="Q18" i="37"/>
  <c r="P18" i="37"/>
  <c r="S16" i="36"/>
  <c r="R16" i="36"/>
  <c r="Q16" i="36"/>
  <c r="P16" i="36"/>
  <c r="O16" i="36"/>
  <c r="S15" i="36"/>
  <c r="R15" i="36"/>
  <c r="Q15" i="36"/>
  <c r="P15" i="36"/>
  <c r="O15" i="36"/>
  <c r="R28" i="34"/>
  <c r="Q28" i="34"/>
  <c r="P28" i="34"/>
  <c r="O28" i="34"/>
  <c r="N28" i="34"/>
  <c r="R27" i="34"/>
  <c r="Q27" i="34"/>
  <c r="P27" i="34"/>
  <c r="O27" i="34"/>
  <c r="N27" i="34"/>
  <c r="R26" i="34"/>
  <c r="Q26" i="34"/>
  <c r="P26" i="34"/>
  <c r="O26" i="34"/>
  <c r="N26" i="34"/>
  <c r="R25" i="34"/>
  <c r="Q25" i="34"/>
  <c r="P25" i="34"/>
  <c r="O25" i="34"/>
  <c r="N25" i="34"/>
  <c r="P14" i="33"/>
  <c r="O14" i="33"/>
  <c r="N14" i="33"/>
  <c r="M14" i="33"/>
  <c r="T18" i="39"/>
  <c r="S18" i="39"/>
  <c r="R18" i="39"/>
  <c r="Q18" i="39"/>
  <c r="P18" i="39"/>
  <c r="T17" i="39"/>
  <c r="S17" i="39"/>
  <c r="R17" i="39"/>
  <c r="Q17" i="39"/>
  <c r="P17" i="39"/>
  <c r="T16" i="39"/>
  <c r="S16" i="39"/>
  <c r="R16" i="39"/>
  <c r="Q16" i="39"/>
  <c r="P16" i="39"/>
  <c r="S66" i="30"/>
  <c r="R66" i="30"/>
  <c r="Q66" i="30"/>
  <c r="P66" i="30"/>
  <c r="O66" i="3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P42" i="25"/>
  <c r="O42" i="25"/>
  <c r="N42" i="25"/>
  <c r="M42" i="25"/>
  <c r="P41" i="25"/>
  <c r="O41" i="25"/>
  <c r="N41" i="25"/>
  <c r="M41" i="25"/>
  <c r="P40" i="25"/>
  <c r="O40" i="25"/>
  <c r="N40" i="25"/>
  <c r="M40" i="25"/>
  <c r="N37" i="29"/>
  <c r="M37" i="29"/>
  <c r="L37" i="29"/>
  <c r="O57" i="30"/>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<sst xmlns="http://schemas.openxmlformats.org/spreadsheetml/2006/main" count="7956" uniqueCount="1879">
  <si>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</si>
  <si>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</si>
  <si>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</si>
  <si>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</si>
  <si>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</si>
  <si>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</si>
  <si>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</si>
  <si>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</si>
  <si>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</si>
  <si>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</si>
  <si>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</si>
  <si>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</si>
  <si>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</si>
  <si>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</si>
  <si>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</si>
  <si>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</si>
  <si>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</si>
  <si>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</si>
  <si>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</si>
  <si>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</si>
  <si>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</si>
  <si>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</si>
  <si>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</si>
  <si>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</si>
  <si>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</si>
  <si>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</si>
  <si>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</si>
  <si>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</si>
  <si>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</si>
  <si>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</si>
  <si>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</si>
  <si>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</si>
  <si>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</si>
  <si>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</si>
  <si>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</si>
  <si>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</si>
  <si>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</si>
  <si>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</si>
  <si>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</si>
  <si>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</si>
  <si>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</si>
  <si>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</si>
  <si>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</si>
  <si>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</si>
  <si>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</si>
  <si>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</si>
  <si>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</si>
  <si>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</si>
  <si>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</si>
  <si>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</si>
  <si>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</si>
  <si>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</si>
  <si>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</si>
  <si>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</si>
  <si>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</si>
  <si>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</si>
  <si>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</si>
  <si>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</si>
  <si>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</si>
  <si>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</si>
  <si>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</si>
  <si>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</si>
  <si>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</si>
  <si>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</si>
  <si>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</si>
  <si>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</si>
  <si>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</si>
  <si>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</si>
  <si>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</si>
  <si>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</si>
  <si>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</si>
  <si>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</si>
  <si>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</si>
  <si>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</si>
  <si>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</si>
  <si>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</si>
  <si>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</si>
  <si>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</si>
  <si>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</si>
  <si>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</si>
  <si>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</si>
  <si>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</si>
  <si>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</si>
  <si>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</si>
  <si>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</si>
  <si>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</si>
  <si>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</si>
  <si>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</si>
  <si>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</si>
  <si>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</si>
  <si>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</si>
  <si>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</si>
  <si>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</si>
  <si>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</si>
  <si>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</si>
  <si>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</si>
  <si>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</si>
  <si>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</si>
  <si>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</si>
  <si>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</si>
  <si>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</si>
  <si>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</si>
  <si>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</si>
  <si>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</si>
  <si>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</si>
  <si>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</si>
  <si>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</si>
  <si>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</si>
  <si>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</si>
  <si>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</si>
  <si>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</si>
  <si>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</si>
  <si>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</si>
  <si>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</si>
  <si>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</si>
  <si>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</si>
  <si>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</si>
  <si>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</si>
  <si>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</si>
  <si>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</si>
  <si>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</si>
  <si>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</si>
  <si>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</si>
  <si>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</si>
  <si>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</si>
  <si>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</si>
  <si>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</si>
  <si>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</si>
  <si>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</si>
  <si>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</si>
  <si>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</si>
  <si>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</si>
  <si>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</si>
  <si>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</si>
  <si>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</si>
  <si>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</si>
  <si>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</si>
  <si>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</si>
  <si>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</si>
  <si>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</si>
  <si>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</si>
  <si>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</si>
  <si>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</si>
  <si>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</si>
  <si>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</si>
  <si>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</si>
  <si>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</si>
  <si>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</si>
  <si>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</si>
  <si>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</si>
  <si>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</si>
  <si>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</si>
  <si>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</si>
  <si>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</si>
  <si>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</si>
  <si>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</si>
  <si>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</si>
  <si>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</si>
  <si>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</si>
  <si>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</si>
  <si>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</si>
  <si>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</si>
  <si>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</si>
  <si>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</si>
  <si>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</si>
  <si>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</si>
  <si>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</si>
  <si>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</si>
  <si>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</si>
  <si>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</si>
  <si>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</si>
  <si>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</si>
  <si>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</si>
  <si>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</si>
  <si>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</si>
  <si>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</si>
  <si>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</si>
  <si>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</si>
  <si>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</si>
  <si>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</si>
  <si>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</si>
  <si>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</si>
  <si>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</si>
  <si>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</si>
  <si>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</si>
  <si>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</si>
  <si>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</si>
  <si>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</si>
  <si>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</si>
  <si>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</si>
  <si>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</si>
  <si>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</si>
  <si>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</si>
  <si>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</si>
  <si>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</si>
  <si>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</si>
  <si>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</si>
  <si>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</si>
  <si>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</si>
  <si>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</si>
  <si>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</si>
  <si>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</si>
  <si>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</si>
  <si>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</si>
  <si>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</si>
  <si>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</si>
  <si>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</si>
  <si>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</si>
  <si>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</si>
  <si>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</si>
  <si>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</si>
  <si>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</si>
  <si>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</si>
  <si>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</si>
  <si>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</si>
  <si>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</si>
  <si>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</si>
  <si>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</si>
  <si>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</si>
  <si>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</si>
  <si>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</si>
  <si>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</si>
  <si>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</si>
  <si>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</si>
  <si>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</si>
  <si>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</si>
  <si>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</si>
  <si>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</si>
  <si>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</si>
  <si>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</si>
  <si>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</si>
  <si>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</si>
  <si>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</si>
  <si>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</si>
  <si>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</si>
  <si>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</si>
  <si>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</si>
  <si>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</si>
  <si>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</si>
  <si>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</si>
  <si>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</si>
  <si>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</si>
  <si>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</si>
  <si>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</si>
  <si>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</si>
  <si>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</si>
  <si>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</si>
  <si>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</si>
  <si>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</si>
  <si>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</si>
  <si>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</si>
  <si>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</si>
  <si>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</si>
  <si>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</si>
  <si>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</si>
  <si>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</si>
  <si>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</si>
  <si>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</si>
  <si>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</si>
  <si>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</si>
  <si>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</si>
  <si>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</si>
  <si>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</si>
  <si>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</si>
  <si>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</si>
  <si>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</si>
  <si>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</si>
  <si>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</si>
  <si>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</si>
  <si>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</si>
  <si>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</si>
  <si>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</si>
  <si>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</si>
  <si>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</si>
  <si>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</si>
  <si>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</si>
  <si>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</si>
  <si>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</si>
  <si>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</si>
  <si>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</si>
  <si>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</si>
  <si>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</si>
  <si>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</si>
  <si>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</si>
  <si>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</si>
  <si>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</si>
  <si>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</si>
  <si>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</si>
  <si>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</si>
  <si>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</si>
  <si>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</si>
  <si>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</si>
  <si>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</si>
  <si>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</si>
  <si>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</si>
  <si>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</si>
  <si>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</si>
  <si>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</si>
  <si>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</si>
  <si>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</si>
  <si>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</si>
  <si>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</si>
  <si>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</si>
  <si>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</si>
  <si>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</si>
  <si>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</si>
  <si>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</si>
  <si>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</si>
  <si>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</si>
  <si>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</si>
  <si>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</si>
  <si>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</si>
  <si>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</si>
  <si>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</si>
  <si>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</si>
  <si>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</si>
  <si>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</si>
  <si>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</si>
  <si>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</si>
  <si>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</si>
  <si>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</si>
  <si>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</si>
  <si>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</si>
  <si>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</si>
  <si>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</si>
  <si>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</si>
  <si>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</si>
  <si>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</si>
  <si>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</si>
  <si>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</si>
  <si>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</si>
  <si>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</si>
  <si>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</si>
  <si>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</si>
  <si>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</si>
  <si>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</si>
  <si>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</si>
  <si>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</si>
  <si>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</si>
  <si>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</si>
  <si>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</si>
  <si>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</si>
  <si>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</si>
  <si>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</si>
  <si>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</si>
  <si>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</si>
  <si>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</si>
  <si>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</si>
  <si>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</si>
  <si>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</si>
  <si>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</si>
  <si>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</si>
  <si>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</si>
  <si>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</si>
  <si>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</si>
  <si>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</si>
  <si>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</si>
  <si>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</si>
  <si>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</si>
  <si>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</si>
  <si>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</si>
  <si>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</si>
  <si>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</si>
  <si>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</si>
  <si>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</si>
  <si>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</si>
  <si>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</si>
  <si>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</si>
  <si>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</si>
  <si>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</si>
  <si>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</si>
  <si>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</si>
  <si>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</si>
  <si>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</si>
  <si>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</si>
  <si>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</si>
  <si>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</si>
  <si>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</si>
  <si>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</si>
  <si>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</si>
  <si>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</si>
  <si>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</si>
  <si>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</si>
  <si>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</si>
  <si>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</si>
  <si>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</si>
  <si>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</si>
  <si>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</si>
  <si>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</si>
  <si>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</si>
  <si>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</si>
  <si>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</si>
  <si>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</si>
  <si>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</si>
  <si>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</si>
  <si>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</si>
  <si>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</si>
  <si>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</si>
  <si>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</si>
  <si>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</si>
  <si>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</si>
  <si>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</si>
  <si>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</si>
  <si>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</si>
  <si>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</si>
  <si>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</si>
  <si>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</si>
  <si>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</si>
  <si>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</si>
  <si>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</si>
  <si>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</si>
  <si>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</si>
  <si>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</si>
  <si>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</si>
  <si>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</si>
  <si>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</si>
  <si>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</si>
  <si>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</si>
  <si>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</si>
  <si>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</si>
  <si>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</si>
  <si>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</si>
  <si>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</si>
  <si>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</si>
  <si>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</si>
  <si>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</si>
  <si>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</si>
  <si>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</si>
  <si>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</si>
  <si>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</si>
  <si>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</si>
  <si>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</si>
  <si>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</si>
  <si>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</si>
  <si>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</si>
  <si>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</si>
  <si>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</si>
  <si>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</si>
  <si>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</si>
  <si>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</si>
  <si>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</si>
  <si>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</si>
  <si>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</si>
  <si>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</si>
  <si>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</si>
  <si>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</si>
  <si>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</si>
  <si>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</si>
  <si>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</si>
  <si>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</si>
  <si>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</si>
  <si>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</si>
  <si>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</si>
  <si>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</si>
  <si>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</si>
  <si>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</si>
  <si>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</si>
  <si>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</si>
  <si>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</si>
  <si>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</si>
  <si>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</si>
  <si>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</si>
  <si>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</si>
  <si>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</si>
  <si>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</si>
  <si>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</si>
  <si>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</si>
  <si>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</si>
  <si>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</si>
  <si>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</si>
  <si>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</si>
  <si>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</si>
  <si>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</si>
  <si>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</si>
  <si>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</si>
  <si>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</si>
  <si>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</si>
  <si>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</si>
  <si>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</si>
  <si>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</si>
  <si>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</si>
  <si>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</si>
  <si>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</si>
  <si>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</si>
  <si>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</si>
  <si>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</si>
  <si>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</si>
  <si>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</si>
  <si>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</si>
  <si>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</si>
  <si>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</si>
  <si>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</si>
  <si>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</si>
  <si>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</si>
  <si>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</si>
  <si>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</si>
  <si>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</si>
  <si>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</si>
  <si>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</si>
  <si>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</si>
  <si>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</si>
  <si>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</si>
  <si>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</si>
  <si>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</si>
  <si>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</si>
  <si>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</si>
  <si>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</si>
  <si>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</si>
  <si>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</si>
  <si>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</si>
  <si>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</si>
  <si>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</si>
  <si>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</si>
  <si>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</si>
  <si>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</si>
  <si>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</si>
  <si>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</si>
  <si>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</si>
  <si>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</si>
  <si>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</si>
  <si>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</si>
  <si>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</si>
  <si>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</si>
  <si>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</si>
  <si>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</si>
  <si>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</si>
  <si>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</si>
  <si>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</si>
  <si>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</si>
  <si>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</si>
  <si>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</si>
  <si>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</si>
  <si>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</si>
  <si>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</si>
  <si>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</si>
  <si>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</si>
  <si>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</si>
  <si>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</si>
  <si>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</si>
  <si>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</si>
  <si>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</si>
  <si>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</si>
  <si>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</si>
  <si>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</si>
  <si>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</si>
  <si>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</si>
  <si>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</si>
  <si>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</si>
  <si>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</si>
  <si>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</si>
  <si>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</si>
  <si>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</si>
  <si>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</si>
  <si>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</si>
  <si>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</si>
  <si>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</si>
  <si>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</si>
  <si>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</si>
  <si>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</si>
  <si>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</si>
  <si>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</si>
  <si>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</si>
  <si>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</si>
  <si>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</si>
  <si>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</si>
  <si>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</si>
  <si>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</si>
  <si>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</si>
  <si>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</si>
  <si>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</si>
  <si>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</si>
  <si>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</si>
  <si>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</si>
  <si>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</si>
  <si>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</si>
  <si>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</si>
  <si>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</si>
  <si>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</si>
  <si>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</si>
  <si>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</si>
  <si>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</si>
  <si>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</si>
  <si>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</si>
  <si>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</si>
  <si>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</si>
  <si>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</si>
  <si>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</si>
  <si>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</si>
  <si>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</si>
  <si>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</si>
  <si>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</si>
  <si>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</si>
  <si>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</si>
  <si>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</si>
  <si>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</si>
  <si>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</si>
  <si>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</si>
  <si>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</si>
  <si>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</si>
  <si>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</si>
  <si>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</si>
  <si>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</si>
  <si>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</si>
  <si>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</si>
  <si>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</si>
  <si>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</si>
  <si>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</si>
  <si>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</si>
  <si>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</si>
  <si>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</si>
  <si>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</si>
  <si>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</si>
  <si>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</si>
  <si>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</si>
  <si>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</si>
  <si>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</si>
  <si>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</si>
  <si>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</si>
  <si>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</si>
  <si>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</si>
  <si>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</si>
  <si>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</si>
  <si>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</si>
  <si>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</si>
  <si>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</si>
  <si>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</si>
  <si>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</si>
  <si>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</si>
  <si>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</si>
  <si>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</si>
  <si>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</si>
  <si>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</si>
  <si>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</si>
  <si>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</si>
  <si>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</si>
  <si>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</si>
  <si>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</si>
  <si>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</si>
  <si>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</si>
  <si>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</si>
  <si>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</si>
  <si>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</si>
  <si>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</si>
  <si>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</si>
  <si>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</si>
  <si>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</si>
  <si>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</si>
  <si>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</si>
  <si>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</si>
  <si>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</si>
  <si>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</si>
  <si>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</si>
  <si>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</si>
  <si>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</si>
  <si>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</si>
  <si>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</si>
  <si>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</si>
  <si>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</si>
  <si>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</si>
  <si>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</si>
  <si>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</si>
  <si>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</si>
  <si>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</si>
  <si>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</si>
  <si>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</si>
  <si>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</si>
  <si>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</si>
  <si>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</si>
  <si>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</si>
  <si>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</si>
  <si>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</si>
  <si>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</si>
  <si>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</si>
  <si>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</si>
  <si>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</si>
  <si>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</si>
  <si>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</si>
  <si>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</si>
  <si>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</si>
  <si>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</si>
  <si>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</si>
  <si>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</si>
  <si>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</si>
  <si>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</si>
  <si>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</si>
  <si>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</si>
  <si>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</si>
  <si>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</si>
  <si>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</si>
  <si>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</si>
  <si>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</si>
  <si>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</si>
  <si>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</si>
  <si>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</si>
  <si>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</si>
  <si>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</si>
  <si>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</si>
  <si>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</si>
  <si>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</si>
  <si>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</si>
  <si>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</si>
  <si>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</si>
  <si>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</si>
  <si>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</si>
  <si>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</si>
  <si>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</si>
  <si>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</si>
  <si>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</si>
  <si>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</si>
  <si>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</si>
  <si>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</si>
  <si>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</si>
  <si>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</si>
  <si>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</si>
  <si>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</si>
  <si>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</si>
  <si>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</si>
  <si>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</si>
  <si>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</si>
  <si>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</si>
  <si>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</si>
  <si>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</si>
  <si>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</si>
  <si>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</si>
  <si>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</si>
  <si>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</si>
  <si>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</si>
  <si>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</si>
  <si>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</si>
  <si>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</si>
  <si>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</si>
  <si>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</si>
  <si>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</si>
  <si>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</si>
  <si>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</si>
  <si>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</si>
  <si>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</si>
  <si>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</si>
  <si>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</si>
  <si>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</si>
  <si>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</si>
  <si>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</si>
  <si>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</si>
  <si>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</si>
  <si>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</si>
  <si>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</si>
  <si>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</si>
  <si>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</si>
  <si>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</si>
  <si>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</si>
  <si>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</si>
  <si>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</si>
  <si>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</si>
  <si>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</si>
  <si>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</si>
  <si>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</si>
  <si>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</si>
  <si>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</si>
  <si>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</si>
  <si>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</si>
  <si>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</si>
  <si>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</si>
  <si>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</si>
  <si>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</si>
  <si>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</si>
  <si>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</si>
  <si>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</si>
  <si>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</si>
  <si>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</si>
  <si>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</si>
  <si>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</si>
  <si>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</si>
  <si>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</si>
  <si>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</si>
  <si>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</si>
  <si>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</si>
  <si>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</si>
  <si>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</si>
  <si>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</si>
  <si>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</si>
  <si>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</si>
  <si>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</si>
  <si>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</si>
  <si>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</si>
  <si>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</si>
  <si>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</si>
  <si>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</si>
  <si>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</si>
  <si>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</si>
  <si>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</si>
  <si>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</si>
  <si>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</si>
  <si>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</si>
  <si>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</si>
  <si>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</si>
  <si>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</si>
  <si>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</si>
  <si>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</si>
  <si>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</si>
  <si>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</si>
  <si>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</si>
  <si>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</si>
  <si>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</si>
  <si>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</si>
  <si>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</si>
  <si>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</si>
  <si>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</si>
  <si>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</si>
  <si>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</si>
  <si>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</si>
  <si>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</si>
  <si>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</si>
  <si>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</si>
  <si>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</si>
  <si>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</si>
  <si>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</si>
  <si>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</si>
  <si>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</si>
  <si>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</si>
  <si>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</si>
  <si>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</si>
  <si>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</si>
  <si>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</si>
  <si>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</si>
  <si>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</si>
  <si>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</si>
  <si>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</si>
  <si>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</si>
  <si>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</si>
  <si>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</si>
  <si>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</si>
  <si>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</si>
  <si>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</si>
  <si>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</si>
  <si>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</si>
  <si>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</si>
  <si>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</si>
  <si>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</si>
  <si>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</si>
  <si>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</si>
  <si>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</si>
  <si>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</si>
  <si>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</si>
  <si>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</si>
  <si>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</si>
  <si>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</si>
  <si>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</si>
  <si>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</si>
  <si>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</si>
  <si>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</si>
  <si>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</si>
  <si>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</si>
  <si>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</si>
  <si>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</si>
  <si>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</si>
  <si>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</si>
  <si>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</si>
  <si>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</si>
  <si>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</si>
  <si>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</si>
  <si>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</si>
  <si>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</si>
  <si>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</si>
  <si>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</si>
  <si>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</si>
  <si>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</si>
  <si>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</si>
  <si>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</si>
  <si>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</si>
  <si>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</si>
  <si>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</si>
  <si>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</si>
  <si>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</si>
  <si>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</si>
  <si>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</si>
  <si>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</si>
  <si>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</si>
  <si>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</si>
  <si>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</si>
  <si>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</si>
  <si>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</si>
  <si>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</si>
  <si>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</si>
  <si>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</si>
  <si>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</si>
  <si>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</si>
  <si>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</si>
  <si>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</si>
  <si>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</si>
  <si>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</si>
  <si>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</si>
  <si>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</si>
  <si>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</si>
  <si>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</si>
  <si>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</si>
  <si>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</si>
  <si>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</si>
  <si>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</si>
  <si>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</si>
  <si>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</si>
  <si>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</si>
  <si>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</si>
  <si>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</si>
  <si>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</si>
  <si>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</si>
  <si>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</si>
  <si>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</si>
  <si>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</si>
  <si>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</si>
  <si>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</si>
  <si>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</si>
  <si>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</si>
  <si>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</si>
  <si>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</si>
  <si>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</si>
  <si>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</si>
  <si>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</si>
  <si>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</si>
  <si>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</si>
  <si>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</si>
  <si>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</si>
  <si>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</si>
  <si>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</si>
  <si>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</si>
  <si>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</si>
  <si>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</si>
  <si>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</si>
  <si>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</si>
  <si>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</si>
  <si>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</si>
  <si>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</si>
  <si>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</si>
  <si>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</si>
  <si>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</si>
  <si>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</si>
  <si>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</si>
  <si>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</si>
  <si>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</si>
  <si>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</si>
  <si>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</si>
  <si>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</si>
  <si>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</si>
  <si>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</si>
  <si>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</si>
  <si>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</si>
  <si>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</si>
  <si>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</si>
  <si>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</si>
  <si>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</si>
  <si>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</si>
  <si>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</si>
  <si>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</si>
  <si>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</si>
  <si>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</si>
  <si>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</si>
  <si>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</si>
  <si>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</si>
  <si>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</si>
  <si>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</si>
  <si>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</si>
  <si>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</si>
  <si>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</si>
  <si>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</si>
  <si>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</si>
  <si>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</si>
  <si>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</si>
  <si>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</si>
  <si>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</si>
  <si>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</si>
  <si>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</si>
  <si>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</si>
  <si>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</si>
  <si>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</si>
  <si>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</si>
  <si>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</si>
  <si>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</si>
  <si>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</si>
  <si>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</si>
  <si>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</si>
  <si>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</si>
  <si>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</si>
  <si>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</si>
  <si>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</si>
  <si>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</si>
  <si>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</si>
  <si>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</si>
  <si>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</si>
  <si>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</si>
  <si>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</si>
  <si>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</si>
  <si>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</si>
  <si>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</si>
  <si>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</si>
  <si>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</si>
  <si>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</si>
  <si>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</si>
  <si>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</si>
  <si>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</si>
  <si>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</si>
  <si>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</si>
  <si>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</si>
  <si>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</si>
  <si>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</si>
  <si>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</si>
  <si>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</si>
  <si>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</si>
  <si>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</si>
  <si>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</si>
  <si>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</si>
  <si>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</si>
  <si>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</si>
  <si>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</si>
  <si>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</si>
  <si>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</si>
  <si>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</si>
  <si>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</si>
  <si>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</si>
  <si>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</si>
  <si>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</si>
  <si>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</si>
  <si>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</si>
  <si>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</si>
  <si>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</si>
  <si>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</si>
  <si>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</si>
  <si>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</si>
  <si>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</si>
  <si>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</si>
  <si>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</si>
  <si>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</si>
  <si>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</si>
  <si>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</si>
  <si>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</si>
  <si>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</si>
  <si>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</si>
  <si>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</si>
  <si>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</si>
  <si>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</si>
  <si>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</si>
  <si>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</si>
  <si>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</si>
  <si>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</si>
  <si>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</si>
  <si>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</si>
  <si>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</si>
  <si>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</si>
  <si>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</si>
  <si>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</si>
  <si>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</si>
  <si>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</si>
  <si>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</si>
  <si>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</si>
  <si>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</si>
  <si>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</si>
  <si>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</si>
  <si>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</si>
  <si>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</si>
  <si>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</si>
  <si>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</si>
  <si>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</si>
  <si>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</si>
  <si>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</si>
  <si>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</si>
  <si>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</si>
  <si>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</si>
  <si>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</si>
  <si>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</si>
  <si>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</si>
  <si>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</si>
  <si>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</si>
  <si>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</si>
  <si>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</si>
  <si>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</si>
  <si>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</si>
  <si>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</si>
  <si>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</si>
  <si>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</si>
  <si>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</si>
  <si>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</si>
  <si>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</si>
  <si>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</si>
  <si>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</si>
  <si>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</si>
  <si>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</si>
  <si>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</si>
  <si>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</si>
  <si>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</si>
  <si>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</si>
  <si>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</si>
  <si>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</si>
  <si>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</si>
  <si>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</si>
  <si>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</si>
  <si>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</si>
  <si>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</si>
  <si>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</si>
  <si>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</si>
  <si>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</si>
  <si>
    <t>2勝</t>
    <rPh sb="1" eb="2">
      <t>ショウリ</t>
    </rPh>
    <phoneticPr fontId="3"/>
  </si>
  <si>
    <t>ハギノモーリス</t>
    <phoneticPr fontId="12"/>
  </si>
  <si>
    <t>タカラマドンナ</t>
    <phoneticPr fontId="12"/>
  </si>
  <si>
    <t>ミルヒシュトラーセが逃げたがタカラマドンナが直線入り口では被せ気味に捕える展開。もう力が違った感じでタカラマドンナが圧勝となった。</t>
    <phoneticPr fontId="12"/>
  </si>
  <si>
    <t>2戦目で行き脚がついてレース内容が一変。そもそもの素質が違いすぎたようで楽々と突き抜けた。最後はほぼ追っていませんし相当に強い馬かも。</t>
    <phoneticPr fontId="12"/>
  </si>
  <si>
    <t>人気馬とそれ以外にかなりの能力差があった一戦。人気３頭が４着以下を大きく突き放して人気通りに力差が見えた結果になった。</t>
    <phoneticPr fontId="12"/>
  </si>
  <si>
    <t>ソクラテス</t>
    <phoneticPr fontId="12"/>
  </si>
  <si>
    <t>アリストテレスの半弟という良血馬。今回はダート替わりで素晴らしいパフォーマンスを披露。現状はダートの方が良さそうで上でも通用するだろう。</t>
    <phoneticPr fontId="12"/>
  </si>
  <si>
    <t>グランデ</t>
    <phoneticPr fontId="12"/>
  </si>
  <si>
    <t>そこまでペースが速くならず前有利の展開に。前に行った３頭が４着以下を突き離して行った行ったの結果に。</t>
    <phoneticPr fontId="12"/>
  </si>
  <si>
    <t>重賞3着の実績からも未勝利にいる馬ではなかった。もともと低レベル戦とはいえ函館2歳Sで3着の馬ですし、適性がダートなのか芝なのかはまだわからない。</t>
    <phoneticPr fontId="12"/>
  </si>
  <si>
    <t>シャンバラが単勝1.2倍の断然人気に推された一戦。その人気通りに横綱競馬で押し切りかけたが、最後の最後にハイエンドが差し切って勝利となった。</t>
    <phoneticPr fontId="12"/>
  </si>
  <si>
    <t>ハイエンド</t>
    <phoneticPr fontId="12"/>
  </si>
  <si>
    <t>今回はダート２戦目で少頭数で位置が取れたのが良かった。それでもシャンバラを差し切ってこの時計で勝つなら評価できそう。上では位置を落としそうだが。</t>
    <phoneticPr fontId="12"/>
  </si>
  <si>
    <t>コスタボニータ</t>
    <phoneticPr fontId="12"/>
  </si>
  <si>
    <t>絶好のスタートを切った断然人気のハギノモーリスが逃げる展開。ハイペースでついていった馬は潰れてしまった感じで、そのままハギノモーリスが圧勝となった。</t>
    <phoneticPr fontId="12"/>
  </si>
  <si>
    <t>もともと未勝利にいるレベルの馬ではなかった感じ。今回は鞍上強化でスピードを活かす競馬で圧勝。時計的にも上のクラスでも即通用は間違いない。</t>
    <phoneticPr fontId="12"/>
  </si>
  <si>
    <t>ナスノコウランが逃げたが後続のプレッシャーがきつい展開。インの好位から完璧に捌いてきたサンライズゴラッソが差し切り勝ち。</t>
    <phoneticPr fontId="12"/>
  </si>
  <si>
    <t>サンライズゴラッソ</t>
    <phoneticPr fontId="12"/>
  </si>
  <si>
    <t>淀みないペースで流れて地力がはっきりと問われる展開。最後は大接戦となったが、ヴォルゴグラードがギリギリ抜け出して勝利。</t>
    <phoneticPr fontId="12"/>
  </si>
  <si>
    <t>手応え渋いながらもバテずに伸びてくるタイプ。今回は昇級だったが外枠と速い流れがあった。オープンとなると分が悪い感じがします。</t>
    <phoneticPr fontId="12"/>
  </si>
  <si>
    <t>今回はインの好位から完璧な競馬ができていた。時計も未勝利より遅いですし評価はできない。</t>
    <phoneticPr fontId="12"/>
  </si>
  <si>
    <t>ゼンノミチザネ</t>
    <phoneticPr fontId="3"/>
  </si>
  <si>
    <t>１枠からドゥーベが主張してかなりのハイペース戦に。最後は上がりがかかったが、それでも前にいた馬で上位は独占となった。</t>
    <phoneticPr fontId="3"/>
  </si>
  <si>
    <t>前走から位置を取れる競馬ができるようになってクラス突破。時計自体は微妙だが、ハイペースで展開向いていない点は評価しても。</t>
    <phoneticPr fontId="3"/>
  </si>
  <si>
    <t>モーダルジャズが断然人気に推されたのを見ても低調なメンバーレベル。スッと逃げたセイウンプラチナがそのまま押し切って勝利となった。</t>
    <phoneticPr fontId="12"/>
  </si>
  <si>
    <t>キレはないがバテずに伸びる馬。こういう積極策がベストで、今回は低調なメンバー相手に展開も恵まれていた。</t>
    <phoneticPr fontId="12"/>
  </si>
  <si>
    <t>セイウンプラチナ</t>
    <phoneticPr fontId="12"/>
  </si>
  <si>
    <t>少頭数で実に低調なメンバーレベル。もうここに入ればシャイニングフジが抜けていた感じで、人気に応えて順当勝ちとなった。</t>
    <phoneticPr fontId="12"/>
  </si>
  <si>
    <t>シャイニングフジ</t>
    <phoneticPr fontId="12"/>
  </si>
  <si>
    <t>展開不問で外からあっさりと突き抜けた。今回はさすがに相手に恵まれた印象。晩成のドゥラメンテ産駒だが準オープンは少し様子見。</t>
    <phoneticPr fontId="12"/>
  </si>
  <si>
    <t>サターン</t>
    <phoneticPr fontId="12"/>
  </si>
  <si>
    <t>少頭数ながらシャイニーロックが逃げてそこまでペースは緩まず。後半1000m=57.5で地力は問われた感じで、休み明けのサターンが鮮やかに差し切って勝利。</t>
    <phoneticPr fontId="12"/>
  </si>
  <si>
    <t>母父ガリレオのディープ産駒がいよいよ本格化したか。倒した相手も骨っぽいですし、この馬は今年どこかで重賞でも馬券に絡みそう。</t>
    <phoneticPr fontId="12"/>
  </si>
  <si>
    <t>外枠からジャスパードリームがハナを主張してマイペースの逃げ。そのまま後続を寄せ付けずに逃げ切り勝ちとなった。</t>
    <phoneticPr fontId="12"/>
  </si>
  <si>
    <t>揉まれずにこういう競馬ができれば2勝クラスでも上位だった。ここ2戦は恵まれた感じがするので、さすがに準オープンとなるとどうだろう。</t>
    <phoneticPr fontId="12"/>
  </si>
  <si>
    <t>阪神競馬場は天気予報が激変して朝から大雨。ここは人気のプレミアムスマイルが先手を奪ってそのまま押し切り勝ち。</t>
    <phoneticPr fontId="12"/>
  </si>
  <si>
    <t>プレミアムスマイル</t>
    <phoneticPr fontId="12"/>
  </si>
  <si>
    <t>前走指数からしてもここでは能力上位だった。良血なのでこれからの上積みもありそうだが、今回は相手に恵まれているのでそこまで評価はできない。</t>
    <phoneticPr fontId="12"/>
  </si>
  <si>
    <t>ハーツアズワン</t>
    <phoneticPr fontId="3"/>
  </si>
  <si>
    <t>ニホンピロアワーズ</t>
    <phoneticPr fontId="3"/>
  </si>
  <si>
    <t>アルマイメルの逃げをクランシリーニーが早めに潰すハイペースの展開。ここはハーツアズワンの力が全く違った感じで、好位からあっさりと突き抜けて圧勝となった。</t>
    <phoneticPr fontId="3"/>
  </si>
  <si>
    <t>ハイペースを番手追走からほぼ追うことなく楽に突き抜けた。この条件なら相当に強そうで、上のクラスでも通用するだろう。</t>
    <phoneticPr fontId="3"/>
  </si>
  <si>
    <t>スズカマジェスタ</t>
    <phoneticPr fontId="12"/>
  </si>
  <si>
    <t>前半スローペースから上がりが速くなって瞬発力が問われるレースに。最後は混戦の追い比べをスズカマジェスタが制して勝利。</t>
    <phoneticPr fontId="12"/>
  </si>
  <si>
    <t>休み明け2戦目で一変。今回はスローの上がり勝負で地力が問われておらず、ペース流れてどこまでやれるかはわからない。</t>
    <phoneticPr fontId="12"/>
  </si>
  <si>
    <t>阪神競馬場は天気予報が激変して朝から大雨。まだ馬場レベルは標準ぐらいだったが、かなりのスローペースになったことで時計は掛かった。</t>
    <phoneticPr fontId="12"/>
  </si>
  <si>
    <t>もうこれまでのレースぶりからしても未勝利では抜けており１番人気じゃなかったのか不思議。位置が取れたことは収穫で、最後は抑える余裕もあったので昇級即通用。</t>
    <phoneticPr fontId="12"/>
  </si>
  <si>
    <t>ミスターホワイト</t>
    <phoneticPr fontId="12"/>
  </si>
  <si>
    <t>阪神競馬場は天気予報が激変して朝から大雨。まだ馬場レベルは標準ぐらいだったと思うが、ミスターホワイトの記録した走破時計は普通に優秀に見えます。</t>
    <phoneticPr fontId="12"/>
  </si>
  <si>
    <t>デビューからダートを使われていたが適性は芝にあったか。雨が降る馬場を考えれば2:00:9の時計は優秀に見えますし、ロンスパ性能問われるところなら上でもやれる。</t>
    <phoneticPr fontId="12"/>
  </si>
  <si>
    <t>テーオーステルス</t>
    <phoneticPr fontId="3"/>
  </si>
  <si>
    <t>この時期の世代限定のダート短距離らしく速いペースで流れた。川田騎手が展開を読んで控える競馬に変えたテーオーステルスが人気に応えて差し切り勝ち。</t>
    <phoneticPr fontId="3"/>
  </si>
  <si>
    <t>前走はハイペースを逃げて強い競馬。今回はいきなり控える競馬で差し切るという川田マジックが炸裂。こういう競馬を覚えていけば。</t>
    <phoneticPr fontId="3"/>
  </si>
  <si>
    <t>エルモドーロが逃げて平均ペース。番手につけたタイセイヴィーナスが最後は後続を突き離して完勝となった。</t>
    <phoneticPr fontId="12"/>
  </si>
  <si>
    <t>タイセイヴィーナス</t>
    <phoneticPr fontId="12"/>
  </si>
  <si>
    <t>今回は半年ぶりの実戦だったが今の時期のメンバーなら上位だった。時計的には悪くないのでクラス再編成後の2勝クラスでもやれていいか。</t>
    <phoneticPr fontId="12"/>
  </si>
  <si>
    <t>阪神競馬場は天気予報が激変して朝から大雨。まだ馬場レベルは標準ぐらいだった感じで、最後は２頭が後続を突き離してワンツー。</t>
    <phoneticPr fontId="12"/>
  </si>
  <si>
    <t>スズカトップバゴ</t>
    <phoneticPr fontId="12"/>
  </si>
  <si>
    <t>めちゃくちゃなローテーションを使われてきたが、もともとこのクラスは勝てる素材。今回はバゴ産駒が得意そうな雨馬場も向いたか。</t>
    <phoneticPr fontId="12"/>
  </si>
  <si>
    <t>瞬発</t>
    <rPh sb="0" eb="1">
      <t>シュンパテゥ</t>
    </rPh>
    <phoneticPr fontId="3"/>
  </si>
  <si>
    <t>スタッドリー</t>
    <phoneticPr fontId="3"/>
  </si>
  <si>
    <t>ハービンジャー</t>
    <phoneticPr fontId="3"/>
  </si>
  <si>
    <t>阪神競馬場は天気予報が激変して朝から大雨。まだ馬場レベルは標準ぐらいだった感じで、スローで良い位置につけられたスタッドリーが人気に応えて順当勝ち。</t>
    <phoneticPr fontId="3"/>
  </si>
  <si>
    <t>今回は少頭数のスロー戦で位置を取れたのが良かった。明らかにクラス上位の馬だったので、準オープンでも通用して良さそうだ。</t>
    <phoneticPr fontId="3"/>
  </si>
  <si>
    <t>レザネフォール</t>
    <phoneticPr fontId="12"/>
  </si>
  <si>
    <t>レザネフォールが初ダートで逃げる展開。特にスローで恵まれていたわけでもなかったが、ダート適性を見せてレザネフォールがそのまま押し切った。</t>
    <phoneticPr fontId="12"/>
  </si>
  <si>
    <t>芝では常にキレ負けしていた馬だけにダートが合っていたか。逃げ切り勝ちなので恵まれた可能性はあるが、初ダートでいきなり準オープンを勝てる馬はなかなかいない。</t>
    <phoneticPr fontId="12"/>
  </si>
  <si>
    <t>ソウルラッシュ</t>
    <phoneticPr fontId="12"/>
  </si>
  <si>
    <t>コパシーナ</t>
    <phoneticPr fontId="12"/>
  </si>
  <si>
    <t>好位で脚を溜めて差し切る川田騎手の芸術的騎乗。ここに来て操作性が向上しており、上のクラスでも相手なりにやれるかもしれない。</t>
    <phoneticPr fontId="12"/>
  </si>
  <si>
    <t>雨の影響もあって時計が出る馬場に。ペース流れて好位差しが有利の展開になり、川田騎手が完璧に捌いてきたコパシーナが差し切り勝ち。</t>
    <phoneticPr fontId="12"/>
  </si>
  <si>
    <t>カリボール</t>
    <phoneticPr fontId="12"/>
  </si>
  <si>
    <t>阪神ダートは前日の大雨の影響で重馬場スタート。ここは低調なメンバーでロードマゼランが単勝1.1倍に支持されたが、その支持通りに順当勝ちとなった。</t>
    <phoneticPr fontId="12"/>
  </si>
  <si>
    <t>ロードマゼラン</t>
    <phoneticPr fontId="12"/>
  </si>
  <si>
    <t>もうさすがにこのメンバーでは上位だった。今回はかなり相手に恵まれていますし、高速馬場での時計なのでどこまで評価していいかは難しい。</t>
    <phoneticPr fontId="12"/>
  </si>
  <si>
    <t>エイシンデュエラー</t>
    <phoneticPr fontId="3"/>
  </si>
  <si>
    <t>ディーマジェスティ</t>
    <phoneticPr fontId="3"/>
  </si>
  <si>
    <t>阪神ダートは前日の大雨の影響で重馬場スタート。混戦のメンバー構成だったが、外枠からスムーズな先行策が叶ったエイシンデュエラーが押し切り勝ち。</t>
    <phoneticPr fontId="3"/>
  </si>
  <si>
    <t>これまでのレースぶりを見ても高速ダートは合いそう。今回は得意な馬場でスムーズな競馬ができていた。</t>
    <phoneticPr fontId="3"/>
  </si>
  <si>
    <t>レオンバローズ</t>
    <phoneticPr fontId="12"/>
  </si>
  <si>
    <t>今回はメンバーに恵まれて内枠から完璧な競馬ができていた。レースセンスはありそうなので１勝クラスぐらいなら通用していいのかも。</t>
    <phoneticPr fontId="12"/>
  </si>
  <si>
    <t>阪神芝は前日の大雨の影響で稍重スタート。とはいっても芝はそこまで雨の影響は受けておらず、人気のレオンバローズが水準レベルの時計で完勝となった。</t>
    <rPh sb="2" eb="3">
      <t>シバ</t>
    </rPh>
    <phoneticPr fontId="12"/>
  </si>
  <si>
    <t>阪神芝は前日の大雨の影響で稍重スタート。とはいっても芝はそこまで雨の影響は受けておらず、ミッキーワンダーが水準レベルの時計で差し切り勝ち。</t>
    <phoneticPr fontId="12"/>
  </si>
  <si>
    <t>ミッキーワンダー</t>
    <phoneticPr fontId="12"/>
  </si>
  <si>
    <t>トーセンラー</t>
    <phoneticPr fontId="12"/>
  </si>
  <si>
    <t>矢作厩舎の馬らしく使いつつ良化。今回は相手に恵まれてはいるが、良化度を加味すれば1勝クラスでも通用して良さそう。</t>
    <phoneticPr fontId="12"/>
  </si>
  <si>
    <t>マルカアトラス</t>
    <phoneticPr fontId="12"/>
  </si>
  <si>
    <t>阪神ダートは前日の大雨の影響で重馬場スタート。マルカアトラスが逃げてかなり速いペースになり、逃げ馬が前をすべて潰して２着以下は差し決着に。</t>
    <phoneticPr fontId="12"/>
  </si>
  <si>
    <t>かなりのハイペースで逃げて強い競馬。シニスターミニスター産駒らしくこういう競馬なら強そうで、普通にオープンでもやれて良さそう。</t>
    <phoneticPr fontId="12"/>
  </si>
  <si>
    <t>阪神芝は前日の大雨の影響がそこまでない馬場。ここは少頭数でメンバーレベルも微妙だったが、逃げたケルンキングダムがそのまま押し切って勝利。</t>
    <phoneticPr fontId="12"/>
  </si>
  <si>
    <t>ケルンキングダム</t>
    <phoneticPr fontId="12"/>
  </si>
  <si>
    <t>後ろを引き離し気味に逃げて押し切り勝ち。キレはないがここに来て本格化してきている。須磨特別であれだけ走れれば２勝クラスでもやれるだろう。</t>
    <phoneticPr fontId="12"/>
  </si>
  <si>
    <t>阪神ダートは前日の大雨の影響で高速馬場。レベルタウンがスッと先手を奪ったが、その番手につけたシゲルリジが楽に抜け出して勝利となった。</t>
    <phoneticPr fontId="12"/>
  </si>
  <si>
    <t>シゲルリジ</t>
    <phoneticPr fontId="12"/>
  </si>
  <si>
    <t>今回は先行馬が手薄なメンバーで福永騎手が完璧な競馬をしてきた。今回は馬場や展開にも恵まれた感じがします。</t>
    <phoneticPr fontId="12"/>
  </si>
  <si>
    <t>阪神ダートは前日の大雨の影響で高速馬場。その馬場にしても速いペースになった感じで、最後方にいたメイショウマンサクが大外一気で豪快に突き抜けた。</t>
    <phoneticPr fontId="3"/>
  </si>
  <si>
    <t>毎回のように最速上がりが使えている馬。今回はハイペースで展開が向いたとはいえその脚力は見事。上でも展開が向けばやれて良さそう。</t>
    <phoneticPr fontId="3"/>
  </si>
  <si>
    <t>マクフィ</t>
    <phoneticPr fontId="3"/>
  </si>
  <si>
    <t>阪神芝は前日の大雨の影響がそこまでない馬場。途中でプレミアスコアが動いたことでロンスパ戦でしっかりスタミナが問われるレースになった。</t>
    <rPh sb="0" eb="2">
      <t>ハンシn</t>
    </rPh>
    <phoneticPr fontId="3"/>
  </si>
  <si>
    <t>ワーフデール</t>
    <phoneticPr fontId="3"/>
  </si>
  <si>
    <t>あんまりキレる馬とは見ていなかったが今回のパフォーマンスは普通に優秀。時計もまずまずですし、成長力を加味すればオークスもあながち侮れないかも。</t>
    <phoneticPr fontId="3"/>
  </si>
  <si>
    <t>阪神芝は前日の大雨の影響がそこまでない馬場。徹底先行馬が多くてハイペースになったが、この日の馬場では外差しが届かずでスムーズに捌いた馬が上位に。</t>
    <phoneticPr fontId="12"/>
  </si>
  <si>
    <t>母父サクラバクシンオーでもともと短距離と見ていた馬。今回は道中で位置を落とすロスもありましたし、オープンでもそこそこやれていいか。</t>
    <phoneticPr fontId="12"/>
  </si>
  <si>
    <t>トゥザワールド</t>
    <phoneticPr fontId="12"/>
  </si>
  <si>
    <t>デュアリスト</t>
    <phoneticPr fontId="12"/>
  </si>
  <si>
    <t>マリブムーン</t>
    <phoneticPr fontId="12"/>
  </si>
  <si>
    <t>阪神ダートは前日の大雨の影響で高速馬場。先手を奪ったオーロラテソーロが押し切りかけたが、最後にデュアリストが差し切った。</t>
    <phoneticPr fontId="12"/>
  </si>
  <si>
    <t>テイエムベンチャー</t>
    <phoneticPr fontId="12"/>
  </si>
  <si>
    <t>阪神ダートは前日の大雨の影響で高速馬場。先行馬不在でかなりのスローペースになり、番手から進めたテイエムベンチャーが押し切り勝ち。</t>
    <phoneticPr fontId="12"/>
  </si>
  <si>
    <t>怖がりなので少頭数で揉まれずに競馬をしてこそ。今回は超スローで完璧な先行策が打てているので恵まれた感じはします。</t>
    <phoneticPr fontId="12"/>
  </si>
  <si>
    <t>イン先行</t>
  </si>
  <si>
    <t>ルース</t>
    <phoneticPr fontId="12"/>
  </si>
  <si>
    <t>エグモント</t>
    <phoneticPr fontId="12"/>
  </si>
  <si>
    <t>不良</t>
    <rPh sb="0" eb="1">
      <t>フリョウ</t>
    </rPh>
    <phoneticPr fontId="12"/>
  </si>
  <si>
    <t>リッキーヤスオカ</t>
    <phoneticPr fontId="12"/>
  </si>
  <si>
    <t>マテンロウマジック</t>
    <phoneticPr fontId="12"/>
  </si>
  <si>
    <t>スズノマーベリック</t>
    <phoneticPr fontId="12"/>
  </si>
  <si>
    <t>ブッシュガーデン</t>
    <phoneticPr fontId="12"/>
  </si>
  <si>
    <t>ピュアジャッジ</t>
    <phoneticPr fontId="12"/>
  </si>
  <si>
    <t>不良</t>
    <rPh sb="0" eb="1">
      <t>フリョウ</t>
    </rPh>
    <phoneticPr fontId="3"/>
  </si>
  <si>
    <t>プライムライン</t>
    <phoneticPr fontId="3"/>
  </si>
  <si>
    <t>リアルインパクト</t>
    <phoneticPr fontId="3"/>
  </si>
  <si>
    <t>スマートファルコン</t>
    <phoneticPr fontId="3"/>
  </si>
  <si>
    <t>タニノギムレット</t>
    <phoneticPr fontId="12"/>
  </si>
  <si>
    <t>リメイク</t>
    <phoneticPr fontId="3"/>
  </si>
  <si>
    <t>タイトルホルダー</t>
    <phoneticPr fontId="12"/>
  </si>
  <si>
    <t>阪神ダートは朝方の雨の影響で高速馬場。ここはマイペースの逃げが打てたエグモントがそのまま押し切って勝利。</t>
    <phoneticPr fontId="12"/>
  </si>
  <si>
    <t>阪神ダートは朝方の雨の影響で高速馬場。ここは外枠から先手を奪ったリッキーヤスオカがそのまま押し切って勝利。</t>
    <phoneticPr fontId="12"/>
  </si>
  <si>
    <t>阪神ダートは朝方の雨の影響で高速馬場。中盤ペースが流れて地力がはっきり問われた感じで、最後は人気２頭が順当にワンツー決着となった。</t>
    <phoneticPr fontId="12"/>
  </si>
  <si>
    <t>阪神芝はタフさがあって外が伸びない馬場。中盤ペースが緩まずでスタミナがはっきり問われた感じで、２頭が３着以下を大きく突き放す結果となった。</t>
    <phoneticPr fontId="12"/>
  </si>
  <si>
    <t>阪神芝はタフさがあって外が伸びない馬場。このレースも速い流れだったがロスなく運んだ馬が上位独占の結果に。時計はまずまず優秀に見える。</t>
    <phoneticPr fontId="12"/>
  </si>
  <si>
    <t>阪神ダートは朝方の雨の影響で高速馬場。先行馬不在で楽なマイペース逃げが打てたピュアジャッジがあっさり押し切って勝利。</t>
    <phoneticPr fontId="12"/>
  </si>
  <si>
    <t>阪神ダートは朝方の雨の影響で高速馬場。ここでは明らかに能力上位だったプライムラインが鞍上強化で人気に応えて順当勝ち。</t>
    <phoneticPr fontId="3"/>
  </si>
  <si>
    <t>阪神芝はタフさがあって外が伸びない馬場。断然人気のフアナが出遅れた一方でルースが逃げて超スローの流れ。そりゃこのペースならルースが押し切る。</t>
    <phoneticPr fontId="12"/>
  </si>
  <si>
    <t>阪神芝はタフさがあって外が伸びない馬場。このレースもイン先行組が上位独占で実力馬はなかなか力を発揮できなかった。</t>
    <phoneticPr fontId="12"/>
  </si>
  <si>
    <t>世代限定のオープン戦にしてはそこまで速くない流れ。揉まれる競馬を克服したリメイクが鋭い決め手を繰り出して差し切り勝ち。</t>
    <phoneticPr fontId="3"/>
  </si>
  <si>
    <t>逃げなきゃダメな快速タイプがズラリと揃って高速馬場にしてもかなりのハイペース戦に。最後は馬群の中で脚を溜めていたスナークダヴィンチが差し切り勝ち。</t>
    <phoneticPr fontId="12"/>
  </si>
  <si>
    <t>スナークダヴィンチ</t>
    <phoneticPr fontId="12"/>
  </si>
  <si>
    <t>先手を奪う競馬で一変。時計レベル的にはまずまずだが、今回は高速馬場で逃げる競馬がハマった感じも。違う条件でどこまでやれるか。</t>
    <phoneticPr fontId="12"/>
  </si>
  <si>
    <t>もう未勝利では上位だった感じでスピードで押し切ることができた。揉まれずにスピードが活かせるところなら上でもやれていい。</t>
    <phoneticPr fontId="12"/>
  </si>
  <si>
    <t>以前は揉まれるとダメな馬だったがその弱点を克服したのは大きい。まだ若い馬ですしこれからダート短距離路線の常連になっていくかも。</t>
    <phoneticPr fontId="12"/>
  </si>
  <si>
    <t>前走レベルを考えればこの結果も当然。今回の時計も馬場を考慮しても優秀ですし、普通に上のクラスでも戦える馬だろう。</t>
    <phoneticPr fontId="12"/>
  </si>
  <si>
    <t>近親にディープスカイがいる血統。今回は長距離でスタミナが活きるレースで勝ち切った。インが良い馬場も向いたがスタミナはありそうだ。</t>
    <phoneticPr fontId="12"/>
  </si>
  <si>
    <t>フィリーズレビューで６着に走れていればここでは上位だった。1400mぐらいの距離でタフ馬場不問。それなりに走れる馬だと思います。</t>
    <phoneticPr fontId="12"/>
  </si>
  <si>
    <t>古川奈穂で連続２着なら川田に乗り替わって順当勝ちも当然。勝ちっぷりも良かったので上のクラスでもやれていいか。</t>
    <phoneticPr fontId="3"/>
  </si>
  <si>
    <t>前走はちょっとよくわからない敗因。今回は川田騎手でスムーズな逃げが打てて完勝。時計は非常に優秀だが、今回は恵まれた部分もある。</t>
    <phoneticPr fontId="12"/>
  </si>
  <si>
    <t>今回はイン先行有利馬場で超スローペース逃げと完全に恵まれた。須磨特別の内容はまずまずなので条件合うところで展開に恵まれれば上でも。</t>
    <phoneticPr fontId="12"/>
  </si>
  <si>
    <t>先行馬が少ないことを読んで積極的な競馬ができたのが良かった。素質的には準オープンでも通用していいだろう。</t>
    <phoneticPr fontId="12"/>
  </si>
  <si>
    <t>以前は揉まれ弱さなどがあったが脆さがなくなってきている。もともと世代上位の馬と見ていましたし、次走は東京マイルでどこまでやれるかがポイント。</t>
    <phoneticPr fontId="3"/>
  </si>
  <si>
    <t>ここに来て力をつけてきた感じ。馬群を縫って差してこれる点は魅力で、オープンでも慣れてくればやれもいいか。</t>
    <phoneticPr fontId="12"/>
  </si>
  <si>
    <t>2新馬</t>
    <rPh sb="1" eb="3">
      <t>シンバ</t>
    </rPh>
    <phoneticPr fontId="12"/>
  </si>
  <si>
    <t>2勝</t>
    <rPh sb="1" eb="2">
      <t>ショウリ</t>
    </rPh>
    <phoneticPr fontId="12"/>
  </si>
  <si>
    <t>テイエムスパーダ</t>
    <phoneticPr fontId="12"/>
  </si>
  <si>
    <t>上位勢とそれ以外の力差がはっきりしていたレース。人気のリッチブラックが早め先頭から危なげなく押し切った。</t>
    <phoneticPr fontId="12"/>
  </si>
  <si>
    <t>リッチブラック</t>
    <phoneticPr fontId="12"/>
  </si>
  <si>
    <t>今回はメンバーに恵まれた印象。長く脚を使う条件なら昇級しても通用するはずで、早めに動く競馬も合っているか。</t>
    <phoneticPr fontId="12"/>
  </si>
  <si>
    <t>ハギノメーテルが逃げて未勝利レベルでもスローペースの展開。ラスト２ハロン目で11.9を刻まれてしまっては、後ろから行った馬はどうしようもなかったか。</t>
    <phoneticPr fontId="12"/>
  </si>
  <si>
    <t>ハギノメーテル</t>
    <phoneticPr fontId="12"/>
  </si>
  <si>
    <t>砂を被るのを苦手にしているだけに逃げられたのが良かった。今回はかなりのスローペースに落とせたので恵まれている。</t>
    <phoneticPr fontId="12"/>
  </si>
  <si>
    <t>ファントムシーフ</t>
    <phoneticPr fontId="12"/>
  </si>
  <si>
    <t>リアルスティール</t>
    <phoneticPr fontId="12"/>
  </si>
  <si>
    <t>クインズジュピタ</t>
    <phoneticPr fontId="3"/>
  </si>
  <si>
    <t>以前に1400mを使った時は勝ちに行き過ぎたのがダメだった模様。こうやって溜める競馬なら1400mもこなすことができた。</t>
    <phoneticPr fontId="3"/>
  </si>
  <si>
    <t>タマモペアリングの逃げをマイネルレノンがマークする展開。そのままマイネルレノンが粘り込みを狙ったが、最後はクインズジュピタが外から差し切った。</t>
    <phoneticPr fontId="3"/>
  </si>
  <si>
    <t>前半がかなりのスローペースから勝負所で一気に動く展開に。最後は混戦の差し比べをウィンドリッパーが制して勝利。</t>
    <phoneticPr fontId="12"/>
  </si>
  <si>
    <t>ウィンドリッパー</t>
    <phoneticPr fontId="12"/>
  </si>
  <si>
    <t>左回りコースのほうが向く馬だが、このメンバーでは上位だった。川田騎手も完璧に乗ってきているので、今回はそこまで評価はできないか。</t>
    <phoneticPr fontId="12"/>
  </si>
  <si>
    <t>平均ペースで流れて最後は差しが決まる展開。ビーアイオラクルが差し比べを制して勝利となった。</t>
    <phoneticPr fontId="12"/>
  </si>
  <si>
    <t>ビーアイオラクル</t>
    <phoneticPr fontId="12"/>
  </si>
  <si>
    <t>スムーズに捌いて差し込んでこれた。今回は好騎乗や軽量に恵まれた感じ。古馬も強い馬が揃う２勝クラスでどこまで。</t>
    <phoneticPr fontId="12"/>
  </si>
  <si>
    <t>前走は重賞レースでチグハグな競馬。条件戦でスムーズならこれぐらいはやれた。すぐにオープンまで行ける馬だと思います。</t>
    <phoneticPr fontId="12"/>
  </si>
  <si>
    <t>先行馬不在でスローペースからの瞬発戦に。人気のアールドヴィーヴルがどん詰まりになる中で外からイズジョーノキセキが差し切った。</t>
    <phoneticPr fontId="12"/>
  </si>
  <si>
    <t>イズジョーノキセキ</t>
    <phoneticPr fontId="12"/>
  </si>
  <si>
    <t>ワンターン条件ならもう準オープンでは上位だった。今回はアールドヴィーヴルのどん詰まりに助けられたが、オープンでも普通にやれるんじゃないだろうか。</t>
    <phoneticPr fontId="12"/>
  </si>
  <si>
    <t>エントシャイデンが主張して淀みなくペースは流れたか。好位からスムーズに抜け出したウインカーネリアンがオープン連勝で軌道に乗った。</t>
    <phoneticPr fontId="12"/>
  </si>
  <si>
    <t>ウインカーネリアン</t>
    <phoneticPr fontId="12"/>
  </si>
  <si>
    <t>好位からスピードの持続力を活かして完勝。完全に本格化してきている感じがあり、今年のサマーマイルシリーズでも面白い存在になりそう。</t>
    <phoneticPr fontId="12"/>
  </si>
  <si>
    <t>ライラボンド</t>
    <phoneticPr fontId="3"/>
  </si>
  <si>
    <t>ルクスレガート</t>
    <phoneticPr fontId="3"/>
  </si>
  <si>
    <t>ウォータールグラン</t>
    <phoneticPr fontId="12"/>
  </si>
  <si>
    <t>ララヴォルシエル</t>
    <phoneticPr fontId="12"/>
  </si>
  <si>
    <t>ザグレイギャツビー</t>
    <phoneticPr fontId="12"/>
  </si>
  <si>
    <t>シラキヌ</t>
    <phoneticPr fontId="12"/>
  </si>
  <si>
    <t>フロステッド</t>
    <phoneticPr fontId="12"/>
  </si>
  <si>
    <t>ナイトキャッスル</t>
    <phoneticPr fontId="12"/>
  </si>
  <si>
    <t>モズブーナー</t>
    <phoneticPr fontId="12"/>
  </si>
  <si>
    <t>ストリートセンス</t>
    <phoneticPr fontId="12"/>
  </si>
  <si>
    <t>トーホウディアス</t>
    <phoneticPr fontId="12"/>
  </si>
  <si>
    <t>ママコチャ</t>
    <phoneticPr fontId="12"/>
  </si>
  <si>
    <t>ロングラン</t>
    <phoneticPr fontId="12"/>
  </si>
  <si>
    <t>メイショウフンジン</t>
    <phoneticPr fontId="12"/>
  </si>
  <si>
    <t>ネオユニヴァース</t>
    <phoneticPr fontId="12"/>
  </si>
  <si>
    <t>ウインマイティー</t>
    <phoneticPr fontId="12"/>
  </si>
  <si>
    <t>なかなか素質高いメンバーが揃っていた一戦。超スローペースからの瞬発戦になり、人気のファントムシーフが抜け出して勝利となった。</t>
    <phoneticPr fontId="12"/>
  </si>
  <si>
    <t>スタートは微妙だったが押して位置を取りに行った。瞬発戦で最後は流すように勝ちましたし素質はありそう。距離はどれくらい持つかはまだわからない。</t>
    <phoneticPr fontId="12"/>
  </si>
  <si>
    <t>もうクラス上位で順番だった。最後まで余裕がありましたし、普通に上のクラスでも即通用と見ていいか。</t>
    <phoneticPr fontId="3"/>
  </si>
  <si>
    <t>素質十分の３歳馬が揃っていた一戦。もうクラス上位だったライラボンドがスムーズに抜け出して勝利となった。</t>
    <phoneticPr fontId="3"/>
  </si>
  <si>
    <t>ルージュラピュセルが逃げてかなり速いペース。最後は上がりが掛かる展開になってルクスレガートが差し切り勝ち。</t>
    <phoneticPr fontId="3"/>
  </si>
  <si>
    <t>ハイペースを好位から進めてインを突いて味のある競馬。時計もまずまずですし軽量を活かせば昇級してもやれていいはず。</t>
    <phoneticPr fontId="3"/>
  </si>
  <si>
    <t>ウォータールグランが逃げてかなり速いペース。全体時計も非常に優秀で、なかなかのハイレベル戦と見て良さそうだ。</t>
    <phoneticPr fontId="12"/>
  </si>
  <si>
    <t>初芝でスピードを活かす競馬で一変。時計も非常に優秀ですし、これぐらいの距離なら普通に強い馬じゃないだろうか。</t>
    <phoneticPr fontId="12"/>
  </si>
  <si>
    <t>中盤ペースが緩んで前が有利な展開に。番手につけたララヴォルシエルが楽々と抜け出して完勝となった。</t>
    <phoneticPr fontId="12"/>
  </si>
  <si>
    <t>今回は位置が取れてパフォーマンスを上げてきた。なかなかの良血馬ですし、これからどんどん良くなっていきそう。</t>
    <phoneticPr fontId="12"/>
  </si>
  <si>
    <t>シラキヌが逃げて平均ペース。前にいた馬がそのまま粘り込むような展開になり、逃げたシラキヌがそのまま後続を突き離して勝利。</t>
    <phoneticPr fontId="12"/>
  </si>
  <si>
    <t>今回は久々で+22kgの馬体増。相当な成長があった感じであっさりと逃げ切った。時計も優秀ですし昇級即通用と見ていいだろう。</t>
    <phoneticPr fontId="12"/>
  </si>
  <si>
    <t>毎年この世代初のダートの新馬戦はメンバーが集まる傾向。時計自体は大したことないが、使って良くなる馬は多くいそうな感じ。</t>
    <phoneticPr fontId="12"/>
  </si>
  <si>
    <t>外枠からスタートを決めて完璧な競馬ができていた。揉まれてどうかなど怪しい部分も多く、評価は次走以降でいいんじゃないだろうか。</t>
    <phoneticPr fontId="12"/>
  </si>
  <si>
    <t>淀みないペースで流れて最後の1ハロンは14.0もかかる消耗戦に。最後はモズブーナーとテイエムシルバーが３着以下を大きく突き放してワンツー。</t>
    <phoneticPr fontId="12"/>
  </si>
  <si>
    <t>ダート中距離２戦目でハイペースを早めに仕掛けて押し切った。３着以下は大きく突き離しましたし、普通に上のクラスでも通用しそうだ。</t>
    <phoneticPr fontId="12"/>
  </si>
  <si>
    <t>淡々とペースが流れて持続力が問われる展開に。最後はトーホウディアスとピンクマクフィーが３着以下を突き離した。</t>
    <phoneticPr fontId="12"/>
  </si>
  <si>
    <t>３歳馬がどれも自滅してくれた感じで、相対的にスムーズに走れた感じ。昇級するとクラス慣れが必要に見えます。</t>
    <phoneticPr fontId="12"/>
  </si>
  <si>
    <t>エイシンピクセルが逃げて緩むことなく淡々としたペース。最後はママコチャとエイシンピクセルが３着以下を大きく突き放してワンツー。</t>
    <phoneticPr fontId="12"/>
  </si>
  <si>
    <t>ファンタジーS３着ならこのクラスでは明らかに上位だった。時計は非常に優秀ですし、1400mならオープンまで行ける馬だろう。</t>
    <phoneticPr fontId="12"/>
  </si>
  <si>
    <t>淡々としたペースで流れて持続力が問われる展開。最後は大接戦の結果になったが、久々の芝だったロングランが僅差制して勝利。</t>
    <phoneticPr fontId="12"/>
  </si>
  <si>
    <t>久々の芝だったが持続力勝負で接戦を制して勝利。今回はキレが問われなかったのが良かった感じで、指数も低いので評価は微妙。</t>
    <phoneticPr fontId="12"/>
  </si>
  <si>
    <t>先行タイプがズラリと揃っていたがメイショウフンジンがハナを取り切る展開。この形になれば強い馬なので、そのまま押し切って勝利となった。</t>
    <phoneticPr fontId="12"/>
  </si>
  <si>
    <t>とにかく揉まれずの積極策なら強い馬。ホッコータルマエ産駒らしく晩成で強くなってきている感じで、オープンでも自分の競馬ができればやれる。</t>
    <phoneticPr fontId="12"/>
  </si>
  <si>
    <t>阪神ダート1800mらしい前半スローからのロンスパ戦に。マイペースの逃げに持ち込んだピュアジャッジがそのまま押し切って勝利となった。</t>
    <phoneticPr fontId="12"/>
  </si>
  <si>
    <t>あっさりとハナを奪って川田騎手が完璧なラップを刻んできた。今回は相手に恵まれているので、厳しい展開になってどこまでやれるか。</t>
    <phoneticPr fontId="12"/>
  </si>
  <si>
    <t>テイエムトッキュウの逃げをテイエムスパーダが守るような展開。開幕週らしく前が止まらず、テイエム２頭の行った行ったが決まった。</t>
    <phoneticPr fontId="12"/>
  </si>
  <si>
    <t>2未勝利</t>
    <rPh sb="1" eb="4">
      <t>ミショウリ</t>
    </rPh>
    <phoneticPr fontId="12"/>
  </si>
  <si>
    <t>伏兵勢が主張してそれなりにペースは流れた一戦。前に行った馬は総崩れになり、脚を溜めていた人気馬が上位独占となった。</t>
    <phoneticPr fontId="12"/>
  </si>
  <si>
    <t>コスモサガルマータ</t>
    <phoneticPr fontId="12"/>
  </si>
  <si>
    <t>ニホンピロクリーク</t>
    <phoneticPr fontId="12"/>
  </si>
  <si>
    <t>速いペースで流れて地力がはっきり問われる展開。ハイペースだったが先行した２頭が３着以下を突き離してワンツー。</t>
    <phoneticPr fontId="12"/>
  </si>
  <si>
    <t>サンライズアリオン</t>
    <phoneticPr fontId="12"/>
  </si>
  <si>
    <t>しっかりとペースが流れて地力が問われる展開。人気のサンライズアリオンが良馬場にしては破格のタイムで完勝となった。</t>
    <phoneticPr fontId="12"/>
  </si>
  <si>
    <t>キングロコマイカイ</t>
    <phoneticPr fontId="12"/>
  </si>
  <si>
    <t>ダイリュウブラックが逃げてこの条件にしては緩みのない厳しい展開。最後は上がりが掛かる展開になり、１枠２頭が３着以下を突き離してワンツー。</t>
    <phoneticPr fontId="12"/>
  </si>
  <si>
    <t>ストーンリッジ</t>
    <phoneticPr fontId="12"/>
  </si>
  <si>
    <t>オリオンネビュラ</t>
    <phoneticPr fontId="12"/>
  </si>
  <si>
    <t>ジューンレインボー</t>
    <phoneticPr fontId="12"/>
  </si>
  <si>
    <t>序盤ペースは流れたが中盤で緩んで総合力が問われる展開。番手から渋とく伸びたジューンレインボーが後続を突き離して完勝。</t>
    <phoneticPr fontId="12"/>
  </si>
  <si>
    <t>テキサスフィズ</t>
    <phoneticPr fontId="12"/>
  </si>
  <si>
    <t>ブライトオンベイス</t>
    <phoneticPr fontId="12"/>
  </si>
  <si>
    <t>先行馬は揃っていたがメイショウヒヅクリが逃げてそこまで速くない流れ。完全な前残りレースになった。</t>
    <phoneticPr fontId="12"/>
  </si>
  <si>
    <t>淀みないペースで流れたが風の影響か阪神は差しが決まらないレース続き。ここも完全な前残り決着となった。</t>
    <phoneticPr fontId="12"/>
  </si>
  <si>
    <t>カフジオクタゴン</t>
    <phoneticPr fontId="12"/>
  </si>
  <si>
    <t>オディロン</t>
    <phoneticPr fontId="12"/>
  </si>
  <si>
    <t>どうも阪神競馬場は風の影響で前残りが目立っていた印象。ここは地力上位の３歳馬がワンツー決着となった。</t>
    <phoneticPr fontId="12"/>
  </si>
  <si>
    <t>阪神はこの時間に雨が降り出したが時計的な影響はなし。ここはかなり速いペースだったが、この日の傾向通りに前残り決着。</t>
    <phoneticPr fontId="12"/>
  </si>
  <si>
    <t>ダンカーク</t>
    <phoneticPr fontId="3"/>
  </si>
  <si>
    <t>この日の阪神は風の影響で前残り決着が頻発。ここも平均ペースで流れたが、この日の傾向通りに前残り決着。</t>
    <phoneticPr fontId="3"/>
  </si>
  <si>
    <t>断然人気のヴァレーデラルナが先手を奪う展開。この日の阪神は前残り傾向でしたし、そんな中で一番強い馬が逃げたらこうなる。</t>
    <phoneticPr fontId="12"/>
  </si>
  <si>
    <t>ヴァレーデラルナ</t>
    <phoneticPr fontId="12"/>
  </si>
  <si>
    <t>ニホンピロアワーズ</t>
    <phoneticPr fontId="12"/>
  </si>
  <si>
    <t>ウインバリオス</t>
    <phoneticPr fontId="3"/>
  </si>
  <si>
    <t>スーパーチーフ</t>
    <phoneticPr fontId="12"/>
  </si>
  <si>
    <t>ドゥライトアルディ</t>
    <phoneticPr fontId="12"/>
  </si>
  <si>
    <t>エクセトラ</t>
    <phoneticPr fontId="12"/>
  </si>
  <si>
    <t>ｴｸｼｰﾄﾞｱﾝﾄﾞｴｸｾﾙ</t>
    <phoneticPr fontId="12"/>
  </si>
  <si>
    <t>カルロヴェローチェ</t>
    <phoneticPr fontId="12"/>
  </si>
  <si>
    <t>ドゥーベ</t>
    <phoneticPr fontId="3"/>
  </si>
  <si>
    <t>カレンブラックヒル</t>
    <phoneticPr fontId="3"/>
  </si>
  <si>
    <t>ゲーテローズ</t>
    <phoneticPr fontId="3"/>
  </si>
  <si>
    <t>アルナシーム</t>
    <phoneticPr fontId="12"/>
  </si>
  <si>
    <t>インフィナイト</t>
    <phoneticPr fontId="12"/>
  </si>
  <si>
    <t>オーヴァーネクサス</t>
    <phoneticPr fontId="3"/>
  </si>
  <si>
    <t>タイトルホルダー</t>
    <phoneticPr fontId="3"/>
  </si>
  <si>
    <t>アッティーヴォ</t>
    <phoneticPr fontId="12"/>
  </si>
  <si>
    <t>サムライハート</t>
    <phoneticPr fontId="12"/>
  </si>
  <si>
    <t>２戦目でペース流れて一変した。溜めてこそのヴィクトワールピサ産駒で、騎手の騎乗次第でパフォーマンスが変わりそうな点は注意。</t>
    <phoneticPr fontId="12"/>
  </si>
  <si>
    <t>前走指数を考えればもうここでは上位だった。スピードはかなりありそうですし昇級即通用だろう。</t>
    <phoneticPr fontId="12"/>
  </si>
  <si>
    <t>デビュー３戦目で素晴らしい時計で勝利。もう１勝クラスは楽に勝てるぐらいの時計で走れていますし、普通に昇級即通用だろう。</t>
    <phoneticPr fontId="12"/>
  </si>
  <si>
    <t>使うごとにパフォーマンスを上げて今回で勝ち切った。今回は内枠先行有利馬場やキングマンボ馬場が向いた感じはある。</t>
    <phoneticPr fontId="12"/>
  </si>
  <si>
    <t>新馬戦にしてはかなり速いペースで流れた一戦。現時点での完成度が問われた感じで、最後は上がりがかなり掛かった。</t>
    <phoneticPr fontId="12"/>
  </si>
  <si>
    <t>追分ファーム生産で完成度が高かったか。母父ダート血統であまりキレはなさそうで、昇級すると完成度の高さでどこまでやれるか。</t>
    <phoneticPr fontId="12"/>
  </si>
  <si>
    <t>２番手追走から淀みないペースを力強く押し切った。折り合いがついて普通に強い競馬でしたし、上のクラスでもやれていいだろう。</t>
    <phoneticPr fontId="12"/>
  </si>
  <si>
    <t>カルネアサーダと接戦できていればこのクラスでは上位だった。減量も活きたと思うが、２勝クラスぐらいまでなら上位じゃないだろうか。</t>
    <phoneticPr fontId="12"/>
  </si>
  <si>
    <t>イン先行有利馬場でスムーズな逃げが打てたのが良かった。スピード自体は昇級しても通用しそうだが、今回に関しては馬場に恵まれてはいる。</t>
    <phoneticPr fontId="12"/>
  </si>
  <si>
    <t>前走は長期休養明けでスタートで出遅れ。今回はスムーズに先行できて一変した。もともと相当に強い馬と見ていましたし、準オープンでもやれていいか。</t>
    <phoneticPr fontId="12"/>
  </si>
  <si>
    <t>イン先行有利馬場で福永騎手がこれ以上ないぐらい完璧に乗ってきた。素質的にオープンの1400mでもやれそうだが、今回は馬場バイアスに恵まれている。</t>
    <phoneticPr fontId="12"/>
  </si>
  <si>
    <t>前走は距離不足。準オープン勝ちの内容からも1400mならオープン級だった。今後はこの距離でどこまで重賞含めて活躍していけるか。</t>
    <phoneticPr fontId="3"/>
  </si>
  <si>
    <t>もう明らかにクラス上位だった馬。今回は逃げて楽勝でしたし、普通に昇級即通用だろう。いずれオープンまで行く馬です。</t>
    <phoneticPr fontId="12"/>
  </si>
  <si>
    <t>今回は距離も２戦目で位置を取ることができたのが勝因。かなりズブさがありそうなので、その点が昇級してどう影響するか。</t>
    <phoneticPr fontId="3"/>
  </si>
  <si>
    <t>なかなか豪華なメンバーが揃っていた一戦。速いペースで地力ははっきり問われた感じで、最後は馬群を縫って伸びてきたウインバリオスが勝利となった。</t>
    <phoneticPr fontId="3"/>
  </si>
  <si>
    <t>勝負所で動く馬が出る展開。早めに動いた馬は最後に止まった感じで、脚を溜めたスーパーチーフが差し切り勝ち。</t>
    <phoneticPr fontId="12"/>
  </si>
  <si>
    <t>早仕掛けの展開でワンテンポ遅らせて末脚を活かすことができた。決め手は普通に上のクラスでも通用して良さそうだ。</t>
    <phoneticPr fontId="12"/>
  </si>
  <si>
    <t>かなりのスローペースになって全体時計も遅くなった。ちょっと時計が遅すぎるので評価は微妙・・・</t>
    <phoneticPr fontId="12"/>
  </si>
  <si>
    <t>今回はスローペースの低指数戦で相対的に上位だった感じ。指数はかなり低いので上ではどこまでやれるか。</t>
    <phoneticPr fontId="12"/>
  </si>
  <si>
    <t>この週の阪神芝はイン先行有利で時計は出るがタフな馬場。ここもタフ馬場で結果を残していたエクセトラが好位から差し切って勝利。</t>
    <phoneticPr fontId="12"/>
  </si>
  <si>
    <t>時計的にどうかと見ていたが、この週のタフなイン先行有利馬場がちょうど合っていた感じ。１勝クラスでは現状は相手次第という感じか。</t>
    <phoneticPr fontId="12"/>
  </si>
  <si>
    <t>なかなかメンバーは揃っていた感じの一戦。中盤がかなり緩んでからの瞬発戦になり、スムーズな競馬ができたカルロヴェローチェが勝利。</t>
    <phoneticPr fontId="12"/>
  </si>
  <si>
    <t>この週の阪神ダートは前残りが目立つ馬場。ここも前に行った馬が上位独占の結果となった。</t>
    <phoneticPr fontId="3"/>
  </si>
  <si>
    <t>前走は1200mが短かった感じか。得意の1400mでスムーズに先行できればこれぐらいはやれた。昇級してもこの条件ならやれていい。</t>
    <phoneticPr fontId="3"/>
  </si>
  <si>
    <t>この週の阪神芝はイン先行有利で時計は出るがタフな馬場。かなりのスローペースになり前に行った馬しかどうしようもならない展開だったか。</t>
    <phoneticPr fontId="3"/>
  </si>
  <si>
    <t>スローペースを先行してスムーズな競馬ができていた。良血で素質的には上でもやれそうだが、今回は馬場バイアスや展開に恵まれている感じはある。</t>
    <phoneticPr fontId="3"/>
  </si>
  <si>
    <t>この週の阪神芝はイン先行有利で時計は出るがタフな馬場。そんな馬場ではあったが、ここは人気のアルナシームが力の違いを見せて差し切った。</t>
    <phoneticPr fontId="12"/>
  </si>
  <si>
    <t>折り合いが難しいところはあるが、しっかり脚を溜められれば朝日杯FS４着ぐらいは走れる。制御できればオープンまでは行けるだろう。</t>
    <phoneticPr fontId="12"/>
  </si>
  <si>
    <t>須貝調教師がやたらと評価していた馬。好位追走からセンス良く走れていますし、今回はスローで判断できないが素質はあって良さそう。</t>
    <phoneticPr fontId="12"/>
  </si>
  <si>
    <t>この週の阪神芝はイン先行有利で時計は出るがタフな馬場。ここは逃げたインフィナイトがそのまま押し切って勝利。</t>
    <phoneticPr fontId="12"/>
  </si>
  <si>
    <t>近走は合わない条件や出来落ちで負けていた感じ。今回はイン先行有利馬場で積極策で一変した。素質的には上でもやれそうだがキレはない。</t>
    <phoneticPr fontId="12"/>
  </si>
  <si>
    <t>人気のローウェルが先手を奪う展開。ローウェルが他の先行馬を掃除した感じで、最後はオーヴァーネクサスがローウェルを差し切って勝利。</t>
    <phoneticPr fontId="3"/>
  </si>
  <si>
    <t>前走は休み明けで走れず。今回は叩き２戦目で外枠からスムーズに末脚を伸ばすことができた。オープンでは完全に展開待ちか。</t>
    <phoneticPr fontId="3"/>
  </si>
  <si>
    <t>人気馬が自分の競馬ができずに総崩れ。相対的に伏兵が上位に来れた感じで、指数的にも微妙なレースになった。</t>
    <phoneticPr fontId="12"/>
  </si>
  <si>
    <t>クラス慣れしてもう上位になってきていた。８歳馬なので準オープンではどこまでやれるか。</t>
    <phoneticPr fontId="12"/>
  </si>
  <si>
    <t>2新馬</t>
    <rPh sb="1" eb="3">
      <t xml:space="preserve">シンバ </t>
    </rPh>
    <phoneticPr fontId="3"/>
  </si>
  <si>
    <t>2未勝利</t>
    <rPh sb="1" eb="4">
      <t>ミショウリ</t>
    </rPh>
    <phoneticPr fontId="3"/>
  </si>
  <si>
    <t>2未勝利</t>
    <rPh sb="1" eb="2">
      <t>ミショウリ</t>
    </rPh>
    <phoneticPr fontId="12"/>
  </si>
  <si>
    <t>2 1勝</t>
    <rPh sb="3" eb="4">
      <t>ショウ</t>
    </rPh>
    <phoneticPr fontId="12"/>
  </si>
  <si>
    <t>2新馬</t>
    <rPh sb="1" eb="2">
      <t>シンバ</t>
    </rPh>
    <phoneticPr fontId="12"/>
  </si>
  <si>
    <t>ワイドアラジン</t>
    <phoneticPr fontId="12"/>
  </si>
  <si>
    <t>阪神ダートは前日の雨の影響が残ってかなりの高速馬場。ここは断然人気に推されたマニバドラが先手を奪ってあっさりと押し切り勝ち。</t>
    <phoneticPr fontId="12"/>
  </si>
  <si>
    <t>マニバドラ</t>
    <phoneticPr fontId="12"/>
  </si>
  <si>
    <t>前走は単純に勝ち馬が強かった。今回は楽に逃げ切りましたし、いかにも森厩舎らしい外国産馬か。昇級して速い馬が多くなった時が試金石。</t>
    <phoneticPr fontId="12"/>
  </si>
  <si>
    <t>ハウピア</t>
    <phoneticPr fontId="12"/>
  </si>
  <si>
    <t>レッドファルクス</t>
    <phoneticPr fontId="12"/>
  </si>
  <si>
    <t>ノーブルライジング</t>
    <phoneticPr fontId="12"/>
  </si>
  <si>
    <t>レッドヒルシューズ</t>
    <phoneticPr fontId="12"/>
  </si>
  <si>
    <t>サトノダイヤモンド</t>
    <phoneticPr fontId="12"/>
  </si>
  <si>
    <t>レーヴミストラル</t>
    <phoneticPr fontId="12"/>
  </si>
  <si>
    <t>コンティノアール</t>
    <phoneticPr fontId="12"/>
  </si>
  <si>
    <t>ラニ</t>
    <phoneticPr fontId="12"/>
  </si>
  <si>
    <t>ナムラタイタン</t>
    <phoneticPr fontId="12"/>
  </si>
  <si>
    <t>メタモルフォーゼ</t>
    <phoneticPr fontId="3"/>
  </si>
  <si>
    <t>ブラックタイド</t>
    <phoneticPr fontId="3"/>
  </si>
  <si>
    <t>ワールドエース</t>
    <phoneticPr fontId="3"/>
  </si>
  <si>
    <t>エルカスティージョ</t>
    <phoneticPr fontId="12"/>
  </si>
  <si>
    <t>ヘラルドバローズ</t>
    <phoneticPr fontId="12"/>
  </si>
  <si>
    <t>断然人気に推されたダイメイセブンが不甲斐ない競馬で少頭数ながら波乱の結果に。そんな中でも距離延長のライオットガールは完勝だった。</t>
    <phoneticPr fontId="12"/>
  </si>
  <si>
    <t>ライオットガール</t>
    <phoneticPr fontId="12"/>
  </si>
  <si>
    <t>シニスターミニスター産駒なので距離延長で順当にパフォーマンスを上げた感じ。使いつつ良くなりそうなので、今後は成長次第でどこまで。</t>
    <phoneticPr fontId="12"/>
  </si>
  <si>
    <t>ジャスパーバローズが逃げてこの条件らしいスローペースからの瞬発戦に。今回はスムーズな競馬ができたワイドアラジンが連闘策で差し切り勝ち。</t>
    <phoneticPr fontId="12"/>
  </si>
  <si>
    <t>ジャスティファイ</t>
    <phoneticPr fontId="12"/>
  </si>
  <si>
    <t>今回はスタートを決めて完璧な競馬ができた。阪神芝1800mはスローでも地力が問われる条件なので、そこそこやれる馬なのかもしれない。</t>
    <phoneticPr fontId="12"/>
  </si>
  <si>
    <t>エコロアレスが先手を奪って新馬戦にしては速いペース。ここではスピードについてこれる馬がいなかった感じで、そのままエコロアレスが逃げ切り勝ち。</t>
    <phoneticPr fontId="3"/>
  </si>
  <si>
    <t>エコロアレス</t>
    <phoneticPr fontId="3"/>
  </si>
  <si>
    <t>ユニファイド</t>
    <phoneticPr fontId="3"/>
  </si>
  <si>
    <t>森厩舎らしいスピードを前面に押し出しての逃げ切り勝ち。スピードはあるんだろうが、同型や展開が鍵になる馬だろう。</t>
    <phoneticPr fontId="3"/>
  </si>
  <si>
    <t>この条件らしく前半スローペースからの瞬発戦に。同日の未勝利戦と同じ走破時計なので水準レベルにはあった感じか。</t>
    <phoneticPr fontId="12"/>
  </si>
  <si>
    <t>マルカシャルマン</t>
    <phoneticPr fontId="12"/>
  </si>
  <si>
    <t>サトノクラウン</t>
    <phoneticPr fontId="12"/>
  </si>
  <si>
    <t>スローペースからの差し比べを制して勝利。ノヴェリスト産駒だけにこれぐらいの上がりで足りる追い比べレースが合う感じかも。</t>
    <phoneticPr fontId="12"/>
  </si>
  <si>
    <t>長期休養明けのゴールドフライトが逃げてハイペース。それでも先行した２頭が粘るんだから普通にハイレベル戦だったか。</t>
    <phoneticPr fontId="3"/>
  </si>
  <si>
    <t>ゴールドフライト</t>
    <phoneticPr fontId="3"/>
  </si>
  <si>
    <t>長期休養明けでハイペースを逃げて押し切り勝ち。スピードの絶対値からして違った感じで、いずれオープンまで行く馬だろう。</t>
    <phoneticPr fontId="3"/>
  </si>
  <si>
    <t>ピジョンブラッド</t>
    <phoneticPr fontId="12"/>
  </si>
  <si>
    <t>プレミアムスマイルが逃げて淡々とした流れ。その直後に付けた２頭の追い比べになったが、ピジョンブラッドが渋とく抜け出して差し切り勝ち。</t>
    <phoneticPr fontId="12"/>
  </si>
  <si>
    <t>好位から渋とく伸びて差し切り勝ち。今回のメンバーに入れば上位だったか。昇級するとクラス慣れが必要に見えます。</t>
    <phoneticPr fontId="12"/>
  </si>
  <si>
    <t>このレースの直前にかなりの大雨が降ってきた。超スローペースの展開になり、上がり勝負でキレのある馬が差し込んできた。</t>
    <phoneticPr fontId="3"/>
  </si>
  <si>
    <t>セントウル</t>
    <phoneticPr fontId="3"/>
  </si>
  <si>
    <t>超スローペースからの瞬発戦で決め手が活きた。折り合い難があるので短い距離を使っていただけで、本質的にこれぐらいの距離が合う可能性も。</t>
    <phoneticPr fontId="3"/>
  </si>
  <si>
    <t>ディアノイア</t>
    <phoneticPr fontId="3"/>
  </si>
  <si>
    <t>このレースの時間帯は土砂降り。ナヴァロンがハイペースで逃げて粘っていたが、人気のピンクマクフィーが楽々と抜け出して完勝となった。</t>
    <phoneticPr fontId="12"/>
  </si>
  <si>
    <t>ピンクマクフィー</t>
    <phoneticPr fontId="12"/>
  </si>
  <si>
    <t>もうこのクラスでは上位だった。勝負所の手応えも一頭だけ抜けていましたし、まず昇級しても即通用だろう。</t>
    <phoneticPr fontId="12"/>
  </si>
  <si>
    <t>途中でワンダーエカルテが捲りを仕掛けて前の馬は厳しい展開に。絶好位で完璧に回ってきたヴァレーデラルナがスムーズな競馬で差し切り勝ち。</t>
    <phoneticPr fontId="12"/>
  </si>
  <si>
    <t>前が勝手に崩れる展開を絶好位から完璧な競馬ができていた。素質はありそうだが、いきなりオープンで通用するかは微妙なところ。</t>
    <phoneticPr fontId="12"/>
  </si>
  <si>
    <t>阪神芝は午後の雨の影響で稍重馬場に。重賞実績馬がいてそれなりにレベルは高かったと思うが、大外枠からトウシンマカオが楽々と突き抜けた。</t>
    <phoneticPr fontId="12"/>
  </si>
  <si>
    <t>トウシンマカオ</t>
    <phoneticPr fontId="12"/>
  </si>
  <si>
    <t>どう考えても不利だっただろう大外枠からでも楽に突き抜けた。３歳世代でも最上位のスプリンターに見えますし、普通に重賞級の馬だろう。</t>
    <phoneticPr fontId="12"/>
  </si>
  <si>
    <t>ウォームライト</t>
    <phoneticPr fontId="12"/>
  </si>
  <si>
    <t>阪神ダートは午後の雨の影響で重馬場に。字面のペース以上に先行馬には厳しい展開になったようで、上位は差し馬が突っこんでくる結果に。</t>
    <phoneticPr fontId="12"/>
  </si>
  <si>
    <t>前走はダート1000mでなかなか見ないような差し切り勝ち。今回も上手く捌いたとはいえ最後は完勝でしたし、いずれオープンまで行ける馬だろう。</t>
    <phoneticPr fontId="12"/>
  </si>
  <si>
    <t>阪神ダートは前日の大雨の影響で不良馬場。ブラーヴが淀みないペースで逃げたが、番手に構えたコパノハンプトンがあっさり抜け出して勝利となった。</t>
    <phoneticPr fontId="3"/>
  </si>
  <si>
    <t>コパノハンプトン</t>
    <phoneticPr fontId="3"/>
  </si>
  <si>
    <t>ダート２戦目で一気にパフォーマンスを上げてきた。今回で馬体も増えていましたし、ここで馬がガラリと変わった可能性が高い。</t>
    <phoneticPr fontId="3"/>
  </si>
  <si>
    <t>シャンハイボビー</t>
    <phoneticPr fontId="3"/>
  </si>
  <si>
    <t>ﾏｲﾝﾄﾞﾕｱﾋﾞｽｹｯﾂ</t>
    <phoneticPr fontId="3"/>
  </si>
  <si>
    <t>阪神ダートは前日の大雨の影響で不良馬場。断然人気のエルデストサンが超ハイペースで逃げてそのまま押し切り勝ち。圧巻の２歳レコードが出るような馬場だった。</t>
    <phoneticPr fontId="12"/>
  </si>
  <si>
    <t>エルデストサン</t>
    <phoneticPr fontId="12"/>
  </si>
  <si>
    <t>ブライトサイン</t>
    <phoneticPr fontId="12"/>
  </si>
  <si>
    <t>ミッキーロケット</t>
    <phoneticPr fontId="12"/>
  </si>
  <si>
    <t>初戦は札幌のタフ馬場で良さを発揮しきれず。今回は阪神マイルの広い舞台で末脚を活かし切れた。それなりに素質はあるんじゃないだろうか。</t>
    <phoneticPr fontId="12"/>
  </si>
  <si>
    <t>阪神芝は前日の大雨の影響で重馬場。さすがに午前中は少し雨の影響残っていた感じで、ハービンジャー産駒のブライトサインが差し切り勝ちとなった。</t>
    <phoneticPr fontId="12"/>
  </si>
  <si>
    <t>阪神芝は前日の大雨の影響で重馬場。そんな馬場にしては速いペースだった感じで、現時点でのスピードと完成度がはっきり問われたか。</t>
    <phoneticPr fontId="12"/>
  </si>
  <si>
    <t>スーパーアグリ</t>
    <phoneticPr fontId="12"/>
  </si>
  <si>
    <t>グランヴィノス</t>
    <phoneticPr fontId="12"/>
  </si>
  <si>
    <t>スローペースからの瞬発戦で他馬とはまるで違う手応えで突き抜けた。父キタサンブラックで母ハルーワスウィートなら体力型なはずで、ロンスパ条件で重賞級に見えます。</t>
    <phoneticPr fontId="12"/>
  </si>
  <si>
    <t>この時間には阪神芝は稍重馬場に回復。ここは超スローペースから上がり勝負になったが、それで後続を突き離した上位３頭は普通に強そうだ。</t>
    <phoneticPr fontId="12"/>
  </si>
  <si>
    <t>阪神ダートは前日の大雨の影響で不良馬場。一見すると凄く速い時計だが、これでも同日の２歳未勝利と0.2秒差。そういう馬場だったのかも。</t>
    <phoneticPr fontId="12"/>
  </si>
  <si>
    <t>前走が低レベル戦なので驚きの勝利だが、岩田騎手がインを突く神騎乗でハマった感じ。馬場が馬場なので時計で評価しないほうが良さそう。</t>
    <phoneticPr fontId="12"/>
  </si>
  <si>
    <t>超ハイペースで逃げてそのまま押し切り勝ち。ここ２戦は芝のハイレベル戦で２着だったのでそもそもの力が抜けていた。特殊馬場なので本当にダート馬かは次走で判断。</t>
    <phoneticPr fontId="12"/>
  </si>
  <si>
    <t>阪神ダートは前日の大雨の影響で不良馬場。人気のナムラフランクが逃げたがあっさり失速してしまい、その番手につけたスリードレフォンが抜け出して勝利。</t>
    <phoneticPr fontId="12"/>
  </si>
  <si>
    <t>外枠好位から完璧な競馬ができて勝利。素質はありそうだが、今回は全てが上手く行った感じがします。</t>
    <phoneticPr fontId="12"/>
  </si>
  <si>
    <t>少頭数でメンバーレベルも微妙。かなりのスローペースになり、逃げたイティネラートルのただもらいレースに。</t>
    <phoneticPr fontId="12"/>
  </si>
  <si>
    <t>イティネラートル</t>
    <phoneticPr fontId="12"/>
  </si>
  <si>
    <t>他馬を気にするところがあるらしく逃げる競馬がベスト。今回はスローペースの逃げが打てて恵まれた感じがします。</t>
    <phoneticPr fontId="12"/>
  </si>
  <si>
    <t>好位からセンス良く抜け出して完勝。ピッチ走法で荒れた馬場は合いそうで、今回は前日の雨も向いたか。血統的にもパワーが求められる条件は良さそう。</t>
    <phoneticPr fontId="12"/>
  </si>
  <si>
    <t>先行馬不在でセルバーグが飛ばし気味に逃げる展開。直線入り口ではもうセーフティリードだった感じで、そのまま押し切って勝利となった。</t>
    <phoneticPr fontId="12"/>
  </si>
  <si>
    <t>セルバーグ</t>
    <phoneticPr fontId="12"/>
  </si>
  <si>
    <t>ファイアランス</t>
    <phoneticPr fontId="12"/>
  </si>
  <si>
    <t>パイロ</t>
    <phoneticPr fontId="3"/>
  </si>
  <si>
    <t>阪神ダートは前日の大雨の影響で高速馬場。先行馬が競り合う展開で前崩れになり、最後は差し馬が上位独占となった。</t>
    <phoneticPr fontId="12"/>
  </si>
  <si>
    <t>1200mも２戦目で川田騎手で展開が向いて一気にパフォーマンスを上げてきた。まだ奥はありそうなので、オープンでやれてもいい感じはします。</t>
    <phoneticPr fontId="12"/>
  </si>
  <si>
    <t>阪神ダートは前日の大雨の影響で高速馬場。この日の馬場は外枠有利だった感じで、このレースも外枠決着になった。</t>
    <phoneticPr fontId="3"/>
  </si>
  <si>
    <t>前走は1200mの距離が短かった感じ。今回はベスト条件で松山騎手が外枠から完璧な仕掛けを見せていた。1400mなら上でもやれそう。</t>
    <phoneticPr fontId="3"/>
  </si>
  <si>
    <t>阪神芝は前日の雨の影響はそこまでない高速馬場。淀みないペースで流れて時計も速い決着となった。</t>
    <phoneticPr fontId="12"/>
  </si>
  <si>
    <t>初戦はなかなかのハイレベル戦。今回は距離延長で早めに前を潰す競馬でもしっかりと走れた。上のクラスでもそれなりにやれて良さそうだ。</t>
    <phoneticPr fontId="12"/>
  </si>
  <si>
    <t>阪神芝は前日の雨の影響はそこまでない高速馬場。２歳未勝利にしてはペースが流れたことで、後方待機の差し追い込み勢が上位独占の結果になった。</t>
    <phoneticPr fontId="12"/>
  </si>
  <si>
    <t>初戦も最後に脚を使えていたが、２戦目でパフォーマンスは上げてきた。いかにもキズナ産駒らしい前が止まってこその差しタイプという感じか。</t>
    <phoneticPr fontId="12"/>
  </si>
  <si>
    <t>阪神芝は前日の雨の影響はそこまでない高速馬場。スローペースからの瞬発戦になり、最後は４頭の大接戦の結果になった。</t>
    <phoneticPr fontId="12"/>
  </si>
  <si>
    <t>好位からスムーズな競馬ができた。今回はスローペースなので評価は難しく、次走以降で真価は判断したい。</t>
    <phoneticPr fontId="12"/>
  </si>
  <si>
    <t>阪神ダートは前日の雨の影響が残ってかなりの高速馬場。スローペースから人気のコンティノアールが順当に抜け出して勝利する結果に。</t>
    <phoneticPr fontId="12"/>
  </si>
  <si>
    <t>番手から危なげない競馬で完勝。今回はスローペースで地力は問われていないので、昇級してペース流れてどこまでやれるか。</t>
    <phoneticPr fontId="12"/>
  </si>
  <si>
    <t>阪神ダートは前日の雨の影響が残ってかなりの高速馬場。ペースが緩んだ向こう正面でハイエンドが一気に捲ってそのまま押し切った。</t>
    <phoneticPr fontId="12"/>
  </si>
  <si>
    <t>ズブさはあるがバテずに最後まで伸びる馬。そんな馬なので途中で動いてスタミナを押し出したのが良かったんだろう。こういうスタミナ勝負なら上でも。</t>
    <phoneticPr fontId="12"/>
  </si>
  <si>
    <t>阪神ダートは前日の雨の影響が残ってかなりの高速馬場。ここはハイペースになったことで最後はズバッと差し追い込みが決まる結果に。</t>
    <phoneticPr fontId="3"/>
  </si>
  <si>
    <t>いつも脚を使えていた馬だが、今回はハイペースでズバッと展開が向いた印象。今回はハマった感じがします。</t>
    <phoneticPr fontId="3"/>
  </si>
  <si>
    <t>オープン級の馬が２頭揃っていた一戦。やはりその２頭が強かった感じで、人気２頭が順当にワンツーの決着になった。</t>
    <phoneticPr fontId="12"/>
  </si>
  <si>
    <t>超ハイレベルな朝日杯FSで４着に走れていた馬。折り合い難さえ露呈しなければ重賞級なはずで、今回もハイレベル戦でしっかりと勝ち切った。</t>
    <phoneticPr fontId="12"/>
  </si>
  <si>
    <t>前半からかなり速いペースで流れて1400m適性がはっきり問われたか。この条件で強い馬が順当に走ってきた感じがします。</t>
    <phoneticPr fontId="12"/>
  </si>
  <si>
    <t>前走はマイルの距離が長かった。1400m戦なら普通に強そうな馬で、普通に今後重賞でも出番があるような馬に見えます。</t>
    <phoneticPr fontId="12"/>
  </si>
  <si>
    <t>阪神ダートは前日の雨の影響が残ってかなりの高速馬場。揉まれたくない馬がズラリと揃っていた感じで、その中でもスムーズな競馬ができたデュアリストが勝利。</t>
    <phoneticPr fontId="12"/>
  </si>
  <si>
    <t>前走は揉まれこんで何もできず。今回は外目の枠からスムーズな競馬ができていた。今後は交流重賞でどこまでやれるか。</t>
    <phoneticPr fontId="12"/>
  </si>
  <si>
    <t>阪神ダートは前日の雨の影響が残ってかなりの高速馬場。平均ペースで流れて最後は人気２頭が順当にワンツー決着となった。</t>
    <phoneticPr fontId="12"/>
  </si>
  <si>
    <t>前走はメイショウユズルハと壮絶に競り合って自滅。今回は勝負所での手応えは怪しかったが、最後は地力で勝ち切った。準オープン当たりが試金石だろう。</t>
    <phoneticPr fontId="12"/>
  </si>
  <si>
    <t>2未勝利</t>
    <rPh sb="1" eb="2">
      <t>ミショウリ</t>
    </rPh>
    <phoneticPr fontId="3"/>
  </si>
  <si>
    <t>2新馬</t>
    <rPh sb="1" eb="2">
      <t>シンバ</t>
    </rPh>
    <phoneticPr fontId="3"/>
  </si>
  <si>
    <t>2OP</t>
    <phoneticPr fontId="12"/>
  </si>
  <si>
    <t>非常に掛かるところがある馬で、今回は目先の勝利のために逃げてしまったのがどうなのか。レッドベルオーブのように難しい馬になる可能性あり。</t>
    <phoneticPr fontId="12"/>
  </si>
  <si>
    <t>ヘイセイメジャー</t>
    <phoneticPr fontId="3"/>
  </si>
  <si>
    <t>カンフーダンスが逃げてコパノバークレーがそれを追いかける展開。結果的にその２頭のワンツーとなり、断然人気のフォーサイティドは３着に追い上げるのが精一杯だった。</t>
    <phoneticPr fontId="12"/>
  </si>
  <si>
    <t>コパノバークレー</t>
    <phoneticPr fontId="12"/>
  </si>
  <si>
    <t>シャンハイボビー</t>
    <phoneticPr fontId="12"/>
  </si>
  <si>
    <t>距離短縮と良馬場でスピードと渋とさを活かすことができた。時計的には平凡なので上のクラスでどこまでやれるか。</t>
    <phoneticPr fontId="12"/>
  </si>
  <si>
    <t>ネイキッド</t>
    <phoneticPr fontId="3"/>
  </si>
  <si>
    <t>淡々としたペースで流れて地力はしっかりと問われたか。断然人気に支持されたネイキッドが２番手からあっさりと抜け出して順当勝ち。</t>
    <phoneticPr fontId="3"/>
  </si>
  <si>
    <t>初ダートだったが今回のメンバーでは上位だった。今回は揉まれずのスムーズな競馬ができていますし時計も微妙。上でどこまでやれるか。</t>
    <phoneticPr fontId="3"/>
  </si>
  <si>
    <t>５頭立ての少頭数にしてはかなり速いペースに。最後は地力勝負になり、フォーサイドナインが内ラチ沿いを突き抜けて完勝。</t>
    <phoneticPr fontId="12"/>
  </si>
  <si>
    <t>フォーサイドナイン</t>
    <phoneticPr fontId="12"/>
  </si>
  <si>
    <t>ペースが流れた結果で時計も速かった感じだが、２歳で１分４６秒４は普通に優秀。いかにもなサトノダイヤモンド産駒に見えますし、長く良い脚を活かせるところなら上でも。</t>
    <phoneticPr fontId="12"/>
  </si>
  <si>
    <t>ペース自体もそれなりに流れていたが、途中で捲りも入って地力がはっきり問われた印象。早めに先頭に立ったブリタニアが好時計で完勝となった。</t>
    <phoneticPr fontId="12"/>
  </si>
  <si>
    <t>ブリタニア</t>
    <phoneticPr fontId="12"/>
  </si>
  <si>
    <t>母父クロフネの色が強く出ているイメージの馬。今回は外枠からスムーズな競馬ができたが、それでもなかなか強い勝ちっぷりでした。</t>
    <phoneticPr fontId="12"/>
  </si>
  <si>
    <t>エイムインライフ</t>
    <phoneticPr fontId="12"/>
  </si>
  <si>
    <t>キトゥンズジョイ</t>
    <phoneticPr fontId="12"/>
  </si>
  <si>
    <t>グランデッツァ</t>
    <phoneticPr fontId="12"/>
  </si>
  <si>
    <t>新馬戦らしくスローペースから上がりだけの勝負に。それでいて上位と下位にはっきり差がついているのを見ても、上位馬はそれなりにレベルが高かったかも。</t>
    <phoneticPr fontId="12"/>
  </si>
  <si>
    <t>ジャンダルムにかなり似た血統構成。反応面も抜群で素質は相当に高そう。ジャンダルム同様に早期はマイルにも対応しつつ、徐々に短距離馬になる感じか。</t>
    <phoneticPr fontId="12"/>
  </si>
  <si>
    <t>アロゲート</t>
    <phoneticPr fontId="12"/>
  </si>
  <si>
    <t>淀みないペースで流れて時計もまずまず優秀。上位に走ってきた３歳馬はそこそこのレベルにはあるんじゃないだろうか。</t>
    <phoneticPr fontId="12"/>
  </si>
  <si>
    <t>久々のレースだったが今回で一気に指数を上げてきた。横山典弘騎手が完璧に捌いてきたが、それでも時計が優秀なので上でも通用しそう。</t>
    <phoneticPr fontId="12"/>
  </si>
  <si>
    <t>ジューンヨシツネ</t>
    <phoneticPr fontId="12"/>
  </si>
  <si>
    <t>低調なメンバー構成。そこまでペースが速くなかった割に上がりも掛かっており、見立て通りの低レベル戦だったか。</t>
    <phoneticPr fontId="12"/>
  </si>
  <si>
    <t>中団から渋とく伸びて差し切り勝ち。今回はメンバーに恵まれた印象が強く、さすがに昇級すると厳しいんじゃないだろうか。</t>
    <phoneticPr fontId="12"/>
  </si>
  <si>
    <t>低調なメンバー構成。先行色も薄いメンバーで案の定のスローペースになり、先手を奪ったジュノーがそのまま押し切り勝ち。</t>
    <phoneticPr fontId="12"/>
  </si>
  <si>
    <t>前走はゲートのアクシデント。そこまでキレないのでマイルより1400mの方が良い馬で、ここは順当勝ちだったか。今回はスローペースに恵まれています。</t>
    <phoneticPr fontId="12"/>
  </si>
  <si>
    <t>少頭数ながらまずまずメンバーは揃っていた一戦。スローペースからの瞬発戦になり、人気薄のコスモサガルマータが外からあっさりと差し切って勝利。</t>
    <phoneticPr fontId="12"/>
  </si>
  <si>
    <t>なかなかメンバー揃っていたレースで上がり33.1を使って大外一気を決めたのは立派。ヴィクトワールピサ産駒らしい溜めてこその馬で、末脚を活かす競馬なら重賞でも。</t>
    <phoneticPr fontId="12"/>
  </si>
  <si>
    <t>ダノンドリーマー</t>
    <phoneticPr fontId="12"/>
  </si>
  <si>
    <t>ハギノアレグリアス</t>
    <phoneticPr fontId="12"/>
  </si>
  <si>
    <t>ゴッドセンド</t>
    <phoneticPr fontId="12"/>
  </si>
  <si>
    <t>ロイガヴェーグル</t>
    <phoneticPr fontId="12"/>
  </si>
  <si>
    <t>ドバウィ</t>
    <phoneticPr fontId="12"/>
  </si>
  <si>
    <t>ﾃﾞｸﾗﾚｰｼｮﾝｵﾌﾞｳｫｰ</t>
    <phoneticPr fontId="12"/>
  </si>
  <si>
    <t>ランフリーバンクス</t>
    <phoneticPr fontId="12"/>
  </si>
  <si>
    <t>ダンテバローズ</t>
    <phoneticPr fontId="3"/>
  </si>
  <si>
    <t>ルモンドブリエ</t>
    <phoneticPr fontId="12"/>
  </si>
  <si>
    <t>サクセスローレル</t>
    <phoneticPr fontId="3"/>
  </si>
  <si>
    <t>マスタリー</t>
    <phoneticPr fontId="3"/>
  </si>
  <si>
    <t>サンセットクラウド</t>
    <phoneticPr fontId="12"/>
  </si>
  <si>
    <t>ウンブライル</t>
    <phoneticPr fontId="12"/>
  </si>
  <si>
    <t>ピンハイ</t>
    <phoneticPr fontId="12"/>
  </si>
  <si>
    <t>末脚キレない馬がズラリと揃っていた一戦。そんなメンバーの中で相対的にキレる馬が差し込んできてワンツーとなった。</t>
    <phoneticPr fontId="12"/>
  </si>
  <si>
    <t>そこまでキレる馬ではないが今回のメンバーに入れば決め手上位だった。今回は恵まれているだろう。</t>
    <phoneticPr fontId="12"/>
  </si>
  <si>
    <t>平均ペースで流れて地力がはっきり問われた感じ。久々の前走で格好をつけていたハギノアレグリアスが人気に応えて順当勝ち。</t>
    <phoneticPr fontId="12"/>
  </si>
  <si>
    <t>叩き２戦目でしっかりとパフォーマンスを上げてきた。素質は高いので使ってさらに上昇すれば重賞でもやれそう。</t>
    <phoneticPr fontId="12"/>
  </si>
  <si>
    <t>この週の阪神ダート短距離は外枠有利。ここも大外枠のヘイセイメジャーが抜け出して勝利となった。</t>
    <phoneticPr fontId="3"/>
  </si>
  <si>
    <t>外差し</t>
  </si>
  <si>
    <t>外有利馬場で揉まれ弱い馬が絶好枠を引けたのが全て。昇級するとクラス慣れが必要そうだが、いずれにせよ揉まれない競馬が前提。</t>
    <phoneticPr fontId="3"/>
  </si>
  <si>
    <t>２歳未勝利にしてもスローペースの展開。先手を奪ったゴッドセンドがそのまま押し切って勝利となった。</t>
    <phoneticPr fontId="12"/>
  </si>
  <si>
    <t>今回はスローペースの逃げに恵まれている。厳しい流れになってどこまでやれるかは微妙なところ。</t>
    <phoneticPr fontId="12"/>
  </si>
  <si>
    <t>平均ペースで流れて現時点での完成度ははっきり問われたか。人気のロイガヴェーグルが順当に勝利となった。</t>
    <phoneticPr fontId="12"/>
  </si>
  <si>
    <t>初戦から差のない競馬はできていた。いかにも使いつつ良くなりそうな馬なので、これから徐々に強くなっていきそう。</t>
    <phoneticPr fontId="12"/>
  </si>
  <si>
    <t>頭数の割にメンバーは揃っていた一戦。その中でもランフリーバンクスの素質が抜けていたようで、あっさりと突き抜けて勝利となった。</t>
    <phoneticPr fontId="12"/>
  </si>
  <si>
    <t>決して弱くないメンバー相手にあっさりと突き抜けた。初戦でドルチェモアの２着はダテではなかったか。普通に重賞でもやれて良さそうだ。</t>
    <phoneticPr fontId="12"/>
  </si>
  <si>
    <t>中盤ペースがかなり緩んで前有利の展開に。先行した３頭が４着以下を突き離す結果になった。</t>
    <phoneticPr fontId="3"/>
  </si>
  <si>
    <t>外枠有利馬場で大外枠からスムーズな競馬ができた。今回は展開に恵まれている部分もあるので、評価は次走以降に持ち越しでいいだろう。</t>
    <phoneticPr fontId="3"/>
  </si>
  <si>
    <t>超スローペースから上がり２ハロンだけの瞬発戦に。人気のルモンドブリエが決め手比べを制して勝利となった。</t>
    <phoneticPr fontId="12"/>
  </si>
  <si>
    <t>母ラクレソニエールという超良血馬。友道厩舎の馬らしく長めの距離に適性がありそうで、使うごとに良くなっていきそう。</t>
    <phoneticPr fontId="12"/>
  </si>
  <si>
    <t>この週の阪神ダート短距離は完全に外枠有利の馬場。このレースも７枠と８枠の馬が綺麗に上位独占の結果となった。</t>
    <phoneticPr fontId="3"/>
  </si>
  <si>
    <t>前走は久々で内枠で厳しい競馬だった。今回は外枠有利馬場でスムーズな競馬ができたが、それでも強い内容だったか。</t>
    <phoneticPr fontId="3"/>
  </si>
  <si>
    <t>前半スローペースからのロンスパ戦に。先行した２頭が早めに仕掛けて後続を突き離した。</t>
    <phoneticPr fontId="12"/>
  </si>
  <si>
    <t>母系の色が出たスタミナタイプのディープインパクト産駒。こういう積極的な競馬を続けていくのが良さそうな感じだ。</t>
    <phoneticPr fontId="12"/>
  </si>
  <si>
    <t>淡々としたペースで流れて地力ははっきり問われたか。人気の３頭が順当に走って堅い決着となった。</t>
    <phoneticPr fontId="12"/>
  </si>
  <si>
    <t>前走は長期休養明けで完勝。叩いた上積みもあればここでは上位だった。準オープンは相手が強いのでどこまでやれるか。</t>
    <phoneticPr fontId="12"/>
  </si>
  <si>
    <t>少頭数でスローペースで流れて普通ならば差が付きにくいレース。そんな展開をあっさりと突き抜けたウンブライルは相当な素材かも。</t>
    <phoneticPr fontId="12"/>
  </si>
  <si>
    <t>展開無視であっさりと突き抜けて勝利。マイル路線なら相当に強い馬と見て良さそうで、重賞でも通用。阪神JF直行でも可能性は十分にあるか。</t>
    <phoneticPr fontId="12"/>
  </si>
  <si>
    <t>少頭数だったがしっかりペースが流れて地力が問われる展開。時計も速いですし普通にハイレベル戦だったんじゃないだろうか。</t>
    <phoneticPr fontId="12"/>
  </si>
  <si>
    <t>秋華賞に出ていても穴人気になっていたような馬。このクラスに入れば上位だったが、このハイレベル戦で走れていれば普通に重賞級だろう。</t>
    <phoneticPr fontId="12"/>
  </si>
  <si>
    <t>先行馬の数は多かったが予想外にペースは流れず。先行した２頭がそのまま行った行ったの結果になった。</t>
    <phoneticPr fontId="12"/>
  </si>
  <si>
    <t>揉まれるとダメな馬で極端な競馬しかできないタイプ。今回は完全に展開に恵まれていますし、オープンレベルでは厳しそうな感じがします。</t>
    <phoneticPr fontId="12"/>
  </si>
  <si>
    <t>2 1勝</t>
    <rPh sb="3" eb="4">
      <t>ショウ</t>
    </rPh>
    <phoneticPr fontId="3"/>
  </si>
  <si>
    <t>外枠から先行した２頭がそのまま粘り込みを図る展開。行った行ったを決めるかにも見えたが、最後に断然人気のゼットリアンが差し切って勝利。</t>
    <phoneticPr fontId="3"/>
  </si>
  <si>
    <t>ゼットリアン</t>
    <phoneticPr fontId="3"/>
  </si>
  <si>
    <t>タリスマニック</t>
    <phoneticPr fontId="3"/>
  </si>
  <si>
    <t>外有利馬場でインに押し込められる形ながら地力で差し切った。時計以上に強い内容で、普通に上のクラスでもやれて良さそう。</t>
    <phoneticPr fontId="3"/>
  </si>
  <si>
    <t>ルーフ</t>
    <phoneticPr fontId="12"/>
  </si>
  <si>
    <t>断然人気のルーフが逃げて緩い流れ。もうこのペースで行ければ力が違った感じで、直線では後続を突き離す一方だった。</t>
    <phoneticPr fontId="12"/>
  </si>
  <si>
    <t>スタートを決めてマイペースの逃げを打って押し切り勝ち。素質はかなり高そうだが、今回に関してはスローの楽逃げが叶っているので評価しすぎないほうがいい。</t>
    <phoneticPr fontId="12"/>
  </si>
  <si>
    <t>バリアントバイオ</t>
    <phoneticPr fontId="12"/>
  </si>
  <si>
    <t>シャープアステカ</t>
    <phoneticPr fontId="12"/>
  </si>
  <si>
    <t>サザーランド</t>
    <phoneticPr fontId="12"/>
  </si>
  <si>
    <t>グレーターロンドン</t>
    <phoneticPr fontId="12"/>
  </si>
  <si>
    <t>シングザットソング</t>
    <phoneticPr fontId="12"/>
  </si>
  <si>
    <t>デルマセドナ</t>
    <phoneticPr fontId="12"/>
  </si>
  <si>
    <t>この条件らしく前半スローからのロンスパ戦に。先行馬は総崩れになって差しが決まる結果になった。</t>
    <phoneticPr fontId="12"/>
  </si>
  <si>
    <t>前走は位置を落としたが今回はスムーズな競馬で差し切り勝ち。メンバー的には今回は恵まれた感じがします。</t>
    <phoneticPr fontId="12"/>
  </si>
  <si>
    <t>アランヴェリテが先手を奪って淡々とした流れに。勝負所でオメガデラックスが捲り気味に仕掛けたことで差し有利の展開になったか。</t>
    <phoneticPr fontId="12"/>
  </si>
  <si>
    <t>ダークエクリプス</t>
    <phoneticPr fontId="12"/>
  </si>
  <si>
    <t>もともと新馬戦を勝った時には重賞でも期待されていた馬。このクラスでは上位だったか。今回は前崩れの展開に恵まれています。</t>
    <phoneticPr fontId="12"/>
  </si>
  <si>
    <t>ケイアイシェルビー</t>
    <phoneticPr fontId="12"/>
  </si>
  <si>
    <t>揉まれ弱い馬なので少頭数で外目をスムーズに通れたのが良かった。今回は完璧な競馬ができた感じがします。</t>
    <phoneticPr fontId="12"/>
  </si>
  <si>
    <t>淀みないペースで流れてしっかりと地力は問われたか。最後は人気の２頭が３着以下を突き離してのデッドヒートとなった。</t>
    <phoneticPr fontId="12"/>
  </si>
  <si>
    <t>超スローペースを人気のハイエンドが勝負所で仕掛ける展開。ハイエンドはそのまま押し切ったが、２着以下は差し馬が突っこんできた。</t>
    <phoneticPr fontId="12"/>
  </si>
  <si>
    <t>キレないがバテないスタミナタイプの馬で、今回は超スローペースを早めに動いて危なげない競馬。ここ２戦はハマっているので自分の競馬ができないとどうだろう。</t>
    <phoneticPr fontId="12"/>
  </si>
  <si>
    <t>前半スローペースからロンスパ戦になって地力ははっきり問われたか。菊花賞にも登録していた３歳馬たちが上位独占の結果に。</t>
    <phoneticPr fontId="12"/>
  </si>
  <si>
    <t>アザレア賞勝ちもスローペースからの決め手勝負。長距離条件でのロンスパ差し勝負が得意な馬んだろう。徐々に強くなっていけばいい。</t>
    <phoneticPr fontId="12"/>
  </si>
  <si>
    <t>淀みないペースで流れて好位差しが決まる展開。59kgのケイアイドリーが外から抜け出したが、最内を突いたオーヴァーネクサスが差し切り勝ち。</t>
    <phoneticPr fontId="3"/>
  </si>
  <si>
    <t>揉まれ弱い馬だったが内枠を克服して差し切り勝ち。今の阪神ダートは外伸び傾向が強いだけに、そんな馬場で最内を突いて差し切った点は評価できるか。</t>
    <phoneticPr fontId="3"/>
  </si>
  <si>
    <t>サンライズアムール</t>
    <phoneticPr fontId="12"/>
  </si>
  <si>
    <t>カフジエニアゴンが行き切ってくれたおかげで外の絶好位が取れた。今回は時計を見てもハイレベル戦だと思いますし、普通に評価していいんじゃないだろうか。</t>
    <phoneticPr fontId="12"/>
  </si>
  <si>
    <t>トランセンド</t>
    <phoneticPr fontId="12"/>
  </si>
  <si>
    <t>フラーズダルム</t>
    <phoneticPr fontId="12"/>
  </si>
  <si>
    <t>アスクビクターモア</t>
    <phoneticPr fontId="3"/>
  </si>
  <si>
    <t>カレンアルカンタラ</t>
    <phoneticPr fontId="12"/>
  </si>
  <si>
    <t>ムーンプローブ</t>
    <phoneticPr fontId="12"/>
  </si>
  <si>
    <t>サトノクローク</t>
    <phoneticPr fontId="12"/>
  </si>
  <si>
    <t>タカネノハナコサン</t>
    <phoneticPr fontId="12"/>
  </si>
  <si>
    <t>ヴァイオレンス</t>
    <phoneticPr fontId="12"/>
  </si>
  <si>
    <t>ドクタードリトル</t>
    <phoneticPr fontId="12"/>
  </si>
  <si>
    <t>メイショウフンケイ</t>
    <phoneticPr fontId="3"/>
  </si>
  <si>
    <t>ドライゼ</t>
    <phoneticPr fontId="12"/>
  </si>
  <si>
    <t>ガンランナー</t>
    <phoneticPr fontId="12"/>
  </si>
  <si>
    <t>フェルヴェンテ</t>
    <phoneticPr fontId="3"/>
  </si>
  <si>
    <t>ダノンバラード</t>
    <phoneticPr fontId="3"/>
  </si>
  <si>
    <t>スパイツタウン</t>
    <phoneticPr fontId="3"/>
  </si>
  <si>
    <t>スリーパーダ</t>
    <phoneticPr fontId="12"/>
  </si>
  <si>
    <t>ラブリーデイ</t>
    <phoneticPr fontId="12"/>
  </si>
  <si>
    <t>レディオマジック</t>
    <phoneticPr fontId="3"/>
  </si>
  <si>
    <t>フェノーメノ</t>
    <phoneticPr fontId="3"/>
  </si>
  <si>
    <t>抜群のスタートを切ったカフジエニアゴンが外枠から逃げる展開。今の阪神ダートでは逃げよりも外目の番手が有利だった感じで、その位置が取れた馬のワンツー。</t>
    <phoneticPr fontId="12"/>
  </si>
  <si>
    <t>そこまで速いペースではなかったが最後は差しが決まる展開。バリアントバイオがあっさりと抜け出して後続を突き離して圧勝。</t>
    <phoneticPr fontId="12"/>
  </si>
  <si>
    <t>このメンバー相手では脚力が全く違った感じ。時計的には評価できないが、最後は加速ラップで終わっていますし長い目で見たい感じ。</t>
    <phoneticPr fontId="12"/>
  </si>
  <si>
    <t>新馬戦にしては淡々とペースが流れて完成度とスピードがしっかり問われた。先手を奪ったサザーランドがそのまま押し切って勝利。</t>
    <phoneticPr fontId="12"/>
  </si>
  <si>
    <t>内枠からスピードを活かしてそのまま押し切り勝ち。水準レベルの能力はありそうだが、逃げての勝利なので恵まれた部分もある。</t>
    <phoneticPr fontId="12"/>
  </si>
  <si>
    <t>新馬戦らしく超スローペースで流れてラスト２ハロンの瞬発戦に。極限の決め手勝負になったが人気馬が上位独占の結果に。</t>
    <phoneticPr fontId="12"/>
  </si>
  <si>
    <t>極限の瞬発力勝負で差し切り勝ち。素質は高そうだが今回は特殊な展開なのでスケールはよくわからない。次走で真価を判断したい。</t>
    <phoneticPr fontId="12"/>
  </si>
  <si>
    <t>メンバーレベルはそこまで高くなかった感じ。ゆったりした流れになり、人気のカレンアルカンタラが好位から抜け出して順当勝ち。</t>
    <phoneticPr fontId="12"/>
  </si>
  <si>
    <t>初戦はハイレベル戦。今回は相手弱化で順当に結果を出した。徐々に良くなりそうな馬ではあります。</t>
    <phoneticPr fontId="12"/>
  </si>
  <si>
    <t>メンバーレベルも高くしっかりとペースも流れた感じ。ムーンプローブが早め先頭で人気馬を抑えて押し切り勝ち。</t>
    <phoneticPr fontId="12"/>
  </si>
  <si>
    <t>２戦目でスタートを決めて先行競馬でパフォーマンスを上げてきた。今回はハイレベルなメンバーが揃っていたので勝ち切った点は評価できる。</t>
    <phoneticPr fontId="12"/>
  </si>
  <si>
    <t>今回は川田騎手がスローペースを完璧に乗ってきた。あまり強い馬には見えず、今回は川田騎手のおかげで勝てた感じがします。</t>
    <phoneticPr fontId="12"/>
  </si>
  <si>
    <t>スローペースで流れてスムーズに立ち回ったサトノクロークが勝利。出遅れたファームツエンティは猛然と追い込んだが差し届かず。</t>
    <phoneticPr fontId="12"/>
  </si>
  <si>
    <t>タカネノハナコサンが逃げてそのまま押し切って勝利。ここではスピードが全く違う感じだった。</t>
  </si>
  <si>
    <t>スッと先手を奪って最後まで余裕で逃げ切り勝ち。ここではスピードが全く違った感じで、昇級してもそのスピードは十分に通用しそう。</t>
    <phoneticPr fontId="12"/>
  </si>
  <si>
    <t>スローペースから上がり２ハロンの瞬発戦に。最後方にいた２頭が素晴らしい脚を見せて追い込みワンツーを決めた。</t>
    <phoneticPr fontId="12"/>
  </si>
  <si>
    <t>スローペースで馬群を縫って差し切り勝ち。血統イメージに似合わない決め手を披露しており、ひょっとするとかなり強い馬かもしれない。</t>
    <phoneticPr fontId="12"/>
  </si>
  <si>
    <t>ウインアウォードが逃げて平均ペースの流れ。先行した３頭がそのまま粘り込むような結果になった。</t>
    <phoneticPr fontId="3"/>
  </si>
  <si>
    <t>前走と同じくらい走って強い内容を見せた。時計的にも優秀ですし、昇級しても即通用と見ていいだろう。</t>
    <phoneticPr fontId="3"/>
  </si>
  <si>
    <t>平均ペースで流れて先行馬は壊滅。差し有利の展開になり、最後は早めに仕掛けたドライゼが差し切り勝ちとなった。</t>
    <phoneticPr fontId="12"/>
  </si>
  <si>
    <t>早めに動いて押し切り勝ち。体力は相当にありそうで、上のクラスでも通用する素材に見えます。</t>
    <phoneticPr fontId="12"/>
  </si>
  <si>
    <t>先行したマニバドラとコパノハンプトンが逃げ粘る展開。前残りのレースをフェルヴェンテがあっさりと差し切って勝利。</t>
    <phoneticPr fontId="3"/>
  </si>
  <si>
    <t>距離短縮で構える競馬で差し切り勝ち。揉まれずにスムーズな競馬ができていたので、もっとタイトな競馬になってどこまでやれるか。地方の小回り適性もどうだろう。</t>
    <phoneticPr fontId="3"/>
  </si>
  <si>
    <t>ショウナンマッハが主張して逃げて緩い流れ。そのまま押し切るかにも見えたが、最後にスリーパーダが差し切って勝利。</t>
    <phoneticPr fontId="12"/>
  </si>
  <si>
    <t>もうこのクラスでは能力上位だった。楽逃げのショウナンマッハを差し切っての勝利ですし、小柄だがオープンまでは行ける馬だろう。</t>
    <phoneticPr fontId="12"/>
  </si>
  <si>
    <t>淡々としたペースで流れて差しも決まる展開。後方で脚を溜めたフラーズダルムが大外一気で見事な脚で差し切った。</t>
    <phoneticPr fontId="12"/>
  </si>
  <si>
    <t>坂コースで周りが伸びあぐねる条件での決め手勝負が得意。今回は阪神マイルに戻って非常に強い競馬でしたし、この条件ならオープンでも通用して良さそう。</t>
    <phoneticPr fontId="12"/>
  </si>
  <si>
    <t>かなりのハイペースになって人気の先行馬は壊滅。外枠の差し馬が上位独占の結果になった。</t>
    <phoneticPr fontId="3"/>
  </si>
  <si>
    <t>ハイペースで前崩れの展開でスムーズに差し込むことができた。今回は展開が向いた感じがします。</t>
    <phoneticPr fontId="3"/>
  </si>
  <si>
    <t>2新馬</t>
    <rPh sb="1" eb="3">
      <t>シンバ</t>
    </rPh>
    <phoneticPr fontId="3"/>
  </si>
  <si>
    <t>トップナイフ</t>
    <phoneticPr fontId="12"/>
  </si>
  <si>
    <t>ジュエルピーチ</t>
    <phoneticPr fontId="12"/>
  </si>
  <si>
    <t>パラシュラーマ</t>
    <phoneticPr fontId="12"/>
  </si>
  <si>
    <t>ティムール</t>
    <phoneticPr fontId="12"/>
  </si>
  <si>
    <t>ヘニータイフーン</t>
    <phoneticPr fontId="3"/>
  </si>
  <si>
    <t>マイネルエンペラー</t>
    <phoneticPr fontId="12"/>
  </si>
  <si>
    <t>リチュアル</t>
    <phoneticPr fontId="12"/>
  </si>
  <si>
    <t>カバーガール</t>
    <phoneticPr fontId="12"/>
  </si>
  <si>
    <t>ジュディッタ</t>
    <phoneticPr fontId="12"/>
  </si>
  <si>
    <t>オーロイプラータ</t>
    <phoneticPr fontId="12"/>
  </si>
  <si>
    <t>エメラダ</t>
    <phoneticPr fontId="3"/>
  </si>
  <si>
    <t>レッドファルクス</t>
    <phoneticPr fontId="3"/>
  </si>
  <si>
    <t>ゼットスティール</t>
    <phoneticPr fontId="12"/>
  </si>
  <si>
    <t>ヴィエンヌ</t>
    <phoneticPr fontId="12"/>
  </si>
  <si>
    <t>アイルシャイン</t>
    <phoneticPr fontId="12"/>
  </si>
  <si>
    <t>ローレルキャニオン</t>
    <phoneticPr fontId="12"/>
  </si>
  <si>
    <t>ダノンバラード</t>
    <phoneticPr fontId="12"/>
  </si>
  <si>
    <t>メルシー</t>
    <phoneticPr fontId="12"/>
  </si>
  <si>
    <t>フェドビズ</t>
    <phoneticPr fontId="12"/>
  </si>
  <si>
    <t>セレッソ</t>
    <phoneticPr fontId="12"/>
  </si>
  <si>
    <t>ドーブネ</t>
    <phoneticPr fontId="12"/>
  </si>
  <si>
    <t>プリュムドール</t>
    <phoneticPr fontId="3"/>
  </si>
  <si>
    <t>ゴールドシップ</t>
    <phoneticPr fontId="3"/>
  </si>
  <si>
    <t>アドマイヤビルゴ</t>
    <phoneticPr fontId="12"/>
  </si>
  <si>
    <t>タガノクリステル</t>
    <phoneticPr fontId="3"/>
  </si>
  <si>
    <t>タピット</t>
    <phoneticPr fontId="3"/>
  </si>
  <si>
    <t>空馬が途中から先頭に立ったために4ハロン目だけ速い特殊なラップ構成。今回でガラリ一変を見せたオーロイプラータが鮮やかに差し切って勝利。</t>
    <phoneticPr fontId="12"/>
  </si>
  <si>
    <t>前走はまるで動けなかったが、今回でガラリ一変。上がり3ハロンは他馬より２秒速く、素晴らしい脚力の持ち主だろう。</t>
    <phoneticPr fontId="12"/>
  </si>
  <si>
    <t>淀みないペースで流れてしっかりと地力が問われたか。人気のパラシュラーマがダート替わりで圧巻のパフォーマンスを見せた。</t>
    <phoneticPr fontId="12"/>
  </si>
  <si>
    <t>トランセンド産駒だけにダート替わりで一変した。今回は外枠から揉まれずの競馬ができているので、厳しいレースになってどこまでやれるか。</t>
    <phoneticPr fontId="12"/>
  </si>
  <si>
    <t>２歳未勝利レベルでは極端なスローペースではなく、しっかりと地力は問われたか。最後は強烈な決め手を発揮したティムールが差し切り勝ち。</t>
    <phoneticPr fontId="12"/>
  </si>
  <si>
    <t>スタートがイマイチで後方で溜める競馬に。今回は鮮やかに差し切ったが、父キズナで母父タピットならキレはそこまでない。上がりが掛かるレース向きの馬だろう。</t>
    <phoneticPr fontId="12"/>
  </si>
  <si>
    <t>スローペースで流れたが、最後は逃げ馬を３頭の差し馬が強襲する展開。人気のヘニータイフーンが差し比べを制して勝利となった。</t>
    <phoneticPr fontId="3"/>
  </si>
  <si>
    <t>スローペースを外目の中団からしっかり伸びて差し切り勝ち。こういうタイプは昇級しても末脚を発揮できるので相手なりに走りそうな感じはします。</t>
    <phoneticPr fontId="3"/>
  </si>
  <si>
    <t>かなりハイレベルなメンバーが揃っていた可能性。スローペースからほぼ加速ラップで終わっていますし、出世レースになってもいいだろう。</t>
    <phoneticPr fontId="12"/>
  </si>
  <si>
    <t>直線で最内を突いて完璧な騎乗。ただ、それでも突き抜けた内容は立派で、ユーバーレーベンの全弟らしく素質は高そう。血統的に走れる条件は限られそう。</t>
    <phoneticPr fontId="12"/>
  </si>
  <si>
    <t>淀みないペースで流れて地力ははっきり問われたか。番手から進めたリチュアルがヴァジュランダの追撃をしのいで勝利。</t>
    <phoneticPr fontId="12"/>
  </si>
  <si>
    <t>前走はハイペースを先行して頑張っていた。渋とさが売りの馬で、相手なりにそこそこ走れる可能性はある。</t>
    <phoneticPr fontId="12"/>
  </si>
  <si>
    <t>メンバーは揃っていた一戦。淀みないペースで流れたこともあって、最後は外から差しがズバッと決まる結果になった。</t>
    <phoneticPr fontId="12"/>
  </si>
  <si>
    <t>じっくり溜める競馬でもうクラス上位だった。中京での１勝クラスの内容からも、いずれオープンまで行ける馬だろう。</t>
    <phoneticPr fontId="12"/>
  </si>
  <si>
    <t>トップキャストが逃げたが抵抗できずに早々に失速。その直後にいた先行勢が上位独占の結果になった。</t>
    <phoneticPr fontId="12"/>
  </si>
  <si>
    <t>1400m条件にシフトしてからパフォーマンスを上げてきている。準オープンでもこの条件ならやれて良さそう。</t>
    <phoneticPr fontId="12"/>
  </si>
  <si>
    <t>スズカダブルが逃げてそれをトップナイフが追いかける展開。抜群の手応えからトップナイフが抜け出して完勝となった。</t>
    <phoneticPr fontId="12"/>
  </si>
  <si>
    <t>今回も番手からの競馬だったが抜群の手応えで抜け出して勝利。瞬発力勝負に対応したのは収穫で、この馬は重賞でも走れる。この世代のビーアストニッシドのイメージで。</t>
    <phoneticPr fontId="12"/>
  </si>
  <si>
    <t>淡々としたペースで流れてラスト1ハロンは上がりが掛かった。ジュディッタが抜け出したところにステイブルアスクが強襲して大接戦の決着に。</t>
    <phoneticPr fontId="12"/>
  </si>
  <si>
    <t>揉まれ弱い馬で内枠で厳しい競馬になったが、なんとか凌いで勝ち切った。オープンとなるとちょっと相手が強そうだが。</t>
    <phoneticPr fontId="12"/>
  </si>
  <si>
    <t>前半スローペースからのロンスパ戦に。中団追走のインベルシオンがスムーズな競馬で差し切り勝ち。</t>
    <phoneticPr fontId="12"/>
  </si>
  <si>
    <t>前走に引き続き色々とハマっての勝利。ここ2戦は恵まれているので、準オープンでは厳しいんじゃないだろうか。</t>
    <phoneticPr fontId="12"/>
  </si>
  <si>
    <t>序盤ペースは流れたが中盤が緩んで最後は決め手比べに。エメラダが強烈な末脚を繰り出して差し切り勝ち。</t>
    <phoneticPr fontId="3"/>
  </si>
  <si>
    <t>スタートで出遅れ。それでもダート適性は相当なもので、最後は凄い脚で差し切った。これだけの脚力があればそれなりにやれてもいいか。</t>
    <phoneticPr fontId="3"/>
  </si>
  <si>
    <t>終始13秒フラットを刻むようなペースで現状の完成度が問われたか。断然人気に支持されたゼットスティールがペイシャハヤブサとの一騎打ちを制して勝利。</t>
    <phoneticPr fontId="12"/>
  </si>
  <si>
    <t>好位追走から完璧な競馬ができていた。レースセンスは高そうですし、今後の成長次第ではもっとやれていい馬になりそう。</t>
    <phoneticPr fontId="12"/>
  </si>
  <si>
    <t>淡々としたペースで流れて現状の完成度とスピードが問われた感じ。初戦は中距離で行きたがっていたジュエルピーチが短縮で一変して順当勝ち。</t>
    <phoneticPr fontId="12"/>
  </si>
  <si>
    <t>初戦は1800mで掛かり気味。血統イメージ通りに距離を短くして前進した。今回の走りを見ても、ちょうど1400mぐらいが合いそうです。</t>
    <phoneticPr fontId="12"/>
  </si>
  <si>
    <t>新馬戦らしくスローペースで流れたが最後は差し馬が台頭。ヴィエンヌが強烈な末脚を発揮して差し切り勝ちとなった。</t>
    <phoneticPr fontId="12"/>
  </si>
  <si>
    <t>なかなか芝1200mの新馬戦でこの上がりを使って差し切る馬はいない。父エピファネイア×母父ハーツクライという血統ですし、もう少し長い距離で見てみたい。</t>
    <phoneticPr fontId="12"/>
  </si>
  <si>
    <t>スローペースで流れてラスト2ハロンの瞬発戦に。最後は直線での決め手比べになり、人気のアイルシャインが最速上がりで突き抜けた。</t>
    <phoneticPr fontId="12"/>
  </si>
  <si>
    <t>ヴィクトワールピサ産駒らしくじっくり溜める競馬で差し切り勝ち。こういう末脚を活かす競馬ならそれなりにやれて良さそう。</t>
    <phoneticPr fontId="12"/>
  </si>
  <si>
    <t>スローペースで流れて勝負所から早めに動く馬が出る展開。捲り気味に仕掛けたローレルキャニオンが圧勝となった。</t>
    <phoneticPr fontId="12"/>
  </si>
  <si>
    <t>序盤から行きたがっていたがギリギリ抑えて途中で捲る競馬。最後は余裕十分の完勝でしたし、それなりに素質が高い可能性あり。</t>
    <phoneticPr fontId="12"/>
  </si>
  <si>
    <t>人気のティントリップが早めに抜け出して押し切りを狙う展開。最後は好位から進めたメルシーが差し切って勝利。</t>
    <phoneticPr fontId="12"/>
  </si>
  <si>
    <t>ティントリップが早めに仕掛ける中でスムーズな競馬ができた。時計的にも優秀なので上のクラスでもやれてよいはずだ。</t>
    <phoneticPr fontId="12"/>
  </si>
  <si>
    <t>そこまで速いペースではなかったが、ロンスパ戦でしっかりと地力は問われたか。人気のセレッソが順当に抜け出して完勝となった。</t>
    <phoneticPr fontId="12"/>
  </si>
  <si>
    <t>このメンバー相手ではもう上位だった。ズブさはあるがバテずに伸びてくるタイプで、こういう馬は使いつつ強くなっていきそうな感じあり。</t>
    <phoneticPr fontId="12"/>
  </si>
  <si>
    <t>ドーブネが逃げてかなりのスローペース。逃げ馬に上がり32.9で走られてしまえば、後方の馬はどうしようもなかったか。</t>
    <phoneticPr fontId="12"/>
  </si>
  <si>
    <t>かなり掛かるところがある馬だが、武豊騎手は迷わずに逃げを選んだ。スローとはいえ子の上がりで走るだけあって素質はあるが、なかなか難しい馬でもある。</t>
    <phoneticPr fontId="12"/>
  </si>
  <si>
    <t>この条件にしてはペースも流れて途中からアスティが外を捲って面白い展開に。それでも最後はインをスムーズに立ち回った馬が上位に走ってきた。</t>
    <phoneticPr fontId="3"/>
  </si>
  <si>
    <t>内枠から完璧に立ち回ることができていた。相対的にここでは距離適性も上だったんだろう。メンバー揃わない長距離重賞ならやれても。</t>
    <phoneticPr fontId="3"/>
  </si>
  <si>
    <t>誰も行く馬がいなくてアドマイヤビルゴが押し出されて逃げる展開。まんまとスローペースに落とし込んで、アドマイヤビルゴがそのまま逃げ切り勝ち。</t>
    <phoneticPr fontId="12"/>
  </si>
  <si>
    <t>復調はしてきているが、2戦連続でスローペースに恵まれた。もし次走で重賞で人気するなら軽視が妥当。</t>
    <phoneticPr fontId="12"/>
  </si>
  <si>
    <t>今のタフな馬場を考えれば速い流れだったか。逃げたタイミングナウも粘っていたが、距離短縮のタガノクリステルがアタマ差制して勝利となった。</t>
    <phoneticPr fontId="3"/>
  </si>
  <si>
    <t>1700mを使ってきた強みが最後の粘りに活きたか。1400m-1700mぐらいならそれなりにやれそうで、準オープンでも通用して良さそうだ。</t>
    <phoneticPr fontId="3"/>
  </si>
  <si>
    <t>ニューフロンティア</t>
    <phoneticPr fontId="12"/>
  </si>
  <si>
    <t>エイシンセラフィム</t>
    <phoneticPr fontId="12"/>
  </si>
  <si>
    <t>アスターチェンチ</t>
    <phoneticPr fontId="12"/>
  </si>
  <si>
    <t>ダルエスサラーム</t>
    <phoneticPr fontId="12"/>
  </si>
  <si>
    <t>トーホウガレオン</t>
    <phoneticPr fontId="12"/>
  </si>
  <si>
    <t>ダークブロンド</t>
    <phoneticPr fontId="12"/>
  </si>
  <si>
    <t>キレナイカ</t>
    <phoneticPr fontId="12"/>
  </si>
  <si>
    <t>イフティファール</t>
    <phoneticPr fontId="3"/>
  </si>
  <si>
    <t>ダノンシャンティ</t>
    <phoneticPr fontId="3"/>
  </si>
  <si>
    <t>プロミストウォリア</t>
    <phoneticPr fontId="12"/>
  </si>
  <si>
    <t>セントカメリア</t>
    <phoneticPr fontId="12"/>
  </si>
  <si>
    <t>リバーラ</t>
    <phoneticPr fontId="12"/>
  </si>
  <si>
    <t>トゥデイイズザデイ</t>
    <phoneticPr fontId="12"/>
  </si>
  <si>
    <t>スピルバーグ</t>
    <phoneticPr fontId="12"/>
  </si>
  <si>
    <t>ドゥラリアル</t>
    <phoneticPr fontId="12"/>
  </si>
  <si>
    <t>アームズレイン</t>
    <phoneticPr fontId="3"/>
  </si>
  <si>
    <t>ガンランナー</t>
    <phoneticPr fontId="3"/>
  </si>
  <si>
    <t>フリームファクシ</t>
    <phoneticPr fontId="12"/>
  </si>
  <si>
    <t>ルイス</t>
    <phoneticPr fontId="12"/>
  </si>
  <si>
    <t>ノーブルクライ</t>
    <phoneticPr fontId="12"/>
  </si>
  <si>
    <t>バースクライ</t>
    <phoneticPr fontId="12"/>
  </si>
  <si>
    <t>パーティーベル</t>
    <phoneticPr fontId="12"/>
  </si>
  <si>
    <t>デルマソトガケ</t>
    <phoneticPr fontId="12"/>
  </si>
  <si>
    <t>ﾏｲﾝﾄﾞﾕｱﾋﾞｽｹｯﾂ</t>
    <phoneticPr fontId="12"/>
  </si>
  <si>
    <t>ジャスパージャック</t>
    <phoneticPr fontId="12"/>
  </si>
  <si>
    <t>サンライズホープ</t>
    <phoneticPr fontId="12"/>
  </si>
  <si>
    <t>ルージュスティリア</t>
    <phoneticPr fontId="12"/>
  </si>
  <si>
    <t>含水率の低い馬場でかなり時計のかかる結果に。ただ、それにしても時計が遅い感じはします。</t>
    <phoneticPr fontId="12"/>
  </si>
  <si>
    <t>今回は少頭数で時計のかかる馬場も向いたか。完勝ではあったが、完全タイム差+2.6でどこまで強敵相手に戦えるか。</t>
    <phoneticPr fontId="12"/>
  </si>
  <si>
    <t>含水率の低い馬場でかなり時計のかかる結果に。２戦目で位置を取れたアスターチェンチがガラリ一変で圧勝となった。</t>
    <phoneticPr fontId="12"/>
  </si>
  <si>
    <t>２戦目で位置を取れて一気にパフォーマンスを上げてきた。この上げ幅があれば今後もっとやれる可能性はある。</t>
    <phoneticPr fontId="12"/>
  </si>
  <si>
    <t>かなりのスローペースになって最後は上がり勝負に。最もキレる脚を突開けたダルエスサラームがあっさりと差し切った。</t>
    <phoneticPr fontId="12"/>
  </si>
  <si>
    <t>超スローペースで抜群の決め手を見せた。血統的にキレるタイプには見えないので、これからどういう馬になっていくかまだ未知数な部分も。相当に強い馬の可能性も。</t>
    <phoneticPr fontId="12"/>
  </si>
  <si>
    <t>リリーバローズが逃げてスローペース。その番手につけたトーホウガレオンが人気に応えて順当勝ち。</t>
    <phoneticPr fontId="12"/>
  </si>
  <si>
    <t>スローペースを２番手から完璧な競馬ができていた。レースセンスが良いタイプだが、あんまりキレないので上ではキレ負けするかも。</t>
    <phoneticPr fontId="12"/>
  </si>
  <si>
    <t>新馬戦らしくスローペースになったが、最速ラップ地点がラスト３ハロン目で最後は上がりが掛かった。人気のダークブロンドが順当に差し切って勝利。</t>
    <phoneticPr fontId="12"/>
  </si>
  <si>
    <t>序盤は折り合いを欠き気味で勝負所で外を通って大味な競馬。初戦は地力だけで勝ち上がった感じで、これから上積みもありそう。</t>
    <phoneticPr fontId="12"/>
  </si>
  <si>
    <t>かなりのスローペースからの瞬発戦に。上位２頭が３着以下を突き離してワンツー決着となった。</t>
    <phoneticPr fontId="12"/>
  </si>
  <si>
    <t>スローペースからの瞬発戦で素晴らしいパフォーマンスを見せた。素質は高そうだが、ペース流れてどこまでやれるか。次走で真価は判断。</t>
    <phoneticPr fontId="12"/>
  </si>
  <si>
    <t>なかなかメンバーレベルが高かった一戦。人気のイフティファールがスムーズに捌いて勝利となった。</t>
    <phoneticPr fontId="3"/>
  </si>
  <si>
    <t>川田騎乗で好位からパワフルに捌いて伸びてきた。今回はハイレベルなメンバーだったので昇級してもやれて良さそう。</t>
    <phoneticPr fontId="3"/>
  </si>
  <si>
    <t>淀みないペースで流れてしっかりと地力が問われたか。人気のプロミストウォリアが番手から抜け出して完勝となった。</t>
    <phoneticPr fontId="12"/>
  </si>
  <si>
    <t>ハイペースを先行して強い競馬ができていた。休み明けを使うごとに良くなっており、血統的にもこれからどんどん良くなりそう。</t>
    <phoneticPr fontId="12"/>
  </si>
  <si>
    <t>グランスラムアスクが逃げてスローペースからのロンスパ戦に。断然人気のセントカメリアが番手から抜け出して完勝となった。</t>
    <phoneticPr fontId="12"/>
  </si>
  <si>
    <t>ローズSはごちゃついてスムーズさを欠いていた。そこまでキレはなさそうだが、こういうスムーズな競馬ができればオープンまで行ける馬だろう。</t>
    <phoneticPr fontId="12"/>
  </si>
  <si>
    <t>内枠に揉まれ弱い馬が入ったことで３枠より内の馬は壊滅。相対的にスムーズな競馬ができた外寄りの枠の馬が上位独占。</t>
    <phoneticPr fontId="12"/>
  </si>
  <si>
    <t>芝ダート兼用でスピードの持続力は相当なもの。まだ３歳で成長期ですし、オープンでもスピードは通用していいか。</t>
    <phoneticPr fontId="12"/>
  </si>
  <si>
    <t>淀みないペースで流れてしっかりと地力は問われたか。もうこのクラスにいる馬ではなかったトゥデイイズザデイが人気に応えて順当勝ち。</t>
    <phoneticPr fontId="12"/>
  </si>
  <si>
    <t>もうどう考えてもクラス上位だった。今回は接戦だがハイレベル戦ですし、昇級しても即通用と見て間違いない。</t>
    <phoneticPr fontId="12"/>
  </si>
  <si>
    <t>中盤がスローペースなりかけたところで人気のドゥラリアルが動いて早め先頭。力が全く違ったようでそのまま圧勝となった。</t>
    <phoneticPr fontId="12"/>
  </si>
  <si>
    <t>初戦と同じく捲る競馬で強いパフォーマンス。ここでは能力が全く違った感じで、使った上積みもあった。昇級してもやれていいはず。</t>
    <phoneticPr fontId="12"/>
  </si>
  <si>
    <t>平均ペースで流れて地力ははっきり問われたか。人気３頭が４着以下を突き離してここでは力が違った感じ。</t>
    <phoneticPr fontId="3"/>
  </si>
  <si>
    <t>初戦は今村騎手でロスの大きい競馬だった。今回は使った上積みと鞍上強化で順当に前進。昇級してもやれそうな感じがします。</t>
    <phoneticPr fontId="3"/>
  </si>
  <si>
    <t>少頭数で超スローペースからの瞬発戦に。単勝1.2倍に推されたフリームファクシが明らかな力の違いを見せて差し切り勝ち。</t>
    <phoneticPr fontId="12"/>
  </si>
  <si>
    <t>序盤は行きたがっていたがなんとか抑えて溜める競馬。初戦はハイレベル戦でしたし、素質は相当に高いはず。大物の可能性もある。</t>
    <phoneticPr fontId="12"/>
  </si>
  <si>
    <t>タフな馬場とはいえルイスが刻んだペースはスロー。楽々と先手を奪えたルイスがそのまま押し切り勝ち。</t>
    <phoneticPr fontId="12"/>
  </si>
  <si>
    <t>スッと先手を奪って楽々と逃げ切った。今回はスローペースの逃げで色々と恵まれている。</t>
    <phoneticPr fontId="12"/>
  </si>
  <si>
    <t>前半スローペースからのロンスパ戦に。じわっとポジションを上げたノーブルクライが２着以下を突き離して完勝。</t>
    <phoneticPr fontId="12"/>
  </si>
  <si>
    <t>内枠からスムーズに捌いて完璧な競馬はできていた。最後は余裕がありましたし、友道厩舎の馬なのでこれから徐々に良くなっていきそう。</t>
    <phoneticPr fontId="12"/>
  </si>
  <si>
    <t>新馬戦らしくスローペースから終いだけの勝負に。人気のバースクライが決め手勝負を制して順当勝ち。</t>
    <phoneticPr fontId="12"/>
  </si>
  <si>
    <t>中団追走から素晴らしい決め手を見せて差し切り勝ち。素質は高そうだが、鞍上コメントを見ても使える脚は短そう。徐々に短距離向きになっていくか。</t>
    <phoneticPr fontId="12"/>
  </si>
  <si>
    <t>先行馬の数はそこまで多くなかったがかなりのハイペース戦に。展開がドンピシャに向いたパーティーベルが素晴らしい末脚で差し切り勝ち。</t>
    <phoneticPr fontId="12"/>
  </si>
  <si>
    <t>ハイペースで展開が向いたとはいえ勝負所はゾクゾクする手応え。子の末脚があれば上のクラスでも通用しそうだ。</t>
    <phoneticPr fontId="12"/>
  </si>
  <si>
    <t>タフな馬場で淀みないペースで流れて地力ははっきり問われたか。叩き２戦目で良化していたニューフロンティアが人気に応えて順当勝ち。</t>
    <phoneticPr fontId="12"/>
  </si>
  <si>
    <t>前走は休み明けでハイレベル戦で上位好走。今回のメンバーでは上位だった。使って良化があれば上のクラスでもやれそう。</t>
    <phoneticPr fontId="12"/>
  </si>
  <si>
    <t>前半がかなりスローペースになったことで最後は接戦の結果に。外枠からスムーズな競馬ができたデルマソトガケが勝利となった。</t>
    <phoneticPr fontId="12"/>
  </si>
  <si>
    <t>上手く馬群の中で脚を溜めてスムーズな競馬ができた。今回は人気馬が自滅した中で相対的に最も良い競馬ができている。</t>
    <phoneticPr fontId="12"/>
  </si>
  <si>
    <t>ジャスパージャックが先手を奪って準オープンにしては遅い流れ。このペースで行ければ前残りで決まるのも当然か。</t>
    <phoneticPr fontId="12"/>
  </si>
  <si>
    <t>森厩舎らしくスピードを活かす競馬が合っている。今回はペースに恵まれたが、自分の形が取れればそこそこやれそう。</t>
    <phoneticPr fontId="12"/>
  </si>
  <si>
    <t>最初の１ハロンは遅かったがそこからは淡々と流れるペース。しっかりと地力が問われたようで、人気馬が上位独占の結果になった。</t>
    <phoneticPr fontId="12"/>
  </si>
  <si>
    <t>マイルの距離に切り替えて連勝。今回はハイレベル戦でしたしこの馬自身の上積みもあるか。オープンでもやれていい馬に見えます。</t>
    <phoneticPr fontId="12"/>
  </si>
  <si>
    <t>2 １勝</t>
    <rPh sb="3" eb="4">
      <t>ショウ</t>
    </rPh>
    <phoneticPr fontId="12"/>
  </si>
  <si>
    <t>フィロロッソ</t>
    <phoneticPr fontId="12"/>
  </si>
  <si>
    <t>ジュタロウ</t>
    <phoneticPr fontId="12"/>
  </si>
  <si>
    <t>クレメダンジュ</t>
    <phoneticPr fontId="12"/>
  </si>
  <si>
    <t>エンペラーワケア</t>
    <phoneticPr fontId="3"/>
  </si>
  <si>
    <t>トーセンラー</t>
    <phoneticPr fontId="3"/>
  </si>
  <si>
    <t>セレンディピティ</t>
    <phoneticPr fontId="12"/>
  </si>
  <si>
    <t>サンデーファンデー</t>
    <phoneticPr fontId="12"/>
  </si>
  <si>
    <t>スズカコーズウェイ</t>
    <phoneticPr fontId="12"/>
  </si>
  <si>
    <t>レガーロ</t>
    <phoneticPr fontId="12"/>
  </si>
  <si>
    <t>エンファサイズ</t>
    <phoneticPr fontId="12"/>
  </si>
  <si>
    <t>テイエムランウェイ</t>
    <phoneticPr fontId="3"/>
  </si>
  <si>
    <t>スズカコーズウェイ</t>
    <phoneticPr fontId="3"/>
  </si>
  <si>
    <t>ゼットノヴァ</t>
    <phoneticPr fontId="12"/>
  </si>
  <si>
    <t>ニホンピロスクーロ</t>
    <phoneticPr fontId="12"/>
  </si>
  <si>
    <t>オールパルフェ</t>
    <phoneticPr fontId="12"/>
  </si>
  <si>
    <t>アグリ</t>
    <phoneticPr fontId="12"/>
  </si>
  <si>
    <t>カラヴァッジオ</t>
    <phoneticPr fontId="12"/>
  </si>
  <si>
    <t>ジャスパーバローズ</t>
    <phoneticPr fontId="12"/>
  </si>
  <si>
    <t>ｶﾘﾌｫﾙﾆｱｸﾛｰﾑ</t>
    <phoneticPr fontId="12"/>
  </si>
  <si>
    <t>エーティースピカ</t>
    <phoneticPr fontId="12"/>
  </si>
  <si>
    <t>タリスマニック</t>
    <phoneticPr fontId="12"/>
  </si>
  <si>
    <t>メテオリート</t>
    <phoneticPr fontId="12"/>
  </si>
  <si>
    <t>ユリーシャ</t>
    <phoneticPr fontId="12"/>
  </si>
  <si>
    <t>サンライズピース</t>
    <phoneticPr fontId="12"/>
  </si>
  <si>
    <t>サンライズオリオン</t>
    <phoneticPr fontId="12"/>
  </si>
  <si>
    <t>ミクソロジー</t>
    <phoneticPr fontId="3"/>
  </si>
  <si>
    <t>セブンマジシャン</t>
    <phoneticPr fontId="12"/>
  </si>
  <si>
    <t>エアアルマス</t>
    <phoneticPr fontId="12"/>
  </si>
  <si>
    <t>ジェラルディーナ</t>
    <phoneticPr fontId="3"/>
  </si>
  <si>
    <t>ｽｸﾘｰﾝﾋｰﾛｰ/ｵﾙﾌｪｰｳﾞﾙ</t>
    <phoneticPr fontId="3"/>
  </si>
  <si>
    <t>モヘイメン</t>
    <phoneticPr fontId="3"/>
  </si>
  <si>
    <t>ディープスカイ</t>
    <phoneticPr fontId="3"/>
  </si>
  <si>
    <t>前半ペースが流れて最後は上がりが掛かりたい放題の展開に。人気のクレメダンジュがあっさりと抜け出して順当勝ち。</t>
    <phoneticPr fontId="12"/>
  </si>
  <si>
    <t>ハイペースで地力が問われる展開でしっかりと勝ち切った。血統的にも使いつつ良くなりそうなので、これからの成長次第という感じか。</t>
    <phoneticPr fontId="12"/>
  </si>
  <si>
    <t>初ダートのエンペラーワケアがスピードを活かして逃げる展開。ここではスピードについていける馬がいなかったようで、逃げての圧勝となった。</t>
    <phoneticPr fontId="3"/>
  </si>
  <si>
    <t>スピードを活かす競馬でここでは素質が違った。時計も速くて非常に強い競馬だが、この形が取れなかったり競り合った時にどうなるか。</t>
    <phoneticPr fontId="3"/>
  </si>
  <si>
    <t>かなりメンバーが揃っていた一戦。そんなメンバーでも１番人気に推されていたセレンディピティが素晴らしい脚で突き抜けて勝利。</t>
    <phoneticPr fontId="12"/>
  </si>
  <si>
    <t>初戦はかなりのハイレベル戦。今回も骨っぽいメンバーが揃っていたが素質が違った。相当に強そうな馬ですし、重賞級の可能性もありそう。</t>
    <phoneticPr fontId="12"/>
  </si>
  <si>
    <t>サンデーファンデーが逃げてスローペースの展開。最後は２頭が３着以下を突き離したが、サンデーファンデーがそのまま逃げ切って勝利。</t>
    <phoneticPr fontId="12"/>
  </si>
  <si>
    <t>今回はスローペースの逃げで展開的には恵まれている。最後は抑える余裕があったが、ペース流れてどこまで戦えるか。</t>
    <phoneticPr fontId="12"/>
  </si>
  <si>
    <t>新馬戦にしてはペース流れて地力がはっきり問われたか。最後はエンファサイズが素晴らしい決め手を見せて差し切り勝ち。</t>
    <phoneticPr fontId="12"/>
  </si>
  <si>
    <t>じっくり脚を溜めて最後は素晴らしい決め手を見せた。血統的にはあまりキレ勝負向きではなさそうで、これからどんな馬かがわかっていきそう。</t>
    <phoneticPr fontId="12"/>
  </si>
  <si>
    <t>淀みないペースで流れて地力がはっきり問われる展開。外枠から先行した２頭が強い競馬を見せてワンツーとなった。</t>
    <phoneticPr fontId="3"/>
  </si>
  <si>
    <t>揉まれない競馬が必須の馬。今回は距離延長で自分のリズムで競馬ができてパフォーマンスを上げてきた。時計も優秀で今回はハイレベル戦だったか。</t>
    <phoneticPr fontId="3"/>
  </si>
  <si>
    <t>競り合い気味の先行争いだったがペースは速くならず。逃げたティントリップが粘っていたが、最後は人気のゼットノヴァが鬼脚で差し切った。</t>
    <phoneticPr fontId="12"/>
  </si>
  <si>
    <t>スタートで出遅れたが最後は鬼脚で差し切った。単純に力が抜けていたようで、上のクラスでも通用する馬だろう。</t>
    <phoneticPr fontId="12"/>
  </si>
  <si>
    <t>先行馬不在のメンバー構成。ニホンピロスクーロがマイペースの逃げからロンスパ戦に持ち込んで押し切り勝ち。</t>
    <phoneticPr fontId="12"/>
  </si>
  <si>
    <t>今回はスローペースの展開に恵まれた。血統的に芝のオープン戦で戦えるイメージはない。</t>
    <phoneticPr fontId="12"/>
  </si>
  <si>
    <t>阪神ダートはタフな馬場で外からじわっと進めた馬が有利だったか。完璧な競馬ができたフィロロッソが差し切って勝利。</t>
    <phoneticPr fontId="12"/>
  </si>
  <si>
    <t>池添騎手がこれ以上ない完璧な騎乗で捌いてきた。ここに来て成長しており、オープンでもやれていい感じがします。</t>
    <phoneticPr fontId="12"/>
  </si>
  <si>
    <t>人気のアグリが逃げて２勝クラスではなかなか見ないレベルの超スローペースに。そりゃこのペースで逃げればアグリが押し切るのも当然。</t>
    <phoneticPr fontId="12"/>
  </si>
  <si>
    <t>なかなか見ない超スローペースの逃げが打てた。今回は展開に恵まれているが、これだけキレる脚を使えたのは収穫。</t>
    <phoneticPr fontId="12"/>
  </si>
  <si>
    <t>ゆったりとした流れからそこまで地力は問われないロンスパ戦。人気のイサイアスが速めに抜け出したところをジャスパーバローズが捕えて勝利。</t>
    <phoneticPr fontId="12"/>
  </si>
  <si>
    <t>ゆったりとした流れからの追い比べでここでは決め手上位だった。ダートでの２戦ともに指数が低いので上でどれだけやれるか。</t>
    <phoneticPr fontId="12"/>
  </si>
  <si>
    <t>エーティースピカがマイペースの逃げを打てて押し切り勝ち。川端騎手はこれがJRA初勝利となった。</t>
    <phoneticPr fontId="12"/>
  </si>
  <si>
    <t>減量51kgで楽なマイペース逃げが打てた。今回は新人騎手の初勝利が掛かっていて競れる馬もいなかった感じあり、かなり恵まれている。</t>
    <phoneticPr fontId="12"/>
  </si>
  <si>
    <t>雨の影響を受けて徐々に時計が掛かり始めていた感じ。人気馬同士の差し比べをメテオリートがハナ差制して差し切り勝ち。</t>
    <phoneticPr fontId="12"/>
  </si>
  <si>
    <t>前走は馬場バイアスが厳しかったか。今回は短縮で差す競馬で良さを見せた。素質的に上のクラスでもやれて良さそう。</t>
    <phoneticPr fontId="12"/>
  </si>
  <si>
    <t>雨の影響を受けて徐々に時計が掛かり始めていた感じ。そんな馬場にしては時計も速く、それなりにハイレベル戦だったんじゃないだろうか。</t>
    <phoneticPr fontId="12"/>
  </si>
  <si>
    <t>スッと先手を奪ってそのまま押し切った。タフな馬場にしては時計も速いですし、この馬も素質高いグレーターロンドン産駒か。</t>
    <phoneticPr fontId="12"/>
  </si>
  <si>
    <t>雨の影響を受けて徐々に時計が掛かり始めていた感じ。そんな馬場でのスローからの瞬発戦になり、２頭が３着以下を突き離してワンツー。</t>
    <phoneticPr fontId="12"/>
  </si>
  <si>
    <t>徐々に外が伸び始めていた馬場で最内を通って差し切った。どれくらいスケールがあるかはわからないが、こういうタフな馬場は合いそうな馬に見えます。</t>
    <phoneticPr fontId="12"/>
  </si>
  <si>
    <t>雨の影響でこの時間には時計の速い馬場に。逃げてスピードを活かしたサンライズアリオンが後続を大きく突き放して圧勝となった。</t>
    <phoneticPr fontId="12"/>
  </si>
  <si>
    <t>前走は小回りコースでスムーズな競馬ができず。未勝利勝ちの指数を考えてもこれぐらいは走れて当然。昇級しても通用しそうだ。</t>
    <phoneticPr fontId="12"/>
  </si>
  <si>
    <t>雨の影響でこの時間には時計の速い馬場に。番手からじわっと仕掛けたジュタロウが人気に応えてここは順当勝ち。</t>
    <phoneticPr fontId="12"/>
  </si>
  <si>
    <t>揉まれずの先行策が打てれば世代最上位級。オープンまではあっさり行くはずで、来年はオープン重賞の常連になっていそう。</t>
    <phoneticPr fontId="12"/>
  </si>
  <si>
    <t>もうこの時間になると雨の影響で完全なタフ馬場に。じっくり脚を溜めた人気３頭がタフ馬場でもしっかり地力を発揮して上位に走ってきた。</t>
    <phoneticPr fontId="3"/>
  </si>
  <si>
    <t>芝の長距離を使ってから底知らず。今回も最後は突き離していましたし、オープンまではすぐに行ける馬か。</t>
    <phoneticPr fontId="3"/>
  </si>
  <si>
    <t>もうこの時間になると雨の影響で完全な外差しタフ馬場に。かなりのスローペースで流れたが、外を通って差してきた馬が上位独占となった。</t>
    <phoneticPr fontId="12"/>
  </si>
  <si>
    <t>母父サドラーズウェルズ系で今回のような馬場の適性が抜けていたか。強い馬の可能性もあるが、次走がホープフルSとなると非常に評価が難しい。</t>
    <phoneticPr fontId="12"/>
  </si>
  <si>
    <t>内枠に揉まれたくない馬が多く、競り合ってハイペース戦に。中枠からちょうど揉まれずのポジションが取れたエアアルマスが重賞勝ちの強さをいかんなく発揮した。</t>
    <phoneticPr fontId="12"/>
  </si>
  <si>
    <t>近走は揉まれこんでまともにレースができず。今回は中枠で58kgだったが、上手く揉まれない競馬ができた。こういう競馬ができればオープンでは上位。</t>
    <phoneticPr fontId="12"/>
  </si>
  <si>
    <t>雨の影響で時計が速い馬場に。キタノエクスプレスが案外な走りで早々に止まってしまった感じで、好位のモズリッキーが抜け出して勝利となった。</t>
    <phoneticPr fontId="3"/>
  </si>
  <si>
    <t>前走はマイルと内枠が厳しかった感じ。今回は得意な条件で順当勝ちだろう。準オープンでもクラス慣れが必要かもしれないが通用する素材だ。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</si>
</sst>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3">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9">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21" fillId="0" borderId="1" xfId="0" applyFont="1" applyBorder="1" applyAlignment="1">
      <alignment horizontal="center" vertical="center"/>
    </xf>
    <xf numFmtId="21" fontId="0" fillId="0" borderId="1" xfId="0" applyNumberFormat="1" applyFont="1" applyBorder="1" applyAlignment="1">
      <alignment vertical="center"/>
    </xf>
    <xf numFmtId="21" fontId="0" fillId="0" borderId="1" xfId="0" applyNumberFormat="1" applyBorder="1" applyAlignment="1">
      <alignment vertical="center"/>
    </xf>
    <xf numFmtId="0" fontId="0" fillId="0" borderId="1" xfId="0" applyFont="1" applyBorder="1" applyAlignment="1">
      <alignment horizontal="right"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xf numFmtId="0" fontId="22" fillId="0" borderId="1" xfId="0" applyFont="1" applyBorder="1" applyAlignment="1">
      <alignment horizontal="center" vertical="center"/>
    </xf>
    <xf numFmtId="0" fontId="0" fillId="5" borderId="0" xfId="0" applyFill="1" applyBorder="1" applyAlignment="1">
      <alignment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23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4" t="s">
        <v>95</v>
      </c>
      <c r="G2" s="55"/>
      <c r="H2" s="55"/>
      <c r="I2" s="55"/>
      <c r="J2" s="55"/>
      <c r="K2" s="56"/>
      <c r="L2" s="41" t="s">
        <v>38</v>
      </c>
      <c r="M2" s="41" t="s">
        <v>39</v>
      </c>
      <c r="N2" s="41" t="s">
        <v>56</v>
      </c>
      <c r="O2" s="41" t="s">
        <v>180</v>
      </c>
      <c r="P2" s="41"/>
      <c r="Q2" s="41"/>
      <c r="R2" s="54" t="s">
        <v>40</v>
      </c>
      <c r="S2" s="55"/>
      <c r="T2" s="56"/>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F2" activePane="bottomRight" state="frozen"/>
      <selection activeCell="E15" sqref="E15"/>
      <selection pane="topRight" activeCell="E15" sqref="E15"/>
      <selection pane="bottomLeft" activeCell="E15" sqref="E15"/>
      <selection pane="bottomRight" activeCell="AT16" sqref="AT16"/>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s="5" customFormat="1">
      <c r="A3" s="6">
        <v>44857</v>
      </c>
      <c r="B3" s="7" t="s">
        <v>449</v>
      </c>
      <c r="C3" s="8" t="s">
        <v>223</v>
      </c>
      <c r="D3" s="9">
        <v>0.12643518518518518</v>
      </c>
      <c r="E3" s="32" t="s">
        <v>1614</v>
      </c>
      <c r="F3" s="10">
        <v>12.3</v>
      </c>
      <c r="G3" s="10">
        <v>10.9</v>
      </c>
      <c r="H3" s="10">
        <v>11.7</v>
      </c>
      <c r="I3" s="10">
        <v>11.9</v>
      </c>
      <c r="J3" s="10">
        <v>11.9</v>
      </c>
      <c r="K3" s="10">
        <v>12.1</v>
      </c>
      <c r="L3" s="10">
        <v>12.6</v>
      </c>
      <c r="M3" s="10">
        <v>13.3</v>
      </c>
      <c r="N3" s="10">
        <v>12.6</v>
      </c>
      <c r="O3" s="10">
        <v>12.1</v>
      </c>
      <c r="P3" s="10">
        <v>12.1</v>
      </c>
      <c r="Q3" s="10">
        <v>11.9</v>
      </c>
      <c r="R3" s="10">
        <v>11.9</v>
      </c>
      <c r="S3" s="10">
        <v>12.2</v>
      </c>
      <c r="T3" s="10">
        <v>12.9</v>
      </c>
      <c r="U3" s="22">
        <f>SUM(F3:H3)</f>
        <v>34.900000000000006</v>
      </c>
      <c r="V3" s="22">
        <f>SUM(I3:Q3)</f>
        <v>110.49999999999999</v>
      </c>
      <c r="W3" s="22">
        <f>SUM(R3:T3)</f>
        <v>37</v>
      </c>
      <c r="X3" s="23">
        <f>SUM(F3:J3)</f>
        <v>58.7</v>
      </c>
      <c r="Y3" s="23">
        <f>SUM(P3:T3)</f>
        <v>60.999999999999993</v>
      </c>
      <c r="Z3" s="11" t="s">
        <v>221</v>
      </c>
      <c r="AA3" s="11" t="s">
        <v>222</v>
      </c>
      <c r="AB3" s="13" t="s">
        <v>1045</v>
      </c>
      <c r="AC3" s="13" t="s">
        <v>814</v>
      </c>
      <c r="AD3" s="13" t="s">
        <v>1045</v>
      </c>
      <c r="AE3" s="13" t="s">
        <v>151</v>
      </c>
      <c r="AF3" s="12">
        <v>8.9</v>
      </c>
      <c r="AG3" s="12">
        <v>8.9</v>
      </c>
      <c r="AH3" s="12">
        <v>9.6999999999999993</v>
      </c>
      <c r="AI3" s="11" t="s">
        <v>151</v>
      </c>
      <c r="AJ3" s="12">
        <v>-2.9</v>
      </c>
      <c r="AK3" s="12" t="s">
        <v>301</v>
      </c>
      <c r="AL3" s="12">
        <v>-0.3</v>
      </c>
      <c r="AM3" s="12">
        <v>-2.6</v>
      </c>
      <c r="AN3" s="12"/>
      <c r="AO3" s="11" t="s">
        <v>305</v>
      </c>
      <c r="AP3" s="11" t="s">
        <v>305</v>
      </c>
      <c r="AQ3" s="11" t="s">
        <v>293</v>
      </c>
      <c r="AR3" s="8"/>
      <c r="AS3" s="8"/>
      <c r="AT3" s="29"/>
    </row>
    <row r="4" spans="1:46" s="5" customFormat="1">
      <c r="A4" s="6">
        <v>44864</v>
      </c>
      <c r="B4" s="7" t="s">
        <v>338</v>
      </c>
      <c r="C4" s="8" t="s">
        <v>223</v>
      </c>
      <c r="D4" s="9">
        <v>0.12780092592592593</v>
      </c>
      <c r="E4" s="32" t="s">
        <v>1682</v>
      </c>
      <c r="F4" s="10">
        <v>12.9</v>
      </c>
      <c r="G4" s="10">
        <v>11.4</v>
      </c>
      <c r="H4" s="10">
        <v>12.7</v>
      </c>
      <c r="I4" s="10">
        <v>12.4</v>
      </c>
      <c r="J4" s="10">
        <v>12.6</v>
      </c>
      <c r="K4" s="10">
        <v>12.6</v>
      </c>
      <c r="L4" s="10">
        <v>11.5</v>
      </c>
      <c r="M4" s="10">
        <v>12.8</v>
      </c>
      <c r="N4" s="10">
        <v>12.8</v>
      </c>
      <c r="O4" s="10">
        <v>12</v>
      </c>
      <c r="P4" s="10">
        <v>11.8</v>
      </c>
      <c r="Q4" s="10">
        <v>11.8</v>
      </c>
      <c r="R4" s="10">
        <v>12.4</v>
      </c>
      <c r="S4" s="10">
        <v>12.2</v>
      </c>
      <c r="T4" s="10">
        <v>12.3</v>
      </c>
      <c r="U4" s="22">
        <f>SUM(F4:H4)</f>
        <v>37</v>
      </c>
      <c r="V4" s="22">
        <f>SUM(I4:Q4)</f>
        <v>110.3</v>
      </c>
      <c r="W4" s="22">
        <f>SUM(R4:T4)</f>
        <v>36.900000000000006</v>
      </c>
      <c r="X4" s="23">
        <f>SUM(F4:J4)</f>
        <v>62</v>
      </c>
      <c r="Y4" s="23">
        <f>SUM(P4:T4)</f>
        <v>60.5</v>
      </c>
      <c r="Z4" s="11" t="s">
        <v>357</v>
      </c>
      <c r="AA4" s="11" t="s">
        <v>235</v>
      </c>
      <c r="AB4" s="13" t="s">
        <v>1683</v>
      </c>
      <c r="AC4" s="13" t="s">
        <v>473</v>
      </c>
      <c r="AD4" s="13" t="s">
        <v>237</v>
      </c>
      <c r="AE4" s="13" t="s">
        <v>151</v>
      </c>
      <c r="AF4" s="12">
        <v>8.9</v>
      </c>
      <c r="AG4" s="12">
        <v>8.5</v>
      </c>
      <c r="AH4" s="12">
        <v>9.6999999999999993</v>
      </c>
      <c r="AI4" s="11" t="s">
        <v>151</v>
      </c>
      <c r="AJ4" s="12">
        <v>-1.7</v>
      </c>
      <c r="AK4" s="12" t="s">
        <v>301</v>
      </c>
      <c r="AL4" s="12">
        <v>0.4</v>
      </c>
      <c r="AM4" s="12">
        <v>-2.1</v>
      </c>
      <c r="AN4" s="12"/>
      <c r="AO4" s="11" t="s">
        <v>305</v>
      </c>
      <c r="AP4" s="11" t="s">
        <v>303</v>
      </c>
      <c r="AQ4" s="11" t="s">
        <v>293</v>
      </c>
      <c r="AR4" s="8"/>
      <c r="AS4" s="8" t="s">
        <v>1727</v>
      </c>
      <c r="AT4" s="29" t="s">
        <v>1728</v>
      </c>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899" priority="53" operator="containsText" text="E">
      <formula>NOT(ISERROR(SEARCH("E",AO2)))</formula>
    </cfRule>
    <cfRule type="containsText" dxfId="898" priority="54" operator="containsText" text="B">
      <formula>NOT(ISERROR(SEARCH("B",AO2)))</formula>
    </cfRule>
    <cfRule type="containsText" dxfId="897" priority="55" operator="containsText" text="A">
      <formula>NOT(ISERROR(SEARCH("A",AO2)))</formula>
    </cfRule>
  </conditionalFormatting>
  <conditionalFormatting sqref="AQ2:AQ4">
    <cfRule type="containsText" dxfId="896" priority="50" operator="containsText" text="E">
      <formula>NOT(ISERROR(SEARCH("E",AQ2)))</formula>
    </cfRule>
    <cfRule type="containsText" dxfId="895" priority="51" operator="containsText" text="B">
      <formula>NOT(ISERROR(SEARCH("B",AQ2)))</formula>
    </cfRule>
    <cfRule type="containsText" dxfId="894" priority="52" operator="containsText" text="A">
      <formula>NOT(ISERROR(SEARCH("A",AQ2)))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5:T5">
    <cfRule type="colorScale" priority="37">
      <colorScale>
        <cfvo type="min"/>
        <cfvo type="percentile" val="50"/>
        <cfvo type="max"/>
        <color rgb="FFF8696B"/>
        <color rgb="FFFFEB84"/>
        <color rgb="FF63BE7B"/>
      </colorScale>
    </cfRule>
  </conditionalFormatting>
  <conditionalFormatting sqref="F6:T7">
    <cfRule type="colorScale" priority="36">
      <colorScale>
        <cfvo type="min"/>
        <cfvo type="percentile" val="50"/>
        <cfvo type="max"/>
        <color rgb="FFF8696B"/>
        <color rgb="FFFFEB84"/>
        <color rgb="FF63BE7B"/>
      </colorScale>
    </cfRule>
  </conditionalFormatting>
  <conditionalFormatting sqref="F2:Q2">
    <cfRule type="colorScale" priority="29">
      <colorScale>
        <cfvo type="min"/>
        <cfvo type="percentile" val="50"/>
        <cfvo type="max"/>
        <color rgb="FFF8696B"/>
        <color rgb="FFFFEB84"/>
        <color rgb="FF63BE7B"/>
      </colorScale>
    </cfRule>
  </conditionalFormatting>
  <conditionalFormatting sqref="F2:Q2">
    <cfRule type="colorScale" priority="28">
      <colorScale>
        <cfvo type="min"/>
        <cfvo type="percentile" val="50"/>
        <cfvo type="max"/>
        <color rgb="FFF8696B"/>
        <color rgb="FFFFEB84"/>
        <color rgb="FF63BE7B"/>
      </colorScale>
    </cfRule>
  </conditionalFormatting>
  <conditionalFormatting sqref="F2:T2">
    <cfRule type="colorScale" priority="27">
      <colorScale>
        <cfvo type="min"/>
        <cfvo type="percentile" val="50"/>
        <cfvo type="max"/>
        <color rgb="FFF8696B"/>
        <color rgb="FFFFEB84"/>
        <color rgb="FF63BE7B"/>
      </colorScale>
    </cfRule>
  </conditionalFormatting>
  <conditionalFormatting sqref="AR2:AR4">
    <cfRule type="containsText" dxfId="893" priority="21" operator="containsText" text="E">
      <formula>NOT(ISERROR(SEARCH("E",AR2)))</formula>
    </cfRule>
    <cfRule type="containsText" dxfId="892" priority="22" operator="containsText" text="B">
      <formula>NOT(ISERROR(SEARCH("B",AR2)))</formula>
    </cfRule>
    <cfRule type="containsText" dxfId="891" priority="23" operator="containsText" text="A">
      <formula>NOT(ISERROR(SEARCH("A",AR2)))</formula>
    </cfRule>
  </conditionalFormatting>
  <conditionalFormatting sqref="AI2:AI4">
    <cfRule type="containsText" dxfId="890" priority="15" operator="containsText" text="D">
      <formula>NOT(ISERROR(SEARCH("D",AI2)))</formula>
    </cfRule>
    <cfRule type="containsText" dxfId="889" priority="16" operator="containsText" text="S">
      <formula>NOT(ISERROR(SEARCH("S",AI2)))</formula>
    </cfRule>
    <cfRule type="containsText" dxfId="888" priority="17" operator="containsText" text="F">
      <formula>NOT(ISERROR(SEARCH("F",AI2)))</formula>
    </cfRule>
    <cfRule type="containsText" dxfId="887" priority="18" operator="containsText" text="E">
      <formula>NOT(ISERROR(SEARCH("E",AI2)))</formula>
    </cfRule>
    <cfRule type="containsText" dxfId="886" priority="19" operator="containsText" text="B">
      <formula>NOT(ISERROR(SEARCH("B",AI2)))</formula>
    </cfRule>
    <cfRule type="containsText" dxfId="885" priority="20" operator="containsText" text="A">
      <formula>NOT(ISERROR(SEARCH("A",AI2)))</formula>
    </cfRule>
  </conditionalFormatting>
  <conditionalFormatting sqref="AO3:AP3">
    <cfRule type="containsText" dxfId="884" priority="12" operator="containsText" text="E">
      <formula>NOT(ISERROR(SEARCH("E",AO3)))</formula>
    </cfRule>
    <cfRule type="containsText" dxfId="883" priority="13" operator="containsText" text="B">
      <formula>NOT(ISERROR(SEARCH("B",AO3)))</formula>
    </cfRule>
    <cfRule type="containsText" dxfId="882" priority="14" operator="containsText" text="A">
      <formula>NOT(ISERROR(SEARCH("A",AO3)))</formula>
    </cfRule>
  </conditionalFormatting>
  <conditionalFormatting sqref="R3:T3">
    <cfRule type="colorScale" priority="11">
      <colorScale>
        <cfvo type="min"/>
        <cfvo type="percentile" val="50"/>
        <cfvo type="max"/>
        <color rgb="FFF8696B"/>
        <color rgb="FFFFEB84"/>
        <color rgb="FF63BE7B"/>
      </colorScale>
    </cfRule>
  </conditionalFormatting>
  <conditionalFormatting sqref="F3:Q3">
    <cfRule type="colorScale" priority="10">
      <colorScale>
        <cfvo type="min"/>
        <cfvo type="percentile" val="50"/>
        <cfvo type="max"/>
        <color rgb="FFF8696B"/>
        <color rgb="FFFFEB84"/>
        <color rgb="FF63BE7B"/>
      </colorScale>
    </cfRule>
  </conditionalFormatting>
  <conditionalFormatting sqref="F3:Q3">
    <cfRule type="colorScale" priority="9">
      <colorScale>
        <cfvo type="min"/>
        <cfvo type="percentile" val="50"/>
        <cfvo type="max"/>
        <color rgb="FFF8696B"/>
        <color rgb="FFFFEB84"/>
        <color rgb="FF63BE7B"/>
      </colorScale>
    </cfRule>
  </conditionalFormatting>
  <conditionalFormatting sqref="F3:T3">
    <cfRule type="colorScale" priority="8">
      <colorScale>
        <cfvo type="min"/>
        <cfvo type="percentile" val="50"/>
        <cfvo type="max"/>
        <color rgb="FFF8696B"/>
        <color rgb="FFFFEB84"/>
        <color rgb="FF63BE7B"/>
      </colorScale>
    </cfRule>
  </conditionalFormatting>
  <conditionalFormatting sqref="AO4:AP4">
    <cfRule type="containsText" dxfId="881" priority="5" operator="containsText" text="E">
      <formula>NOT(ISERROR(SEARCH("E",AO4)))</formula>
    </cfRule>
    <cfRule type="containsText" dxfId="880" priority="6" operator="containsText" text="B">
      <formula>NOT(ISERROR(SEARCH("B",AO4)))</formula>
    </cfRule>
    <cfRule type="containsText" dxfId="879" priority="7" operator="containsText" text="A">
      <formula>NOT(ISERROR(SEARCH("A",AO4)))</formula>
    </cfRule>
  </conditionalFormatting>
  <conditionalFormatting sqref="R4:T4">
    <cfRule type="colorScale" priority="4">
      <colorScale>
        <cfvo type="min"/>
        <cfvo type="percentile" val="50"/>
        <cfvo type="max"/>
        <color rgb="FFF8696B"/>
        <color rgb="FFFFEB84"/>
        <color rgb="FF63BE7B"/>
      </colorScale>
    </cfRule>
  </conditionalFormatting>
  <conditionalFormatting sqref="F4:Q4">
    <cfRule type="colorScale" priority="3">
      <colorScale>
        <cfvo type="min"/>
        <cfvo type="percentile" val="50"/>
        <cfvo type="max"/>
        <color rgb="FFF8696B"/>
        <color rgb="FFFFEB84"/>
        <color rgb="FF63BE7B"/>
      </colorScale>
    </cfRule>
  </conditionalFormatting>
  <conditionalFormatting sqref="F4:Q4">
    <cfRule type="colorScale" priority="2">
      <colorScale>
        <cfvo type="min"/>
        <cfvo type="percentile" val="50"/>
        <cfvo type="max"/>
        <color rgb="FFF8696B"/>
        <color rgb="FFFFEB84"/>
        <color rgb="FF63BE7B"/>
      </colorScale>
    </cfRule>
  </conditionalFormatting>
  <conditionalFormatting sqref="F4:T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R2:AR4"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U3:Y3 U4:Y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s="5" customFormat="1">
      <c r="A3" s="6">
        <v>44682</v>
      </c>
      <c r="B3" s="7" t="s">
        <v>155</v>
      </c>
      <c r="C3" s="8" t="s">
        <v>280</v>
      </c>
      <c r="D3" s="9">
        <v>0.13613425925925926</v>
      </c>
      <c r="E3" s="32" t="s">
        <v>1224</v>
      </c>
      <c r="F3" s="10">
        <v>12.7</v>
      </c>
      <c r="G3" s="10">
        <v>11.9</v>
      </c>
      <c r="H3" s="10">
        <v>11.9</v>
      </c>
      <c r="I3" s="10">
        <v>12</v>
      </c>
      <c r="J3" s="10">
        <v>12</v>
      </c>
      <c r="K3" s="10">
        <v>11.9</v>
      </c>
      <c r="L3" s="10">
        <v>12.2</v>
      </c>
      <c r="M3" s="10">
        <v>12.8</v>
      </c>
      <c r="N3" s="10">
        <v>13.3</v>
      </c>
      <c r="O3" s="10">
        <v>12.9</v>
      </c>
      <c r="P3" s="10">
        <v>12.3</v>
      </c>
      <c r="Q3" s="10">
        <v>12</v>
      </c>
      <c r="R3" s="10">
        <v>11.9</v>
      </c>
      <c r="S3" s="10">
        <v>11.5</v>
      </c>
      <c r="T3" s="10">
        <v>11.7</v>
      </c>
      <c r="U3" s="10">
        <v>13.2</v>
      </c>
      <c r="V3" s="22">
        <f>SUM(F3:H3)</f>
        <v>36.5</v>
      </c>
      <c r="W3" s="22">
        <f>SUM(I3:R3)</f>
        <v>123.3</v>
      </c>
      <c r="X3" s="22">
        <f>SUM(S3:U3)</f>
        <v>36.4</v>
      </c>
      <c r="Y3" s="23">
        <f>SUM(F3:J3)</f>
        <v>60.5</v>
      </c>
      <c r="Z3" s="23">
        <f>SUM(Q3:U3)</f>
        <v>60.3</v>
      </c>
      <c r="AA3" s="11" t="s">
        <v>196</v>
      </c>
      <c r="AB3" s="11" t="s">
        <v>211</v>
      </c>
      <c r="AC3" s="13" t="s">
        <v>218</v>
      </c>
      <c r="AD3" s="13" t="s">
        <v>263</v>
      </c>
      <c r="AE3" s="13" t="s">
        <v>272</v>
      </c>
      <c r="AF3" s="13" t="s">
        <v>242</v>
      </c>
      <c r="AG3" s="12">
        <v>10.8</v>
      </c>
      <c r="AH3" s="12">
        <v>10.9</v>
      </c>
      <c r="AI3" s="12">
        <v>9.1</v>
      </c>
      <c r="AJ3" s="11" t="s">
        <v>242</v>
      </c>
      <c r="AK3" s="12">
        <v>-0.6</v>
      </c>
      <c r="AL3" s="12">
        <v>-0.2</v>
      </c>
      <c r="AM3" s="12">
        <v>0.8</v>
      </c>
      <c r="AN3" s="12">
        <v>-1.6</v>
      </c>
      <c r="AO3" s="12"/>
      <c r="AP3" s="11" t="s">
        <v>303</v>
      </c>
      <c r="AQ3" s="11" t="s">
        <v>305</v>
      </c>
      <c r="AR3" s="11" t="s">
        <v>157</v>
      </c>
      <c r="AS3" s="8" t="s">
        <v>1209</v>
      </c>
      <c r="AT3" s="8"/>
      <c r="AU3" s="29"/>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878" priority="47" operator="containsText" text="E">
      <formula>NOT(ISERROR(SEARCH("E",AP2)))</formula>
    </cfRule>
    <cfRule type="containsText" dxfId="877" priority="48" operator="containsText" text="B">
      <formula>NOT(ISERROR(SEARCH("B",AP2)))</formula>
    </cfRule>
    <cfRule type="containsText" dxfId="876" priority="49" operator="containsText" text="A">
      <formula>NOT(ISERROR(SEARCH("A",AP2)))</formula>
    </cfRule>
  </conditionalFormatting>
  <conditionalFormatting sqref="AR2">
    <cfRule type="containsText" dxfId="875" priority="44" operator="containsText" text="E">
      <formula>NOT(ISERROR(SEARCH("E",AR2)))</formula>
    </cfRule>
    <cfRule type="containsText" dxfId="874" priority="45" operator="containsText" text="B">
      <formula>NOT(ISERROR(SEARCH("B",AR2)))</formula>
    </cfRule>
    <cfRule type="containsText" dxfId="873" priority="46" operator="containsText" text="A">
      <formula>NOT(ISERROR(SEARCH("A",AR2)))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4:T5">
    <cfRule type="colorScale" priority="42">
      <colorScale>
        <cfvo type="min"/>
        <cfvo type="percentile" val="50"/>
        <cfvo type="max"/>
        <color rgb="FFF8696B"/>
        <color rgb="FFFFEB84"/>
        <color rgb="FF63BE7B"/>
      </colorScale>
    </cfRule>
  </conditionalFormatting>
  <conditionalFormatting sqref="F6:T7">
    <cfRule type="colorScale" priority="41">
      <colorScale>
        <cfvo type="min"/>
        <cfvo type="percentile" val="50"/>
        <cfvo type="max"/>
        <color rgb="FFF8696B"/>
        <color rgb="FFFFEB84"/>
        <color rgb="FF63BE7B"/>
      </colorScale>
    </cfRule>
  </conditionalFormatting>
  <conditionalFormatting sqref="F2:Q2">
    <cfRule type="colorScale" priority="40">
      <colorScale>
        <cfvo type="min"/>
        <cfvo type="percentile" val="50"/>
        <cfvo type="max"/>
        <color rgb="FFF8696B"/>
        <color rgb="FFFFEB84"/>
        <color rgb="FF63BE7B"/>
      </colorScale>
    </cfRule>
  </conditionalFormatting>
  <conditionalFormatting sqref="F2:Q2">
    <cfRule type="colorScale" priority="39">
      <colorScale>
        <cfvo type="min"/>
        <cfvo type="percentile" val="50"/>
        <cfvo type="max"/>
        <color rgb="FFF8696B"/>
        <color rgb="FFFFEB84"/>
        <color rgb="FF63BE7B"/>
      </colorScale>
    </cfRule>
  </conditionalFormatting>
  <conditionalFormatting sqref="F2:T2">
    <cfRule type="colorScale" priority="38">
      <colorScale>
        <cfvo type="min"/>
        <cfvo type="percentile" val="50"/>
        <cfvo type="max"/>
        <color rgb="FFF8696B"/>
        <color rgb="FFFFEB84"/>
        <color rgb="FF63BE7B"/>
      </colorScale>
    </cfRule>
  </conditionalFormatting>
  <conditionalFormatting sqref="AS2">
    <cfRule type="containsText" dxfId="872" priority="35" operator="containsText" text="E">
      <formula>NOT(ISERROR(SEARCH("E",AS2)))</formula>
    </cfRule>
    <cfRule type="containsText" dxfId="871" priority="36" operator="containsText" text="B">
      <formula>NOT(ISERROR(SEARCH("B",AS2)))</formula>
    </cfRule>
    <cfRule type="containsText" dxfId="870" priority="37" operator="containsText" text="A">
      <formula>NOT(ISERROR(SEARCH("A",AS2)))</formula>
    </cfRule>
  </conditionalFormatting>
  <conditionalFormatting sqref="AJ2">
    <cfRule type="containsText" dxfId="869" priority="29" operator="containsText" text="D">
      <formula>NOT(ISERROR(SEARCH("D",AJ2)))</formula>
    </cfRule>
    <cfRule type="containsText" dxfId="868" priority="30" operator="containsText" text="S">
      <formula>NOT(ISERROR(SEARCH("S",AJ2)))</formula>
    </cfRule>
    <cfRule type="containsText" dxfId="867" priority="31" operator="containsText" text="F">
      <formula>NOT(ISERROR(SEARCH("F",AJ2)))</formula>
    </cfRule>
    <cfRule type="containsText" dxfId="866" priority="32" operator="containsText" text="E">
      <formula>NOT(ISERROR(SEARCH("E",AJ2)))</formula>
    </cfRule>
    <cfRule type="containsText" dxfId="865" priority="33" operator="containsText" text="B">
      <formula>NOT(ISERROR(SEARCH("B",AJ2)))</formula>
    </cfRule>
    <cfRule type="containsText" dxfId="864" priority="34" operator="containsText" text="A">
      <formula>NOT(ISERROR(SEARCH("A",AJ2)))</formula>
    </cfRule>
  </conditionalFormatting>
  <conditionalFormatting sqref="U2">
    <cfRule type="colorScale" priority="28">
      <colorScale>
        <cfvo type="min"/>
        <cfvo type="percentile" val="50"/>
        <cfvo type="max"/>
        <color rgb="FFF8696B"/>
        <color rgb="FFFFEB84"/>
        <color rgb="FF63BE7B"/>
      </colorScale>
    </cfRule>
  </conditionalFormatting>
  <conditionalFormatting sqref="U4:U5">
    <cfRule type="colorScale" priority="27">
      <colorScale>
        <cfvo type="min"/>
        <cfvo type="percentile" val="50"/>
        <cfvo type="max"/>
        <color rgb="FFF8696B"/>
        <color rgb="FFFFEB84"/>
        <color rgb="FF63BE7B"/>
      </colorScale>
    </cfRule>
  </conditionalFormatting>
  <conditionalFormatting sqref="U6:U7">
    <cfRule type="colorScale" priority="26">
      <colorScale>
        <cfvo type="min"/>
        <cfvo type="percentile" val="50"/>
        <cfvo type="max"/>
        <color rgb="FFF8696B"/>
        <color rgb="FFFFEB84"/>
        <color rgb="FF63BE7B"/>
      </colorScale>
    </cfRule>
  </conditionalFormatting>
  <conditionalFormatting sqref="U2">
    <cfRule type="colorScale" priority="25">
      <colorScale>
        <cfvo type="min"/>
        <cfvo type="percentile" val="50"/>
        <cfvo type="max"/>
        <color rgb="FFF8696B"/>
        <color rgb="FFFFEB84"/>
        <color rgb="FF63BE7B"/>
      </colorScale>
    </cfRule>
  </conditionalFormatting>
  <conditionalFormatting sqref="AP3:AQ3">
    <cfRule type="containsText" dxfId="863" priority="22" operator="containsText" text="E">
      <formula>NOT(ISERROR(SEARCH("E",AP3)))</formula>
    </cfRule>
    <cfRule type="containsText" dxfId="862" priority="23" operator="containsText" text="B">
      <formula>NOT(ISERROR(SEARCH("B",AP3)))</formula>
    </cfRule>
    <cfRule type="containsText" dxfId="861" priority="24" operator="containsText" text="A">
      <formula>NOT(ISERROR(SEARCH("A",AP3)))</formula>
    </cfRule>
  </conditionalFormatting>
  <conditionalFormatting sqref="AR3">
    <cfRule type="containsText" dxfId="860" priority="19" operator="containsText" text="E">
      <formula>NOT(ISERROR(SEARCH("E",AR3)))</formula>
    </cfRule>
    <cfRule type="containsText" dxfId="859" priority="20" operator="containsText" text="B">
      <formula>NOT(ISERROR(SEARCH("B",AR3)))</formula>
    </cfRule>
    <cfRule type="containsText" dxfId="858" priority="21" operator="containsText" text="A">
      <formula>NOT(ISERROR(SEARCH("A",AR3)))</formula>
    </cfRule>
  </conditionalFormatting>
  <conditionalFormatting sqref="R3:T3">
    <cfRule type="colorScale" priority="18">
      <colorScale>
        <cfvo type="min"/>
        <cfvo type="percentile" val="50"/>
        <cfvo type="max"/>
        <color rgb="FFF8696B"/>
        <color rgb="FFFFEB84"/>
        <color rgb="FF63BE7B"/>
      </colorScale>
    </cfRule>
  </conditionalFormatting>
  <conditionalFormatting sqref="F3:Q3">
    <cfRule type="colorScale" priority="17">
      <colorScale>
        <cfvo type="min"/>
        <cfvo type="percentile" val="50"/>
        <cfvo type="max"/>
        <color rgb="FFF8696B"/>
        <color rgb="FFFFEB84"/>
        <color rgb="FF63BE7B"/>
      </colorScale>
    </cfRule>
  </conditionalFormatting>
  <conditionalFormatting sqref="F3:Q3">
    <cfRule type="colorScale" priority="16">
      <colorScale>
        <cfvo type="min"/>
        <cfvo type="percentile" val="50"/>
        <cfvo type="max"/>
        <color rgb="FFF8696B"/>
        <color rgb="FFFFEB84"/>
        <color rgb="FF63BE7B"/>
      </colorScale>
    </cfRule>
  </conditionalFormatting>
  <conditionalFormatting sqref="F3:T3">
    <cfRule type="colorScale" priority="15">
      <colorScale>
        <cfvo type="min"/>
        <cfvo type="percentile" val="50"/>
        <cfvo type="max"/>
        <color rgb="FFF8696B"/>
        <color rgb="FFFFEB84"/>
        <color rgb="FF63BE7B"/>
      </colorScale>
    </cfRule>
  </conditionalFormatting>
  <conditionalFormatting sqref="AJ3">
    <cfRule type="containsText" dxfId="857" priority="6" operator="containsText" text="D">
      <formula>NOT(ISERROR(SEARCH("D",AJ3)))</formula>
    </cfRule>
    <cfRule type="containsText" dxfId="856" priority="7" operator="containsText" text="S">
      <formula>NOT(ISERROR(SEARCH("S",AJ3)))</formula>
    </cfRule>
    <cfRule type="containsText" dxfId="855" priority="8" operator="containsText" text="F">
      <formula>NOT(ISERROR(SEARCH("F",AJ3)))</formula>
    </cfRule>
    <cfRule type="containsText" dxfId="854" priority="9" operator="containsText" text="E">
      <formula>NOT(ISERROR(SEARCH("E",AJ3)))</formula>
    </cfRule>
    <cfRule type="containsText" dxfId="853" priority="10" operator="containsText" text="B">
      <formula>NOT(ISERROR(SEARCH("B",AJ3)))</formula>
    </cfRule>
    <cfRule type="containsText" dxfId="852" priority="11" operator="containsText" text="A">
      <formula>NOT(ISERROR(SEARCH("A",AJ3)))</formula>
    </cfRule>
  </conditionalFormatting>
  <conditionalFormatting sqref="U3">
    <cfRule type="colorScale" priority="5">
      <colorScale>
        <cfvo type="min"/>
        <cfvo type="percentile" val="50"/>
        <cfvo type="max"/>
        <color rgb="FFF8696B"/>
        <color rgb="FFFFEB84"/>
        <color rgb="FF63BE7B"/>
      </colorScale>
    </cfRule>
  </conditionalFormatting>
  <conditionalFormatting sqref="U3">
    <cfRule type="colorScale" priority="4">
      <colorScale>
        <cfvo type="min"/>
        <cfvo type="percentile" val="50"/>
        <cfvo type="max"/>
        <color rgb="FFF8696B"/>
        <color rgb="FFFFEB84"/>
        <color rgb="FF63BE7B"/>
      </colorScale>
    </cfRule>
  </conditionalFormatting>
  <conditionalFormatting sqref="AS3">
    <cfRule type="containsText" dxfId="851" priority="1" operator="containsText" text="E">
      <formula>NOT(ISERROR(SEARCH("E",AS3)))</formula>
    </cfRule>
    <cfRule type="containsText" dxfId="850" priority="2" operator="containsText" text="B">
      <formula>NOT(ISERROR(SEARCH("B",AS3)))</formula>
    </cfRule>
    <cfRule type="containsText" dxfId="849" priority="3" operator="containsText" text="A">
      <formula>NOT(ISERROR(SEARCH("A",AS3)))</formula>
    </cfRule>
  </conditionalFormatting>
  <dataValidations count="1">
    <dataValidation type="list" allowBlank="1" showInputMessage="1" showErrorMessage="1" sqref="AS2:AS3"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V3:Z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67"/>
  <sheetViews>
    <sheetView zoomScaleNormal="100" workbookViewId="0">
      <pane xSplit="5" ySplit="1" topLeftCell="F37" activePane="bottomRight" state="frozen"/>
      <selection activeCell="E24" sqref="E24"/>
      <selection pane="topRight" activeCell="E24" sqref="E24"/>
      <selection pane="bottomLeft" activeCell="E24" sqref="E24"/>
      <selection pane="bottomRight" activeCell="AG66" sqref="AG6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45" si="3">SUM(F13:H13)</f>
        <v>35</v>
      </c>
      <c r="M13" s="22">
        <f t="shared" ref="M13:M45" si="4">SUM(I13:K13)</f>
        <v>38.299999999999997</v>
      </c>
      <c r="N13" s="23">
        <f t="shared" ref="N13:N45"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si="3"/>
        <v>35.299999999999997</v>
      </c>
      <c r="M17" s="22">
        <f t="shared" si="4"/>
        <v>37.9</v>
      </c>
      <c r="N17" s="23">
        <f t="shared" si="5"/>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3"/>
        <v>35.5</v>
      </c>
      <c r="M18" s="22">
        <f t="shared" si="4"/>
        <v>37.9</v>
      </c>
      <c r="N18" s="23">
        <f t="shared" si="5"/>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si="3"/>
        <v>35.1</v>
      </c>
      <c r="M19" s="22">
        <f t="shared" si="4"/>
        <v>37.200000000000003</v>
      </c>
      <c r="N19" s="23">
        <f t="shared" si="5"/>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3"/>
        <v>34.799999999999997</v>
      </c>
      <c r="M20" s="22">
        <f t="shared" si="4"/>
        <v>36.6</v>
      </c>
      <c r="N20" s="23">
        <f t="shared" si="5"/>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3"/>
        <v>35.200000000000003</v>
      </c>
      <c r="M21" s="22">
        <f t="shared" si="4"/>
        <v>36.9</v>
      </c>
      <c r="N21" s="23">
        <f t="shared" si="5"/>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si="3"/>
        <v>35.700000000000003</v>
      </c>
      <c r="M22" s="22">
        <f t="shared" si="4"/>
        <v>36.799999999999997</v>
      </c>
      <c r="N22" s="23">
        <f t="shared" si="5"/>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3"/>
        <v>34.9</v>
      </c>
      <c r="M23" s="22">
        <f t="shared" si="4"/>
        <v>37.1</v>
      </c>
      <c r="N23" s="23">
        <f t="shared" si="5"/>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3"/>
        <v>35.099999999999994</v>
      </c>
      <c r="M24" s="22">
        <f t="shared" si="4"/>
        <v>36.5</v>
      </c>
      <c r="N24" s="23">
        <f t="shared" si="5"/>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3"/>
        <v>35.099999999999994</v>
      </c>
      <c r="M25" s="22">
        <f t="shared" si="4"/>
        <v>36.1</v>
      </c>
      <c r="N25" s="23">
        <f t="shared" si="5"/>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3"/>
        <v>34.6</v>
      </c>
      <c r="M26" s="22">
        <f t="shared" si="4"/>
        <v>37.299999999999997</v>
      </c>
      <c r="N26" s="23">
        <f t="shared" si="5"/>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si="3"/>
        <v>36.1</v>
      </c>
      <c r="M27" s="22">
        <f t="shared" si="4"/>
        <v>37.200000000000003</v>
      </c>
      <c r="N27" s="23">
        <f t="shared" si="5"/>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3"/>
        <v>36.4</v>
      </c>
      <c r="M28" s="22">
        <f t="shared" si="4"/>
        <v>36.5</v>
      </c>
      <c r="N28" s="23">
        <f t="shared" si="5"/>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3"/>
        <v>35.5</v>
      </c>
      <c r="M29" s="22">
        <f t="shared" si="4"/>
        <v>35.6</v>
      </c>
      <c r="N29" s="23">
        <f t="shared" si="5"/>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si="3"/>
        <v>35.400000000000006</v>
      </c>
      <c r="M30" s="22">
        <f t="shared" si="4"/>
        <v>37.799999999999997</v>
      </c>
      <c r="N30" s="23">
        <f t="shared" si="5"/>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3"/>
        <v>35.200000000000003</v>
      </c>
      <c r="M31" s="22">
        <f t="shared" si="4"/>
        <v>37.299999999999997</v>
      </c>
      <c r="N31" s="23">
        <f t="shared" si="5"/>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3"/>
        <v>35</v>
      </c>
      <c r="M32" s="22">
        <f t="shared" si="4"/>
        <v>37.9</v>
      </c>
      <c r="N32" s="23">
        <f t="shared" si="5"/>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si="3"/>
        <v>35.1</v>
      </c>
      <c r="M33" s="22">
        <f t="shared" si="4"/>
        <v>37.700000000000003</v>
      </c>
      <c r="N33" s="23">
        <f t="shared" si="5"/>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3"/>
        <v>34.6</v>
      </c>
      <c r="M34" s="22">
        <f t="shared" si="4"/>
        <v>37.200000000000003</v>
      </c>
      <c r="N34" s="23">
        <f t="shared" si="5"/>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3"/>
        <v>35.400000000000006</v>
      </c>
      <c r="M35" s="22">
        <f t="shared" si="4"/>
        <v>37.299999999999997</v>
      </c>
      <c r="N35" s="23">
        <f t="shared" si="5"/>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3"/>
        <v>34.799999999999997</v>
      </c>
      <c r="M36" s="22">
        <f t="shared" si="4"/>
        <v>37</v>
      </c>
      <c r="N36" s="23">
        <f t="shared" si="5"/>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row r="37" spans="1:33" s="5" customFormat="1">
      <c r="A37" s="6">
        <v>44674</v>
      </c>
      <c r="B37" s="17" t="s">
        <v>162</v>
      </c>
      <c r="C37" s="8" t="s">
        <v>198</v>
      </c>
      <c r="D37" s="9">
        <v>5.002314814814815E-2</v>
      </c>
      <c r="E37" s="32" t="s">
        <v>1100</v>
      </c>
      <c r="F37" s="10">
        <v>12.3</v>
      </c>
      <c r="G37" s="10">
        <v>10.9</v>
      </c>
      <c r="H37" s="10">
        <v>12.1</v>
      </c>
      <c r="I37" s="10">
        <v>12.7</v>
      </c>
      <c r="J37" s="10">
        <v>12</v>
      </c>
      <c r="K37" s="10">
        <v>12.2</v>
      </c>
      <c r="L37" s="22">
        <f t="shared" si="3"/>
        <v>35.300000000000004</v>
      </c>
      <c r="M37" s="22">
        <f t="shared" si="4"/>
        <v>36.9</v>
      </c>
      <c r="N37" s="23">
        <f t="shared" si="5"/>
        <v>60</v>
      </c>
      <c r="O37" s="11" t="s">
        <v>196</v>
      </c>
      <c r="P37" s="11" t="s">
        <v>203</v>
      </c>
      <c r="Q37" s="13" t="s">
        <v>207</v>
      </c>
      <c r="R37" s="13" t="s">
        <v>988</v>
      </c>
      <c r="S37" s="13" t="s">
        <v>354</v>
      </c>
      <c r="T37" s="12">
        <v>7.6</v>
      </c>
      <c r="U37" s="12">
        <v>8.1</v>
      </c>
      <c r="V37" s="11" t="s">
        <v>159</v>
      </c>
      <c r="W37" s="12">
        <v>-0.8</v>
      </c>
      <c r="X37" s="12" t="s">
        <v>301</v>
      </c>
      <c r="Y37" s="12">
        <v>-0.5</v>
      </c>
      <c r="Z37" s="8">
        <v>-0.3</v>
      </c>
      <c r="AA37" s="8"/>
      <c r="AB37" s="11" t="s">
        <v>306</v>
      </c>
      <c r="AC37" s="11" t="s">
        <v>303</v>
      </c>
      <c r="AD37" s="11" t="s">
        <v>159</v>
      </c>
      <c r="AE37" s="8"/>
      <c r="AF37" s="8" t="s">
        <v>1101</v>
      </c>
      <c r="AG37" s="29" t="s">
        <v>1102</v>
      </c>
    </row>
    <row r="38" spans="1:33" s="5" customFormat="1">
      <c r="A38" s="6">
        <v>44674</v>
      </c>
      <c r="B38" s="18" t="s">
        <v>162</v>
      </c>
      <c r="C38" s="8" t="s">
        <v>198</v>
      </c>
      <c r="D38" s="9">
        <v>5.0717592592592592E-2</v>
      </c>
      <c r="E38" s="32" t="s">
        <v>1106</v>
      </c>
      <c r="F38" s="10">
        <v>12.5</v>
      </c>
      <c r="G38" s="10">
        <v>11.4</v>
      </c>
      <c r="H38" s="10">
        <v>11.7</v>
      </c>
      <c r="I38" s="10">
        <v>12.4</v>
      </c>
      <c r="J38" s="10">
        <v>12.2</v>
      </c>
      <c r="K38" s="10">
        <v>13</v>
      </c>
      <c r="L38" s="22">
        <f t="shared" si="3"/>
        <v>35.599999999999994</v>
      </c>
      <c r="M38" s="22">
        <f t="shared" si="4"/>
        <v>37.6</v>
      </c>
      <c r="N38" s="23">
        <f t="shared" si="5"/>
        <v>60.199999999999989</v>
      </c>
      <c r="O38" s="11" t="s">
        <v>196</v>
      </c>
      <c r="P38" s="11" t="s">
        <v>203</v>
      </c>
      <c r="Q38" s="13" t="s">
        <v>355</v>
      </c>
      <c r="R38" s="13" t="s">
        <v>199</v>
      </c>
      <c r="S38" s="13" t="s">
        <v>209</v>
      </c>
      <c r="T38" s="12">
        <v>7.6</v>
      </c>
      <c r="U38" s="12">
        <v>8.1</v>
      </c>
      <c r="V38" s="11" t="s">
        <v>159</v>
      </c>
      <c r="W38" s="12">
        <v>0.2</v>
      </c>
      <c r="X38" s="12" t="s">
        <v>301</v>
      </c>
      <c r="Y38" s="12">
        <v>0.5</v>
      </c>
      <c r="Z38" s="8">
        <v>-0.3</v>
      </c>
      <c r="AA38" s="8"/>
      <c r="AB38" s="11" t="s">
        <v>303</v>
      </c>
      <c r="AC38" s="11" t="s">
        <v>303</v>
      </c>
      <c r="AD38" s="11" t="s">
        <v>159</v>
      </c>
      <c r="AE38" s="8"/>
      <c r="AF38" s="8" t="s">
        <v>1107</v>
      </c>
      <c r="AG38" s="29" t="s">
        <v>1108</v>
      </c>
    </row>
    <row r="39" spans="1:33" s="5" customFormat="1">
      <c r="A39" s="6">
        <v>44675</v>
      </c>
      <c r="B39" s="7" t="s">
        <v>164</v>
      </c>
      <c r="C39" s="8" t="s">
        <v>280</v>
      </c>
      <c r="D39" s="9">
        <v>4.9328703703703701E-2</v>
      </c>
      <c r="E39" s="32" t="s">
        <v>1167</v>
      </c>
      <c r="F39" s="10">
        <v>12.1</v>
      </c>
      <c r="G39" s="10">
        <v>10.9</v>
      </c>
      <c r="H39" s="10">
        <v>11.5</v>
      </c>
      <c r="I39" s="10">
        <v>11.8</v>
      </c>
      <c r="J39" s="10">
        <v>12</v>
      </c>
      <c r="K39" s="10">
        <v>12.9</v>
      </c>
      <c r="L39" s="22">
        <f t="shared" si="3"/>
        <v>34.5</v>
      </c>
      <c r="M39" s="22">
        <f t="shared" si="4"/>
        <v>36.700000000000003</v>
      </c>
      <c r="N39" s="23">
        <f t="shared" si="5"/>
        <v>58.3</v>
      </c>
      <c r="O39" s="11" t="s">
        <v>196</v>
      </c>
      <c r="P39" s="11" t="s">
        <v>203</v>
      </c>
      <c r="Q39" s="13" t="s">
        <v>254</v>
      </c>
      <c r="R39" s="13" t="s">
        <v>254</v>
      </c>
      <c r="S39" s="13" t="s">
        <v>466</v>
      </c>
      <c r="T39" s="12">
        <v>5</v>
      </c>
      <c r="U39" s="12">
        <v>5</v>
      </c>
      <c r="V39" s="11" t="s">
        <v>156</v>
      </c>
      <c r="W39" s="12">
        <v>-0.5</v>
      </c>
      <c r="X39" s="12" t="s">
        <v>301</v>
      </c>
      <c r="Y39" s="12">
        <v>0.3</v>
      </c>
      <c r="Z39" s="8">
        <v>-0.8</v>
      </c>
      <c r="AA39" s="8"/>
      <c r="AB39" s="11" t="s">
        <v>303</v>
      </c>
      <c r="AC39" s="11" t="s">
        <v>305</v>
      </c>
      <c r="AD39" s="11" t="s">
        <v>159</v>
      </c>
      <c r="AE39" s="8"/>
      <c r="AF39" s="8" t="s">
        <v>1169</v>
      </c>
      <c r="AG39" s="29" t="s">
        <v>1168</v>
      </c>
    </row>
    <row r="40" spans="1:33" s="5" customFormat="1">
      <c r="A40" s="6">
        <v>44681</v>
      </c>
      <c r="B40" s="7" t="s">
        <v>163</v>
      </c>
      <c r="C40" s="8" t="s">
        <v>280</v>
      </c>
      <c r="D40" s="9">
        <v>4.9386574074074076E-2</v>
      </c>
      <c r="E40" s="32" t="s">
        <v>1192</v>
      </c>
      <c r="F40" s="10">
        <v>12.5</v>
      </c>
      <c r="G40" s="10">
        <v>11.4</v>
      </c>
      <c r="H40" s="10">
        <v>11.6</v>
      </c>
      <c r="I40" s="10">
        <v>11.6</v>
      </c>
      <c r="J40" s="10">
        <v>11.6</v>
      </c>
      <c r="K40" s="10">
        <v>13</v>
      </c>
      <c r="L40" s="22">
        <f t="shared" si="3"/>
        <v>35.5</v>
      </c>
      <c r="M40" s="22">
        <f t="shared" si="4"/>
        <v>36.200000000000003</v>
      </c>
      <c r="N40" s="23">
        <f t="shared" si="5"/>
        <v>58.7</v>
      </c>
      <c r="O40" s="11" t="s">
        <v>196</v>
      </c>
      <c r="P40" s="11" t="s">
        <v>203</v>
      </c>
      <c r="Q40" s="13" t="s">
        <v>498</v>
      </c>
      <c r="R40" s="13" t="s">
        <v>208</v>
      </c>
      <c r="S40" s="13" t="s">
        <v>355</v>
      </c>
      <c r="T40" s="12">
        <v>12.3</v>
      </c>
      <c r="U40" s="12">
        <v>13</v>
      </c>
      <c r="V40" s="11" t="s">
        <v>242</v>
      </c>
      <c r="W40" s="12">
        <v>-0.6</v>
      </c>
      <c r="X40" s="12" t="s">
        <v>301</v>
      </c>
      <c r="Y40" s="12">
        <v>0.2</v>
      </c>
      <c r="Z40" s="8">
        <v>-0.8</v>
      </c>
      <c r="AA40" s="8"/>
      <c r="AB40" s="11" t="s">
        <v>305</v>
      </c>
      <c r="AC40" s="11" t="s">
        <v>305</v>
      </c>
      <c r="AD40" s="11" t="s">
        <v>159</v>
      </c>
      <c r="AE40" s="8"/>
      <c r="AF40" s="8" t="s">
        <v>1191</v>
      </c>
      <c r="AG40" s="29" t="s">
        <v>1193</v>
      </c>
    </row>
    <row r="41" spans="1:33" s="5" customFormat="1">
      <c r="A41" s="6">
        <v>44681</v>
      </c>
      <c r="B41" s="7" t="s">
        <v>155</v>
      </c>
      <c r="C41" s="8" t="s">
        <v>280</v>
      </c>
      <c r="D41" s="9">
        <v>4.8668981481481487E-2</v>
      </c>
      <c r="E41" s="32" t="s">
        <v>1203</v>
      </c>
      <c r="F41" s="10">
        <v>12.2</v>
      </c>
      <c r="G41" s="10">
        <v>10.8</v>
      </c>
      <c r="H41" s="10">
        <v>11.4</v>
      </c>
      <c r="I41" s="10">
        <v>12</v>
      </c>
      <c r="J41" s="10">
        <v>11.4</v>
      </c>
      <c r="K41" s="10">
        <v>12.7</v>
      </c>
      <c r="L41" s="22">
        <f t="shared" si="3"/>
        <v>34.4</v>
      </c>
      <c r="M41" s="22">
        <f t="shared" si="4"/>
        <v>36.099999999999994</v>
      </c>
      <c r="N41" s="23">
        <f t="shared" si="5"/>
        <v>57.8</v>
      </c>
      <c r="O41" s="11" t="s">
        <v>196</v>
      </c>
      <c r="P41" s="11" t="s">
        <v>203</v>
      </c>
      <c r="Q41" s="13" t="s">
        <v>411</v>
      </c>
      <c r="R41" s="13" t="s">
        <v>1204</v>
      </c>
      <c r="S41" s="13" t="s">
        <v>254</v>
      </c>
      <c r="T41" s="12">
        <v>12.3</v>
      </c>
      <c r="U41" s="12">
        <v>13</v>
      </c>
      <c r="V41" s="11" t="s">
        <v>242</v>
      </c>
      <c r="W41" s="12">
        <v>-0.2</v>
      </c>
      <c r="X41" s="12" t="s">
        <v>301</v>
      </c>
      <c r="Y41" s="12">
        <v>0.4</v>
      </c>
      <c r="Z41" s="8">
        <v>-0.6</v>
      </c>
      <c r="AA41" s="8"/>
      <c r="AB41" s="11" t="s">
        <v>303</v>
      </c>
      <c r="AC41" s="11" t="s">
        <v>303</v>
      </c>
      <c r="AD41" s="11" t="s">
        <v>159</v>
      </c>
      <c r="AE41" s="8"/>
      <c r="AF41" s="8" t="s">
        <v>1205</v>
      </c>
      <c r="AG41" s="29" t="s">
        <v>1239</v>
      </c>
    </row>
    <row r="42" spans="1:33" s="5" customFormat="1">
      <c r="A42" s="6">
        <v>44682</v>
      </c>
      <c r="B42" s="7" t="s">
        <v>162</v>
      </c>
      <c r="C42" s="8" t="s">
        <v>1212</v>
      </c>
      <c r="D42" s="9">
        <v>4.9398148148148142E-2</v>
      </c>
      <c r="E42" s="32" t="s">
        <v>1213</v>
      </c>
      <c r="F42" s="10">
        <v>12.3</v>
      </c>
      <c r="G42" s="10">
        <v>11.1</v>
      </c>
      <c r="H42" s="10">
        <v>11.3</v>
      </c>
      <c r="I42" s="10">
        <v>11.9</v>
      </c>
      <c r="J42" s="10">
        <v>11.9</v>
      </c>
      <c r="K42" s="10">
        <v>13.3</v>
      </c>
      <c r="L42" s="22">
        <f t="shared" si="3"/>
        <v>34.700000000000003</v>
      </c>
      <c r="M42" s="22">
        <f t="shared" si="4"/>
        <v>37.1</v>
      </c>
      <c r="N42" s="23">
        <f t="shared" si="5"/>
        <v>58.5</v>
      </c>
      <c r="O42" s="11" t="s">
        <v>351</v>
      </c>
      <c r="P42" s="11" t="s">
        <v>203</v>
      </c>
      <c r="Q42" s="13" t="s">
        <v>201</v>
      </c>
      <c r="R42" s="13" t="s">
        <v>214</v>
      </c>
      <c r="S42" s="13" t="s">
        <v>217</v>
      </c>
      <c r="T42" s="12">
        <v>11.9</v>
      </c>
      <c r="U42" s="12">
        <v>13.5</v>
      </c>
      <c r="V42" s="11" t="s">
        <v>210</v>
      </c>
      <c r="W42" s="12">
        <v>-1.2</v>
      </c>
      <c r="X42" s="12" t="s">
        <v>301</v>
      </c>
      <c r="Y42" s="12">
        <v>0.3</v>
      </c>
      <c r="Z42" s="8">
        <v>-1.5</v>
      </c>
      <c r="AA42" s="8"/>
      <c r="AB42" s="11" t="s">
        <v>303</v>
      </c>
      <c r="AC42" s="11" t="s">
        <v>303</v>
      </c>
      <c r="AD42" s="11" t="s">
        <v>157</v>
      </c>
      <c r="AE42" s="8"/>
      <c r="AF42" s="8" t="s">
        <v>1226</v>
      </c>
      <c r="AG42" s="29" t="s">
        <v>1238</v>
      </c>
    </row>
    <row r="43" spans="1:33" s="5" customFormat="1">
      <c r="A43" s="6">
        <v>44682</v>
      </c>
      <c r="B43" s="7" t="s">
        <v>168</v>
      </c>
      <c r="C43" s="8" t="s">
        <v>724</v>
      </c>
      <c r="D43" s="9">
        <v>4.8645833333333333E-2</v>
      </c>
      <c r="E43" s="32" t="s">
        <v>1236</v>
      </c>
      <c r="F43" s="10">
        <v>11.9</v>
      </c>
      <c r="G43" s="10">
        <v>10.5</v>
      </c>
      <c r="H43" s="10">
        <v>11.3</v>
      </c>
      <c r="I43" s="10">
        <v>11.9</v>
      </c>
      <c r="J43" s="10">
        <v>11.9</v>
      </c>
      <c r="K43" s="10">
        <v>12.8</v>
      </c>
      <c r="L43" s="22">
        <f t="shared" si="3"/>
        <v>33.700000000000003</v>
      </c>
      <c r="M43" s="22">
        <f t="shared" si="4"/>
        <v>36.6</v>
      </c>
      <c r="N43" s="23">
        <f t="shared" si="5"/>
        <v>57.5</v>
      </c>
      <c r="O43" s="11" t="s">
        <v>351</v>
      </c>
      <c r="P43" s="11" t="s">
        <v>203</v>
      </c>
      <c r="Q43" s="13" t="s">
        <v>344</v>
      </c>
      <c r="R43" s="13" t="s">
        <v>578</v>
      </c>
      <c r="S43" s="13" t="s">
        <v>344</v>
      </c>
      <c r="T43" s="12">
        <v>11.9</v>
      </c>
      <c r="U43" s="12">
        <v>13.5</v>
      </c>
      <c r="V43" s="11" t="s">
        <v>156</v>
      </c>
      <c r="W43" s="12">
        <v>-0.8</v>
      </c>
      <c r="X43" s="12" t="s">
        <v>301</v>
      </c>
      <c r="Y43" s="12">
        <v>0.3</v>
      </c>
      <c r="Z43" s="8">
        <v>-1.1000000000000001</v>
      </c>
      <c r="AA43" s="8"/>
      <c r="AB43" s="11" t="s">
        <v>303</v>
      </c>
      <c r="AC43" s="11" t="s">
        <v>303</v>
      </c>
      <c r="AD43" s="11" t="s">
        <v>157</v>
      </c>
      <c r="AE43" s="8"/>
      <c r="AF43" s="8" t="s">
        <v>1235</v>
      </c>
      <c r="AG43" s="29" t="s">
        <v>1248</v>
      </c>
    </row>
    <row r="44" spans="1:33" s="5" customFormat="1">
      <c r="A44" s="6">
        <v>44731</v>
      </c>
      <c r="B44" s="7" t="s">
        <v>162</v>
      </c>
      <c r="C44" s="8" t="s">
        <v>198</v>
      </c>
      <c r="D44" s="9">
        <v>5.002314814814815E-2</v>
      </c>
      <c r="E44" s="32" t="s">
        <v>1281</v>
      </c>
      <c r="F44" s="10">
        <v>12.3</v>
      </c>
      <c r="G44" s="10">
        <v>11.1</v>
      </c>
      <c r="H44" s="10">
        <v>11.8</v>
      </c>
      <c r="I44" s="10">
        <v>12</v>
      </c>
      <c r="J44" s="10">
        <v>12</v>
      </c>
      <c r="K44" s="10">
        <v>13</v>
      </c>
      <c r="L44" s="22">
        <f t="shared" si="3"/>
        <v>35.200000000000003</v>
      </c>
      <c r="M44" s="22">
        <f t="shared" si="4"/>
        <v>37</v>
      </c>
      <c r="N44" s="23">
        <f t="shared" si="5"/>
        <v>59.2</v>
      </c>
      <c r="O44" s="11" t="s">
        <v>196</v>
      </c>
      <c r="P44" s="11" t="s">
        <v>203</v>
      </c>
      <c r="Q44" s="13" t="s">
        <v>1282</v>
      </c>
      <c r="R44" s="13" t="s">
        <v>809</v>
      </c>
      <c r="S44" s="13" t="s">
        <v>199</v>
      </c>
      <c r="T44" s="12">
        <v>4.8</v>
      </c>
      <c r="U44" s="12">
        <v>4.9000000000000004</v>
      </c>
      <c r="V44" s="11" t="s">
        <v>159</v>
      </c>
      <c r="W44" s="12">
        <v>-0.7</v>
      </c>
      <c r="X44" s="12" t="s">
        <v>301</v>
      </c>
      <c r="Y44" s="12">
        <v>-0.4</v>
      </c>
      <c r="Z44" s="8">
        <v>-0.3</v>
      </c>
      <c r="AA44" s="8"/>
      <c r="AB44" s="11" t="s">
        <v>306</v>
      </c>
      <c r="AC44" s="11" t="s">
        <v>305</v>
      </c>
      <c r="AD44" s="11" t="s">
        <v>159</v>
      </c>
      <c r="AE44" s="8"/>
      <c r="AF44" s="8" t="s">
        <v>1302</v>
      </c>
      <c r="AG44" s="29" t="s">
        <v>1303</v>
      </c>
    </row>
    <row r="45" spans="1:33" s="5" customFormat="1">
      <c r="A45" s="6">
        <v>44731</v>
      </c>
      <c r="B45" s="7" t="s">
        <v>1249</v>
      </c>
      <c r="C45" s="8" t="s">
        <v>198</v>
      </c>
      <c r="D45" s="9">
        <v>5.078703703703704E-2</v>
      </c>
      <c r="E45" s="32" t="s">
        <v>1283</v>
      </c>
      <c r="F45" s="10">
        <v>12.8</v>
      </c>
      <c r="G45" s="10">
        <v>11.3</v>
      </c>
      <c r="H45" s="10">
        <v>12</v>
      </c>
      <c r="I45" s="10">
        <v>12</v>
      </c>
      <c r="J45" s="10">
        <v>12.5</v>
      </c>
      <c r="K45" s="10">
        <v>13.3</v>
      </c>
      <c r="L45" s="22">
        <f t="shared" si="3"/>
        <v>36.1</v>
      </c>
      <c r="M45" s="22">
        <f t="shared" si="4"/>
        <v>37.799999999999997</v>
      </c>
      <c r="N45" s="23">
        <f t="shared" si="5"/>
        <v>60.6</v>
      </c>
      <c r="O45" s="11" t="s">
        <v>210</v>
      </c>
      <c r="P45" s="11" t="s">
        <v>203</v>
      </c>
      <c r="Q45" s="13" t="s">
        <v>212</v>
      </c>
      <c r="R45" s="13" t="s">
        <v>250</v>
      </c>
      <c r="S45" s="13" t="s">
        <v>254</v>
      </c>
      <c r="T45" s="12">
        <v>4.8</v>
      </c>
      <c r="U45" s="12">
        <v>4.9000000000000004</v>
      </c>
      <c r="V45" s="11" t="s">
        <v>159</v>
      </c>
      <c r="W45" s="12">
        <v>0.2</v>
      </c>
      <c r="X45" s="12" t="s">
        <v>301</v>
      </c>
      <c r="Y45" s="12">
        <v>0.5</v>
      </c>
      <c r="Z45" s="8">
        <v>-0.3</v>
      </c>
      <c r="AA45" s="8"/>
      <c r="AB45" s="11" t="s">
        <v>303</v>
      </c>
      <c r="AC45" s="11" t="s">
        <v>305</v>
      </c>
      <c r="AD45" s="11" t="s">
        <v>159</v>
      </c>
      <c r="AE45" s="8"/>
      <c r="AF45" s="8" t="s">
        <v>1304</v>
      </c>
      <c r="AG45" s="29" t="s">
        <v>1305</v>
      </c>
    </row>
    <row r="46" spans="1:33" s="5" customFormat="1">
      <c r="A46" s="6">
        <v>44737</v>
      </c>
      <c r="B46" s="17" t="s">
        <v>162</v>
      </c>
      <c r="C46" s="8" t="s">
        <v>198</v>
      </c>
      <c r="D46" s="9">
        <v>5.0057870370370371E-2</v>
      </c>
      <c r="E46" s="32" t="s">
        <v>1322</v>
      </c>
      <c r="F46" s="10">
        <v>12.2</v>
      </c>
      <c r="G46" s="10">
        <v>10.8</v>
      </c>
      <c r="H46" s="10">
        <v>11.6</v>
      </c>
      <c r="I46" s="10">
        <v>12.2</v>
      </c>
      <c r="J46" s="10">
        <v>12.3</v>
      </c>
      <c r="K46" s="10">
        <v>13.4</v>
      </c>
      <c r="L46" s="22">
        <f>SUM(F46:H46)</f>
        <v>34.6</v>
      </c>
      <c r="M46" s="22">
        <f>SUM(I46:K46)</f>
        <v>37.9</v>
      </c>
      <c r="N46" s="23">
        <f>SUM(F46:J46)</f>
        <v>59.099999999999994</v>
      </c>
      <c r="O46" s="11" t="s">
        <v>196</v>
      </c>
      <c r="P46" s="11" t="s">
        <v>203</v>
      </c>
      <c r="Q46" s="13" t="s">
        <v>260</v>
      </c>
      <c r="R46" s="13" t="s">
        <v>273</v>
      </c>
      <c r="S46" s="13" t="s">
        <v>254</v>
      </c>
      <c r="T46" s="12">
        <v>5.0999999999999996</v>
      </c>
      <c r="U46" s="12">
        <v>6.5</v>
      </c>
      <c r="V46" s="11" t="s">
        <v>159</v>
      </c>
      <c r="W46" s="12">
        <v>-0.4</v>
      </c>
      <c r="X46" s="12" t="s">
        <v>301</v>
      </c>
      <c r="Y46" s="12">
        <v>-0.1</v>
      </c>
      <c r="Z46" s="8">
        <v>-0.3</v>
      </c>
      <c r="AA46" s="8"/>
      <c r="AB46" s="11" t="s">
        <v>305</v>
      </c>
      <c r="AC46" s="11" t="s">
        <v>305</v>
      </c>
      <c r="AD46" s="11" t="s">
        <v>159</v>
      </c>
      <c r="AE46" s="8"/>
      <c r="AF46" s="8" t="s">
        <v>1323</v>
      </c>
      <c r="AG46" s="29" t="s">
        <v>1361</v>
      </c>
    </row>
    <row r="47" spans="1:33" s="5" customFormat="1">
      <c r="A47" s="6">
        <v>44738</v>
      </c>
      <c r="B47" s="7" t="s">
        <v>163</v>
      </c>
      <c r="C47" s="8" t="s">
        <v>198</v>
      </c>
      <c r="D47" s="9">
        <v>5.0011574074074076E-2</v>
      </c>
      <c r="E47" s="32" t="s">
        <v>1332</v>
      </c>
      <c r="F47" s="10">
        <v>12.1</v>
      </c>
      <c r="G47" s="10">
        <v>10.9</v>
      </c>
      <c r="H47" s="10">
        <v>12.1</v>
      </c>
      <c r="I47" s="10">
        <v>12.4</v>
      </c>
      <c r="J47" s="10">
        <v>11.9</v>
      </c>
      <c r="K47" s="10">
        <v>12.7</v>
      </c>
      <c r="L47" s="22">
        <f>SUM(F47:H47)</f>
        <v>35.1</v>
      </c>
      <c r="M47" s="22">
        <f>SUM(I47:K47)</f>
        <v>37</v>
      </c>
      <c r="N47" s="23">
        <f>SUM(F47:J47)</f>
        <v>59.4</v>
      </c>
      <c r="O47" s="11" t="s">
        <v>196</v>
      </c>
      <c r="P47" s="11" t="s">
        <v>203</v>
      </c>
      <c r="Q47" s="13" t="s">
        <v>354</v>
      </c>
      <c r="R47" s="13" t="s">
        <v>491</v>
      </c>
      <c r="S47" s="13" t="s">
        <v>214</v>
      </c>
      <c r="T47" s="12">
        <v>4.0999999999999996</v>
      </c>
      <c r="U47" s="12">
        <v>4.9000000000000004</v>
      </c>
      <c r="V47" s="11" t="s">
        <v>159</v>
      </c>
      <c r="W47" s="12">
        <v>-0.2</v>
      </c>
      <c r="X47" s="12" t="s">
        <v>301</v>
      </c>
      <c r="Y47" s="12">
        <v>0.1</v>
      </c>
      <c r="Z47" s="8">
        <v>-0.3</v>
      </c>
      <c r="AA47" s="8"/>
      <c r="AB47" s="11" t="s">
        <v>305</v>
      </c>
      <c r="AC47" s="11" t="s">
        <v>305</v>
      </c>
      <c r="AD47" s="11" t="s">
        <v>159</v>
      </c>
      <c r="AE47" s="8"/>
      <c r="AF47" s="8" t="s">
        <v>1334</v>
      </c>
      <c r="AG47" s="29" t="s">
        <v>1367</v>
      </c>
    </row>
    <row r="48" spans="1:33" s="5" customFormat="1">
      <c r="A48" s="6">
        <v>44738</v>
      </c>
      <c r="B48" s="7" t="s">
        <v>164</v>
      </c>
      <c r="C48" s="8" t="s">
        <v>198</v>
      </c>
      <c r="D48" s="9">
        <v>5.0069444444444444E-2</v>
      </c>
      <c r="E48" s="32" t="s">
        <v>1358</v>
      </c>
      <c r="F48" s="10">
        <v>12.3</v>
      </c>
      <c r="G48" s="10">
        <v>10.9</v>
      </c>
      <c r="H48" s="10">
        <v>11.8</v>
      </c>
      <c r="I48" s="10">
        <v>12.2</v>
      </c>
      <c r="J48" s="10">
        <v>12.3</v>
      </c>
      <c r="K48" s="10">
        <v>13.1</v>
      </c>
      <c r="L48" s="22">
        <f>SUM(F48:H48)</f>
        <v>35</v>
      </c>
      <c r="M48" s="22">
        <f>SUM(I48:K48)</f>
        <v>37.6</v>
      </c>
      <c r="N48" s="23">
        <f>SUM(F48:J48)</f>
        <v>59.5</v>
      </c>
      <c r="O48" s="11" t="s">
        <v>196</v>
      </c>
      <c r="P48" s="11" t="s">
        <v>203</v>
      </c>
      <c r="Q48" s="13" t="s">
        <v>470</v>
      </c>
      <c r="R48" s="13" t="s">
        <v>489</v>
      </c>
      <c r="S48" s="13" t="s">
        <v>1359</v>
      </c>
      <c r="T48" s="12">
        <v>4.0999999999999996</v>
      </c>
      <c r="U48" s="12">
        <v>4.9000000000000004</v>
      </c>
      <c r="V48" s="11" t="s">
        <v>159</v>
      </c>
      <c r="W48" s="12">
        <v>0.9</v>
      </c>
      <c r="X48" s="12" t="s">
        <v>301</v>
      </c>
      <c r="Y48" s="12">
        <v>1.2</v>
      </c>
      <c r="Z48" s="8">
        <v>-0.3</v>
      </c>
      <c r="AA48" s="8"/>
      <c r="AB48" s="11" t="s">
        <v>302</v>
      </c>
      <c r="AC48" s="11" t="s">
        <v>303</v>
      </c>
      <c r="AD48" s="11" t="s">
        <v>157</v>
      </c>
      <c r="AE48" s="8"/>
      <c r="AF48" s="8" t="s">
        <v>1393</v>
      </c>
      <c r="AG48" s="29" t="s">
        <v>1394</v>
      </c>
    </row>
    <row r="49" spans="1:33" s="5" customFormat="1">
      <c r="A49" s="6">
        <v>44842</v>
      </c>
      <c r="B49" s="7" t="s">
        <v>1319</v>
      </c>
      <c r="C49" s="8" t="s">
        <v>732</v>
      </c>
      <c r="D49" s="9">
        <v>4.9375000000000002E-2</v>
      </c>
      <c r="E49" s="32" t="s">
        <v>1402</v>
      </c>
      <c r="F49" s="10">
        <v>12.1</v>
      </c>
      <c r="G49" s="10">
        <v>10.7</v>
      </c>
      <c r="H49" s="10">
        <v>11.5</v>
      </c>
      <c r="I49" s="10">
        <v>12.1</v>
      </c>
      <c r="J49" s="10">
        <v>12.1</v>
      </c>
      <c r="K49" s="10">
        <v>13.1</v>
      </c>
      <c r="L49" s="22">
        <f t="shared" ref="L49:L53" si="6">SUM(F49:H49)</f>
        <v>34.299999999999997</v>
      </c>
      <c r="M49" s="22">
        <f t="shared" ref="M49:M53" si="7">SUM(I49:K49)</f>
        <v>37.299999999999997</v>
      </c>
      <c r="N49" s="23">
        <f t="shared" ref="N49:N53" si="8">SUM(F49:J49)</f>
        <v>58.5</v>
      </c>
      <c r="O49" s="11" t="s">
        <v>351</v>
      </c>
      <c r="P49" s="11" t="s">
        <v>203</v>
      </c>
      <c r="Q49" s="13" t="s">
        <v>604</v>
      </c>
      <c r="R49" s="13" t="s">
        <v>344</v>
      </c>
      <c r="S49" s="13" t="s">
        <v>273</v>
      </c>
      <c r="T49" s="12">
        <v>11.8</v>
      </c>
      <c r="U49" s="12">
        <v>12.1</v>
      </c>
      <c r="V49" s="11" t="s">
        <v>156</v>
      </c>
      <c r="W49" s="12">
        <v>-1.6</v>
      </c>
      <c r="X49" s="12" t="s">
        <v>301</v>
      </c>
      <c r="Y49" s="12">
        <v>-0.3</v>
      </c>
      <c r="Z49" s="8">
        <v>-1.3</v>
      </c>
      <c r="AA49" s="8"/>
      <c r="AB49" s="11" t="s">
        <v>306</v>
      </c>
      <c r="AC49" s="11" t="s">
        <v>303</v>
      </c>
      <c r="AD49" s="11" t="s">
        <v>157</v>
      </c>
      <c r="AE49" s="8"/>
      <c r="AF49" s="8" t="s">
        <v>1401</v>
      </c>
      <c r="AG49" s="29" t="s">
        <v>1403</v>
      </c>
    </row>
    <row r="50" spans="1:33" s="5" customFormat="1">
      <c r="A50" s="6">
        <v>44842</v>
      </c>
      <c r="B50" s="7" t="s">
        <v>155</v>
      </c>
      <c r="C50" s="8" t="s">
        <v>280</v>
      </c>
      <c r="D50" s="9">
        <v>4.8611111111111112E-2</v>
      </c>
      <c r="E50" s="32" t="s">
        <v>1203</v>
      </c>
      <c r="F50" s="10">
        <v>12</v>
      </c>
      <c r="G50" s="10">
        <v>10.8</v>
      </c>
      <c r="H50" s="10">
        <v>11.4</v>
      </c>
      <c r="I50" s="10">
        <v>11.9</v>
      </c>
      <c r="J50" s="10">
        <v>11.8</v>
      </c>
      <c r="K50" s="10">
        <v>12.1</v>
      </c>
      <c r="L50" s="22">
        <f t="shared" si="6"/>
        <v>34.200000000000003</v>
      </c>
      <c r="M50" s="22">
        <f t="shared" si="7"/>
        <v>35.800000000000004</v>
      </c>
      <c r="N50" s="23">
        <f t="shared" si="8"/>
        <v>57.900000000000006</v>
      </c>
      <c r="O50" s="11" t="s">
        <v>196</v>
      </c>
      <c r="P50" s="11" t="s">
        <v>203</v>
      </c>
      <c r="Q50" s="13" t="s">
        <v>411</v>
      </c>
      <c r="R50" s="13" t="s">
        <v>470</v>
      </c>
      <c r="S50" s="13" t="s">
        <v>489</v>
      </c>
      <c r="T50" s="12">
        <v>11.8</v>
      </c>
      <c r="U50" s="12">
        <v>12.1</v>
      </c>
      <c r="V50" s="11" t="s">
        <v>156</v>
      </c>
      <c r="W50" s="12">
        <v>-0.7</v>
      </c>
      <c r="X50" s="12" t="s">
        <v>301</v>
      </c>
      <c r="Y50" s="12">
        <v>0.2</v>
      </c>
      <c r="Z50" s="8">
        <v>-0.9</v>
      </c>
      <c r="AA50" s="8"/>
      <c r="AB50" s="11" t="s">
        <v>305</v>
      </c>
      <c r="AC50" s="11" t="s">
        <v>303</v>
      </c>
      <c r="AD50" s="11" t="s">
        <v>157</v>
      </c>
      <c r="AE50" s="8" t="s">
        <v>1558</v>
      </c>
      <c r="AF50" s="8" t="s">
        <v>1502</v>
      </c>
      <c r="AG50" s="29" t="s">
        <v>1503</v>
      </c>
    </row>
    <row r="51" spans="1:33" s="5" customFormat="1">
      <c r="A51" s="6">
        <v>44843</v>
      </c>
      <c r="B51" s="7" t="s">
        <v>164</v>
      </c>
      <c r="C51" s="8" t="s">
        <v>732</v>
      </c>
      <c r="D51" s="9">
        <v>4.87037037037037E-2</v>
      </c>
      <c r="E51" s="32" t="s">
        <v>1450</v>
      </c>
      <c r="F51" s="10">
        <v>12.2</v>
      </c>
      <c r="G51" s="10">
        <v>10.7</v>
      </c>
      <c r="H51" s="10">
        <v>11.3</v>
      </c>
      <c r="I51" s="10">
        <v>12</v>
      </c>
      <c r="J51" s="10">
        <v>12.2</v>
      </c>
      <c r="K51" s="10">
        <v>12.4</v>
      </c>
      <c r="L51" s="22">
        <f t="shared" si="6"/>
        <v>34.200000000000003</v>
      </c>
      <c r="M51" s="22">
        <f t="shared" si="7"/>
        <v>36.6</v>
      </c>
      <c r="N51" s="23">
        <f t="shared" si="8"/>
        <v>58.400000000000006</v>
      </c>
      <c r="O51" s="11" t="s">
        <v>196</v>
      </c>
      <c r="P51" s="11" t="s">
        <v>203</v>
      </c>
      <c r="Q51" s="13" t="s">
        <v>897</v>
      </c>
      <c r="R51" s="13" t="s">
        <v>375</v>
      </c>
      <c r="S51" s="13" t="s">
        <v>653</v>
      </c>
      <c r="T51" s="12">
        <v>9.1</v>
      </c>
      <c r="U51" s="12">
        <v>9.6</v>
      </c>
      <c r="V51" s="11" t="s">
        <v>156</v>
      </c>
      <c r="W51" s="12">
        <v>-0.9</v>
      </c>
      <c r="X51" s="12" t="s">
        <v>301</v>
      </c>
      <c r="Y51" s="12">
        <v>0.4</v>
      </c>
      <c r="Z51" s="8">
        <v>-1.3</v>
      </c>
      <c r="AA51" s="8"/>
      <c r="AB51" s="11" t="s">
        <v>303</v>
      </c>
      <c r="AC51" s="11" t="s">
        <v>305</v>
      </c>
      <c r="AD51" s="11" t="s">
        <v>159</v>
      </c>
      <c r="AE51" s="8" t="s">
        <v>1558</v>
      </c>
      <c r="AF51" s="8" t="s">
        <v>1451</v>
      </c>
      <c r="AG51" s="29" t="s">
        <v>1452</v>
      </c>
    </row>
    <row r="52" spans="1:33" s="5" customFormat="1">
      <c r="A52" s="6">
        <v>44844</v>
      </c>
      <c r="B52" s="7" t="s">
        <v>163</v>
      </c>
      <c r="C52" s="8" t="s">
        <v>724</v>
      </c>
      <c r="D52" s="9">
        <v>4.87037037037037E-2</v>
      </c>
      <c r="E52" s="32" t="s">
        <v>872</v>
      </c>
      <c r="F52" s="10">
        <v>12.1</v>
      </c>
      <c r="G52" s="10">
        <v>10.8</v>
      </c>
      <c r="H52" s="10">
        <v>11.6</v>
      </c>
      <c r="I52" s="10">
        <v>12.1</v>
      </c>
      <c r="J52" s="10">
        <v>11.7</v>
      </c>
      <c r="K52" s="10">
        <v>12.5</v>
      </c>
      <c r="L52" s="22">
        <f t="shared" si="6"/>
        <v>34.5</v>
      </c>
      <c r="M52" s="22">
        <f t="shared" si="7"/>
        <v>36.299999999999997</v>
      </c>
      <c r="N52" s="23">
        <f t="shared" si="8"/>
        <v>58.3</v>
      </c>
      <c r="O52" s="11" t="s">
        <v>196</v>
      </c>
      <c r="P52" s="11" t="s">
        <v>203</v>
      </c>
      <c r="Q52" s="13" t="s">
        <v>354</v>
      </c>
      <c r="R52" s="13" t="s">
        <v>272</v>
      </c>
      <c r="S52" s="13" t="s">
        <v>208</v>
      </c>
      <c r="T52" s="12">
        <v>19.3</v>
      </c>
      <c r="U52" s="12">
        <v>18.600000000000001</v>
      </c>
      <c r="V52" s="11" t="s">
        <v>210</v>
      </c>
      <c r="W52" s="12">
        <v>-1.5</v>
      </c>
      <c r="X52" s="12" t="s">
        <v>301</v>
      </c>
      <c r="Y52" s="12">
        <v>0.2</v>
      </c>
      <c r="Z52" s="8">
        <v>-1.7</v>
      </c>
      <c r="AA52" s="8"/>
      <c r="AB52" s="11" t="s">
        <v>305</v>
      </c>
      <c r="AC52" s="11" t="s">
        <v>305</v>
      </c>
      <c r="AD52" s="11" t="s">
        <v>159</v>
      </c>
      <c r="AE52" s="8" t="s">
        <v>1558</v>
      </c>
      <c r="AF52" s="8" t="s">
        <v>1472</v>
      </c>
      <c r="AG52" s="29" t="s">
        <v>1473</v>
      </c>
    </row>
    <row r="53" spans="1:33" s="5" customFormat="1">
      <c r="A53" s="6">
        <v>44844</v>
      </c>
      <c r="B53" s="7" t="s">
        <v>168</v>
      </c>
      <c r="C53" s="8" t="s">
        <v>732</v>
      </c>
      <c r="D53" s="9">
        <v>4.8009259259259258E-2</v>
      </c>
      <c r="E53" s="32" t="s">
        <v>1480</v>
      </c>
      <c r="F53" s="10">
        <v>12.3</v>
      </c>
      <c r="G53" s="10">
        <v>10.5</v>
      </c>
      <c r="H53" s="10">
        <v>11.4</v>
      </c>
      <c r="I53" s="10">
        <v>11.6</v>
      </c>
      <c r="J53" s="10">
        <v>11.5</v>
      </c>
      <c r="K53" s="10">
        <v>12.5</v>
      </c>
      <c r="L53" s="22">
        <f t="shared" si="6"/>
        <v>34.200000000000003</v>
      </c>
      <c r="M53" s="22">
        <f t="shared" si="7"/>
        <v>35.6</v>
      </c>
      <c r="N53" s="23">
        <f t="shared" si="8"/>
        <v>57.300000000000004</v>
      </c>
      <c r="O53" s="11" t="s">
        <v>196</v>
      </c>
      <c r="P53" s="11" t="s">
        <v>203</v>
      </c>
      <c r="Q53" s="13" t="s">
        <v>897</v>
      </c>
      <c r="R53" s="13" t="s">
        <v>204</v>
      </c>
      <c r="S53" s="13" t="s">
        <v>578</v>
      </c>
      <c r="T53" s="12">
        <v>19.3</v>
      </c>
      <c r="U53" s="12">
        <v>18.600000000000001</v>
      </c>
      <c r="V53" s="11" t="s">
        <v>210</v>
      </c>
      <c r="W53" s="12">
        <v>-1.3</v>
      </c>
      <c r="X53" s="12" t="s">
        <v>301</v>
      </c>
      <c r="Y53" s="12">
        <v>0.2</v>
      </c>
      <c r="Z53" s="8">
        <v>-1.5</v>
      </c>
      <c r="AA53" s="8"/>
      <c r="AB53" s="11" t="s">
        <v>305</v>
      </c>
      <c r="AC53" s="11" t="s">
        <v>303</v>
      </c>
      <c r="AD53" s="11" t="s">
        <v>157</v>
      </c>
      <c r="AE53" s="8" t="s">
        <v>1558</v>
      </c>
      <c r="AF53" s="8" t="s">
        <v>1482</v>
      </c>
      <c r="AG53" s="29" t="s">
        <v>1483</v>
      </c>
    </row>
    <row r="54" spans="1:33" s="5" customFormat="1">
      <c r="A54" s="6">
        <v>44849</v>
      </c>
      <c r="B54" s="17" t="s">
        <v>1319</v>
      </c>
      <c r="C54" s="8" t="s">
        <v>198</v>
      </c>
      <c r="D54" s="9">
        <v>5.0763888888888886E-2</v>
      </c>
      <c r="E54" s="32" t="s">
        <v>1512</v>
      </c>
      <c r="F54" s="10">
        <v>12.4</v>
      </c>
      <c r="G54" s="10">
        <v>11</v>
      </c>
      <c r="H54" s="10">
        <v>11.9</v>
      </c>
      <c r="I54" s="10">
        <v>12.4</v>
      </c>
      <c r="J54" s="10">
        <v>12.5</v>
      </c>
      <c r="K54" s="10">
        <v>13.4</v>
      </c>
      <c r="L54" s="22">
        <f t="shared" ref="L54:L56" si="9">SUM(F54:H54)</f>
        <v>35.299999999999997</v>
      </c>
      <c r="M54" s="22">
        <f t="shared" ref="M54:M56" si="10">SUM(I54:K54)</f>
        <v>38.299999999999997</v>
      </c>
      <c r="N54" s="23">
        <f t="shared" ref="N54:N56" si="11">SUM(F54:J54)</f>
        <v>60.199999999999996</v>
      </c>
      <c r="O54" s="11" t="s">
        <v>196</v>
      </c>
      <c r="P54" s="11" t="s">
        <v>197</v>
      </c>
      <c r="Q54" s="13" t="s">
        <v>491</v>
      </c>
      <c r="R54" s="13" t="s">
        <v>1513</v>
      </c>
      <c r="S54" s="13" t="s">
        <v>270</v>
      </c>
      <c r="T54" s="12">
        <v>6.5</v>
      </c>
      <c r="U54" s="12">
        <v>6.8</v>
      </c>
      <c r="V54" s="11" t="s">
        <v>159</v>
      </c>
      <c r="W54" s="12">
        <v>0.4</v>
      </c>
      <c r="X54" s="12" t="s">
        <v>301</v>
      </c>
      <c r="Y54" s="12">
        <v>0.7</v>
      </c>
      <c r="Z54" s="8">
        <v>-0.3</v>
      </c>
      <c r="AA54" s="8"/>
      <c r="AB54" s="11" t="s">
        <v>303</v>
      </c>
      <c r="AC54" s="11" t="s">
        <v>305</v>
      </c>
      <c r="AD54" s="11" t="s">
        <v>157</v>
      </c>
      <c r="AE54" s="8" t="s">
        <v>1558</v>
      </c>
      <c r="AF54" s="8" t="s">
        <v>1511</v>
      </c>
      <c r="AG54" s="29" t="s">
        <v>1514</v>
      </c>
    </row>
    <row r="55" spans="1:33" s="5" customFormat="1">
      <c r="A55" s="6">
        <v>44849</v>
      </c>
      <c r="B55" s="7" t="s">
        <v>163</v>
      </c>
      <c r="C55" s="8" t="s">
        <v>198</v>
      </c>
      <c r="D55" s="9">
        <v>5.0057870370370371E-2</v>
      </c>
      <c r="E55" s="32" t="s">
        <v>1532</v>
      </c>
      <c r="F55" s="10">
        <v>12.5</v>
      </c>
      <c r="G55" s="10">
        <v>10.9</v>
      </c>
      <c r="H55" s="10">
        <v>11.7</v>
      </c>
      <c r="I55" s="10">
        <v>12</v>
      </c>
      <c r="J55" s="10">
        <v>12.1</v>
      </c>
      <c r="K55" s="10">
        <v>13.3</v>
      </c>
      <c r="L55" s="22">
        <f t="shared" si="9"/>
        <v>35.099999999999994</v>
      </c>
      <c r="M55" s="22">
        <f t="shared" si="10"/>
        <v>37.400000000000006</v>
      </c>
      <c r="N55" s="23">
        <f t="shared" si="11"/>
        <v>59.199999999999996</v>
      </c>
      <c r="O55" s="11" t="s">
        <v>196</v>
      </c>
      <c r="P55" s="11" t="s">
        <v>203</v>
      </c>
      <c r="Q55" s="13" t="s">
        <v>489</v>
      </c>
      <c r="R55" s="13" t="s">
        <v>654</v>
      </c>
      <c r="S55" s="13" t="s">
        <v>199</v>
      </c>
      <c r="T55" s="12">
        <v>6.5</v>
      </c>
      <c r="U55" s="12">
        <v>6.8</v>
      </c>
      <c r="V55" s="11" t="s">
        <v>159</v>
      </c>
      <c r="W55" s="12">
        <v>0.2</v>
      </c>
      <c r="X55" s="12" t="s">
        <v>301</v>
      </c>
      <c r="Y55" s="12">
        <v>0.5</v>
      </c>
      <c r="Z55" s="8">
        <v>-0.3</v>
      </c>
      <c r="AA55" s="8"/>
      <c r="AB55" s="11" t="s">
        <v>303</v>
      </c>
      <c r="AC55" s="11" t="s">
        <v>303</v>
      </c>
      <c r="AD55" s="11" t="s">
        <v>157</v>
      </c>
      <c r="AE55" s="8" t="s">
        <v>1558</v>
      </c>
      <c r="AF55" s="8" t="s">
        <v>1533</v>
      </c>
      <c r="AG55" s="29" t="s">
        <v>1534</v>
      </c>
    </row>
    <row r="56" spans="1:33" s="5" customFormat="1">
      <c r="A56" s="6">
        <v>44850</v>
      </c>
      <c r="B56" s="7" t="s">
        <v>1397</v>
      </c>
      <c r="C56" s="8" t="s">
        <v>198</v>
      </c>
      <c r="D56" s="9">
        <v>5.0763888888888886E-2</v>
      </c>
      <c r="E56" s="32" t="s">
        <v>1541</v>
      </c>
      <c r="F56" s="10">
        <v>12.6</v>
      </c>
      <c r="G56" s="10">
        <v>11.7</v>
      </c>
      <c r="H56" s="10">
        <v>12.1</v>
      </c>
      <c r="I56" s="10">
        <v>12.3</v>
      </c>
      <c r="J56" s="10">
        <v>12.2</v>
      </c>
      <c r="K56" s="10">
        <v>12.7</v>
      </c>
      <c r="L56" s="22">
        <f t="shared" si="9"/>
        <v>36.4</v>
      </c>
      <c r="M56" s="22">
        <f t="shared" si="10"/>
        <v>37.200000000000003</v>
      </c>
      <c r="N56" s="23">
        <f t="shared" si="11"/>
        <v>60.900000000000006</v>
      </c>
      <c r="O56" s="11" t="s">
        <v>210</v>
      </c>
      <c r="P56" s="11" t="s">
        <v>203</v>
      </c>
      <c r="Q56" s="13" t="s">
        <v>270</v>
      </c>
      <c r="R56" s="13" t="s">
        <v>276</v>
      </c>
      <c r="S56" s="13" t="s">
        <v>411</v>
      </c>
      <c r="T56" s="12">
        <v>5</v>
      </c>
      <c r="U56" s="12">
        <v>4.9000000000000004</v>
      </c>
      <c r="V56" s="11" t="s">
        <v>159</v>
      </c>
      <c r="W56" s="12">
        <v>0.4</v>
      </c>
      <c r="X56" s="12" t="s">
        <v>301</v>
      </c>
      <c r="Y56" s="12">
        <v>0.6</v>
      </c>
      <c r="Z56" s="8">
        <v>-0.2</v>
      </c>
      <c r="AA56" s="8"/>
      <c r="AB56" s="11" t="s">
        <v>303</v>
      </c>
      <c r="AC56" s="11" t="s">
        <v>305</v>
      </c>
      <c r="AD56" s="11" t="s">
        <v>157</v>
      </c>
      <c r="AE56" s="8" t="s">
        <v>1558</v>
      </c>
      <c r="AF56" s="8" t="s">
        <v>1560</v>
      </c>
      <c r="AG56" s="29" t="s">
        <v>1561</v>
      </c>
    </row>
    <row r="57" spans="1:33" s="5" customFormat="1">
      <c r="A57" s="6">
        <v>44856</v>
      </c>
      <c r="B57" s="7" t="s">
        <v>164</v>
      </c>
      <c r="C57" s="8" t="s">
        <v>198</v>
      </c>
      <c r="D57" s="9">
        <v>4.8692129629629627E-2</v>
      </c>
      <c r="E57" s="32" t="s">
        <v>1610</v>
      </c>
      <c r="F57" s="10">
        <v>12</v>
      </c>
      <c r="G57" s="10">
        <v>10.9</v>
      </c>
      <c r="H57" s="10">
        <v>11.4</v>
      </c>
      <c r="I57" s="10">
        <v>12</v>
      </c>
      <c r="J57" s="10">
        <v>12</v>
      </c>
      <c r="K57" s="10">
        <v>12.4</v>
      </c>
      <c r="L57" s="22">
        <f t="shared" ref="L57:L58" si="12">SUM(F57:H57)</f>
        <v>34.299999999999997</v>
      </c>
      <c r="M57" s="22">
        <f t="shared" ref="M57:M58" si="13">SUM(I57:K57)</f>
        <v>36.4</v>
      </c>
      <c r="N57" s="23">
        <f t="shared" ref="N57:N58" si="14">SUM(F57:J57)</f>
        <v>58.3</v>
      </c>
      <c r="O57" s="11" t="s">
        <v>196</v>
      </c>
      <c r="P57" s="11" t="s">
        <v>203</v>
      </c>
      <c r="Q57" s="13" t="s">
        <v>273</v>
      </c>
      <c r="R57" s="13" t="s">
        <v>274</v>
      </c>
      <c r="S57" s="13" t="s">
        <v>1612</v>
      </c>
      <c r="T57" s="12">
        <v>3.2</v>
      </c>
      <c r="U57" s="12">
        <v>2.8</v>
      </c>
      <c r="V57" s="11" t="s">
        <v>159</v>
      </c>
      <c r="W57" s="12">
        <v>-1</v>
      </c>
      <c r="X57" s="12" t="s">
        <v>301</v>
      </c>
      <c r="Y57" s="12">
        <v>-0.8</v>
      </c>
      <c r="Z57" s="8">
        <v>-0.2</v>
      </c>
      <c r="AA57" s="8"/>
      <c r="AB57" s="11" t="s">
        <v>308</v>
      </c>
      <c r="AC57" s="11" t="s">
        <v>303</v>
      </c>
      <c r="AD57" s="11" t="s">
        <v>157</v>
      </c>
      <c r="AE57" s="8"/>
      <c r="AF57" s="8" t="s">
        <v>1631</v>
      </c>
      <c r="AG57" s="29" t="s">
        <v>1611</v>
      </c>
    </row>
    <row r="58" spans="1:33" s="5" customFormat="1">
      <c r="A58" s="6">
        <v>44857</v>
      </c>
      <c r="B58" s="7" t="s">
        <v>1399</v>
      </c>
      <c r="C58" s="8" t="s">
        <v>198</v>
      </c>
      <c r="D58" s="9">
        <v>5.0092592592592598E-2</v>
      </c>
      <c r="E58" s="32" t="s">
        <v>1618</v>
      </c>
      <c r="F58" s="10">
        <v>12.5</v>
      </c>
      <c r="G58" s="10">
        <v>10.8</v>
      </c>
      <c r="H58" s="10">
        <v>11.5</v>
      </c>
      <c r="I58" s="10">
        <v>12.2</v>
      </c>
      <c r="J58" s="10">
        <v>12.6</v>
      </c>
      <c r="K58" s="10">
        <v>13.2</v>
      </c>
      <c r="L58" s="22">
        <f t="shared" si="12"/>
        <v>34.799999999999997</v>
      </c>
      <c r="M58" s="22">
        <f t="shared" si="13"/>
        <v>38</v>
      </c>
      <c r="N58" s="23">
        <f t="shared" si="14"/>
        <v>59.6</v>
      </c>
      <c r="O58" s="11" t="s">
        <v>196</v>
      </c>
      <c r="P58" s="11" t="s">
        <v>197</v>
      </c>
      <c r="Q58" s="13" t="s">
        <v>1042</v>
      </c>
      <c r="R58" s="13" t="s">
        <v>1513</v>
      </c>
      <c r="S58" s="13" t="s">
        <v>1619</v>
      </c>
      <c r="T58" s="12">
        <v>3.8</v>
      </c>
      <c r="U58" s="12">
        <v>4.2</v>
      </c>
      <c r="V58" s="11" t="s">
        <v>159</v>
      </c>
      <c r="W58" s="12">
        <v>-0.6</v>
      </c>
      <c r="X58" s="12" t="s">
        <v>301</v>
      </c>
      <c r="Y58" s="12">
        <v>-0.4</v>
      </c>
      <c r="Z58" s="8">
        <v>-0.2</v>
      </c>
      <c r="AA58" s="8" t="s">
        <v>307</v>
      </c>
      <c r="AB58" s="11" t="s">
        <v>306</v>
      </c>
      <c r="AC58" s="11" t="s">
        <v>303</v>
      </c>
      <c r="AD58" s="11" t="s">
        <v>157</v>
      </c>
      <c r="AE58" s="8"/>
      <c r="AF58" s="8" t="s">
        <v>1644</v>
      </c>
      <c r="AG58" s="29" t="s">
        <v>1645</v>
      </c>
    </row>
    <row r="59" spans="1:33" s="5" customFormat="1">
      <c r="A59" s="6">
        <v>44863</v>
      </c>
      <c r="B59" s="7" t="s">
        <v>1319</v>
      </c>
      <c r="C59" s="8" t="s">
        <v>198</v>
      </c>
      <c r="D59" s="9">
        <v>5.0057870370370371E-2</v>
      </c>
      <c r="E59" s="32" t="s">
        <v>1663</v>
      </c>
      <c r="F59" s="10">
        <v>12.3</v>
      </c>
      <c r="G59" s="10">
        <v>11.1</v>
      </c>
      <c r="H59" s="10">
        <v>11.7</v>
      </c>
      <c r="I59" s="10">
        <v>12.1</v>
      </c>
      <c r="J59" s="10">
        <v>12.5</v>
      </c>
      <c r="K59" s="10">
        <v>12.8</v>
      </c>
      <c r="L59" s="22">
        <f t="shared" ref="L59:L60" si="15">SUM(F59:H59)</f>
        <v>35.099999999999994</v>
      </c>
      <c r="M59" s="22">
        <f t="shared" ref="M59:M60" si="16">SUM(I59:K59)</f>
        <v>37.400000000000006</v>
      </c>
      <c r="N59" s="23">
        <f t="shared" ref="N59:N60" si="17">SUM(F59:J59)</f>
        <v>59.699999999999996</v>
      </c>
      <c r="O59" s="11" t="s">
        <v>196</v>
      </c>
      <c r="P59" s="11" t="s">
        <v>203</v>
      </c>
      <c r="Q59" s="13" t="s">
        <v>1612</v>
      </c>
      <c r="R59" s="13" t="s">
        <v>1619</v>
      </c>
      <c r="S59" s="13" t="s">
        <v>344</v>
      </c>
      <c r="T59" s="12">
        <v>2</v>
      </c>
      <c r="U59" s="12">
        <v>1.9</v>
      </c>
      <c r="V59" s="11" t="s">
        <v>159</v>
      </c>
      <c r="W59" s="12">
        <v>-0.7</v>
      </c>
      <c r="X59" s="12" t="s">
        <v>301</v>
      </c>
      <c r="Y59" s="12">
        <v>-0.6</v>
      </c>
      <c r="Z59" s="8">
        <v>-0.1</v>
      </c>
      <c r="AA59" s="8" t="s">
        <v>307</v>
      </c>
      <c r="AB59" s="11" t="s">
        <v>306</v>
      </c>
      <c r="AC59" s="11" t="s">
        <v>305</v>
      </c>
      <c r="AD59" s="11" t="s">
        <v>159</v>
      </c>
      <c r="AE59" s="8"/>
      <c r="AF59" s="8" t="s">
        <v>1689</v>
      </c>
      <c r="AG59" s="29" t="s">
        <v>1690</v>
      </c>
    </row>
    <row r="60" spans="1:33" s="5" customFormat="1">
      <c r="A60" s="6">
        <v>44864</v>
      </c>
      <c r="B60" s="7" t="s">
        <v>163</v>
      </c>
      <c r="C60" s="8" t="s">
        <v>198</v>
      </c>
      <c r="D60" s="9">
        <v>5.004629629629629E-2</v>
      </c>
      <c r="E60" s="32" t="s">
        <v>1678</v>
      </c>
      <c r="F60" s="10">
        <v>12.4</v>
      </c>
      <c r="G60" s="10">
        <v>11</v>
      </c>
      <c r="H60" s="10">
        <v>11.7</v>
      </c>
      <c r="I60" s="10">
        <v>12</v>
      </c>
      <c r="J60" s="10">
        <v>12.3</v>
      </c>
      <c r="K60" s="10">
        <v>13</v>
      </c>
      <c r="L60" s="22">
        <f t="shared" si="15"/>
        <v>35.099999999999994</v>
      </c>
      <c r="M60" s="22">
        <f t="shared" si="16"/>
        <v>37.299999999999997</v>
      </c>
      <c r="N60" s="23">
        <f t="shared" si="17"/>
        <v>59.399999999999991</v>
      </c>
      <c r="O60" s="11" t="s">
        <v>196</v>
      </c>
      <c r="P60" s="11" t="s">
        <v>203</v>
      </c>
      <c r="Q60" s="13" t="s">
        <v>272</v>
      </c>
      <c r="R60" s="13" t="s">
        <v>1679</v>
      </c>
      <c r="S60" s="13" t="s">
        <v>259</v>
      </c>
      <c r="T60" s="12">
        <v>1.6</v>
      </c>
      <c r="U60" s="12">
        <v>1.4</v>
      </c>
      <c r="V60" s="11" t="s">
        <v>159</v>
      </c>
      <c r="W60" s="12">
        <v>0.1</v>
      </c>
      <c r="X60" s="12" t="s">
        <v>301</v>
      </c>
      <c r="Y60" s="12">
        <v>0.1</v>
      </c>
      <c r="Z60" s="8" t="s">
        <v>304</v>
      </c>
      <c r="AA60" s="8"/>
      <c r="AB60" s="11" t="s">
        <v>305</v>
      </c>
      <c r="AC60" s="11" t="s">
        <v>303</v>
      </c>
      <c r="AD60" s="11" t="s">
        <v>157</v>
      </c>
      <c r="AE60" s="8"/>
      <c r="AF60" s="8" t="s">
        <v>1721</v>
      </c>
      <c r="AG60" s="29" t="s">
        <v>1722</v>
      </c>
    </row>
    <row r="61" spans="1:33" s="5" customFormat="1">
      <c r="A61" s="6">
        <v>44870</v>
      </c>
      <c r="B61" s="7" t="s">
        <v>1319</v>
      </c>
      <c r="C61" s="8" t="s">
        <v>198</v>
      </c>
      <c r="D61" s="9">
        <v>5.0740740740740746E-2</v>
      </c>
      <c r="E61" s="32" t="s">
        <v>1735</v>
      </c>
      <c r="F61" s="10">
        <v>12.6</v>
      </c>
      <c r="G61" s="10">
        <v>11.5</v>
      </c>
      <c r="H61" s="10">
        <v>12.2</v>
      </c>
      <c r="I61" s="10">
        <v>12.3</v>
      </c>
      <c r="J61" s="10">
        <v>12.2</v>
      </c>
      <c r="K61" s="10">
        <v>12.6</v>
      </c>
      <c r="L61" s="22">
        <f t="shared" ref="L61:L64" si="18">SUM(F61:H61)</f>
        <v>36.299999999999997</v>
      </c>
      <c r="M61" s="22">
        <f t="shared" ref="M61:M64" si="19">SUM(I61:K61)</f>
        <v>37.1</v>
      </c>
      <c r="N61" s="23">
        <f t="shared" ref="N61:N64" si="20">SUM(F61:J61)</f>
        <v>60.8</v>
      </c>
      <c r="O61" s="11" t="s">
        <v>210</v>
      </c>
      <c r="P61" s="11" t="s">
        <v>203</v>
      </c>
      <c r="Q61" s="13" t="s">
        <v>897</v>
      </c>
      <c r="R61" s="13" t="s">
        <v>489</v>
      </c>
      <c r="S61" s="13" t="s">
        <v>573</v>
      </c>
      <c r="T61" s="12">
        <v>3</v>
      </c>
      <c r="U61" s="12">
        <v>3.2</v>
      </c>
      <c r="V61" s="11" t="s">
        <v>159</v>
      </c>
      <c r="W61" s="12">
        <v>0.2</v>
      </c>
      <c r="X61" s="12" t="s">
        <v>301</v>
      </c>
      <c r="Y61" s="12">
        <v>0.3</v>
      </c>
      <c r="Z61" s="8">
        <v>-0.1</v>
      </c>
      <c r="AA61" s="8"/>
      <c r="AB61" s="11" t="s">
        <v>303</v>
      </c>
      <c r="AC61" s="11" t="s">
        <v>303</v>
      </c>
      <c r="AD61" s="11" t="s">
        <v>157</v>
      </c>
      <c r="AE61" s="8"/>
      <c r="AF61" s="8" t="s">
        <v>1762</v>
      </c>
      <c r="AG61" s="29" t="s">
        <v>1763</v>
      </c>
    </row>
    <row r="62" spans="1:33" s="5" customFormat="1">
      <c r="A62" s="6">
        <v>44870</v>
      </c>
      <c r="B62" s="7" t="s">
        <v>168</v>
      </c>
      <c r="C62" s="8" t="s">
        <v>198</v>
      </c>
      <c r="D62" s="9">
        <v>4.9375000000000002E-2</v>
      </c>
      <c r="E62" s="32" t="s">
        <v>795</v>
      </c>
      <c r="F62" s="10">
        <v>12.2</v>
      </c>
      <c r="G62" s="10">
        <v>10.9</v>
      </c>
      <c r="H62" s="10">
        <v>11.6</v>
      </c>
      <c r="I62" s="10">
        <v>11.8</v>
      </c>
      <c r="J62" s="10">
        <v>12.1</v>
      </c>
      <c r="K62" s="10">
        <v>13</v>
      </c>
      <c r="L62" s="22">
        <f t="shared" si="18"/>
        <v>34.700000000000003</v>
      </c>
      <c r="M62" s="22">
        <f t="shared" si="19"/>
        <v>36.9</v>
      </c>
      <c r="N62" s="23">
        <f t="shared" si="20"/>
        <v>58.6</v>
      </c>
      <c r="O62" s="11" t="s">
        <v>196</v>
      </c>
      <c r="P62" s="11" t="s">
        <v>203</v>
      </c>
      <c r="Q62" s="13" t="s">
        <v>354</v>
      </c>
      <c r="R62" s="13" t="s">
        <v>897</v>
      </c>
      <c r="S62" s="13" t="s">
        <v>470</v>
      </c>
      <c r="T62" s="12">
        <v>3</v>
      </c>
      <c r="U62" s="12">
        <v>3.2</v>
      </c>
      <c r="V62" s="11" t="s">
        <v>159</v>
      </c>
      <c r="W62" s="12">
        <v>0.5</v>
      </c>
      <c r="X62" s="12" t="s">
        <v>301</v>
      </c>
      <c r="Y62" s="12">
        <v>0.6</v>
      </c>
      <c r="Z62" s="8">
        <v>-0.1</v>
      </c>
      <c r="AA62" s="8"/>
      <c r="AB62" s="11" t="s">
        <v>303</v>
      </c>
      <c r="AC62" s="11" t="s">
        <v>303</v>
      </c>
      <c r="AD62" s="11" t="s">
        <v>157</v>
      </c>
      <c r="AE62" s="8"/>
      <c r="AF62" s="8" t="s">
        <v>1778</v>
      </c>
      <c r="AG62" s="29" t="s">
        <v>1779</v>
      </c>
    </row>
    <row r="63" spans="1:33" s="5" customFormat="1">
      <c r="A63" s="6">
        <v>44871</v>
      </c>
      <c r="B63" s="7" t="s">
        <v>1249</v>
      </c>
      <c r="C63" s="8" t="s">
        <v>198</v>
      </c>
      <c r="D63" s="9">
        <v>5.1412037037037034E-2</v>
      </c>
      <c r="E63" s="32" t="s">
        <v>1751</v>
      </c>
      <c r="F63" s="10">
        <v>12.4</v>
      </c>
      <c r="G63" s="10">
        <v>11.7</v>
      </c>
      <c r="H63" s="10">
        <v>12.1</v>
      </c>
      <c r="I63" s="10">
        <v>12.5</v>
      </c>
      <c r="J63" s="10">
        <v>12</v>
      </c>
      <c r="K63" s="10">
        <v>13.5</v>
      </c>
      <c r="L63" s="22">
        <f t="shared" si="18"/>
        <v>36.200000000000003</v>
      </c>
      <c r="M63" s="22">
        <f t="shared" si="19"/>
        <v>38</v>
      </c>
      <c r="N63" s="23">
        <f t="shared" si="20"/>
        <v>60.7</v>
      </c>
      <c r="O63" s="11" t="s">
        <v>210</v>
      </c>
      <c r="P63" s="11" t="s">
        <v>197</v>
      </c>
      <c r="Q63" s="13" t="s">
        <v>344</v>
      </c>
      <c r="R63" s="13" t="s">
        <v>1405</v>
      </c>
      <c r="S63" s="13" t="s">
        <v>270</v>
      </c>
      <c r="T63" s="12">
        <v>2.9</v>
      </c>
      <c r="U63" s="12">
        <v>2.9</v>
      </c>
      <c r="V63" s="11" t="s">
        <v>159</v>
      </c>
      <c r="W63" s="12">
        <v>0.8</v>
      </c>
      <c r="X63" s="12" t="s">
        <v>301</v>
      </c>
      <c r="Y63" s="12">
        <v>0.9</v>
      </c>
      <c r="Z63" s="8">
        <v>-0.1</v>
      </c>
      <c r="AA63" s="8"/>
      <c r="AB63" s="11" t="s">
        <v>302</v>
      </c>
      <c r="AC63" s="11" t="s">
        <v>303</v>
      </c>
      <c r="AD63" s="11" t="s">
        <v>157</v>
      </c>
      <c r="AE63" s="8"/>
      <c r="AF63" s="8" t="s">
        <v>1788</v>
      </c>
      <c r="AG63" s="29" t="s">
        <v>1789</v>
      </c>
    </row>
    <row r="64" spans="1:33" s="5" customFormat="1">
      <c r="A64" s="6">
        <v>44871</v>
      </c>
      <c r="B64" s="7" t="s">
        <v>164</v>
      </c>
      <c r="C64" s="8" t="s">
        <v>198</v>
      </c>
      <c r="D64" s="9">
        <v>4.9409722222222223E-2</v>
      </c>
      <c r="E64" s="32" t="s">
        <v>1733</v>
      </c>
      <c r="F64" s="10">
        <v>12.2</v>
      </c>
      <c r="G64" s="10">
        <v>10.9</v>
      </c>
      <c r="H64" s="10">
        <v>11.4</v>
      </c>
      <c r="I64" s="10">
        <v>11.8</v>
      </c>
      <c r="J64" s="10">
        <v>12.6</v>
      </c>
      <c r="K64" s="10">
        <v>13</v>
      </c>
      <c r="L64" s="22">
        <f t="shared" si="18"/>
        <v>34.5</v>
      </c>
      <c r="M64" s="22">
        <f t="shared" si="19"/>
        <v>37.4</v>
      </c>
      <c r="N64" s="23">
        <f t="shared" si="20"/>
        <v>58.9</v>
      </c>
      <c r="O64" s="11" t="s">
        <v>196</v>
      </c>
      <c r="P64" s="11" t="s">
        <v>203</v>
      </c>
      <c r="Q64" s="13" t="s">
        <v>609</v>
      </c>
      <c r="R64" s="13" t="s">
        <v>278</v>
      </c>
      <c r="S64" s="13" t="s">
        <v>653</v>
      </c>
      <c r="T64" s="12">
        <v>2.9</v>
      </c>
      <c r="U64" s="12">
        <v>2.9</v>
      </c>
      <c r="V64" s="11" t="s">
        <v>159</v>
      </c>
      <c r="W64" s="12">
        <v>0.2</v>
      </c>
      <c r="X64" s="12" t="s">
        <v>301</v>
      </c>
      <c r="Y64" s="12">
        <v>0.3</v>
      </c>
      <c r="Z64" s="8">
        <v>-0.1</v>
      </c>
      <c r="AA64" s="8"/>
      <c r="AB64" s="11" t="s">
        <v>303</v>
      </c>
      <c r="AC64" s="11" t="s">
        <v>305</v>
      </c>
      <c r="AD64" s="11" t="s">
        <v>159</v>
      </c>
      <c r="AE64" s="8"/>
      <c r="AF64" s="8" t="s">
        <v>1796</v>
      </c>
      <c r="AG64" s="29" t="s">
        <v>1797</v>
      </c>
    </row>
    <row r="65" spans="1:33" s="5" customFormat="1">
      <c r="A65" s="6">
        <v>44877</v>
      </c>
      <c r="B65" s="7" t="s">
        <v>163</v>
      </c>
      <c r="C65" s="8" t="s">
        <v>198</v>
      </c>
      <c r="D65" s="9">
        <v>5.0081018518518518E-2</v>
      </c>
      <c r="E65" s="32" t="s">
        <v>1817</v>
      </c>
      <c r="F65" s="10">
        <v>12.4</v>
      </c>
      <c r="G65" s="10">
        <v>11.1</v>
      </c>
      <c r="H65" s="10">
        <v>11.9</v>
      </c>
      <c r="I65" s="10">
        <v>12.2</v>
      </c>
      <c r="J65" s="10">
        <v>12.4</v>
      </c>
      <c r="K65" s="10">
        <v>12.7</v>
      </c>
      <c r="L65" s="22">
        <f t="shared" ref="L65:L66" si="21">SUM(F65:H65)</f>
        <v>35.4</v>
      </c>
      <c r="M65" s="22">
        <f t="shared" ref="M65:M66" si="22">SUM(I65:K65)</f>
        <v>37.299999999999997</v>
      </c>
      <c r="N65" s="23">
        <f t="shared" ref="N65:N66" si="23">SUM(F65:J65)</f>
        <v>59.999999999999993</v>
      </c>
      <c r="O65" s="11" t="s">
        <v>196</v>
      </c>
      <c r="P65" s="11" t="s">
        <v>203</v>
      </c>
      <c r="Q65" s="13" t="s">
        <v>214</v>
      </c>
      <c r="R65" s="13" t="s">
        <v>259</v>
      </c>
      <c r="S65" s="13" t="s">
        <v>260</v>
      </c>
      <c r="T65" s="12">
        <v>1.9</v>
      </c>
      <c r="U65" s="12">
        <v>2.4</v>
      </c>
      <c r="V65" s="11" t="s">
        <v>159</v>
      </c>
      <c r="W65" s="12">
        <v>0.4</v>
      </c>
      <c r="X65" s="12" t="s">
        <v>301</v>
      </c>
      <c r="Y65" s="12">
        <v>0.6</v>
      </c>
      <c r="Z65" s="8">
        <v>-0.2</v>
      </c>
      <c r="AA65" s="8"/>
      <c r="AB65" s="11" t="s">
        <v>303</v>
      </c>
      <c r="AC65" s="11" t="s">
        <v>305</v>
      </c>
      <c r="AD65" s="11" t="s">
        <v>159</v>
      </c>
      <c r="AE65" s="8"/>
      <c r="AF65" s="8" t="s">
        <v>1849</v>
      </c>
      <c r="AG65" s="29" t="s">
        <v>1850</v>
      </c>
    </row>
    <row r="66" spans="1:33" s="5" customFormat="1">
      <c r="A66" s="6">
        <v>44878</v>
      </c>
      <c r="B66" s="7" t="s">
        <v>1319</v>
      </c>
      <c r="C66" s="8" t="s">
        <v>198</v>
      </c>
      <c r="D66" s="9">
        <v>5.0798611111111114E-2</v>
      </c>
      <c r="E66" s="32" t="s">
        <v>1824</v>
      </c>
      <c r="F66" s="10">
        <v>12.4</v>
      </c>
      <c r="G66" s="10">
        <v>11.2</v>
      </c>
      <c r="H66" s="10">
        <v>12.1</v>
      </c>
      <c r="I66" s="10">
        <v>12.5</v>
      </c>
      <c r="J66" s="10">
        <v>12.4</v>
      </c>
      <c r="K66" s="10">
        <v>13.3</v>
      </c>
      <c r="L66" s="22">
        <f t="shared" si="21"/>
        <v>35.700000000000003</v>
      </c>
      <c r="M66" s="22">
        <f t="shared" si="22"/>
        <v>38.200000000000003</v>
      </c>
      <c r="N66" s="23">
        <f t="shared" si="23"/>
        <v>60.6</v>
      </c>
      <c r="O66" s="11" t="s">
        <v>196</v>
      </c>
      <c r="P66" s="11" t="s">
        <v>197</v>
      </c>
      <c r="Q66" s="13" t="s">
        <v>1825</v>
      </c>
      <c r="R66" s="13" t="s">
        <v>273</v>
      </c>
      <c r="S66" s="13" t="s">
        <v>489</v>
      </c>
      <c r="T66" s="12">
        <v>2.6</v>
      </c>
      <c r="U66" s="12">
        <v>2.8</v>
      </c>
      <c r="V66" s="11" t="s">
        <v>159</v>
      </c>
      <c r="W66" s="12">
        <v>0.7</v>
      </c>
      <c r="X66" s="12" t="s">
        <v>301</v>
      </c>
      <c r="Y66" s="12">
        <v>1.1000000000000001</v>
      </c>
      <c r="Z66" s="8">
        <v>-0.4</v>
      </c>
      <c r="AA66" s="8"/>
      <c r="AB66" s="11" t="s">
        <v>302</v>
      </c>
      <c r="AC66" s="11" t="s">
        <v>305</v>
      </c>
      <c r="AD66" s="11" t="s">
        <v>159</v>
      </c>
      <c r="AE66" s="8"/>
      <c r="AF66" s="8" t="s">
        <v>1859</v>
      </c>
      <c r="AG66" s="29" t="s">
        <v>1860</v>
      </c>
    </row>
    <row r="67" spans="1:33" s="5" customFormat="1">
      <c r="A67" s="6">
        <v>44878</v>
      </c>
      <c r="B67" s="7" t="s">
        <v>155</v>
      </c>
      <c r="C67" s="8" t="s">
        <v>732</v>
      </c>
      <c r="D67" s="9">
        <v>4.7928240740740737E-2</v>
      </c>
      <c r="E67" s="32" t="s">
        <v>1832</v>
      </c>
      <c r="F67" s="10">
        <v>12</v>
      </c>
      <c r="G67" s="10">
        <v>10.3</v>
      </c>
      <c r="H67" s="10">
        <v>11</v>
      </c>
      <c r="I67" s="10">
        <v>11.5</v>
      </c>
      <c r="J67" s="10">
        <v>11.9</v>
      </c>
      <c r="K67" s="10">
        <v>12.4</v>
      </c>
      <c r="L67" s="22">
        <f t="shared" ref="L67" si="24">SUM(F67:H67)</f>
        <v>33.299999999999997</v>
      </c>
      <c r="M67" s="22">
        <f t="shared" ref="M67" si="25">SUM(I67:K67)</f>
        <v>35.799999999999997</v>
      </c>
      <c r="N67" s="23">
        <f t="shared" ref="N67" si="26">SUM(F67:J67)</f>
        <v>56.699999999999996</v>
      </c>
      <c r="O67" s="11" t="s">
        <v>351</v>
      </c>
      <c r="P67" s="11" t="s">
        <v>203</v>
      </c>
      <c r="Q67" s="13" t="s">
        <v>199</v>
      </c>
      <c r="R67" s="13" t="s">
        <v>507</v>
      </c>
      <c r="S67" s="13" t="s">
        <v>897</v>
      </c>
      <c r="T67" s="12">
        <v>2.6</v>
      </c>
      <c r="U67" s="12">
        <v>2.8</v>
      </c>
      <c r="V67" s="11" t="s">
        <v>156</v>
      </c>
      <c r="W67" s="12">
        <v>-1.6</v>
      </c>
      <c r="X67" s="12" t="s">
        <v>301</v>
      </c>
      <c r="Y67" s="12">
        <v>-0.2</v>
      </c>
      <c r="Z67" s="8">
        <v>-1.4</v>
      </c>
      <c r="AA67" s="8"/>
      <c r="AB67" s="11" t="s">
        <v>305</v>
      </c>
      <c r="AC67" s="11" t="s">
        <v>303</v>
      </c>
      <c r="AD67" s="11" t="s">
        <v>159</v>
      </c>
      <c r="AE67" s="8"/>
      <c r="AF67" s="8" t="s">
        <v>1875</v>
      </c>
      <c r="AG67" s="29" t="s">
        <v>1876</v>
      </c>
    </row>
  </sheetData>
  <autoFilter ref="A1:AF4" xr:uid="{00000000-0009-0000-0000-00000A000000}"/>
  <phoneticPr fontId="12"/>
  <conditionalFormatting sqref="AB2:AE4">
    <cfRule type="containsText" dxfId="848" priority="986" operator="containsText" text="E">
      <formula>NOT(ISERROR(SEARCH("E",AB2)))</formula>
    </cfRule>
    <cfRule type="containsText" dxfId="847" priority="987" operator="containsText" text="B">
      <formula>NOT(ISERROR(SEARCH("B",AB2)))</formula>
    </cfRule>
    <cfRule type="containsText" dxfId="846" priority="988" operator="containsText" text="A">
      <formula>NOT(ISERROR(SEARCH("A",AB2)))</formula>
    </cfRule>
  </conditionalFormatting>
  <conditionalFormatting sqref="F2:K4">
    <cfRule type="colorScale" priority="1432">
      <colorScale>
        <cfvo type="min"/>
        <cfvo type="percentile" val="50"/>
        <cfvo type="max"/>
        <color rgb="FFF8696B"/>
        <color rgb="FFFFEB84"/>
        <color rgb="FF63BE7B"/>
      </colorScale>
    </cfRule>
  </conditionalFormatting>
  <conditionalFormatting sqref="AB5:AE5">
    <cfRule type="containsText" dxfId="845" priority="662" operator="containsText" text="E">
      <formula>NOT(ISERROR(SEARCH("E",AB5)))</formula>
    </cfRule>
    <cfRule type="containsText" dxfId="844" priority="663" operator="containsText" text="B">
      <formula>NOT(ISERROR(SEARCH("B",AB5)))</formula>
    </cfRule>
    <cfRule type="containsText" dxfId="843" priority="664" operator="containsText" text="A">
      <formula>NOT(ISERROR(SEARCH("A",AB5)))</formula>
    </cfRule>
  </conditionalFormatting>
  <conditionalFormatting sqref="F5:K5">
    <cfRule type="colorScale" priority="665">
      <colorScale>
        <cfvo type="min"/>
        <cfvo type="percentile" val="50"/>
        <cfvo type="max"/>
        <color rgb="FFF8696B"/>
        <color rgb="FFFFEB84"/>
        <color rgb="FF63BE7B"/>
      </colorScale>
    </cfRule>
  </conditionalFormatting>
  <conditionalFormatting sqref="V2">
    <cfRule type="containsText" dxfId="842" priority="219" operator="containsText" text="D">
      <formula>NOT(ISERROR(SEARCH("D",V2)))</formula>
    </cfRule>
    <cfRule type="containsText" dxfId="841" priority="220" operator="containsText" text="S">
      <formula>NOT(ISERROR(SEARCH("S",V2)))</formula>
    </cfRule>
    <cfRule type="containsText" dxfId="840" priority="221" operator="containsText" text="F">
      <formula>NOT(ISERROR(SEARCH("F",V2)))</formula>
    </cfRule>
    <cfRule type="containsText" dxfId="839" priority="222" operator="containsText" text="E">
      <formula>NOT(ISERROR(SEARCH("E",V2)))</formula>
    </cfRule>
    <cfRule type="containsText" dxfId="838" priority="223" operator="containsText" text="B">
      <formula>NOT(ISERROR(SEARCH("B",V2)))</formula>
    </cfRule>
    <cfRule type="containsText" dxfId="837" priority="224" operator="containsText" text="A">
      <formula>NOT(ISERROR(SEARCH("A",V2)))</formula>
    </cfRule>
  </conditionalFormatting>
  <conditionalFormatting sqref="V3:V5">
    <cfRule type="containsText" dxfId="836" priority="207" operator="containsText" text="D">
      <formula>NOT(ISERROR(SEARCH("D",V3)))</formula>
    </cfRule>
    <cfRule type="containsText" dxfId="835" priority="208" operator="containsText" text="S">
      <formula>NOT(ISERROR(SEARCH("S",V3)))</formula>
    </cfRule>
    <cfRule type="containsText" dxfId="834" priority="209" operator="containsText" text="F">
      <formula>NOT(ISERROR(SEARCH("F",V3)))</formula>
    </cfRule>
    <cfRule type="containsText" dxfId="833" priority="210" operator="containsText" text="E">
      <formula>NOT(ISERROR(SEARCH("E",V3)))</formula>
    </cfRule>
    <cfRule type="containsText" dxfId="832" priority="211" operator="containsText" text="B">
      <formula>NOT(ISERROR(SEARCH("B",V3)))</formula>
    </cfRule>
    <cfRule type="containsText" dxfId="831" priority="212" operator="containsText" text="A">
      <formula>NOT(ISERROR(SEARCH("A",V3)))</formula>
    </cfRule>
  </conditionalFormatting>
  <conditionalFormatting sqref="AB6:AE9">
    <cfRule type="containsText" dxfId="830" priority="203" operator="containsText" text="E">
      <formula>NOT(ISERROR(SEARCH("E",AB6)))</formula>
    </cfRule>
    <cfRule type="containsText" dxfId="829" priority="204" operator="containsText" text="B">
      <formula>NOT(ISERROR(SEARCH("B",AB6)))</formula>
    </cfRule>
    <cfRule type="containsText" dxfId="828" priority="205" operator="containsText" text="A">
      <formula>NOT(ISERROR(SEARCH("A",AB6)))</formula>
    </cfRule>
  </conditionalFormatting>
  <conditionalFormatting sqref="F6:K9">
    <cfRule type="colorScale" priority="206">
      <colorScale>
        <cfvo type="min"/>
        <cfvo type="percentile" val="50"/>
        <cfvo type="max"/>
        <color rgb="FFF8696B"/>
        <color rgb="FFFFEB84"/>
        <color rgb="FF63BE7B"/>
      </colorScale>
    </cfRule>
  </conditionalFormatting>
  <conditionalFormatting sqref="V6:V9">
    <cfRule type="containsText" dxfId="827" priority="197" operator="containsText" text="D">
      <formula>NOT(ISERROR(SEARCH("D",V6)))</formula>
    </cfRule>
    <cfRule type="containsText" dxfId="826" priority="198" operator="containsText" text="S">
      <formula>NOT(ISERROR(SEARCH("S",V6)))</formula>
    </cfRule>
    <cfRule type="containsText" dxfId="825" priority="199" operator="containsText" text="F">
      <formula>NOT(ISERROR(SEARCH("F",V6)))</formula>
    </cfRule>
    <cfRule type="containsText" dxfId="824" priority="200" operator="containsText" text="E">
      <formula>NOT(ISERROR(SEARCH("E",V6)))</formula>
    </cfRule>
    <cfRule type="containsText" dxfId="823" priority="201" operator="containsText" text="B">
      <formula>NOT(ISERROR(SEARCH("B",V6)))</formula>
    </cfRule>
    <cfRule type="containsText" dxfId="822" priority="202" operator="containsText" text="A">
      <formula>NOT(ISERROR(SEARCH("A",V6)))</formula>
    </cfRule>
  </conditionalFormatting>
  <conditionalFormatting sqref="AB10:AE12">
    <cfRule type="containsText" dxfId="821" priority="193" operator="containsText" text="E">
      <formula>NOT(ISERROR(SEARCH("E",AB10)))</formula>
    </cfRule>
    <cfRule type="containsText" dxfId="820" priority="194" operator="containsText" text="B">
      <formula>NOT(ISERROR(SEARCH("B",AB10)))</formula>
    </cfRule>
    <cfRule type="containsText" dxfId="819" priority="195" operator="containsText" text="A">
      <formula>NOT(ISERROR(SEARCH("A",AB10)))</formula>
    </cfRule>
  </conditionalFormatting>
  <conditionalFormatting sqref="F10:K12">
    <cfRule type="colorScale" priority="196">
      <colorScale>
        <cfvo type="min"/>
        <cfvo type="percentile" val="50"/>
        <cfvo type="max"/>
        <color rgb="FFF8696B"/>
        <color rgb="FFFFEB84"/>
        <color rgb="FF63BE7B"/>
      </colorScale>
    </cfRule>
  </conditionalFormatting>
  <conditionalFormatting sqref="V10:V12">
    <cfRule type="containsText" dxfId="818" priority="187" operator="containsText" text="D">
      <formula>NOT(ISERROR(SEARCH("D",V10)))</formula>
    </cfRule>
    <cfRule type="containsText" dxfId="817" priority="188" operator="containsText" text="S">
      <formula>NOT(ISERROR(SEARCH("S",V10)))</formula>
    </cfRule>
    <cfRule type="containsText" dxfId="816" priority="189" operator="containsText" text="F">
      <formula>NOT(ISERROR(SEARCH("F",V10)))</formula>
    </cfRule>
    <cfRule type="containsText" dxfId="815" priority="190" operator="containsText" text="E">
      <formula>NOT(ISERROR(SEARCH("E",V10)))</formula>
    </cfRule>
    <cfRule type="containsText" dxfId="814" priority="191" operator="containsText" text="B">
      <formula>NOT(ISERROR(SEARCH("B",V10)))</formula>
    </cfRule>
    <cfRule type="containsText" dxfId="813" priority="192" operator="containsText" text="A">
      <formula>NOT(ISERROR(SEARCH("A",V10)))</formula>
    </cfRule>
  </conditionalFormatting>
  <conditionalFormatting sqref="AB13:AE16">
    <cfRule type="containsText" dxfId="812" priority="183" operator="containsText" text="E">
      <formula>NOT(ISERROR(SEARCH("E",AB13)))</formula>
    </cfRule>
    <cfRule type="containsText" dxfId="811" priority="184" operator="containsText" text="B">
      <formula>NOT(ISERROR(SEARCH("B",AB13)))</formula>
    </cfRule>
    <cfRule type="containsText" dxfId="810" priority="185" operator="containsText" text="A">
      <formula>NOT(ISERROR(SEARCH("A",AB13)))</formula>
    </cfRule>
  </conditionalFormatting>
  <conditionalFormatting sqref="F13:K16">
    <cfRule type="colorScale" priority="186">
      <colorScale>
        <cfvo type="min"/>
        <cfvo type="percentile" val="50"/>
        <cfvo type="max"/>
        <color rgb="FFF8696B"/>
        <color rgb="FFFFEB84"/>
        <color rgb="FF63BE7B"/>
      </colorScale>
    </cfRule>
  </conditionalFormatting>
  <conditionalFormatting sqref="V15:V16">
    <cfRule type="containsText" dxfId="809" priority="177" operator="containsText" text="D">
      <formula>NOT(ISERROR(SEARCH("D",V15)))</formula>
    </cfRule>
    <cfRule type="containsText" dxfId="808" priority="178" operator="containsText" text="S">
      <formula>NOT(ISERROR(SEARCH("S",V15)))</formula>
    </cfRule>
    <cfRule type="containsText" dxfId="807" priority="179" operator="containsText" text="F">
      <formula>NOT(ISERROR(SEARCH("F",V15)))</formula>
    </cfRule>
    <cfRule type="containsText" dxfId="806" priority="180" operator="containsText" text="E">
      <formula>NOT(ISERROR(SEARCH("E",V15)))</formula>
    </cfRule>
    <cfRule type="containsText" dxfId="805" priority="181" operator="containsText" text="B">
      <formula>NOT(ISERROR(SEARCH("B",V15)))</formula>
    </cfRule>
    <cfRule type="containsText" dxfId="804" priority="182" operator="containsText" text="A">
      <formula>NOT(ISERROR(SEARCH("A",V15)))</formula>
    </cfRule>
  </conditionalFormatting>
  <conditionalFormatting sqref="V13:V14">
    <cfRule type="containsText" dxfId="803" priority="171" operator="containsText" text="D">
      <formula>NOT(ISERROR(SEARCH("D",V13)))</formula>
    </cfRule>
    <cfRule type="containsText" dxfId="802" priority="172" operator="containsText" text="S">
      <formula>NOT(ISERROR(SEARCH("S",V13)))</formula>
    </cfRule>
    <cfRule type="containsText" dxfId="801" priority="173" operator="containsText" text="F">
      <formula>NOT(ISERROR(SEARCH("F",V13)))</formula>
    </cfRule>
    <cfRule type="containsText" dxfId="800" priority="174" operator="containsText" text="E">
      <formula>NOT(ISERROR(SEARCH("E",V13)))</formula>
    </cfRule>
    <cfRule type="containsText" dxfId="799" priority="175" operator="containsText" text="B">
      <formula>NOT(ISERROR(SEARCH("B",V13)))</formula>
    </cfRule>
    <cfRule type="containsText" dxfId="798" priority="176" operator="containsText" text="A">
      <formula>NOT(ISERROR(SEARCH("A",V13)))</formula>
    </cfRule>
  </conditionalFormatting>
  <conditionalFormatting sqref="AB17:AE18">
    <cfRule type="containsText" dxfId="797" priority="167" operator="containsText" text="E">
      <formula>NOT(ISERROR(SEARCH("E",AB17)))</formula>
    </cfRule>
    <cfRule type="containsText" dxfId="796" priority="168" operator="containsText" text="B">
      <formula>NOT(ISERROR(SEARCH("B",AB17)))</formula>
    </cfRule>
    <cfRule type="containsText" dxfId="795" priority="169" operator="containsText" text="A">
      <formula>NOT(ISERROR(SEARCH("A",AB17)))</formula>
    </cfRule>
  </conditionalFormatting>
  <conditionalFormatting sqref="F17:K18">
    <cfRule type="colorScale" priority="170">
      <colorScale>
        <cfvo type="min"/>
        <cfvo type="percentile" val="50"/>
        <cfvo type="max"/>
        <color rgb="FFF8696B"/>
        <color rgb="FFFFEB84"/>
        <color rgb="FF63BE7B"/>
      </colorScale>
    </cfRule>
  </conditionalFormatting>
  <conditionalFormatting sqref="V17:V18">
    <cfRule type="containsText" dxfId="794" priority="161" operator="containsText" text="D">
      <formula>NOT(ISERROR(SEARCH("D",V17)))</formula>
    </cfRule>
    <cfRule type="containsText" dxfId="793" priority="162" operator="containsText" text="S">
      <formula>NOT(ISERROR(SEARCH("S",V17)))</formula>
    </cfRule>
    <cfRule type="containsText" dxfId="792" priority="163" operator="containsText" text="F">
      <formula>NOT(ISERROR(SEARCH("F",V17)))</formula>
    </cfRule>
    <cfRule type="containsText" dxfId="791" priority="164" operator="containsText" text="E">
      <formula>NOT(ISERROR(SEARCH("E",V17)))</formula>
    </cfRule>
    <cfRule type="containsText" dxfId="790" priority="165" operator="containsText" text="B">
      <formula>NOT(ISERROR(SEARCH("B",V17)))</formula>
    </cfRule>
    <cfRule type="containsText" dxfId="789" priority="166" operator="containsText" text="A">
      <formula>NOT(ISERROR(SEARCH("A",V17)))</formula>
    </cfRule>
  </conditionalFormatting>
  <conditionalFormatting sqref="AB19:AE21">
    <cfRule type="containsText" dxfId="788" priority="157" operator="containsText" text="E">
      <formula>NOT(ISERROR(SEARCH("E",AB19)))</formula>
    </cfRule>
    <cfRule type="containsText" dxfId="787" priority="158" operator="containsText" text="B">
      <formula>NOT(ISERROR(SEARCH("B",AB19)))</formula>
    </cfRule>
    <cfRule type="containsText" dxfId="786" priority="159" operator="containsText" text="A">
      <formula>NOT(ISERROR(SEARCH("A",AB19)))</formula>
    </cfRule>
  </conditionalFormatting>
  <conditionalFormatting sqref="F19:K21">
    <cfRule type="colorScale" priority="160">
      <colorScale>
        <cfvo type="min"/>
        <cfvo type="percentile" val="50"/>
        <cfvo type="max"/>
        <color rgb="FFF8696B"/>
        <color rgb="FFFFEB84"/>
        <color rgb="FF63BE7B"/>
      </colorScale>
    </cfRule>
  </conditionalFormatting>
  <conditionalFormatting sqref="V19:V21">
    <cfRule type="containsText" dxfId="785" priority="151" operator="containsText" text="D">
      <formula>NOT(ISERROR(SEARCH("D",V19)))</formula>
    </cfRule>
    <cfRule type="containsText" dxfId="784" priority="152" operator="containsText" text="S">
      <formula>NOT(ISERROR(SEARCH("S",V19)))</formula>
    </cfRule>
    <cfRule type="containsText" dxfId="783" priority="153" operator="containsText" text="F">
      <formula>NOT(ISERROR(SEARCH("F",V19)))</formula>
    </cfRule>
    <cfRule type="containsText" dxfId="782" priority="154" operator="containsText" text="E">
      <formula>NOT(ISERROR(SEARCH("E",V19)))</formula>
    </cfRule>
    <cfRule type="containsText" dxfId="781" priority="155" operator="containsText" text="B">
      <formula>NOT(ISERROR(SEARCH("B",V19)))</formula>
    </cfRule>
    <cfRule type="containsText" dxfId="780" priority="156" operator="containsText" text="A">
      <formula>NOT(ISERROR(SEARCH("A",V19)))</formula>
    </cfRule>
  </conditionalFormatting>
  <conditionalFormatting sqref="AB22:AE26">
    <cfRule type="containsText" dxfId="779" priority="147" operator="containsText" text="E">
      <formula>NOT(ISERROR(SEARCH("E",AB22)))</formula>
    </cfRule>
    <cfRule type="containsText" dxfId="778" priority="148" operator="containsText" text="B">
      <formula>NOT(ISERROR(SEARCH("B",AB22)))</formula>
    </cfRule>
    <cfRule type="containsText" dxfId="777" priority="149" operator="containsText" text="A">
      <formula>NOT(ISERROR(SEARCH("A",AB22)))</formula>
    </cfRule>
  </conditionalFormatting>
  <conditionalFormatting sqref="F22:K26">
    <cfRule type="colorScale" priority="150">
      <colorScale>
        <cfvo type="min"/>
        <cfvo type="percentile" val="50"/>
        <cfvo type="max"/>
        <color rgb="FFF8696B"/>
        <color rgb="FFFFEB84"/>
        <color rgb="FF63BE7B"/>
      </colorScale>
    </cfRule>
  </conditionalFormatting>
  <conditionalFormatting sqref="V22:V26">
    <cfRule type="containsText" dxfId="776" priority="141" operator="containsText" text="D">
      <formula>NOT(ISERROR(SEARCH("D",V22)))</formula>
    </cfRule>
    <cfRule type="containsText" dxfId="775" priority="142" operator="containsText" text="S">
      <formula>NOT(ISERROR(SEARCH("S",V22)))</formula>
    </cfRule>
    <cfRule type="containsText" dxfId="774" priority="143" operator="containsText" text="F">
      <formula>NOT(ISERROR(SEARCH("F",V22)))</formula>
    </cfRule>
    <cfRule type="containsText" dxfId="773" priority="144" operator="containsText" text="E">
      <formula>NOT(ISERROR(SEARCH("E",V22)))</formula>
    </cfRule>
    <cfRule type="containsText" dxfId="772" priority="145" operator="containsText" text="B">
      <formula>NOT(ISERROR(SEARCH("B",V22)))</formula>
    </cfRule>
    <cfRule type="containsText" dxfId="771" priority="146" operator="containsText" text="A">
      <formula>NOT(ISERROR(SEARCH("A",V22)))</formula>
    </cfRule>
  </conditionalFormatting>
  <conditionalFormatting sqref="AB27:AE29">
    <cfRule type="containsText" dxfId="770" priority="137" operator="containsText" text="E">
      <formula>NOT(ISERROR(SEARCH("E",AB27)))</formula>
    </cfRule>
    <cfRule type="containsText" dxfId="769" priority="138" operator="containsText" text="B">
      <formula>NOT(ISERROR(SEARCH("B",AB27)))</formula>
    </cfRule>
    <cfRule type="containsText" dxfId="768" priority="139" operator="containsText" text="A">
      <formula>NOT(ISERROR(SEARCH("A",AB27)))</formula>
    </cfRule>
  </conditionalFormatting>
  <conditionalFormatting sqref="F27:K29">
    <cfRule type="colorScale" priority="140">
      <colorScale>
        <cfvo type="min"/>
        <cfvo type="percentile" val="50"/>
        <cfvo type="max"/>
        <color rgb="FFF8696B"/>
        <color rgb="FFFFEB84"/>
        <color rgb="FF63BE7B"/>
      </colorScale>
    </cfRule>
  </conditionalFormatting>
  <conditionalFormatting sqref="V27:V29">
    <cfRule type="containsText" dxfId="767" priority="131" operator="containsText" text="D">
      <formula>NOT(ISERROR(SEARCH("D",V27)))</formula>
    </cfRule>
    <cfRule type="containsText" dxfId="766" priority="132" operator="containsText" text="S">
      <formula>NOT(ISERROR(SEARCH("S",V27)))</formula>
    </cfRule>
    <cfRule type="containsText" dxfId="765" priority="133" operator="containsText" text="F">
      <formula>NOT(ISERROR(SEARCH("F",V27)))</formula>
    </cfRule>
    <cfRule type="containsText" dxfId="764" priority="134" operator="containsText" text="E">
      <formula>NOT(ISERROR(SEARCH("E",V27)))</formula>
    </cfRule>
    <cfRule type="containsText" dxfId="763" priority="135" operator="containsText" text="B">
      <formula>NOT(ISERROR(SEARCH("B",V27)))</formula>
    </cfRule>
    <cfRule type="containsText" dxfId="762" priority="136" operator="containsText" text="A">
      <formula>NOT(ISERROR(SEARCH("A",V27)))</formula>
    </cfRule>
  </conditionalFormatting>
  <conditionalFormatting sqref="AB30:AE32">
    <cfRule type="containsText" dxfId="761" priority="127" operator="containsText" text="E">
      <formula>NOT(ISERROR(SEARCH("E",AB30)))</formula>
    </cfRule>
    <cfRule type="containsText" dxfId="760" priority="128" operator="containsText" text="B">
      <formula>NOT(ISERROR(SEARCH("B",AB30)))</formula>
    </cfRule>
    <cfRule type="containsText" dxfId="759" priority="129" operator="containsText" text="A">
      <formula>NOT(ISERROR(SEARCH("A",AB30)))</formula>
    </cfRule>
  </conditionalFormatting>
  <conditionalFormatting sqref="F30:K32">
    <cfRule type="colorScale" priority="130">
      <colorScale>
        <cfvo type="min"/>
        <cfvo type="percentile" val="50"/>
        <cfvo type="max"/>
        <color rgb="FFF8696B"/>
        <color rgb="FFFFEB84"/>
        <color rgb="FF63BE7B"/>
      </colorScale>
    </cfRule>
  </conditionalFormatting>
  <conditionalFormatting sqref="V32">
    <cfRule type="containsText" dxfId="758" priority="121" operator="containsText" text="D">
      <formula>NOT(ISERROR(SEARCH("D",V32)))</formula>
    </cfRule>
    <cfRule type="containsText" dxfId="757" priority="122" operator="containsText" text="S">
      <formula>NOT(ISERROR(SEARCH("S",V32)))</formula>
    </cfRule>
    <cfRule type="containsText" dxfId="756" priority="123" operator="containsText" text="F">
      <formula>NOT(ISERROR(SEARCH("F",V32)))</formula>
    </cfRule>
    <cfRule type="containsText" dxfId="755" priority="124" operator="containsText" text="E">
      <formula>NOT(ISERROR(SEARCH("E",V32)))</formula>
    </cfRule>
    <cfRule type="containsText" dxfId="754" priority="125" operator="containsText" text="B">
      <formula>NOT(ISERROR(SEARCH("B",V32)))</formula>
    </cfRule>
    <cfRule type="containsText" dxfId="753" priority="126" operator="containsText" text="A">
      <formula>NOT(ISERROR(SEARCH("A",V32)))</formula>
    </cfRule>
  </conditionalFormatting>
  <conditionalFormatting sqref="V30:V31">
    <cfRule type="containsText" dxfId="752" priority="115" operator="containsText" text="D">
      <formula>NOT(ISERROR(SEARCH("D",V30)))</formula>
    </cfRule>
    <cfRule type="containsText" dxfId="751" priority="116" operator="containsText" text="S">
      <formula>NOT(ISERROR(SEARCH("S",V30)))</formula>
    </cfRule>
    <cfRule type="containsText" dxfId="750" priority="117" operator="containsText" text="F">
      <formula>NOT(ISERROR(SEARCH("F",V30)))</formula>
    </cfRule>
    <cfRule type="containsText" dxfId="749" priority="118" operator="containsText" text="E">
      <formula>NOT(ISERROR(SEARCH("E",V30)))</formula>
    </cfRule>
    <cfRule type="containsText" dxfId="748" priority="119" operator="containsText" text="B">
      <formula>NOT(ISERROR(SEARCH("B",V30)))</formula>
    </cfRule>
    <cfRule type="containsText" dxfId="747" priority="120" operator="containsText" text="A">
      <formula>NOT(ISERROR(SEARCH("A",V30)))</formula>
    </cfRule>
  </conditionalFormatting>
  <conditionalFormatting sqref="AB33:AE36">
    <cfRule type="containsText" dxfId="746" priority="111" operator="containsText" text="E">
      <formula>NOT(ISERROR(SEARCH("E",AB33)))</formula>
    </cfRule>
    <cfRule type="containsText" dxfId="745" priority="112" operator="containsText" text="B">
      <formula>NOT(ISERROR(SEARCH("B",AB33)))</formula>
    </cfRule>
    <cfRule type="containsText" dxfId="744" priority="113" operator="containsText" text="A">
      <formula>NOT(ISERROR(SEARCH("A",AB33)))</formula>
    </cfRule>
  </conditionalFormatting>
  <conditionalFormatting sqref="F33:K36">
    <cfRule type="colorScale" priority="114">
      <colorScale>
        <cfvo type="min"/>
        <cfvo type="percentile" val="50"/>
        <cfvo type="max"/>
        <color rgb="FFF8696B"/>
        <color rgb="FFFFEB84"/>
        <color rgb="FF63BE7B"/>
      </colorScale>
    </cfRule>
  </conditionalFormatting>
  <conditionalFormatting sqref="V33:V36">
    <cfRule type="containsText" dxfId="743" priority="105" operator="containsText" text="D">
      <formula>NOT(ISERROR(SEARCH("D",V33)))</formula>
    </cfRule>
    <cfRule type="containsText" dxfId="742" priority="106" operator="containsText" text="S">
      <formula>NOT(ISERROR(SEARCH("S",V33)))</formula>
    </cfRule>
    <cfRule type="containsText" dxfId="741" priority="107" operator="containsText" text="F">
      <formula>NOT(ISERROR(SEARCH("F",V33)))</formula>
    </cfRule>
    <cfRule type="containsText" dxfId="740" priority="108" operator="containsText" text="E">
      <formula>NOT(ISERROR(SEARCH("E",V33)))</formula>
    </cfRule>
    <cfRule type="containsText" dxfId="739" priority="109" operator="containsText" text="B">
      <formula>NOT(ISERROR(SEARCH("B",V33)))</formula>
    </cfRule>
    <cfRule type="containsText" dxfId="738" priority="110" operator="containsText" text="A">
      <formula>NOT(ISERROR(SEARCH("A",V33)))</formula>
    </cfRule>
  </conditionalFormatting>
  <conditionalFormatting sqref="AB37:AE37">
    <cfRule type="containsText" dxfId="737" priority="101" operator="containsText" text="E">
      <formula>NOT(ISERROR(SEARCH("E",AB37)))</formula>
    </cfRule>
    <cfRule type="containsText" dxfId="736" priority="102" operator="containsText" text="B">
      <formula>NOT(ISERROR(SEARCH("B",AB37)))</formula>
    </cfRule>
    <cfRule type="containsText" dxfId="735" priority="103" operator="containsText" text="A">
      <formula>NOT(ISERROR(SEARCH("A",AB37)))</formula>
    </cfRule>
  </conditionalFormatting>
  <conditionalFormatting sqref="F37:K37">
    <cfRule type="colorScale" priority="104">
      <colorScale>
        <cfvo type="min"/>
        <cfvo type="percentile" val="50"/>
        <cfvo type="max"/>
        <color rgb="FFF8696B"/>
        <color rgb="FFFFEB84"/>
        <color rgb="FF63BE7B"/>
      </colorScale>
    </cfRule>
  </conditionalFormatting>
  <conditionalFormatting sqref="V37">
    <cfRule type="containsText" dxfId="734" priority="95" operator="containsText" text="D">
      <formula>NOT(ISERROR(SEARCH("D",V37)))</formula>
    </cfRule>
    <cfRule type="containsText" dxfId="733" priority="96" operator="containsText" text="S">
      <formula>NOT(ISERROR(SEARCH("S",V37)))</formula>
    </cfRule>
    <cfRule type="containsText" dxfId="732" priority="97" operator="containsText" text="F">
      <formula>NOT(ISERROR(SEARCH("F",V37)))</formula>
    </cfRule>
    <cfRule type="containsText" dxfId="731" priority="98" operator="containsText" text="E">
      <formula>NOT(ISERROR(SEARCH("E",V37)))</formula>
    </cfRule>
    <cfRule type="containsText" dxfId="730" priority="99" operator="containsText" text="B">
      <formula>NOT(ISERROR(SEARCH("B",V37)))</formula>
    </cfRule>
    <cfRule type="containsText" dxfId="729" priority="100" operator="containsText" text="A">
      <formula>NOT(ISERROR(SEARCH("A",V37)))</formula>
    </cfRule>
  </conditionalFormatting>
  <conditionalFormatting sqref="AB39:AE39">
    <cfRule type="containsText" dxfId="728" priority="91" operator="containsText" text="E">
      <formula>NOT(ISERROR(SEARCH("E",AB39)))</formula>
    </cfRule>
    <cfRule type="containsText" dxfId="727" priority="92" operator="containsText" text="B">
      <formula>NOT(ISERROR(SEARCH("B",AB39)))</formula>
    </cfRule>
    <cfRule type="containsText" dxfId="726" priority="93" operator="containsText" text="A">
      <formula>NOT(ISERROR(SEARCH("A",AB39)))</formula>
    </cfRule>
  </conditionalFormatting>
  <conditionalFormatting sqref="F39:K39">
    <cfRule type="colorScale" priority="94">
      <colorScale>
        <cfvo type="min"/>
        <cfvo type="percentile" val="50"/>
        <cfvo type="max"/>
        <color rgb="FFF8696B"/>
        <color rgb="FFFFEB84"/>
        <color rgb="FF63BE7B"/>
      </colorScale>
    </cfRule>
  </conditionalFormatting>
  <conditionalFormatting sqref="V39">
    <cfRule type="containsText" dxfId="725" priority="85" operator="containsText" text="D">
      <formula>NOT(ISERROR(SEARCH("D",V39)))</formula>
    </cfRule>
    <cfRule type="containsText" dxfId="724" priority="86" operator="containsText" text="S">
      <formula>NOT(ISERROR(SEARCH("S",V39)))</formula>
    </cfRule>
    <cfRule type="containsText" dxfId="723" priority="87" operator="containsText" text="F">
      <formula>NOT(ISERROR(SEARCH("F",V39)))</formula>
    </cfRule>
    <cfRule type="containsText" dxfId="722" priority="88" operator="containsText" text="E">
      <formula>NOT(ISERROR(SEARCH("E",V39)))</formula>
    </cfRule>
    <cfRule type="containsText" dxfId="721" priority="89" operator="containsText" text="B">
      <formula>NOT(ISERROR(SEARCH("B",V39)))</formula>
    </cfRule>
    <cfRule type="containsText" dxfId="720" priority="90" operator="containsText" text="A">
      <formula>NOT(ISERROR(SEARCH("A",V39)))</formula>
    </cfRule>
  </conditionalFormatting>
  <conditionalFormatting sqref="AB38:AE38">
    <cfRule type="containsText" dxfId="719" priority="81" operator="containsText" text="E">
      <formula>NOT(ISERROR(SEARCH("E",AB38)))</formula>
    </cfRule>
    <cfRule type="containsText" dxfId="718" priority="82" operator="containsText" text="B">
      <formula>NOT(ISERROR(SEARCH("B",AB38)))</formula>
    </cfRule>
    <cfRule type="containsText" dxfId="717" priority="83" operator="containsText" text="A">
      <formula>NOT(ISERROR(SEARCH("A",AB38)))</formula>
    </cfRule>
  </conditionalFormatting>
  <conditionalFormatting sqref="F38:K38">
    <cfRule type="colorScale" priority="84">
      <colorScale>
        <cfvo type="min"/>
        <cfvo type="percentile" val="50"/>
        <cfvo type="max"/>
        <color rgb="FFF8696B"/>
        <color rgb="FFFFEB84"/>
        <color rgb="FF63BE7B"/>
      </colorScale>
    </cfRule>
  </conditionalFormatting>
  <conditionalFormatting sqref="V38">
    <cfRule type="containsText" dxfId="716" priority="75" operator="containsText" text="D">
      <formula>NOT(ISERROR(SEARCH("D",V38)))</formula>
    </cfRule>
    <cfRule type="containsText" dxfId="715" priority="76" operator="containsText" text="S">
      <formula>NOT(ISERROR(SEARCH("S",V38)))</formula>
    </cfRule>
    <cfRule type="containsText" dxfId="714" priority="77" operator="containsText" text="F">
      <formula>NOT(ISERROR(SEARCH("F",V38)))</formula>
    </cfRule>
    <cfRule type="containsText" dxfId="713" priority="78" operator="containsText" text="E">
      <formula>NOT(ISERROR(SEARCH("E",V38)))</formula>
    </cfRule>
    <cfRule type="containsText" dxfId="712" priority="79" operator="containsText" text="B">
      <formula>NOT(ISERROR(SEARCH("B",V38)))</formula>
    </cfRule>
    <cfRule type="containsText" dxfId="711" priority="80" operator="containsText" text="A">
      <formula>NOT(ISERROR(SEARCH("A",V38)))</formula>
    </cfRule>
  </conditionalFormatting>
  <conditionalFormatting sqref="AB40:AE43">
    <cfRule type="containsText" dxfId="710" priority="71" operator="containsText" text="E">
      <formula>NOT(ISERROR(SEARCH("E",AB40)))</formula>
    </cfRule>
    <cfRule type="containsText" dxfId="709" priority="72" operator="containsText" text="B">
      <formula>NOT(ISERROR(SEARCH("B",AB40)))</formula>
    </cfRule>
    <cfRule type="containsText" dxfId="708" priority="73" operator="containsText" text="A">
      <formula>NOT(ISERROR(SEARCH("A",AB40)))</formula>
    </cfRule>
  </conditionalFormatting>
  <conditionalFormatting sqref="F40:K42">
    <cfRule type="colorScale" priority="74">
      <colorScale>
        <cfvo type="min"/>
        <cfvo type="percentile" val="50"/>
        <cfvo type="max"/>
        <color rgb="FFF8696B"/>
        <color rgb="FFFFEB84"/>
        <color rgb="FF63BE7B"/>
      </colorScale>
    </cfRule>
  </conditionalFormatting>
  <conditionalFormatting sqref="V40:V43">
    <cfRule type="containsText" dxfId="707" priority="65" operator="containsText" text="D">
      <formula>NOT(ISERROR(SEARCH("D",V40)))</formula>
    </cfRule>
    <cfRule type="containsText" dxfId="706" priority="66" operator="containsText" text="S">
      <formula>NOT(ISERROR(SEARCH("S",V40)))</formula>
    </cfRule>
    <cfRule type="containsText" dxfId="705" priority="67" operator="containsText" text="F">
      <formula>NOT(ISERROR(SEARCH("F",V40)))</formula>
    </cfRule>
    <cfRule type="containsText" dxfId="704" priority="68" operator="containsText" text="E">
      <formula>NOT(ISERROR(SEARCH("E",V40)))</formula>
    </cfRule>
    <cfRule type="containsText" dxfId="703" priority="69" operator="containsText" text="B">
      <formula>NOT(ISERROR(SEARCH("B",V40)))</formula>
    </cfRule>
    <cfRule type="containsText" dxfId="702" priority="70" operator="containsText" text="A">
      <formula>NOT(ISERROR(SEARCH("A",V40)))</formula>
    </cfRule>
  </conditionalFormatting>
  <conditionalFormatting sqref="F43:K43">
    <cfRule type="colorScale" priority="64">
      <colorScale>
        <cfvo type="min"/>
        <cfvo type="percentile" val="50"/>
        <cfvo type="max"/>
        <color rgb="FFF8696B"/>
        <color rgb="FFFFEB84"/>
        <color rgb="FF63BE7B"/>
      </colorScale>
    </cfRule>
  </conditionalFormatting>
  <conditionalFormatting sqref="AB44:AE45">
    <cfRule type="containsText" dxfId="701" priority="61" operator="containsText" text="E">
      <formula>NOT(ISERROR(SEARCH("E",AB44)))</formula>
    </cfRule>
    <cfRule type="containsText" dxfId="700" priority="62" operator="containsText" text="B">
      <formula>NOT(ISERROR(SEARCH("B",AB44)))</formula>
    </cfRule>
    <cfRule type="containsText" dxfId="699" priority="63" operator="containsText" text="A">
      <formula>NOT(ISERROR(SEARCH("A",AB44)))</formula>
    </cfRule>
  </conditionalFormatting>
  <conditionalFormatting sqref="V44:V45">
    <cfRule type="containsText" dxfId="698" priority="55" operator="containsText" text="D">
      <formula>NOT(ISERROR(SEARCH("D",V44)))</formula>
    </cfRule>
    <cfRule type="containsText" dxfId="697" priority="56" operator="containsText" text="S">
      <formula>NOT(ISERROR(SEARCH("S",V44)))</formula>
    </cfRule>
    <cfRule type="containsText" dxfId="696" priority="57" operator="containsText" text="F">
      <formula>NOT(ISERROR(SEARCH("F",V44)))</formula>
    </cfRule>
    <cfRule type="containsText" dxfId="695" priority="58" operator="containsText" text="E">
      <formula>NOT(ISERROR(SEARCH("E",V44)))</formula>
    </cfRule>
    <cfRule type="containsText" dxfId="694" priority="59" operator="containsText" text="B">
      <formula>NOT(ISERROR(SEARCH("B",V44)))</formula>
    </cfRule>
    <cfRule type="containsText" dxfId="693" priority="60" operator="containsText" text="A">
      <formula>NOT(ISERROR(SEARCH("A",V44)))</formula>
    </cfRule>
  </conditionalFormatting>
  <conditionalFormatting sqref="F44:K45">
    <cfRule type="colorScale" priority="54">
      <colorScale>
        <cfvo type="min"/>
        <cfvo type="percentile" val="50"/>
        <cfvo type="max"/>
        <color rgb="FFF8696B"/>
        <color rgb="FFFFEB84"/>
        <color rgb="FF63BE7B"/>
      </colorScale>
    </cfRule>
  </conditionalFormatting>
  <conditionalFormatting sqref="AB46:AE48">
    <cfRule type="containsText" dxfId="692" priority="51" operator="containsText" text="E">
      <formula>NOT(ISERROR(SEARCH("E",AB46)))</formula>
    </cfRule>
    <cfRule type="containsText" dxfId="691" priority="52" operator="containsText" text="B">
      <formula>NOT(ISERROR(SEARCH("B",AB46)))</formula>
    </cfRule>
    <cfRule type="containsText" dxfId="690" priority="53" operator="containsText" text="A">
      <formula>NOT(ISERROR(SEARCH("A",AB46)))</formula>
    </cfRule>
  </conditionalFormatting>
  <conditionalFormatting sqref="V46:V60">
    <cfRule type="containsText" dxfId="689" priority="45" operator="containsText" text="D">
      <formula>NOT(ISERROR(SEARCH("D",V46)))</formula>
    </cfRule>
    <cfRule type="containsText" dxfId="688" priority="46" operator="containsText" text="S">
      <formula>NOT(ISERROR(SEARCH("S",V46)))</formula>
    </cfRule>
    <cfRule type="containsText" dxfId="687" priority="47" operator="containsText" text="F">
      <formula>NOT(ISERROR(SEARCH("F",V46)))</formula>
    </cfRule>
    <cfRule type="containsText" dxfId="686" priority="48" operator="containsText" text="E">
      <formula>NOT(ISERROR(SEARCH("E",V46)))</formula>
    </cfRule>
    <cfRule type="containsText" dxfId="685" priority="49" operator="containsText" text="B">
      <formula>NOT(ISERROR(SEARCH("B",V46)))</formula>
    </cfRule>
    <cfRule type="containsText" dxfId="684" priority="50" operator="containsText" text="A">
      <formula>NOT(ISERROR(SEARCH("A",V46)))</formula>
    </cfRule>
  </conditionalFormatting>
  <conditionalFormatting sqref="F46:K48">
    <cfRule type="colorScale" priority="44">
      <colorScale>
        <cfvo type="min"/>
        <cfvo type="percentile" val="50"/>
        <cfvo type="max"/>
        <color rgb="FFF8696B"/>
        <color rgb="FFFFEB84"/>
        <color rgb="FF63BE7B"/>
      </colorScale>
    </cfRule>
  </conditionalFormatting>
  <conditionalFormatting sqref="AB49:AE53">
    <cfRule type="containsText" dxfId="683" priority="41" operator="containsText" text="E">
      <formula>NOT(ISERROR(SEARCH("E",AB49)))</formula>
    </cfRule>
    <cfRule type="containsText" dxfId="682" priority="42" operator="containsText" text="B">
      <formula>NOT(ISERROR(SEARCH("B",AB49)))</formula>
    </cfRule>
    <cfRule type="containsText" dxfId="681" priority="43" operator="containsText" text="A">
      <formula>NOT(ISERROR(SEARCH("A",AB49)))</formula>
    </cfRule>
  </conditionalFormatting>
  <conditionalFormatting sqref="F49:K53">
    <cfRule type="colorScale" priority="40">
      <colorScale>
        <cfvo type="min"/>
        <cfvo type="percentile" val="50"/>
        <cfvo type="max"/>
        <color rgb="FFF8696B"/>
        <color rgb="FFFFEB84"/>
        <color rgb="FF63BE7B"/>
      </colorScale>
    </cfRule>
  </conditionalFormatting>
  <conditionalFormatting sqref="AB55:AE55 AB54:AD54 AB56:AD56">
    <cfRule type="containsText" dxfId="680" priority="37" operator="containsText" text="E">
      <formula>NOT(ISERROR(SEARCH("E",AB54)))</formula>
    </cfRule>
    <cfRule type="containsText" dxfId="679" priority="38" operator="containsText" text="B">
      <formula>NOT(ISERROR(SEARCH("B",AB54)))</formula>
    </cfRule>
    <cfRule type="containsText" dxfId="678" priority="39" operator="containsText" text="A">
      <formula>NOT(ISERROR(SEARCH("A",AB54)))</formula>
    </cfRule>
  </conditionalFormatting>
  <conditionalFormatting sqref="F54:K56">
    <cfRule type="colorScale" priority="36">
      <colorScale>
        <cfvo type="min"/>
        <cfvo type="percentile" val="50"/>
        <cfvo type="max"/>
        <color rgb="FFF8696B"/>
        <color rgb="FFFFEB84"/>
        <color rgb="FF63BE7B"/>
      </colorScale>
    </cfRule>
  </conditionalFormatting>
  <conditionalFormatting sqref="AE54">
    <cfRule type="containsText" dxfId="677" priority="33" operator="containsText" text="E">
      <formula>NOT(ISERROR(SEARCH("E",AE54)))</formula>
    </cfRule>
    <cfRule type="containsText" dxfId="676" priority="34" operator="containsText" text="B">
      <formula>NOT(ISERROR(SEARCH("B",AE54)))</formula>
    </cfRule>
    <cfRule type="containsText" dxfId="675" priority="35" operator="containsText" text="A">
      <formula>NOT(ISERROR(SEARCH("A",AE54)))</formula>
    </cfRule>
  </conditionalFormatting>
  <conditionalFormatting sqref="AE56">
    <cfRule type="containsText" dxfId="674" priority="30" operator="containsText" text="E">
      <formula>NOT(ISERROR(SEARCH("E",AE56)))</formula>
    </cfRule>
    <cfRule type="containsText" dxfId="673" priority="31" operator="containsText" text="B">
      <formula>NOT(ISERROR(SEARCH("B",AE56)))</formula>
    </cfRule>
    <cfRule type="containsText" dxfId="672" priority="32" operator="containsText" text="A">
      <formula>NOT(ISERROR(SEARCH("A",AE56)))</formula>
    </cfRule>
  </conditionalFormatting>
  <conditionalFormatting sqref="AB57:AD58">
    <cfRule type="containsText" dxfId="671" priority="27" operator="containsText" text="E">
      <formula>NOT(ISERROR(SEARCH("E",AB57)))</formula>
    </cfRule>
    <cfRule type="containsText" dxfId="670" priority="28" operator="containsText" text="B">
      <formula>NOT(ISERROR(SEARCH("B",AB57)))</formula>
    </cfRule>
    <cfRule type="containsText" dxfId="669" priority="29" operator="containsText" text="A">
      <formula>NOT(ISERROR(SEARCH("A",AB57)))</formula>
    </cfRule>
  </conditionalFormatting>
  <conditionalFormatting sqref="F57:K58">
    <cfRule type="colorScale" priority="26">
      <colorScale>
        <cfvo type="min"/>
        <cfvo type="percentile" val="50"/>
        <cfvo type="max"/>
        <color rgb="FFF8696B"/>
        <color rgb="FFFFEB84"/>
        <color rgb="FF63BE7B"/>
      </colorScale>
    </cfRule>
  </conditionalFormatting>
  <conditionalFormatting sqref="AE57:AE67">
    <cfRule type="containsText" dxfId="668" priority="23" operator="containsText" text="E">
      <formula>NOT(ISERROR(SEARCH("E",AE57)))</formula>
    </cfRule>
    <cfRule type="containsText" dxfId="667" priority="24" operator="containsText" text="B">
      <formula>NOT(ISERROR(SEARCH("B",AE57)))</formula>
    </cfRule>
    <cfRule type="containsText" dxfId="666" priority="25" operator="containsText" text="A">
      <formula>NOT(ISERROR(SEARCH("A",AE57)))</formula>
    </cfRule>
  </conditionalFormatting>
  <conditionalFormatting sqref="AB59:AD60">
    <cfRule type="containsText" dxfId="665" priority="20" operator="containsText" text="E">
      <formula>NOT(ISERROR(SEARCH("E",AB59)))</formula>
    </cfRule>
    <cfRule type="containsText" dxfId="664" priority="21" operator="containsText" text="B">
      <formula>NOT(ISERROR(SEARCH("B",AB59)))</formula>
    </cfRule>
    <cfRule type="containsText" dxfId="663" priority="22" operator="containsText" text="A">
      <formula>NOT(ISERROR(SEARCH("A",AB59)))</formula>
    </cfRule>
  </conditionalFormatting>
  <conditionalFormatting sqref="F59:K60">
    <cfRule type="colorScale" priority="19">
      <colorScale>
        <cfvo type="min"/>
        <cfvo type="percentile" val="50"/>
        <cfvo type="max"/>
        <color rgb="FFF8696B"/>
        <color rgb="FFFFEB84"/>
        <color rgb="FF63BE7B"/>
      </colorScale>
    </cfRule>
  </conditionalFormatting>
  <conditionalFormatting sqref="AB61:AD64">
    <cfRule type="containsText" dxfId="662" priority="16" operator="containsText" text="E">
      <formula>NOT(ISERROR(SEARCH("E",AB61)))</formula>
    </cfRule>
    <cfRule type="containsText" dxfId="661" priority="17" operator="containsText" text="B">
      <formula>NOT(ISERROR(SEARCH("B",AB61)))</formula>
    </cfRule>
    <cfRule type="containsText" dxfId="660" priority="18" operator="containsText" text="A">
      <formula>NOT(ISERROR(SEARCH("A",AB61)))</formula>
    </cfRule>
  </conditionalFormatting>
  <conditionalFormatting sqref="F61:K64">
    <cfRule type="colorScale" priority="15">
      <colorScale>
        <cfvo type="min"/>
        <cfvo type="percentile" val="50"/>
        <cfvo type="max"/>
        <color rgb="FFF8696B"/>
        <color rgb="FFFFEB84"/>
        <color rgb="FF63BE7B"/>
      </colorScale>
    </cfRule>
  </conditionalFormatting>
  <conditionalFormatting sqref="V61:V67">
    <cfRule type="containsText" dxfId="659" priority="9" operator="containsText" text="D">
      <formula>NOT(ISERROR(SEARCH("D",V61)))</formula>
    </cfRule>
    <cfRule type="containsText" dxfId="658" priority="10" operator="containsText" text="S">
      <formula>NOT(ISERROR(SEARCH("S",V61)))</formula>
    </cfRule>
    <cfRule type="containsText" dxfId="657" priority="11" operator="containsText" text="F">
      <formula>NOT(ISERROR(SEARCH("F",V61)))</formula>
    </cfRule>
    <cfRule type="containsText" dxfId="656" priority="12" operator="containsText" text="E">
      <formula>NOT(ISERROR(SEARCH("E",V61)))</formula>
    </cfRule>
    <cfRule type="containsText" dxfId="655" priority="13" operator="containsText" text="B">
      <formula>NOT(ISERROR(SEARCH("B",V61)))</formula>
    </cfRule>
    <cfRule type="containsText" dxfId="654" priority="14" operator="containsText" text="A">
      <formula>NOT(ISERROR(SEARCH("A",V61)))</formula>
    </cfRule>
  </conditionalFormatting>
  <conditionalFormatting sqref="AB65:AD66">
    <cfRule type="containsText" dxfId="653" priority="6" operator="containsText" text="E">
      <formula>NOT(ISERROR(SEARCH("E",AB65)))</formula>
    </cfRule>
    <cfRule type="containsText" dxfId="652" priority="7" operator="containsText" text="B">
      <formula>NOT(ISERROR(SEARCH("B",AB65)))</formula>
    </cfRule>
    <cfRule type="containsText" dxfId="651" priority="8" operator="containsText" text="A">
      <formula>NOT(ISERROR(SEARCH("A",AB65)))</formula>
    </cfRule>
  </conditionalFormatting>
  <conditionalFormatting sqref="F65:K66">
    <cfRule type="colorScale" priority="5">
      <colorScale>
        <cfvo type="min"/>
        <cfvo type="percentile" val="50"/>
        <cfvo type="max"/>
        <color rgb="FFF8696B"/>
        <color rgb="FFFFEB84"/>
        <color rgb="FF63BE7B"/>
      </colorScale>
    </cfRule>
  </conditionalFormatting>
  <conditionalFormatting sqref="AB67:AD67">
    <cfRule type="containsText" dxfId="650" priority="2" operator="containsText" text="E">
      <formula>NOT(ISERROR(SEARCH("E",AB67)))</formula>
    </cfRule>
    <cfRule type="containsText" dxfId="649" priority="3" operator="containsText" text="B">
      <formula>NOT(ISERROR(SEARCH("B",AB67)))</formula>
    </cfRule>
    <cfRule type="containsText" dxfId="648" priority="4" operator="containsText" text="A">
      <formula>NOT(ISERROR(SEARCH("A",AB67)))</formula>
    </cfRule>
  </conditionalFormatting>
  <conditionalFormatting sqref="F67:K6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67"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L37:N39 L40:N43 L44:N45 L46:N48 L49:N53 L54:N56 L57:N58 L59:N60 L61:N64 L65:N67"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75"/>
  <sheetViews>
    <sheetView zoomScaleNormal="100" workbookViewId="0">
      <pane xSplit="5" ySplit="1" topLeftCell="F45" activePane="bottomRight" state="frozen"/>
      <selection activeCell="E15" sqref="E15"/>
      <selection pane="topRight" activeCell="E15" sqref="E15"/>
      <selection pane="bottomLeft" activeCell="E15" sqref="E15"/>
      <selection pane="bottomRight" activeCell="AI78" sqref="AI7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49" si="4">SUM(F15:H15)</f>
        <v>35</v>
      </c>
      <c r="N15" s="22">
        <f t="shared" ref="N15:N49" si="5">I15</f>
        <v>12.6</v>
      </c>
      <c r="O15" s="22">
        <f t="shared" ref="O15:O49" si="6">SUM(J15:L15)</f>
        <v>39.599999999999994</v>
      </c>
      <c r="P15" s="23">
        <f t="shared" ref="P15:P49"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si="4"/>
        <v>35.5</v>
      </c>
      <c r="N17" s="22">
        <f t="shared" si="5"/>
        <v>12.1</v>
      </c>
      <c r="O17" s="22">
        <f t="shared" si="6"/>
        <v>37.6</v>
      </c>
      <c r="P17" s="23">
        <f t="shared" si="7"/>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4"/>
        <v>34</v>
      </c>
      <c r="N18" s="22">
        <f t="shared" si="5"/>
        <v>12.1</v>
      </c>
      <c r="O18" s="22">
        <f t="shared" si="6"/>
        <v>37.700000000000003</v>
      </c>
      <c r="P18" s="23">
        <f t="shared" si="7"/>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4"/>
        <v>35.1</v>
      </c>
      <c r="N19" s="22">
        <f t="shared" si="5"/>
        <v>12.4</v>
      </c>
      <c r="O19" s="22">
        <f t="shared" si="6"/>
        <v>37.9</v>
      </c>
      <c r="P19" s="23">
        <f t="shared" si="7"/>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4"/>
        <v>34.400000000000006</v>
      </c>
      <c r="N20" s="22">
        <f t="shared" si="5"/>
        <v>12</v>
      </c>
      <c r="O20" s="22">
        <f t="shared" si="6"/>
        <v>38.200000000000003</v>
      </c>
      <c r="P20" s="23">
        <f t="shared" si="7"/>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4"/>
        <v>34.5</v>
      </c>
      <c r="N21" s="22">
        <f t="shared" si="5"/>
        <v>12.3</v>
      </c>
      <c r="O21" s="22">
        <f t="shared" si="6"/>
        <v>38.1</v>
      </c>
      <c r="P21" s="23">
        <f t="shared" si="7"/>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si="4"/>
        <v>35.200000000000003</v>
      </c>
      <c r="N22" s="22">
        <f t="shared" si="5"/>
        <v>12.1</v>
      </c>
      <c r="O22" s="22">
        <f t="shared" si="6"/>
        <v>37.800000000000004</v>
      </c>
      <c r="P22" s="23">
        <f t="shared" si="7"/>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4"/>
        <v>34.299999999999997</v>
      </c>
      <c r="N23" s="22">
        <f t="shared" si="5"/>
        <v>11.9</v>
      </c>
      <c r="O23" s="22">
        <f t="shared" si="6"/>
        <v>37.1</v>
      </c>
      <c r="P23" s="23">
        <f t="shared" si="7"/>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4"/>
        <v>34.900000000000006</v>
      </c>
      <c r="N24" s="22">
        <f t="shared" si="5"/>
        <v>12</v>
      </c>
      <c r="O24" s="22">
        <f t="shared" si="6"/>
        <v>38</v>
      </c>
      <c r="P24" s="23">
        <f t="shared" si="7"/>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4"/>
        <v>34.099999999999994</v>
      </c>
      <c r="N25" s="22">
        <f t="shared" si="5"/>
        <v>12</v>
      </c>
      <c r="O25" s="22">
        <f t="shared" si="6"/>
        <v>37</v>
      </c>
      <c r="P25" s="23">
        <f t="shared" si="7"/>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si="4"/>
        <v>35.5</v>
      </c>
      <c r="N26" s="22">
        <f t="shared" si="5"/>
        <v>12.7</v>
      </c>
      <c r="O26" s="22">
        <f t="shared" si="6"/>
        <v>37.799999999999997</v>
      </c>
      <c r="P26" s="23">
        <f t="shared" si="7"/>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4"/>
        <v>34.9</v>
      </c>
      <c r="N27" s="22">
        <f t="shared" si="5"/>
        <v>12</v>
      </c>
      <c r="O27" s="22">
        <f t="shared" si="6"/>
        <v>37.700000000000003</v>
      </c>
      <c r="P27" s="23">
        <f t="shared" si="7"/>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4"/>
        <v>34.4</v>
      </c>
      <c r="N28" s="22">
        <f t="shared" si="5"/>
        <v>12.6</v>
      </c>
      <c r="O28" s="22">
        <f t="shared" si="6"/>
        <v>38.1</v>
      </c>
      <c r="P28" s="23">
        <f t="shared" si="7"/>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si="4"/>
        <v>35</v>
      </c>
      <c r="N29" s="22">
        <f t="shared" si="5"/>
        <v>12.6</v>
      </c>
      <c r="O29" s="22">
        <f t="shared" si="6"/>
        <v>37.700000000000003</v>
      </c>
      <c r="P29" s="23">
        <f t="shared" si="7"/>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4"/>
        <v>33.700000000000003</v>
      </c>
      <c r="N30" s="22">
        <f t="shared" si="5"/>
        <v>11.7</v>
      </c>
      <c r="O30" s="22">
        <f t="shared" si="6"/>
        <v>38.1</v>
      </c>
      <c r="P30" s="23">
        <f t="shared" si="7"/>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4"/>
        <v>36</v>
      </c>
      <c r="N31" s="22">
        <f t="shared" si="5"/>
        <v>12.9</v>
      </c>
      <c r="O31" s="22">
        <f t="shared" si="6"/>
        <v>37.900000000000006</v>
      </c>
      <c r="P31" s="23">
        <f t="shared" si="7"/>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4"/>
        <v>35.599999999999994</v>
      </c>
      <c r="N32" s="22">
        <f t="shared" si="5"/>
        <v>12.3</v>
      </c>
      <c r="O32" s="22">
        <f t="shared" si="6"/>
        <v>36.5</v>
      </c>
      <c r="P32" s="23">
        <f t="shared" si="7"/>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si="4"/>
        <v>34.799999999999997</v>
      </c>
      <c r="N33" s="22">
        <f t="shared" si="5"/>
        <v>12.5</v>
      </c>
      <c r="O33" s="22">
        <f t="shared" si="6"/>
        <v>37.6</v>
      </c>
      <c r="P33" s="23">
        <f t="shared" si="7"/>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4"/>
        <v>35</v>
      </c>
      <c r="N34" s="22">
        <f t="shared" si="5"/>
        <v>12.3</v>
      </c>
      <c r="O34" s="22">
        <f t="shared" si="6"/>
        <v>38.9</v>
      </c>
      <c r="P34" s="23">
        <f t="shared" si="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4"/>
        <v>34.9</v>
      </c>
      <c r="N35" s="22">
        <f t="shared" si="5"/>
        <v>12.3</v>
      </c>
      <c r="O35" s="22">
        <f t="shared" si="6"/>
        <v>37.799999999999997</v>
      </c>
      <c r="P35" s="23">
        <f t="shared" si="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si="4"/>
        <v>34.9</v>
      </c>
      <c r="N36" s="22">
        <f t="shared" si="5"/>
        <v>11.8</v>
      </c>
      <c r="O36" s="22">
        <f t="shared" si="6"/>
        <v>38.6</v>
      </c>
      <c r="P36" s="23">
        <f t="shared" si="7"/>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4"/>
        <v>34.599999999999994</v>
      </c>
      <c r="N37" s="22">
        <f t="shared" si="5"/>
        <v>12.2</v>
      </c>
      <c r="O37" s="22">
        <f t="shared" si="6"/>
        <v>37.299999999999997</v>
      </c>
      <c r="P37" s="23">
        <f t="shared" si="7"/>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4"/>
        <v>34.6</v>
      </c>
      <c r="N38" s="22">
        <f t="shared" si="5"/>
        <v>12.2</v>
      </c>
      <c r="O38" s="22">
        <f t="shared" si="6"/>
        <v>38.799999999999997</v>
      </c>
      <c r="P38" s="23">
        <f t="shared" si="7"/>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4"/>
        <v>34.900000000000006</v>
      </c>
      <c r="N39" s="22">
        <f t="shared" si="5"/>
        <v>12.3</v>
      </c>
      <c r="O39" s="22">
        <f t="shared" si="6"/>
        <v>37</v>
      </c>
      <c r="P39" s="23">
        <f t="shared" si="7"/>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row r="40" spans="1:35" s="5" customFormat="1">
      <c r="A40" s="6">
        <v>44674</v>
      </c>
      <c r="B40" s="7" t="s">
        <v>166</v>
      </c>
      <c r="C40" s="8" t="s">
        <v>223</v>
      </c>
      <c r="D40" s="9">
        <v>5.903935185185185E-2</v>
      </c>
      <c r="E40" s="32" t="s">
        <v>1120</v>
      </c>
      <c r="F40" s="10">
        <v>12.3</v>
      </c>
      <c r="G40" s="10">
        <v>10.6</v>
      </c>
      <c r="H40" s="10">
        <v>11.3</v>
      </c>
      <c r="I40" s="10">
        <v>12.1</v>
      </c>
      <c r="J40" s="10">
        <v>12.6</v>
      </c>
      <c r="K40" s="10">
        <v>12.6</v>
      </c>
      <c r="L40" s="10">
        <v>13.6</v>
      </c>
      <c r="M40" s="22">
        <f t="shared" si="4"/>
        <v>34.200000000000003</v>
      </c>
      <c r="N40" s="22">
        <f t="shared" si="5"/>
        <v>12.1</v>
      </c>
      <c r="O40" s="22">
        <f t="shared" si="6"/>
        <v>38.799999999999997</v>
      </c>
      <c r="P40" s="23">
        <f t="shared" si="7"/>
        <v>58.900000000000006</v>
      </c>
      <c r="Q40" s="11" t="s">
        <v>221</v>
      </c>
      <c r="R40" s="11" t="s">
        <v>222</v>
      </c>
      <c r="S40" s="13" t="s">
        <v>1045</v>
      </c>
      <c r="T40" s="13" t="s">
        <v>238</v>
      </c>
      <c r="U40" s="13" t="s">
        <v>292</v>
      </c>
      <c r="V40" s="33">
        <v>7.6</v>
      </c>
      <c r="W40" s="34">
        <v>8.1</v>
      </c>
      <c r="X40" s="11" t="s">
        <v>293</v>
      </c>
      <c r="Y40" s="8">
        <v>0.2</v>
      </c>
      <c r="Z40" s="11" t="s">
        <v>301</v>
      </c>
      <c r="AA40" s="8">
        <v>0.6</v>
      </c>
      <c r="AB40" s="8">
        <v>-0.4</v>
      </c>
      <c r="AC40" s="11"/>
      <c r="AD40" s="11" t="s">
        <v>303</v>
      </c>
      <c r="AE40" s="11" t="s">
        <v>305</v>
      </c>
      <c r="AF40" s="11" t="s">
        <v>293</v>
      </c>
      <c r="AG40" s="8"/>
      <c r="AH40" s="8" t="s">
        <v>1121</v>
      </c>
      <c r="AI40" s="29" t="s">
        <v>1122</v>
      </c>
    </row>
    <row r="41" spans="1:35" s="5" customFormat="1">
      <c r="A41" s="6">
        <v>44675</v>
      </c>
      <c r="B41" s="7" t="s">
        <v>165</v>
      </c>
      <c r="C41" s="8" t="s">
        <v>223</v>
      </c>
      <c r="D41" s="9">
        <v>5.8414351851851849E-2</v>
      </c>
      <c r="E41" s="32" t="s">
        <v>1137</v>
      </c>
      <c r="F41" s="10">
        <v>12.3</v>
      </c>
      <c r="G41" s="10">
        <v>10.6</v>
      </c>
      <c r="H41" s="10">
        <v>11.6</v>
      </c>
      <c r="I41" s="10">
        <v>12.3</v>
      </c>
      <c r="J41" s="10">
        <v>12.7</v>
      </c>
      <c r="K41" s="10">
        <v>12.5</v>
      </c>
      <c r="L41" s="10">
        <v>12.7</v>
      </c>
      <c r="M41" s="22">
        <f t="shared" si="4"/>
        <v>34.5</v>
      </c>
      <c r="N41" s="22">
        <f t="shared" si="5"/>
        <v>12.3</v>
      </c>
      <c r="O41" s="22">
        <f t="shared" si="6"/>
        <v>37.9</v>
      </c>
      <c r="P41" s="23">
        <f t="shared" si="7"/>
        <v>59.5</v>
      </c>
      <c r="Q41" s="11" t="s">
        <v>221</v>
      </c>
      <c r="R41" s="11" t="s">
        <v>235</v>
      </c>
      <c r="S41" s="13" t="s">
        <v>598</v>
      </c>
      <c r="T41" s="13" t="s">
        <v>1138</v>
      </c>
      <c r="U41" s="13" t="s">
        <v>594</v>
      </c>
      <c r="V41" s="12">
        <v>5</v>
      </c>
      <c r="W41" s="12">
        <v>5</v>
      </c>
      <c r="X41" s="11" t="s">
        <v>173</v>
      </c>
      <c r="Y41" s="8">
        <v>-1.1000000000000001</v>
      </c>
      <c r="Z41" s="11" t="s">
        <v>301</v>
      </c>
      <c r="AA41" s="8">
        <v>-0.5</v>
      </c>
      <c r="AB41" s="8">
        <v>-0.6</v>
      </c>
      <c r="AC41" s="11" t="s">
        <v>307</v>
      </c>
      <c r="AD41" s="11" t="s">
        <v>306</v>
      </c>
      <c r="AE41" s="11" t="s">
        <v>303</v>
      </c>
      <c r="AF41" s="11" t="s">
        <v>158</v>
      </c>
      <c r="AG41" s="8"/>
      <c r="AH41" s="8" t="s">
        <v>1139</v>
      </c>
      <c r="AI41" s="29" t="s">
        <v>1140</v>
      </c>
    </row>
    <row r="42" spans="1:35" s="5" customFormat="1">
      <c r="A42" s="6">
        <v>44675</v>
      </c>
      <c r="B42" s="7" t="s">
        <v>172</v>
      </c>
      <c r="C42" s="8" t="s">
        <v>287</v>
      </c>
      <c r="D42" s="9">
        <v>5.8402777777777776E-2</v>
      </c>
      <c r="E42" s="32" t="s">
        <v>1149</v>
      </c>
      <c r="F42" s="10">
        <v>12.2</v>
      </c>
      <c r="G42" s="10">
        <v>10.9</v>
      </c>
      <c r="H42" s="10">
        <v>11.7</v>
      </c>
      <c r="I42" s="10">
        <v>12.2</v>
      </c>
      <c r="J42" s="10">
        <v>12.4</v>
      </c>
      <c r="K42" s="10">
        <v>12.1</v>
      </c>
      <c r="L42" s="10">
        <v>13.1</v>
      </c>
      <c r="M42" s="22">
        <f t="shared" si="4"/>
        <v>34.799999999999997</v>
      </c>
      <c r="N42" s="22">
        <f t="shared" si="5"/>
        <v>12.2</v>
      </c>
      <c r="O42" s="22">
        <f t="shared" si="6"/>
        <v>37.6</v>
      </c>
      <c r="P42" s="23">
        <f t="shared" si="7"/>
        <v>59.4</v>
      </c>
      <c r="Q42" s="11" t="s">
        <v>221</v>
      </c>
      <c r="R42" s="11" t="s">
        <v>235</v>
      </c>
      <c r="S42" s="13" t="s">
        <v>671</v>
      </c>
      <c r="T42" s="13" t="s">
        <v>494</v>
      </c>
      <c r="U42" s="13" t="s">
        <v>267</v>
      </c>
      <c r="V42" s="12">
        <v>5</v>
      </c>
      <c r="W42" s="12">
        <v>5</v>
      </c>
      <c r="X42" s="11" t="s">
        <v>173</v>
      </c>
      <c r="Y42" s="8">
        <v>-0.4</v>
      </c>
      <c r="Z42" s="11" t="s">
        <v>301</v>
      </c>
      <c r="AA42" s="8">
        <v>0.5</v>
      </c>
      <c r="AB42" s="8">
        <v>-0.9</v>
      </c>
      <c r="AC42" s="11"/>
      <c r="AD42" s="11" t="s">
        <v>303</v>
      </c>
      <c r="AE42" s="11" t="s">
        <v>305</v>
      </c>
      <c r="AF42" s="11" t="s">
        <v>293</v>
      </c>
      <c r="AG42" s="8"/>
      <c r="AH42" s="8" t="s">
        <v>1150</v>
      </c>
      <c r="AI42" s="29" t="s">
        <v>1151</v>
      </c>
    </row>
    <row r="43" spans="1:35" s="5" customFormat="1">
      <c r="A43" s="6">
        <v>44681</v>
      </c>
      <c r="B43" s="7" t="s">
        <v>165</v>
      </c>
      <c r="C43" s="8" t="s">
        <v>733</v>
      </c>
      <c r="D43" s="9">
        <v>5.9027777777777783E-2</v>
      </c>
      <c r="E43" s="32" t="s">
        <v>1174</v>
      </c>
      <c r="F43" s="10">
        <v>12.6</v>
      </c>
      <c r="G43" s="10">
        <v>11.2</v>
      </c>
      <c r="H43" s="10">
        <v>12</v>
      </c>
      <c r="I43" s="10">
        <v>12.6</v>
      </c>
      <c r="J43" s="10">
        <v>12.4</v>
      </c>
      <c r="K43" s="10">
        <v>11.8</v>
      </c>
      <c r="L43" s="10">
        <v>12.4</v>
      </c>
      <c r="M43" s="22">
        <f t="shared" si="4"/>
        <v>35.799999999999997</v>
      </c>
      <c r="N43" s="22">
        <f t="shared" si="5"/>
        <v>12.6</v>
      </c>
      <c r="O43" s="22">
        <f t="shared" si="6"/>
        <v>36.6</v>
      </c>
      <c r="P43" s="23">
        <f t="shared" si="7"/>
        <v>60.8</v>
      </c>
      <c r="Q43" s="11" t="s">
        <v>357</v>
      </c>
      <c r="R43" s="11" t="s">
        <v>235</v>
      </c>
      <c r="S43" s="13" t="s">
        <v>483</v>
      </c>
      <c r="T43" s="13" t="s">
        <v>224</v>
      </c>
      <c r="U43" s="13" t="s">
        <v>1175</v>
      </c>
      <c r="V43" s="12">
        <v>12.3</v>
      </c>
      <c r="W43" s="12">
        <v>13</v>
      </c>
      <c r="X43" s="11" t="s">
        <v>151</v>
      </c>
      <c r="Y43" s="8">
        <v>-0.8</v>
      </c>
      <c r="Z43" s="11" t="s">
        <v>301</v>
      </c>
      <c r="AA43" s="8">
        <v>0.4</v>
      </c>
      <c r="AB43" s="8">
        <v>-1.2</v>
      </c>
      <c r="AC43" s="11"/>
      <c r="AD43" s="11" t="s">
        <v>303</v>
      </c>
      <c r="AE43" s="11" t="s">
        <v>305</v>
      </c>
      <c r="AF43" s="11" t="s">
        <v>293</v>
      </c>
      <c r="AG43" s="8"/>
      <c r="AH43" s="8" t="s">
        <v>1176</v>
      </c>
      <c r="AI43" s="29" t="s">
        <v>1177</v>
      </c>
    </row>
    <row r="44" spans="1:35" s="5" customFormat="1">
      <c r="A44" s="6">
        <v>44681</v>
      </c>
      <c r="B44" s="7" t="s">
        <v>169</v>
      </c>
      <c r="C44" s="8" t="s">
        <v>733</v>
      </c>
      <c r="D44" s="9">
        <v>5.8391203703703702E-2</v>
      </c>
      <c r="E44" s="32" t="s">
        <v>472</v>
      </c>
      <c r="F44" s="10">
        <v>12.2</v>
      </c>
      <c r="G44" s="10">
        <v>10.7</v>
      </c>
      <c r="H44" s="10">
        <v>11.2</v>
      </c>
      <c r="I44" s="10">
        <v>12</v>
      </c>
      <c r="J44" s="10">
        <v>12.4</v>
      </c>
      <c r="K44" s="10">
        <v>12.4</v>
      </c>
      <c r="L44" s="10">
        <v>13.6</v>
      </c>
      <c r="M44" s="22">
        <f t="shared" si="4"/>
        <v>34.099999999999994</v>
      </c>
      <c r="N44" s="22">
        <f t="shared" si="5"/>
        <v>12</v>
      </c>
      <c r="O44" s="22">
        <f t="shared" si="6"/>
        <v>38.4</v>
      </c>
      <c r="P44" s="23">
        <f t="shared" si="7"/>
        <v>58.499999999999993</v>
      </c>
      <c r="Q44" s="11" t="s">
        <v>221</v>
      </c>
      <c r="R44" s="11" t="s">
        <v>222</v>
      </c>
      <c r="S44" s="13" t="s">
        <v>473</v>
      </c>
      <c r="T44" s="13" t="s">
        <v>516</v>
      </c>
      <c r="U44" s="13" t="s">
        <v>1196</v>
      </c>
      <c r="V44" s="12">
        <v>12.3</v>
      </c>
      <c r="W44" s="12">
        <v>13</v>
      </c>
      <c r="X44" s="11" t="s">
        <v>173</v>
      </c>
      <c r="Y44" s="8">
        <v>0.3</v>
      </c>
      <c r="Z44" s="11" t="s">
        <v>301</v>
      </c>
      <c r="AA44" s="8">
        <v>1.2</v>
      </c>
      <c r="AB44" s="8">
        <v>-0.9</v>
      </c>
      <c r="AC44" s="11"/>
      <c r="AD44" s="11" t="s">
        <v>302</v>
      </c>
      <c r="AE44" s="11" t="s">
        <v>303</v>
      </c>
      <c r="AF44" s="11" t="s">
        <v>158</v>
      </c>
      <c r="AG44" s="8"/>
      <c r="AH44" s="8" t="s">
        <v>1194</v>
      </c>
      <c r="AI44" s="29" t="s">
        <v>1195</v>
      </c>
    </row>
    <row r="45" spans="1:35" s="5" customFormat="1">
      <c r="A45" s="6">
        <v>44682</v>
      </c>
      <c r="B45" s="7" t="s">
        <v>166</v>
      </c>
      <c r="C45" s="8" t="s">
        <v>1218</v>
      </c>
      <c r="D45" s="9">
        <v>5.7743055555555554E-2</v>
      </c>
      <c r="E45" s="32" t="s">
        <v>1219</v>
      </c>
      <c r="F45" s="10">
        <v>12.4</v>
      </c>
      <c r="G45" s="10">
        <v>11.2</v>
      </c>
      <c r="H45" s="10">
        <v>11.8</v>
      </c>
      <c r="I45" s="10">
        <v>12.4</v>
      </c>
      <c r="J45" s="10">
        <v>12.5</v>
      </c>
      <c r="K45" s="10">
        <v>11.3</v>
      </c>
      <c r="L45" s="10">
        <v>12.3</v>
      </c>
      <c r="M45" s="22">
        <f t="shared" si="4"/>
        <v>35.400000000000006</v>
      </c>
      <c r="N45" s="22">
        <f t="shared" si="5"/>
        <v>12.4</v>
      </c>
      <c r="O45" s="22">
        <f t="shared" si="6"/>
        <v>36.1</v>
      </c>
      <c r="P45" s="23">
        <f t="shared" si="7"/>
        <v>60.300000000000004</v>
      </c>
      <c r="Q45" s="11" t="s">
        <v>357</v>
      </c>
      <c r="R45" s="11" t="s">
        <v>235</v>
      </c>
      <c r="S45" s="13" t="s">
        <v>598</v>
      </c>
      <c r="T45" s="13" t="s">
        <v>1220</v>
      </c>
      <c r="U45" s="13" t="s">
        <v>1221</v>
      </c>
      <c r="V45" s="12">
        <v>11.9</v>
      </c>
      <c r="W45" s="12">
        <v>13.5</v>
      </c>
      <c r="X45" s="11" t="s">
        <v>151</v>
      </c>
      <c r="Y45" s="8">
        <v>-1</v>
      </c>
      <c r="Z45" s="11" t="s">
        <v>301</v>
      </c>
      <c r="AA45" s="8">
        <v>0.5</v>
      </c>
      <c r="AB45" s="8">
        <v>-1.5</v>
      </c>
      <c r="AC45" s="11"/>
      <c r="AD45" s="11" t="s">
        <v>303</v>
      </c>
      <c r="AE45" s="11" t="s">
        <v>303</v>
      </c>
      <c r="AF45" s="11" t="s">
        <v>158</v>
      </c>
      <c r="AG45" s="8"/>
      <c r="AH45" s="8" t="s">
        <v>1231</v>
      </c>
      <c r="AI45" s="29" t="s">
        <v>1243</v>
      </c>
    </row>
    <row r="46" spans="1:35" s="5" customFormat="1">
      <c r="A46" s="6">
        <v>44682</v>
      </c>
      <c r="B46" s="7" t="s">
        <v>449</v>
      </c>
      <c r="C46" s="8" t="s">
        <v>721</v>
      </c>
      <c r="D46" s="9">
        <v>5.7662037037037039E-2</v>
      </c>
      <c r="E46" s="32" t="s">
        <v>1223</v>
      </c>
      <c r="F46" s="10">
        <v>12.2</v>
      </c>
      <c r="G46" s="10">
        <v>10.9</v>
      </c>
      <c r="H46" s="10">
        <v>12</v>
      </c>
      <c r="I46" s="10">
        <v>12.5</v>
      </c>
      <c r="J46" s="10">
        <v>12.1</v>
      </c>
      <c r="K46" s="10">
        <v>11.4</v>
      </c>
      <c r="L46" s="10">
        <v>12.1</v>
      </c>
      <c r="M46" s="22">
        <f t="shared" si="4"/>
        <v>35.1</v>
      </c>
      <c r="N46" s="22">
        <f t="shared" si="5"/>
        <v>12.5</v>
      </c>
      <c r="O46" s="22">
        <f t="shared" si="6"/>
        <v>35.6</v>
      </c>
      <c r="P46" s="23">
        <f t="shared" si="7"/>
        <v>59.7</v>
      </c>
      <c r="Q46" s="11" t="s">
        <v>357</v>
      </c>
      <c r="R46" s="11" t="s">
        <v>235</v>
      </c>
      <c r="S46" s="13" t="s">
        <v>869</v>
      </c>
      <c r="T46" s="13" t="s">
        <v>494</v>
      </c>
      <c r="U46" s="13" t="s">
        <v>360</v>
      </c>
      <c r="V46" s="12">
        <v>11.9</v>
      </c>
      <c r="W46" s="12">
        <v>13.5</v>
      </c>
      <c r="X46" s="11" t="s">
        <v>151</v>
      </c>
      <c r="Y46" s="8">
        <v>-1.1000000000000001</v>
      </c>
      <c r="Z46" s="11" t="s">
        <v>301</v>
      </c>
      <c r="AA46" s="8">
        <v>0.3</v>
      </c>
      <c r="AB46" s="8">
        <v>-1.4</v>
      </c>
      <c r="AC46" s="11"/>
      <c r="AD46" s="11" t="s">
        <v>303</v>
      </c>
      <c r="AE46" s="11" t="s">
        <v>306</v>
      </c>
      <c r="AF46" s="11" t="s">
        <v>293</v>
      </c>
      <c r="AG46" s="8"/>
      <c r="AH46" s="8" t="s">
        <v>1234</v>
      </c>
      <c r="AI46" s="29" t="s">
        <v>1247</v>
      </c>
    </row>
    <row r="47" spans="1:35" s="5" customFormat="1">
      <c r="A47" s="6">
        <v>44730</v>
      </c>
      <c r="B47" s="7" t="s">
        <v>165</v>
      </c>
      <c r="C47" s="8" t="s">
        <v>223</v>
      </c>
      <c r="D47" s="9">
        <v>5.9108796296296291E-2</v>
      </c>
      <c r="E47" s="32" t="s">
        <v>1260</v>
      </c>
      <c r="F47" s="10">
        <v>12.2</v>
      </c>
      <c r="G47" s="10">
        <v>11.4</v>
      </c>
      <c r="H47" s="10">
        <v>11.9</v>
      </c>
      <c r="I47" s="10">
        <v>12.3</v>
      </c>
      <c r="J47" s="10">
        <v>12.2</v>
      </c>
      <c r="K47" s="10">
        <v>12.3</v>
      </c>
      <c r="L47" s="10">
        <v>13.4</v>
      </c>
      <c r="M47" s="22">
        <f t="shared" si="4"/>
        <v>35.5</v>
      </c>
      <c r="N47" s="22">
        <f t="shared" si="5"/>
        <v>12.3</v>
      </c>
      <c r="O47" s="22">
        <f t="shared" si="6"/>
        <v>37.9</v>
      </c>
      <c r="P47" s="23">
        <f t="shared" si="7"/>
        <v>60</v>
      </c>
      <c r="Q47" s="11" t="s">
        <v>357</v>
      </c>
      <c r="R47" s="11" t="s">
        <v>222</v>
      </c>
      <c r="S47" s="13" t="s">
        <v>995</v>
      </c>
      <c r="T47" s="13" t="s">
        <v>292</v>
      </c>
      <c r="U47" s="13" t="s">
        <v>722</v>
      </c>
      <c r="V47" s="12">
        <v>5.6</v>
      </c>
      <c r="W47" s="12">
        <v>6.1</v>
      </c>
      <c r="X47" s="11" t="s">
        <v>293</v>
      </c>
      <c r="Y47" s="8" t="s">
        <v>304</v>
      </c>
      <c r="Z47" s="11" t="s">
        <v>301</v>
      </c>
      <c r="AA47" s="8">
        <v>0.3</v>
      </c>
      <c r="AB47" s="8">
        <v>-0.3</v>
      </c>
      <c r="AC47" s="11"/>
      <c r="AD47" s="11" t="s">
        <v>303</v>
      </c>
      <c r="AE47" s="11" t="s">
        <v>303</v>
      </c>
      <c r="AF47" s="11" t="s">
        <v>293</v>
      </c>
      <c r="AG47" s="8"/>
      <c r="AH47" s="8" t="s">
        <v>1262</v>
      </c>
      <c r="AI47" s="29" t="s">
        <v>1261</v>
      </c>
    </row>
    <row r="48" spans="1:35" s="5" customFormat="1">
      <c r="A48" s="6">
        <v>44730</v>
      </c>
      <c r="B48" s="7" t="s">
        <v>166</v>
      </c>
      <c r="C48" s="8" t="s">
        <v>223</v>
      </c>
      <c r="D48" s="9">
        <v>5.8414351851851849E-2</v>
      </c>
      <c r="E48" s="32" t="s">
        <v>1276</v>
      </c>
      <c r="F48" s="10">
        <v>12.2</v>
      </c>
      <c r="G48" s="10">
        <v>11</v>
      </c>
      <c r="H48" s="10">
        <v>12.2</v>
      </c>
      <c r="I48" s="10">
        <v>12.5</v>
      </c>
      <c r="J48" s="10">
        <v>12.1</v>
      </c>
      <c r="K48" s="10">
        <v>12.1</v>
      </c>
      <c r="L48" s="10">
        <v>12.6</v>
      </c>
      <c r="M48" s="22">
        <f t="shared" si="4"/>
        <v>35.4</v>
      </c>
      <c r="N48" s="22">
        <f t="shared" si="5"/>
        <v>12.5</v>
      </c>
      <c r="O48" s="22">
        <f t="shared" si="6"/>
        <v>36.799999999999997</v>
      </c>
      <c r="P48" s="23">
        <f t="shared" si="7"/>
        <v>60</v>
      </c>
      <c r="Q48" s="11" t="s">
        <v>357</v>
      </c>
      <c r="R48" s="11" t="s">
        <v>235</v>
      </c>
      <c r="S48" s="13" t="s">
        <v>237</v>
      </c>
      <c r="T48" s="13" t="s">
        <v>598</v>
      </c>
      <c r="U48" s="13" t="s">
        <v>672</v>
      </c>
      <c r="V48" s="12">
        <v>5.6</v>
      </c>
      <c r="W48" s="12">
        <v>6.1</v>
      </c>
      <c r="X48" s="11" t="s">
        <v>293</v>
      </c>
      <c r="Y48" s="8">
        <v>-0.2</v>
      </c>
      <c r="Z48" s="11" t="s">
        <v>301</v>
      </c>
      <c r="AA48" s="8">
        <v>0.1</v>
      </c>
      <c r="AB48" s="8">
        <v>-0.3</v>
      </c>
      <c r="AC48" s="11"/>
      <c r="AD48" s="11" t="s">
        <v>305</v>
      </c>
      <c r="AE48" s="11" t="s">
        <v>305</v>
      </c>
      <c r="AF48" s="11" t="s">
        <v>173</v>
      </c>
      <c r="AG48" s="8"/>
      <c r="AH48" s="8" t="s">
        <v>1295</v>
      </c>
      <c r="AI48" s="29" t="s">
        <v>1294</v>
      </c>
    </row>
    <row r="49" spans="1:35" s="5" customFormat="1">
      <c r="A49" s="6">
        <v>44731</v>
      </c>
      <c r="B49" s="17" t="s">
        <v>165</v>
      </c>
      <c r="C49" s="8" t="s">
        <v>223</v>
      </c>
      <c r="D49" s="9">
        <v>5.9097222222222225E-2</v>
      </c>
      <c r="E49" s="32" t="s">
        <v>1277</v>
      </c>
      <c r="F49" s="10">
        <v>12.4</v>
      </c>
      <c r="G49" s="10">
        <v>10.6</v>
      </c>
      <c r="H49" s="10">
        <v>11.5</v>
      </c>
      <c r="I49" s="10">
        <v>12.4</v>
      </c>
      <c r="J49" s="10">
        <v>12.5</v>
      </c>
      <c r="K49" s="10">
        <v>12.5</v>
      </c>
      <c r="L49" s="10">
        <v>13.7</v>
      </c>
      <c r="M49" s="22">
        <f t="shared" si="4"/>
        <v>34.5</v>
      </c>
      <c r="N49" s="22">
        <f t="shared" si="5"/>
        <v>12.4</v>
      </c>
      <c r="O49" s="22">
        <f t="shared" si="6"/>
        <v>38.700000000000003</v>
      </c>
      <c r="P49" s="23">
        <f t="shared" si="7"/>
        <v>59.4</v>
      </c>
      <c r="Q49" s="11" t="s">
        <v>221</v>
      </c>
      <c r="R49" s="11" t="s">
        <v>222</v>
      </c>
      <c r="S49" s="13" t="s">
        <v>722</v>
      </c>
      <c r="T49" s="13" t="s">
        <v>475</v>
      </c>
      <c r="U49" s="13" t="s">
        <v>454</v>
      </c>
      <c r="V49" s="12">
        <v>4.8</v>
      </c>
      <c r="W49" s="12">
        <v>4.9000000000000004</v>
      </c>
      <c r="X49" s="11" t="s">
        <v>293</v>
      </c>
      <c r="Y49" s="8">
        <v>-0.1</v>
      </c>
      <c r="Z49" s="11" t="s">
        <v>301</v>
      </c>
      <c r="AA49" s="8">
        <v>0.2</v>
      </c>
      <c r="AB49" s="8">
        <v>-0.3</v>
      </c>
      <c r="AC49" s="11"/>
      <c r="AD49" s="11" t="s">
        <v>305</v>
      </c>
      <c r="AE49" s="11" t="s">
        <v>303</v>
      </c>
      <c r="AF49" s="11" t="s">
        <v>158</v>
      </c>
      <c r="AG49" s="8"/>
      <c r="AH49" s="8" t="s">
        <v>1296</v>
      </c>
      <c r="AI49" s="29" t="s">
        <v>1297</v>
      </c>
    </row>
    <row r="50" spans="1:35" s="5" customFormat="1">
      <c r="A50" s="6">
        <v>44737</v>
      </c>
      <c r="B50" s="7" t="s">
        <v>171</v>
      </c>
      <c r="C50" s="8" t="s">
        <v>223</v>
      </c>
      <c r="D50" s="9">
        <v>5.7708333333333334E-2</v>
      </c>
      <c r="E50" s="32" t="s">
        <v>787</v>
      </c>
      <c r="F50" s="10">
        <v>12.1</v>
      </c>
      <c r="G50" s="10">
        <v>10.7</v>
      </c>
      <c r="H50" s="10">
        <v>11.7</v>
      </c>
      <c r="I50" s="10">
        <v>12.4</v>
      </c>
      <c r="J50" s="10">
        <v>12.2</v>
      </c>
      <c r="K50" s="10">
        <v>11.9</v>
      </c>
      <c r="L50" s="10">
        <v>12.6</v>
      </c>
      <c r="M50" s="22">
        <f>SUM(F50:H50)</f>
        <v>34.5</v>
      </c>
      <c r="N50" s="22">
        <f>I50</f>
        <v>12.4</v>
      </c>
      <c r="O50" s="22">
        <f>SUM(J50:L50)</f>
        <v>36.700000000000003</v>
      </c>
      <c r="P50" s="23">
        <f>SUM(F50:J50)</f>
        <v>59.099999999999994</v>
      </c>
      <c r="Q50" s="11" t="s">
        <v>357</v>
      </c>
      <c r="R50" s="11" t="s">
        <v>235</v>
      </c>
      <c r="S50" s="13" t="s">
        <v>371</v>
      </c>
      <c r="T50" s="13" t="s">
        <v>372</v>
      </c>
      <c r="U50" s="13" t="s">
        <v>1340</v>
      </c>
      <c r="V50" s="12">
        <v>5.0999999999999996</v>
      </c>
      <c r="W50" s="12">
        <v>6.5</v>
      </c>
      <c r="X50" s="11" t="s">
        <v>293</v>
      </c>
      <c r="Y50" s="8">
        <v>0.6</v>
      </c>
      <c r="Z50" s="11" t="s">
        <v>301</v>
      </c>
      <c r="AA50" s="8">
        <v>1</v>
      </c>
      <c r="AB50" s="8">
        <v>-0.4</v>
      </c>
      <c r="AC50" s="11"/>
      <c r="AD50" s="11" t="s">
        <v>302</v>
      </c>
      <c r="AE50" s="11" t="s">
        <v>303</v>
      </c>
      <c r="AF50" s="11" t="s">
        <v>293</v>
      </c>
      <c r="AG50" s="8"/>
      <c r="AH50" s="8" t="s">
        <v>1341</v>
      </c>
      <c r="AI50" s="29" t="s">
        <v>1371</v>
      </c>
    </row>
    <row r="51" spans="1:35" s="5" customFormat="1">
      <c r="A51" s="6">
        <v>44738</v>
      </c>
      <c r="B51" s="7" t="s">
        <v>165</v>
      </c>
      <c r="C51" s="8" t="s">
        <v>223</v>
      </c>
      <c r="D51" s="9">
        <v>5.9108796296296291E-2</v>
      </c>
      <c r="E51" s="32" t="s">
        <v>1345</v>
      </c>
      <c r="F51" s="10">
        <v>12.5</v>
      </c>
      <c r="G51" s="10">
        <v>10.7</v>
      </c>
      <c r="H51" s="10">
        <v>11.5</v>
      </c>
      <c r="I51" s="10">
        <v>12.2</v>
      </c>
      <c r="J51" s="10">
        <v>12.6</v>
      </c>
      <c r="K51" s="10">
        <v>12.6</v>
      </c>
      <c r="L51" s="10">
        <v>13.6</v>
      </c>
      <c r="M51" s="22">
        <f>SUM(F51:H51)</f>
        <v>34.700000000000003</v>
      </c>
      <c r="N51" s="22">
        <f>I51</f>
        <v>12.2</v>
      </c>
      <c r="O51" s="22">
        <f>SUM(J51:L51)</f>
        <v>38.799999999999997</v>
      </c>
      <c r="P51" s="23">
        <f>SUM(F51:J51)</f>
        <v>59.500000000000007</v>
      </c>
      <c r="Q51" s="11" t="s">
        <v>221</v>
      </c>
      <c r="R51" s="11" t="s">
        <v>222</v>
      </c>
      <c r="S51" s="13" t="s">
        <v>483</v>
      </c>
      <c r="T51" s="13" t="s">
        <v>494</v>
      </c>
      <c r="U51" s="13" t="s">
        <v>869</v>
      </c>
      <c r="V51" s="12">
        <v>4.0999999999999996</v>
      </c>
      <c r="W51" s="12">
        <v>4.9000000000000004</v>
      </c>
      <c r="X51" s="11" t="s">
        <v>293</v>
      </c>
      <c r="Y51" s="8" t="s">
        <v>304</v>
      </c>
      <c r="Z51" s="11" t="s">
        <v>301</v>
      </c>
      <c r="AA51" s="8">
        <v>0.3</v>
      </c>
      <c r="AB51" s="8">
        <v>-0.3</v>
      </c>
      <c r="AC51" s="11"/>
      <c r="AD51" s="11" t="s">
        <v>303</v>
      </c>
      <c r="AE51" s="11" t="s">
        <v>306</v>
      </c>
      <c r="AF51" s="11" t="s">
        <v>173</v>
      </c>
      <c r="AG51" s="8"/>
      <c r="AH51" s="8" t="s">
        <v>1374</v>
      </c>
      <c r="AI51" s="29" t="s">
        <v>1373</v>
      </c>
    </row>
    <row r="52" spans="1:35" s="5" customFormat="1">
      <c r="A52" s="6">
        <v>44738</v>
      </c>
      <c r="B52" s="7" t="s">
        <v>166</v>
      </c>
      <c r="C52" s="8" t="s">
        <v>223</v>
      </c>
      <c r="D52" s="9">
        <v>5.842592592592593E-2</v>
      </c>
      <c r="E52" s="32" t="s">
        <v>1351</v>
      </c>
      <c r="F52" s="10">
        <v>12.5</v>
      </c>
      <c r="G52" s="10">
        <v>11.1</v>
      </c>
      <c r="H52" s="10">
        <v>11.9</v>
      </c>
      <c r="I52" s="10">
        <v>12.2</v>
      </c>
      <c r="J52" s="10">
        <v>12.5</v>
      </c>
      <c r="K52" s="10">
        <v>11.9</v>
      </c>
      <c r="L52" s="10">
        <v>12.7</v>
      </c>
      <c r="M52" s="22">
        <f>SUM(F52:H52)</f>
        <v>35.5</v>
      </c>
      <c r="N52" s="22">
        <f>I52</f>
        <v>12.2</v>
      </c>
      <c r="O52" s="22">
        <f>SUM(J52:L52)</f>
        <v>37.099999999999994</v>
      </c>
      <c r="P52" s="23">
        <f>SUM(F52:J52)</f>
        <v>60.2</v>
      </c>
      <c r="Q52" s="11" t="s">
        <v>357</v>
      </c>
      <c r="R52" s="11" t="s">
        <v>235</v>
      </c>
      <c r="S52" s="13" t="s">
        <v>292</v>
      </c>
      <c r="T52" s="13" t="s">
        <v>1352</v>
      </c>
      <c r="U52" s="13" t="s">
        <v>475</v>
      </c>
      <c r="V52" s="12">
        <v>4.0999999999999996</v>
      </c>
      <c r="W52" s="12">
        <v>4.9000000000000004</v>
      </c>
      <c r="X52" s="11" t="s">
        <v>293</v>
      </c>
      <c r="Y52" s="8">
        <v>-0.1</v>
      </c>
      <c r="Z52" s="11" t="s">
        <v>301</v>
      </c>
      <c r="AA52" s="8">
        <v>0.2</v>
      </c>
      <c r="AB52" s="8">
        <v>-0.3</v>
      </c>
      <c r="AC52" s="11"/>
      <c r="AD52" s="11" t="s">
        <v>305</v>
      </c>
      <c r="AE52" s="11" t="s">
        <v>305</v>
      </c>
      <c r="AF52" s="11" t="s">
        <v>173</v>
      </c>
      <c r="AG52" s="8"/>
      <c r="AH52" s="8" t="s">
        <v>1382</v>
      </c>
      <c r="AI52" s="29" t="s">
        <v>1383</v>
      </c>
    </row>
    <row r="53" spans="1:35" s="5" customFormat="1">
      <c r="A53" s="6">
        <v>44738</v>
      </c>
      <c r="B53" s="7" t="s">
        <v>338</v>
      </c>
      <c r="C53" s="8" t="s">
        <v>223</v>
      </c>
      <c r="D53" s="9">
        <v>5.8379629629629635E-2</v>
      </c>
      <c r="E53" s="32" t="s">
        <v>1356</v>
      </c>
      <c r="F53" s="10">
        <v>12.2</v>
      </c>
      <c r="G53" s="10">
        <v>10.9</v>
      </c>
      <c r="H53" s="10">
        <v>11.6</v>
      </c>
      <c r="I53" s="10">
        <v>12.3</v>
      </c>
      <c r="J53" s="10">
        <v>12.1</v>
      </c>
      <c r="K53" s="10">
        <v>12</v>
      </c>
      <c r="L53" s="10">
        <v>13.3</v>
      </c>
      <c r="M53" s="22">
        <f>SUM(F53:H53)</f>
        <v>34.700000000000003</v>
      </c>
      <c r="N53" s="22">
        <f>I53</f>
        <v>12.3</v>
      </c>
      <c r="O53" s="22">
        <f>SUM(J53:L53)</f>
        <v>37.400000000000006</v>
      </c>
      <c r="P53" s="23">
        <f>SUM(F53:J53)</f>
        <v>59.1</v>
      </c>
      <c r="Q53" s="11" t="s">
        <v>357</v>
      </c>
      <c r="R53" s="11" t="s">
        <v>235</v>
      </c>
      <c r="S53" s="13" t="s">
        <v>237</v>
      </c>
      <c r="T53" s="13" t="s">
        <v>237</v>
      </c>
      <c r="U53" s="13" t="s">
        <v>681</v>
      </c>
      <c r="V53" s="12">
        <v>4.0999999999999996</v>
      </c>
      <c r="W53" s="12">
        <v>4.9000000000000004</v>
      </c>
      <c r="X53" s="11" t="s">
        <v>293</v>
      </c>
      <c r="Y53" s="8">
        <v>0.9</v>
      </c>
      <c r="Z53" s="11" t="s">
        <v>301</v>
      </c>
      <c r="AA53" s="8">
        <v>1.2</v>
      </c>
      <c r="AB53" s="8">
        <v>-0.3</v>
      </c>
      <c r="AC53" s="11"/>
      <c r="AD53" s="11" t="s">
        <v>302</v>
      </c>
      <c r="AE53" s="11" t="s">
        <v>305</v>
      </c>
      <c r="AF53" s="11" t="s">
        <v>293</v>
      </c>
      <c r="AG53" s="8"/>
      <c r="AH53" s="8" t="s">
        <v>1391</v>
      </c>
      <c r="AI53" s="29" t="s">
        <v>1392</v>
      </c>
    </row>
    <row r="54" spans="1:35" s="5" customFormat="1">
      <c r="A54" s="6">
        <v>44842</v>
      </c>
      <c r="B54" s="17" t="s">
        <v>166</v>
      </c>
      <c r="C54" s="8" t="s">
        <v>223</v>
      </c>
      <c r="D54" s="9">
        <v>5.7731481481481474E-2</v>
      </c>
      <c r="E54" s="32" t="s">
        <v>1413</v>
      </c>
      <c r="F54" s="10">
        <v>11.8</v>
      </c>
      <c r="G54" s="10">
        <v>10.3</v>
      </c>
      <c r="H54" s="10">
        <v>11.8</v>
      </c>
      <c r="I54" s="10">
        <v>12.2</v>
      </c>
      <c r="J54" s="10">
        <v>12.2</v>
      </c>
      <c r="K54" s="10">
        <v>12.5</v>
      </c>
      <c r="L54" s="10">
        <v>13</v>
      </c>
      <c r="M54" s="22">
        <f t="shared" ref="M54:M58" si="8">SUM(F54:H54)</f>
        <v>33.900000000000006</v>
      </c>
      <c r="N54" s="22">
        <f t="shared" ref="N54:N58" si="9">I54</f>
        <v>12.2</v>
      </c>
      <c r="O54" s="22">
        <f t="shared" ref="O54:O58" si="10">SUM(J54:L54)</f>
        <v>37.700000000000003</v>
      </c>
      <c r="P54" s="23">
        <f t="shared" ref="P54:P58" si="11">SUM(F54:J54)</f>
        <v>58.300000000000011</v>
      </c>
      <c r="Q54" s="11" t="s">
        <v>221</v>
      </c>
      <c r="R54" s="11" t="s">
        <v>222</v>
      </c>
      <c r="S54" s="13" t="s">
        <v>360</v>
      </c>
      <c r="T54" s="13" t="s">
        <v>1414</v>
      </c>
      <c r="U54" s="13" t="s">
        <v>1415</v>
      </c>
      <c r="V54" s="12">
        <v>11.8</v>
      </c>
      <c r="W54" s="12">
        <v>12.1</v>
      </c>
      <c r="X54" s="11" t="s">
        <v>151</v>
      </c>
      <c r="Y54" s="8">
        <v>-1.1000000000000001</v>
      </c>
      <c r="Z54" s="11" t="s">
        <v>301</v>
      </c>
      <c r="AA54" s="8">
        <v>0.1</v>
      </c>
      <c r="AB54" s="8">
        <v>-1.2</v>
      </c>
      <c r="AC54" s="11"/>
      <c r="AD54" s="11" t="s">
        <v>305</v>
      </c>
      <c r="AE54" s="11" t="s">
        <v>305</v>
      </c>
      <c r="AF54" s="11" t="s">
        <v>293</v>
      </c>
      <c r="AG54" s="8"/>
      <c r="AH54" s="8" t="s">
        <v>1496</v>
      </c>
      <c r="AI54" s="29" t="s">
        <v>1497</v>
      </c>
    </row>
    <row r="55" spans="1:35" s="5" customFormat="1">
      <c r="A55" s="6">
        <v>44843</v>
      </c>
      <c r="B55" s="7" t="s">
        <v>1395</v>
      </c>
      <c r="C55" s="8" t="s">
        <v>287</v>
      </c>
      <c r="D55" s="9">
        <v>5.903935185185185E-2</v>
      </c>
      <c r="E55" s="32" t="s">
        <v>1425</v>
      </c>
      <c r="F55" s="10">
        <v>12.2</v>
      </c>
      <c r="G55" s="10">
        <v>10.9</v>
      </c>
      <c r="H55" s="10">
        <v>11.7</v>
      </c>
      <c r="I55" s="10">
        <v>12.5</v>
      </c>
      <c r="J55" s="10">
        <v>12.9</v>
      </c>
      <c r="K55" s="10">
        <v>12.1</v>
      </c>
      <c r="L55" s="10">
        <v>12.8</v>
      </c>
      <c r="M55" s="22">
        <f t="shared" si="8"/>
        <v>34.799999999999997</v>
      </c>
      <c r="N55" s="22">
        <f t="shared" si="9"/>
        <v>12.5</v>
      </c>
      <c r="O55" s="22">
        <f t="shared" si="10"/>
        <v>37.799999999999997</v>
      </c>
      <c r="P55" s="23">
        <f t="shared" si="11"/>
        <v>60.199999999999996</v>
      </c>
      <c r="Q55" s="11" t="s">
        <v>221</v>
      </c>
      <c r="R55" s="11" t="s">
        <v>235</v>
      </c>
      <c r="S55" s="13" t="s">
        <v>1426</v>
      </c>
      <c r="T55" s="13" t="s">
        <v>681</v>
      </c>
      <c r="U55" s="13" t="s">
        <v>469</v>
      </c>
      <c r="V55" s="12">
        <v>9.1</v>
      </c>
      <c r="W55" s="12">
        <v>9.6</v>
      </c>
      <c r="X55" s="11" t="s">
        <v>173</v>
      </c>
      <c r="Y55" s="8">
        <v>-1.1000000000000001</v>
      </c>
      <c r="Z55" s="11" t="s">
        <v>301</v>
      </c>
      <c r="AA55" s="8">
        <v>-0.2</v>
      </c>
      <c r="AB55" s="8">
        <v>-0.9</v>
      </c>
      <c r="AC55" s="11"/>
      <c r="AD55" s="11" t="s">
        <v>305</v>
      </c>
      <c r="AE55" s="11" t="s">
        <v>303</v>
      </c>
      <c r="AF55" s="11" t="s">
        <v>158</v>
      </c>
      <c r="AG55" s="8"/>
      <c r="AH55" s="8" t="s">
        <v>1424</v>
      </c>
      <c r="AI55" s="29" t="s">
        <v>1427</v>
      </c>
    </row>
    <row r="56" spans="1:35" s="5" customFormat="1">
      <c r="A56" s="6">
        <v>44843</v>
      </c>
      <c r="B56" s="7" t="s">
        <v>166</v>
      </c>
      <c r="C56" s="8" t="s">
        <v>287</v>
      </c>
      <c r="D56" s="9">
        <v>5.7673611111111113E-2</v>
      </c>
      <c r="E56" s="32" t="s">
        <v>1433</v>
      </c>
      <c r="F56" s="10">
        <v>12</v>
      </c>
      <c r="G56" s="10">
        <v>10.7</v>
      </c>
      <c r="H56" s="10">
        <v>11.6</v>
      </c>
      <c r="I56" s="10">
        <v>12.2</v>
      </c>
      <c r="J56" s="10">
        <v>12.1</v>
      </c>
      <c r="K56" s="10">
        <v>11.8</v>
      </c>
      <c r="L56" s="10">
        <v>12.9</v>
      </c>
      <c r="M56" s="22">
        <f t="shared" si="8"/>
        <v>34.299999999999997</v>
      </c>
      <c r="N56" s="22">
        <f t="shared" si="9"/>
        <v>12.2</v>
      </c>
      <c r="O56" s="22">
        <f t="shared" si="10"/>
        <v>36.799999999999997</v>
      </c>
      <c r="P56" s="23">
        <f t="shared" si="11"/>
        <v>58.6</v>
      </c>
      <c r="Q56" s="11" t="s">
        <v>221</v>
      </c>
      <c r="R56" s="11" t="s">
        <v>235</v>
      </c>
      <c r="S56" s="13" t="s">
        <v>494</v>
      </c>
      <c r="T56" s="13" t="s">
        <v>292</v>
      </c>
      <c r="U56" s="13" t="s">
        <v>237</v>
      </c>
      <c r="V56" s="12">
        <v>9.1</v>
      </c>
      <c r="W56" s="12">
        <v>9.6</v>
      </c>
      <c r="X56" s="11" t="s">
        <v>173</v>
      </c>
      <c r="Y56" s="8">
        <v>-1.6</v>
      </c>
      <c r="Z56" s="11" t="s">
        <v>301</v>
      </c>
      <c r="AA56" s="8">
        <v>-0.7</v>
      </c>
      <c r="AB56" s="8">
        <v>-0.9</v>
      </c>
      <c r="AC56" s="11"/>
      <c r="AD56" s="11" t="s">
        <v>306</v>
      </c>
      <c r="AE56" s="11" t="s">
        <v>305</v>
      </c>
      <c r="AF56" s="11" t="s">
        <v>293</v>
      </c>
      <c r="AG56" s="8"/>
      <c r="AH56" s="8" t="s">
        <v>1432</v>
      </c>
      <c r="AI56" s="29" t="s">
        <v>1434</v>
      </c>
    </row>
    <row r="57" spans="1:35" s="5" customFormat="1">
      <c r="A57" s="6">
        <v>44844</v>
      </c>
      <c r="B57" s="7" t="s">
        <v>1396</v>
      </c>
      <c r="C57" s="8" t="s">
        <v>721</v>
      </c>
      <c r="D57" s="9">
        <v>5.8356481481481481E-2</v>
      </c>
      <c r="E57" s="32" t="s">
        <v>1454</v>
      </c>
      <c r="F57" s="10">
        <v>12.2</v>
      </c>
      <c r="G57" s="10">
        <v>10.8</v>
      </c>
      <c r="H57" s="10">
        <v>11.8</v>
      </c>
      <c r="I57" s="10">
        <v>12.3</v>
      </c>
      <c r="J57" s="10">
        <v>12.3</v>
      </c>
      <c r="K57" s="10">
        <v>12</v>
      </c>
      <c r="L57" s="10">
        <v>12.8</v>
      </c>
      <c r="M57" s="22">
        <f t="shared" si="8"/>
        <v>34.799999999999997</v>
      </c>
      <c r="N57" s="22">
        <f t="shared" si="9"/>
        <v>12.3</v>
      </c>
      <c r="O57" s="22">
        <f t="shared" si="10"/>
        <v>37.1</v>
      </c>
      <c r="P57" s="23">
        <f t="shared" si="11"/>
        <v>59.399999999999991</v>
      </c>
      <c r="Q57" s="11" t="s">
        <v>221</v>
      </c>
      <c r="R57" s="11" t="s">
        <v>235</v>
      </c>
      <c r="S57" s="13" t="s">
        <v>1456</v>
      </c>
      <c r="T57" s="13" t="s">
        <v>1457</v>
      </c>
      <c r="U57" s="13" t="s">
        <v>475</v>
      </c>
      <c r="V57" s="12">
        <v>19.3</v>
      </c>
      <c r="W57" s="12">
        <v>18.600000000000001</v>
      </c>
      <c r="X57" s="11" t="s">
        <v>234</v>
      </c>
      <c r="Y57" s="8">
        <v>-1.8</v>
      </c>
      <c r="Z57" s="11" t="s">
        <v>301</v>
      </c>
      <c r="AA57" s="8">
        <v>0.4</v>
      </c>
      <c r="AB57" s="8">
        <v>-2.2000000000000002</v>
      </c>
      <c r="AC57" s="11"/>
      <c r="AD57" s="11" t="s">
        <v>303</v>
      </c>
      <c r="AE57" s="11" t="s">
        <v>303</v>
      </c>
      <c r="AF57" s="11" t="s">
        <v>293</v>
      </c>
      <c r="AG57" s="8"/>
      <c r="AH57" s="8" t="s">
        <v>1453</v>
      </c>
      <c r="AI57" s="29" t="s">
        <v>1455</v>
      </c>
    </row>
    <row r="58" spans="1:35" s="5" customFormat="1">
      <c r="A58" s="6">
        <v>44844</v>
      </c>
      <c r="B58" s="17" t="s">
        <v>169</v>
      </c>
      <c r="C58" s="8" t="s">
        <v>733</v>
      </c>
      <c r="D58" s="9">
        <v>5.7037037037037032E-2</v>
      </c>
      <c r="E58" s="32" t="s">
        <v>1441</v>
      </c>
      <c r="F58" s="10">
        <v>11.8</v>
      </c>
      <c r="G58" s="10">
        <v>10.6</v>
      </c>
      <c r="H58" s="10">
        <v>11.6</v>
      </c>
      <c r="I58" s="10">
        <v>11.9</v>
      </c>
      <c r="J58" s="10">
        <v>12.6</v>
      </c>
      <c r="K58" s="10">
        <v>11.9</v>
      </c>
      <c r="L58" s="10">
        <v>12.4</v>
      </c>
      <c r="M58" s="22">
        <f t="shared" si="8"/>
        <v>34</v>
      </c>
      <c r="N58" s="22">
        <f t="shared" si="9"/>
        <v>11.9</v>
      </c>
      <c r="O58" s="22">
        <f t="shared" si="10"/>
        <v>36.9</v>
      </c>
      <c r="P58" s="23">
        <f t="shared" si="11"/>
        <v>58.5</v>
      </c>
      <c r="Q58" s="11" t="s">
        <v>221</v>
      </c>
      <c r="R58" s="11" t="s">
        <v>235</v>
      </c>
      <c r="S58" s="13" t="s">
        <v>1481</v>
      </c>
      <c r="T58" s="13" t="s">
        <v>1196</v>
      </c>
      <c r="U58" s="13" t="s">
        <v>469</v>
      </c>
      <c r="V58" s="12">
        <v>19.3</v>
      </c>
      <c r="W58" s="12">
        <v>18.600000000000001</v>
      </c>
      <c r="X58" s="11" t="s">
        <v>151</v>
      </c>
      <c r="Y58" s="8">
        <v>-1.4</v>
      </c>
      <c r="Z58" s="11" t="s">
        <v>301</v>
      </c>
      <c r="AA58" s="8">
        <v>0.3</v>
      </c>
      <c r="AB58" s="8">
        <v>-1.7</v>
      </c>
      <c r="AC58" s="11"/>
      <c r="AD58" s="11" t="s">
        <v>303</v>
      </c>
      <c r="AE58" s="11" t="s">
        <v>303</v>
      </c>
      <c r="AF58" s="11" t="s">
        <v>293</v>
      </c>
      <c r="AG58" s="8"/>
      <c r="AH58" s="8" t="s">
        <v>1484</v>
      </c>
      <c r="AI58" s="29" t="s">
        <v>1485</v>
      </c>
    </row>
    <row r="59" spans="1:35" s="5" customFormat="1">
      <c r="A59" s="6">
        <v>44849</v>
      </c>
      <c r="B59" s="7" t="s">
        <v>1506</v>
      </c>
      <c r="C59" s="8" t="s">
        <v>223</v>
      </c>
      <c r="D59" s="9">
        <v>6.0428240740740741E-2</v>
      </c>
      <c r="E59" s="32" t="s">
        <v>1515</v>
      </c>
      <c r="F59" s="10">
        <v>12.4</v>
      </c>
      <c r="G59" s="10">
        <v>11.2</v>
      </c>
      <c r="H59" s="10">
        <v>11.9</v>
      </c>
      <c r="I59" s="10">
        <v>12.9</v>
      </c>
      <c r="J59" s="10">
        <v>12.8</v>
      </c>
      <c r="K59" s="10">
        <v>12.7</v>
      </c>
      <c r="L59" s="10">
        <v>13.2</v>
      </c>
      <c r="M59" s="22">
        <f t="shared" ref="M59:M62" si="12">SUM(F59:H59)</f>
        <v>35.5</v>
      </c>
      <c r="N59" s="22">
        <f t="shared" ref="N59:N62" si="13">I59</f>
        <v>12.9</v>
      </c>
      <c r="O59" s="22">
        <f t="shared" ref="O59:O62" si="14">SUM(J59:L59)</f>
        <v>38.700000000000003</v>
      </c>
      <c r="P59" s="23">
        <f t="shared" ref="P59:P62" si="15">SUM(F59:J59)</f>
        <v>61.2</v>
      </c>
      <c r="Q59" s="11" t="s">
        <v>357</v>
      </c>
      <c r="R59" s="11" t="s">
        <v>222</v>
      </c>
      <c r="S59" s="13" t="s">
        <v>1456</v>
      </c>
      <c r="T59" s="13" t="s">
        <v>265</v>
      </c>
      <c r="U59" s="13" t="s">
        <v>398</v>
      </c>
      <c r="V59" s="12">
        <v>6.5</v>
      </c>
      <c r="W59" s="12">
        <v>6.8</v>
      </c>
      <c r="X59" s="11" t="s">
        <v>293</v>
      </c>
      <c r="Y59" s="8">
        <v>1.1000000000000001</v>
      </c>
      <c r="Z59" s="11" t="s">
        <v>301</v>
      </c>
      <c r="AA59" s="8">
        <v>1.5</v>
      </c>
      <c r="AB59" s="8">
        <v>-0.4</v>
      </c>
      <c r="AC59" s="11"/>
      <c r="AD59" s="11" t="s">
        <v>302</v>
      </c>
      <c r="AE59" s="11" t="s">
        <v>303</v>
      </c>
      <c r="AF59" s="11" t="s">
        <v>158</v>
      </c>
      <c r="AG59" s="8" t="s">
        <v>1558</v>
      </c>
      <c r="AH59" s="8" t="s">
        <v>1516</v>
      </c>
      <c r="AI59" s="29" t="s">
        <v>1517</v>
      </c>
    </row>
    <row r="60" spans="1:35" s="5" customFormat="1">
      <c r="A60" s="6">
        <v>44849</v>
      </c>
      <c r="B60" s="7" t="s">
        <v>169</v>
      </c>
      <c r="C60" s="8" t="s">
        <v>223</v>
      </c>
      <c r="D60" s="9">
        <v>5.8379629629629635E-2</v>
      </c>
      <c r="E60" s="32" t="s">
        <v>1510</v>
      </c>
      <c r="F60" s="10">
        <v>11.9</v>
      </c>
      <c r="G60" s="10">
        <v>10.8</v>
      </c>
      <c r="H60" s="10">
        <v>11.5</v>
      </c>
      <c r="I60" s="10">
        <v>12.2</v>
      </c>
      <c r="J60" s="10">
        <v>12.6</v>
      </c>
      <c r="K60" s="10">
        <v>12.4</v>
      </c>
      <c r="L60" s="10">
        <v>13</v>
      </c>
      <c r="M60" s="22">
        <f t="shared" si="12"/>
        <v>34.200000000000003</v>
      </c>
      <c r="N60" s="22">
        <f t="shared" si="13"/>
        <v>12.2</v>
      </c>
      <c r="O60" s="22">
        <f t="shared" si="14"/>
        <v>38</v>
      </c>
      <c r="P60" s="23">
        <f t="shared" si="15"/>
        <v>59.000000000000007</v>
      </c>
      <c r="Q60" s="11" t="s">
        <v>221</v>
      </c>
      <c r="R60" s="11" t="s">
        <v>222</v>
      </c>
      <c r="S60" s="13" t="s">
        <v>372</v>
      </c>
      <c r="T60" s="13" t="s">
        <v>237</v>
      </c>
      <c r="U60" s="13" t="s">
        <v>515</v>
      </c>
      <c r="V60" s="12">
        <v>6.5</v>
      </c>
      <c r="W60" s="12">
        <v>6.8</v>
      </c>
      <c r="X60" s="11" t="s">
        <v>293</v>
      </c>
      <c r="Y60" s="8">
        <v>0.2</v>
      </c>
      <c r="Z60" s="11" t="s">
        <v>301</v>
      </c>
      <c r="AA60" s="8">
        <v>0.6</v>
      </c>
      <c r="AB60" s="8">
        <v>-0.4</v>
      </c>
      <c r="AC60" s="11"/>
      <c r="AD60" s="11" t="s">
        <v>303</v>
      </c>
      <c r="AE60" s="11" t="s">
        <v>303</v>
      </c>
      <c r="AF60" s="11" t="s">
        <v>158</v>
      </c>
      <c r="AG60" s="8" t="s">
        <v>1558</v>
      </c>
      <c r="AH60" s="8" t="s">
        <v>1557</v>
      </c>
      <c r="AI60" s="29" t="s">
        <v>1559</v>
      </c>
    </row>
    <row r="61" spans="1:35" s="5" customFormat="1">
      <c r="A61" s="6">
        <v>44850</v>
      </c>
      <c r="B61" s="7" t="s">
        <v>1507</v>
      </c>
      <c r="C61" s="8" t="s">
        <v>223</v>
      </c>
      <c r="D61" s="9">
        <v>5.9768518518518519E-2</v>
      </c>
      <c r="E61" s="32" t="s">
        <v>1546</v>
      </c>
      <c r="F61" s="10">
        <v>12.4</v>
      </c>
      <c r="G61" s="10">
        <v>10.8</v>
      </c>
      <c r="H61" s="10">
        <v>11.8</v>
      </c>
      <c r="I61" s="10">
        <v>13</v>
      </c>
      <c r="J61" s="10">
        <v>13.3</v>
      </c>
      <c r="K61" s="10">
        <v>12.3</v>
      </c>
      <c r="L61" s="10">
        <v>12.8</v>
      </c>
      <c r="M61" s="22">
        <f t="shared" si="12"/>
        <v>35</v>
      </c>
      <c r="N61" s="22">
        <f t="shared" si="13"/>
        <v>13</v>
      </c>
      <c r="O61" s="22">
        <f t="shared" si="14"/>
        <v>38.400000000000006</v>
      </c>
      <c r="P61" s="23">
        <f t="shared" si="15"/>
        <v>61.3</v>
      </c>
      <c r="Q61" s="11" t="s">
        <v>234</v>
      </c>
      <c r="R61" s="11" t="s">
        <v>235</v>
      </c>
      <c r="S61" s="13" t="s">
        <v>595</v>
      </c>
      <c r="T61" s="13" t="s">
        <v>734</v>
      </c>
      <c r="U61" s="13" t="s">
        <v>225</v>
      </c>
      <c r="V61" s="12">
        <v>5</v>
      </c>
      <c r="W61" s="12">
        <v>4.9000000000000004</v>
      </c>
      <c r="X61" s="11" t="s">
        <v>293</v>
      </c>
      <c r="Y61" s="8">
        <v>0.2</v>
      </c>
      <c r="Z61" s="11" t="s">
        <v>301</v>
      </c>
      <c r="AA61" s="8">
        <v>0.4</v>
      </c>
      <c r="AB61" s="8">
        <v>-0.2</v>
      </c>
      <c r="AC61" s="11"/>
      <c r="AD61" s="11" t="s">
        <v>303</v>
      </c>
      <c r="AE61" s="11" t="s">
        <v>303</v>
      </c>
      <c r="AF61" s="11" t="s">
        <v>293</v>
      </c>
      <c r="AG61" s="8" t="s">
        <v>1558</v>
      </c>
      <c r="AH61" s="8" t="s">
        <v>1566</v>
      </c>
      <c r="AI61" s="29" t="s">
        <v>1567</v>
      </c>
    </row>
    <row r="62" spans="1:35" s="5" customFormat="1">
      <c r="A62" s="6">
        <v>44850</v>
      </c>
      <c r="B62" s="7" t="s">
        <v>166</v>
      </c>
      <c r="C62" s="8" t="s">
        <v>223</v>
      </c>
      <c r="D62" s="9">
        <v>5.8368055555555555E-2</v>
      </c>
      <c r="E62" s="32" t="s">
        <v>1548</v>
      </c>
      <c r="F62" s="10">
        <v>12.2</v>
      </c>
      <c r="G62" s="10">
        <v>11.2</v>
      </c>
      <c r="H62" s="10">
        <v>11.4</v>
      </c>
      <c r="I62" s="10">
        <v>12.3</v>
      </c>
      <c r="J62" s="10">
        <v>12.6</v>
      </c>
      <c r="K62" s="10">
        <v>11.8</v>
      </c>
      <c r="L62" s="10">
        <v>12.8</v>
      </c>
      <c r="M62" s="22">
        <f t="shared" si="12"/>
        <v>34.799999999999997</v>
      </c>
      <c r="N62" s="22">
        <f t="shared" si="13"/>
        <v>12.3</v>
      </c>
      <c r="O62" s="22">
        <f t="shared" si="14"/>
        <v>37.200000000000003</v>
      </c>
      <c r="P62" s="23">
        <f t="shared" si="15"/>
        <v>59.699999999999996</v>
      </c>
      <c r="Q62" s="11" t="s">
        <v>357</v>
      </c>
      <c r="R62" s="11" t="s">
        <v>235</v>
      </c>
      <c r="S62" s="13" t="s">
        <v>1549</v>
      </c>
      <c r="T62" s="13" t="s">
        <v>672</v>
      </c>
      <c r="U62" s="13" t="s">
        <v>267</v>
      </c>
      <c r="V62" s="12">
        <v>5</v>
      </c>
      <c r="W62" s="12">
        <v>4.9000000000000004</v>
      </c>
      <c r="X62" s="11" t="s">
        <v>293</v>
      </c>
      <c r="Y62" s="8">
        <v>-0.6</v>
      </c>
      <c r="Z62" s="11" t="s">
        <v>301</v>
      </c>
      <c r="AA62" s="8">
        <v>-0.4</v>
      </c>
      <c r="AB62" s="8">
        <v>-0.2</v>
      </c>
      <c r="AC62" s="11" t="s">
        <v>307</v>
      </c>
      <c r="AD62" s="11" t="s">
        <v>306</v>
      </c>
      <c r="AE62" s="11" t="s">
        <v>305</v>
      </c>
      <c r="AF62" s="11" t="s">
        <v>293</v>
      </c>
      <c r="AG62" s="8" t="s">
        <v>1558</v>
      </c>
      <c r="AH62" s="8" t="s">
        <v>1570</v>
      </c>
      <c r="AI62" s="29" t="s">
        <v>1571</v>
      </c>
    </row>
    <row r="63" spans="1:35" s="5" customFormat="1">
      <c r="A63" s="6">
        <v>44856</v>
      </c>
      <c r="B63" s="7" t="s">
        <v>1396</v>
      </c>
      <c r="C63" s="8" t="s">
        <v>223</v>
      </c>
      <c r="D63" s="9">
        <v>5.9768518518518519E-2</v>
      </c>
      <c r="E63" s="32" t="s">
        <v>1584</v>
      </c>
      <c r="F63" s="10">
        <v>12.4</v>
      </c>
      <c r="G63" s="10">
        <v>10.9</v>
      </c>
      <c r="H63" s="10">
        <v>11.9</v>
      </c>
      <c r="I63" s="10">
        <v>12.6</v>
      </c>
      <c r="J63" s="10">
        <v>13</v>
      </c>
      <c r="K63" s="10">
        <v>12.6</v>
      </c>
      <c r="L63" s="10">
        <v>13</v>
      </c>
      <c r="M63" s="22">
        <f t="shared" ref="M63:M67" si="16">SUM(F63:H63)</f>
        <v>35.200000000000003</v>
      </c>
      <c r="N63" s="22">
        <f t="shared" ref="N63:N67" si="17">I63</f>
        <v>12.6</v>
      </c>
      <c r="O63" s="22">
        <f t="shared" ref="O63:O67" si="18">SUM(J63:L63)</f>
        <v>38.6</v>
      </c>
      <c r="P63" s="23">
        <f t="shared" ref="P63:P67" si="19">SUM(F63:J63)</f>
        <v>60.800000000000004</v>
      </c>
      <c r="Q63" s="11" t="s">
        <v>221</v>
      </c>
      <c r="R63" s="11" t="s">
        <v>222</v>
      </c>
      <c r="S63" s="13" t="s">
        <v>681</v>
      </c>
      <c r="T63" s="13" t="s">
        <v>1457</v>
      </c>
      <c r="U63" s="13" t="s">
        <v>1585</v>
      </c>
      <c r="V63" s="12">
        <v>3.2</v>
      </c>
      <c r="W63" s="12">
        <v>2.8</v>
      </c>
      <c r="X63" s="11" t="s">
        <v>293</v>
      </c>
      <c r="Y63" s="8">
        <v>0.4</v>
      </c>
      <c r="Z63" s="11" t="s">
        <v>301</v>
      </c>
      <c r="AA63" s="8">
        <v>0.6</v>
      </c>
      <c r="AB63" s="8">
        <v>-0.2</v>
      </c>
      <c r="AC63" s="11"/>
      <c r="AD63" s="11" t="s">
        <v>303</v>
      </c>
      <c r="AE63" s="11" t="s">
        <v>303</v>
      </c>
      <c r="AF63" s="11" t="s">
        <v>158</v>
      </c>
      <c r="AG63" s="8"/>
      <c r="AH63" s="8" t="s">
        <v>1583</v>
      </c>
      <c r="AI63" s="29" t="s">
        <v>1586</v>
      </c>
    </row>
    <row r="64" spans="1:35" s="5" customFormat="1">
      <c r="A64" s="6">
        <v>44856</v>
      </c>
      <c r="B64" s="7" t="s">
        <v>171</v>
      </c>
      <c r="C64" s="8" t="s">
        <v>223</v>
      </c>
      <c r="D64" s="9">
        <v>5.7708333333333334E-2</v>
      </c>
      <c r="E64" s="32" t="s">
        <v>1356</v>
      </c>
      <c r="F64" s="10">
        <v>12.1</v>
      </c>
      <c r="G64" s="10">
        <v>10.7</v>
      </c>
      <c r="H64" s="10">
        <v>11.3</v>
      </c>
      <c r="I64" s="10">
        <v>11.7</v>
      </c>
      <c r="J64" s="10">
        <v>12.5</v>
      </c>
      <c r="K64" s="10">
        <v>12.2</v>
      </c>
      <c r="L64" s="10">
        <v>13.1</v>
      </c>
      <c r="M64" s="22">
        <f t="shared" si="16"/>
        <v>34.099999999999994</v>
      </c>
      <c r="N64" s="22">
        <f t="shared" si="17"/>
        <v>11.7</v>
      </c>
      <c r="O64" s="22">
        <f t="shared" si="18"/>
        <v>37.799999999999997</v>
      </c>
      <c r="P64" s="23">
        <f t="shared" si="19"/>
        <v>58.3</v>
      </c>
      <c r="Q64" s="11" t="s">
        <v>221</v>
      </c>
      <c r="R64" s="11" t="s">
        <v>222</v>
      </c>
      <c r="S64" s="13" t="s">
        <v>237</v>
      </c>
      <c r="T64" s="13" t="s">
        <v>371</v>
      </c>
      <c r="U64" s="13" t="s">
        <v>575</v>
      </c>
      <c r="V64" s="12">
        <v>3.2</v>
      </c>
      <c r="W64" s="12">
        <v>2.8</v>
      </c>
      <c r="X64" s="11" t="s">
        <v>293</v>
      </c>
      <c r="Y64" s="8">
        <v>0.6</v>
      </c>
      <c r="Z64" s="11" t="s">
        <v>301</v>
      </c>
      <c r="AA64" s="8">
        <v>0.8</v>
      </c>
      <c r="AB64" s="8">
        <v>-0.2</v>
      </c>
      <c r="AC64" s="11"/>
      <c r="AD64" s="11" t="s">
        <v>302</v>
      </c>
      <c r="AE64" s="11" t="s">
        <v>303</v>
      </c>
      <c r="AF64" s="11" t="s">
        <v>158</v>
      </c>
      <c r="AG64" s="8"/>
      <c r="AH64" s="8" t="s">
        <v>1608</v>
      </c>
      <c r="AI64" s="29" t="s">
        <v>1609</v>
      </c>
    </row>
    <row r="65" spans="1:35" s="5" customFormat="1">
      <c r="A65" s="6">
        <v>44857</v>
      </c>
      <c r="B65" s="7" t="s">
        <v>166</v>
      </c>
      <c r="C65" s="8" t="s">
        <v>223</v>
      </c>
      <c r="D65" s="9">
        <v>5.8344907407407408E-2</v>
      </c>
      <c r="E65" s="32" t="s">
        <v>1621</v>
      </c>
      <c r="F65" s="10">
        <v>12.2</v>
      </c>
      <c r="G65" s="10">
        <v>11.2</v>
      </c>
      <c r="H65" s="10">
        <v>11.6</v>
      </c>
      <c r="I65" s="10">
        <v>11.7</v>
      </c>
      <c r="J65" s="10">
        <v>12.3</v>
      </c>
      <c r="K65" s="10">
        <v>12.3</v>
      </c>
      <c r="L65" s="10">
        <v>12.8</v>
      </c>
      <c r="M65" s="22">
        <f t="shared" si="16"/>
        <v>35</v>
      </c>
      <c r="N65" s="22">
        <f t="shared" si="17"/>
        <v>11.7</v>
      </c>
      <c r="O65" s="22">
        <f t="shared" si="18"/>
        <v>37.400000000000006</v>
      </c>
      <c r="P65" s="23">
        <f t="shared" si="19"/>
        <v>59</v>
      </c>
      <c r="Q65" s="11" t="s">
        <v>357</v>
      </c>
      <c r="R65" s="11" t="s">
        <v>235</v>
      </c>
      <c r="S65" s="13" t="s">
        <v>292</v>
      </c>
      <c r="T65" s="13" t="s">
        <v>494</v>
      </c>
      <c r="U65" s="13" t="s">
        <v>814</v>
      </c>
      <c r="V65" s="12">
        <v>3.8</v>
      </c>
      <c r="W65" s="12">
        <v>4.2</v>
      </c>
      <c r="X65" s="11" t="s">
        <v>293</v>
      </c>
      <c r="Y65" s="8">
        <v>-0.8</v>
      </c>
      <c r="Z65" s="11" t="s">
        <v>301</v>
      </c>
      <c r="AA65" s="8">
        <v>-0.6</v>
      </c>
      <c r="AB65" s="8">
        <v>-0.2</v>
      </c>
      <c r="AC65" s="11"/>
      <c r="AD65" s="11" t="s">
        <v>306</v>
      </c>
      <c r="AE65" s="11" t="s">
        <v>305</v>
      </c>
      <c r="AF65" s="11" t="s">
        <v>293</v>
      </c>
      <c r="AG65" s="8"/>
      <c r="AH65" s="8" t="s">
        <v>1648</v>
      </c>
      <c r="AI65" s="29" t="s">
        <v>1649</v>
      </c>
    </row>
    <row r="66" spans="1:35" s="5" customFormat="1">
      <c r="A66" s="6">
        <v>44857</v>
      </c>
      <c r="B66" s="7" t="s">
        <v>1582</v>
      </c>
      <c r="C66" s="8" t="s">
        <v>223</v>
      </c>
      <c r="D66" s="9">
        <v>5.9050925925925923E-2</v>
      </c>
      <c r="E66" s="32" t="s">
        <v>1624</v>
      </c>
      <c r="F66" s="10">
        <v>12.1</v>
      </c>
      <c r="G66" s="10">
        <v>11</v>
      </c>
      <c r="H66" s="10">
        <v>11.9</v>
      </c>
      <c r="I66" s="10">
        <v>12.4</v>
      </c>
      <c r="J66" s="10">
        <v>12.6</v>
      </c>
      <c r="K66" s="10">
        <v>12.3</v>
      </c>
      <c r="L66" s="10">
        <v>12.9</v>
      </c>
      <c r="M66" s="22">
        <f t="shared" si="16"/>
        <v>35</v>
      </c>
      <c r="N66" s="22">
        <f t="shared" si="17"/>
        <v>12.4</v>
      </c>
      <c r="O66" s="22">
        <f t="shared" si="18"/>
        <v>37.799999999999997</v>
      </c>
      <c r="P66" s="23">
        <f t="shared" si="19"/>
        <v>60</v>
      </c>
      <c r="Q66" s="11" t="s">
        <v>357</v>
      </c>
      <c r="R66" s="11" t="s">
        <v>235</v>
      </c>
      <c r="S66" s="13" t="s">
        <v>1625</v>
      </c>
      <c r="T66" s="13" t="s">
        <v>1456</v>
      </c>
      <c r="U66" s="13" t="s">
        <v>1626</v>
      </c>
      <c r="V66" s="12">
        <v>3.8</v>
      </c>
      <c r="W66" s="12">
        <v>4.2</v>
      </c>
      <c r="X66" s="11" t="s">
        <v>293</v>
      </c>
      <c r="Y66" s="8" t="s">
        <v>304</v>
      </c>
      <c r="Z66" s="11" t="s">
        <v>301</v>
      </c>
      <c r="AA66" s="8">
        <v>0.2</v>
      </c>
      <c r="AB66" s="8">
        <v>-0.2</v>
      </c>
      <c r="AC66" s="11"/>
      <c r="AD66" s="11" t="s">
        <v>305</v>
      </c>
      <c r="AE66" s="11" t="s">
        <v>305</v>
      </c>
      <c r="AF66" s="11" t="s">
        <v>293</v>
      </c>
      <c r="AG66" s="8"/>
      <c r="AH66" s="8" t="s">
        <v>1652</v>
      </c>
      <c r="AI66" s="29" t="s">
        <v>1653</v>
      </c>
    </row>
    <row r="67" spans="1:35" s="5" customFormat="1">
      <c r="A67" s="6">
        <v>44857</v>
      </c>
      <c r="B67" s="7" t="s">
        <v>338</v>
      </c>
      <c r="C67" s="8" t="s">
        <v>223</v>
      </c>
      <c r="D67" s="9">
        <v>5.7708333333333334E-2</v>
      </c>
      <c r="E67" s="32" t="s">
        <v>1629</v>
      </c>
      <c r="F67" s="10">
        <v>12.1</v>
      </c>
      <c r="G67" s="10">
        <v>10.4</v>
      </c>
      <c r="H67" s="10">
        <v>11.1</v>
      </c>
      <c r="I67" s="10">
        <v>11.9</v>
      </c>
      <c r="J67" s="10">
        <v>12.4</v>
      </c>
      <c r="K67" s="10">
        <v>12.6</v>
      </c>
      <c r="L67" s="10">
        <v>13.1</v>
      </c>
      <c r="M67" s="22">
        <f t="shared" si="16"/>
        <v>33.6</v>
      </c>
      <c r="N67" s="22">
        <f t="shared" si="17"/>
        <v>11.9</v>
      </c>
      <c r="O67" s="22">
        <f t="shared" si="18"/>
        <v>38.1</v>
      </c>
      <c r="P67" s="23">
        <f t="shared" si="19"/>
        <v>57.9</v>
      </c>
      <c r="Q67" s="11" t="s">
        <v>221</v>
      </c>
      <c r="R67" s="11" t="s">
        <v>222</v>
      </c>
      <c r="S67" s="13" t="s">
        <v>1630</v>
      </c>
      <c r="T67" s="13" t="s">
        <v>398</v>
      </c>
      <c r="U67" s="13" t="s">
        <v>659</v>
      </c>
      <c r="V67" s="12">
        <v>3.8</v>
      </c>
      <c r="W67" s="12">
        <v>4.2</v>
      </c>
      <c r="X67" s="11" t="s">
        <v>293</v>
      </c>
      <c r="Y67" s="8">
        <v>0.1</v>
      </c>
      <c r="Z67" s="11" t="s">
        <v>301</v>
      </c>
      <c r="AA67" s="8">
        <v>0.3</v>
      </c>
      <c r="AB67" s="8">
        <v>-0.2</v>
      </c>
      <c r="AC67" s="11"/>
      <c r="AD67" s="11" t="s">
        <v>303</v>
      </c>
      <c r="AE67" s="11" t="s">
        <v>303</v>
      </c>
      <c r="AF67" s="11" t="s">
        <v>293</v>
      </c>
      <c r="AG67" s="8"/>
      <c r="AH67" s="8" t="s">
        <v>1658</v>
      </c>
      <c r="AI67" s="29" t="s">
        <v>1659</v>
      </c>
    </row>
    <row r="68" spans="1:35" s="5" customFormat="1">
      <c r="A68" s="6">
        <v>44863</v>
      </c>
      <c r="B68" s="7" t="s">
        <v>1660</v>
      </c>
      <c r="C68" s="8" t="s">
        <v>223</v>
      </c>
      <c r="D68" s="9">
        <v>6.0428240740740741E-2</v>
      </c>
      <c r="E68" s="32" t="s">
        <v>1665</v>
      </c>
      <c r="F68" s="10">
        <v>13</v>
      </c>
      <c r="G68" s="10">
        <v>11.6</v>
      </c>
      <c r="H68" s="10">
        <v>12.4</v>
      </c>
      <c r="I68" s="10">
        <v>12.8</v>
      </c>
      <c r="J68" s="10">
        <v>12.7</v>
      </c>
      <c r="K68" s="10">
        <v>12.5</v>
      </c>
      <c r="L68" s="10">
        <v>12.1</v>
      </c>
      <c r="M68" s="22">
        <f t="shared" ref="M68:M70" si="20">SUM(F68:H68)</f>
        <v>37</v>
      </c>
      <c r="N68" s="22">
        <f t="shared" ref="N68:N70" si="21">I68</f>
        <v>12.8</v>
      </c>
      <c r="O68" s="22">
        <f t="shared" ref="O68:O70" si="22">SUM(J68:L68)</f>
        <v>37.299999999999997</v>
      </c>
      <c r="P68" s="23">
        <f t="shared" ref="P68:P70" si="23">SUM(F68:J68)</f>
        <v>62.5</v>
      </c>
      <c r="Q68" s="11" t="s">
        <v>234</v>
      </c>
      <c r="R68" s="11" t="s">
        <v>255</v>
      </c>
      <c r="S68" s="13" t="s">
        <v>225</v>
      </c>
      <c r="T68" s="13" t="s">
        <v>360</v>
      </c>
      <c r="U68" s="13" t="s">
        <v>1481</v>
      </c>
      <c r="V68" s="12">
        <v>2</v>
      </c>
      <c r="W68" s="12">
        <v>1.9</v>
      </c>
      <c r="X68" s="11" t="s">
        <v>293</v>
      </c>
      <c r="Y68" s="8">
        <v>0.9</v>
      </c>
      <c r="Z68" s="11" t="s">
        <v>301</v>
      </c>
      <c r="AA68" s="8">
        <v>1</v>
      </c>
      <c r="AB68" s="8">
        <v>-0.1</v>
      </c>
      <c r="AC68" s="11"/>
      <c r="AD68" s="11" t="s">
        <v>302</v>
      </c>
      <c r="AE68" s="11" t="s">
        <v>303</v>
      </c>
      <c r="AF68" s="11" t="s">
        <v>293</v>
      </c>
      <c r="AG68" s="8"/>
      <c r="AH68" s="8" t="s">
        <v>1693</v>
      </c>
      <c r="AI68" s="29" t="s">
        <v>1694</v>
      </c>
    </row>
    <row r="69" spans="1:35" s="5" customFormat="1">
      <c r="A69" s="6">
        <v>44864</v>
      </c>
      <c r="B69" s="17" t="s">
        <v>1396</v>
      </c>
      <c r="C69" s="8" t="s">
        <v>223</v>
      </c>
      <c r="D69" s="9">
        <v>6.0439814814814814E-2</v>
      </c>
      <c r="E69" s="32" t="s">
        <v>1671</v>
      </c>
      <c r="F69" s="10">
        <v>12.3</v>
      </c>
      <c r="G69" s="10">
        <v>11</v>
      </c>
      <c r="H69" s="10">
        <v>12.1</v>
      </c>
      <c r="I69" s="10">
        <v>13</v>
      </c>
      <c r="J69" s="10">
        <v>13.3</v>
      </c>
      <c r="K69" s="10">
        <v>12.9</v>
      </c>
      <c r="L69" s="10">
        <v>12.6</v>
      </c>
      <c r="M69" s="22">
        <f t="shared" si="20"/>
        <v>35.4</v>
      </c>
      <c r="N69" s="22">
        <f t="shared" si="21"/>
        <v>13</v>
      </c>
      <c r="O69" s="22">
        <f t="shared" si="22"/>
        <v>38.800000000000004</v>
      </c>
      <c r="P69" s="23">
        <f t="shared" si="23"/>
        <v>61.7</v>
      </c>
      <c r="Q69" s="11" t="s">
        <v>357</v>
      </c>
      <c r="R69" s="11" t="s">
        <v>235</v>
      </c>
      <c r="S69" s="13" t="s">
        <v>1352</v>
      </c>
      <c r="T69" s="13" t="s">
        <v>265</v>
      </c>
      <c r="U69" s="13" t="s">
        <v>1672</v>
      </c>
      <c r="V69" s="12">
        <v>1.6</v>
      </c>
      <c r="W69" s="12">
        <v>1.4</v>
      </c>
      <c r="X69" s="11" t="s">
        <v>293</v>
      </c>
      <c r="Y69" s="8">
        <v>1.2</v>
      </c>
      <c r="Z69" s="11" t="s">
        <v>301</v>
      </c>
      <c r="AA69" s="8">
        <v>1.2</v>
      </c>
      <c r="AB69" s="8" t="s">
        <v>304</v>
      </c>
      <c r="AC69" s="11"/>
      <c r="AD69" s="11" t="s">
        <v>302</v>
      </c>
      <c r="AE69" s="11" t="s">
        <v>303</v>
      </c>
      <c r="AF69" s="11" t="s">
        <v>158</v>
      </c>
      <c r="AG69" s="8"/>
      <c r="AH69" s="8" t="s">
        <v>1709</v>
      </c>
      <c r="AI69" s="29" t="s">
        <v>1710</v>
      </c>
    </row>
    <row r="70" spans="1:35" s="5" customFormat="1">
      <c r="A70" s="6">
        <v>44864</v>
      </c>
      <c r="B70" s="7" t="s">
        <v>169</v>
      </c>
      <c r="C70" s="8" t="s">
        <v>223</v>
      </c>
      <c r="D70" s="9">
        <v>5.8333333333333327E-2</v>
      </c>
      <c r="E70" s="32" t="s">
        <v>1685</v>
      </c>
      <c r="F70" s="10">
        <v>12.2</v>
      </c>
      <c r="G70" s="10">
        <v>10.8</v>
      </c>
      <c r="H70" s="10">
        <v>11.5</v>
      </c>
      <c r="I70" s="10">
        <v>12</v>
      </c>
      <c r="J70" s="10">
        <v>12.3</v>
      </c>
      <c r="K70" s="10">
        <v>12.1</v>
      </c>
      <c r="L70" s="10">
        <v>13.1</v>
      </c>
      <c r="M70" s="22">
        <f t="shared" si="20"/>
        <v>34.5</v>
      </c>
      <c r="N70" s="22">
        <f t="shared" si="21"/>
        <v>12</v>
      </c>
      <c r="O70" s="22">
        <f t="shared" si="22"/>
        <v>37.5</v>
      </c>
      <c r="P70" s="23">
        <f t="shared" si="23"/>
        <v>58.8</v>
      </c>
      <c r="Q70" s="11" t="s">
        <v>221</v>
      </c>
      <c r="R70" s="11" t="s">
        <v>222</v>
      </c>
      <c r="S70" s="13" t="s">
        <v>595</v>
      </c>
      <c r="T70" s="13" t="s">
        <v>1686</v>
      </c>
      <c r="U70" s="13" t="s">
        <v>1352</v>
      </c>
      <c r="V70" s="12">
        <v>1.6</v>
      </c>
      <c r="W70" s="12">
        <v>1.4</v>
      </c>
      <c r="X70" s="11" t="s">
        <v>293</v>
      </c>
      <c r="Y70" s="8">
        <v>-0.2</v>
      </c>
      <c r="Z70" s="11" t="s">
        <v>301</v>
      </c>
      <c r="AA70" s="8">
        <v>-0.2</v>
      </c>
      <c r="AB70" s="8" t="s">
        <v>304</v>
      </c>
      <c r="AC70" s="11"/>
      <c r="AD70" s="11" t="s">
        <v>305</v>
      </c>
      <c r="AE70" s="11" t="s">
        <v>303</v>
      </c>
      <c r="AF70" s="11" t="s">
        <v>158</v>
      </c>
      <c r="AG70" s="8"/>
      <c r="AH70" s="8" t="s">
        <v>1731</v>
      </c>
      <c r="AI70" s="29" t="s">
        <v>1732</v>
      </c>
    </row>
    <row r="71" spans="1:35" s="5" customFormat="1">
      <c r="A71" s="6">
        <v>44870</v>
      </c>
      <c r="B71" s="7" t="s">
        <v>166</v>
      </c>
      <c r="C71" s="8" t="s">
        <v>223</v>
      </c>
      <c r="D71" s="9">
        <v>5.8437499999999996E-2</v>
      </c>
      <c r="E71" s="32" t="s">
        <v>1740</v>
      </c>
      <c r="F71" s="10">
        <v>12.5</v>
      </c>
      <c r="G71" s="10">
        <v>11</v>
      </c>
      <c r="H71" s="10">
        <v>11.5</v>
      </c>
      <c r="I71" s="10">
        <v>12</v>
      </c>
      <c r="J71" s="10">
        <v>12.2</v>
      </c>
      <c r="K71" s="10">
        <v>12.4</v>
      </c>
      <c r="L71" s="10">
        <v>13.3</v>
      </c>
      <c r="M71" s="22">
        <f t="shared" ref="M71:M72" si="24">SUM(F71:H71)</f>
        <v>35</v>
      </c>
      <c r="N71" s="22">
        <f t="shared" ref="N71:N72" si="25">I71</f>
        <v>12</v>
      </c>
      <c r="O71" s="22">
        <f t="shared" ref="O71:O72" si="26">SUM(J71:L71)</f>
        <v>37.900000000000006</v>
      </c>
      <c r="P71" s="23">
        <f t="shared" ref="P71:P72" si="27">SUM(F71:J71)</f>
        <v>59.2</v>
      </c>
      <c r="Q71" s="11" t="s">
        <v>357</v>
      </c>
      <c r="R71" s="11" t="s">
        <v>222</v>
      </c>
      <c r="S71" s="13" t="s">
        <v>237</v>
      </c>
      <c r="T71" s="13" t="s">
        <v>1741</v>
      </c>
      <c r="U71" s="13" t="s">
        <v>494</v>
      </c>
      <c r="V71" s="12">
        <v>3</v>
      </c>
      <c r="W71" s="12">
        <v>3.2</v>
      </c>
      <c r="X71" s="11" t="s">
        <v>159</v>
      </c>
      <c r="Y71" s="8" t="s">
        <v>304</v>
      </c>
      <c r="Z71" s="11" t="s">
        <v>301</v>
      </c>
      <c r="AA71" s="8">
        <v>0.1</v>
      </c>
      <c r="AB71" s="8">
        <v>-0.1</v>
      </c>
      <c r="AC71" s="11"/>
      <c r="AD71" s="11" t="s">
        <v>305</v>
      </c>
      <c r="AE71" s="11" t="s">
        <v>306</v>
      </c>
      <c r="AF71" s="11" t="s">
        <v>173</v>
      </c>
      <c r="AG71" s="8"/>
      <c r="AH71" s="8" t="s">
        <v>1772</v>
      </c>
      <c r="AI71" s="29" t="s">
        <v>1773</v>
      </c>
    </row>
    <row r="72" spans="1:35" s="5" customFormat="1">
      <c r="A72" s="6">
        <v>44871</v>
      </c>
      <c r="B72" s="7" t="s">
        <v>1396</v>
      </c>
      <c r="C72" s="8" t="s">
        <v>223</v>
      </c>
      <c r="D72" s="9">
        <v>5.9108796296296291E-2</v>
      </c>
      <c r="E72" s="32" t="s">
        <v>1748</v>
      </c>
      <c r="F72" s="10">
        <v>12.4</v>
      </c>
      <c r="G72" s="10">
        <v>11.2</v>
      </c>
      <c r="H72" s="10">
        <v>12.2</v>
      </c>
      <c r="I72" s="10">
        <v>12.4</v>
      </c>
      <c r="J72" s="10">
        <v>12.3</v>
      </c>
      <c r="K72" s="10">
        <v>12.1</v>
      </c>
      <c r="L72" s="10">
        <v>13.1</v>
      </c>
      <c r="M72" s="22">
        <f t="shared" si="24"/>
        <v>35.799999999999997</v>
      </c>
      <c r="N72" s="22">
        <f t="shared" si="25"/>
        <v>12.4</v>
      </c>
      <c r="O72" s="22">
        <f t="shared" si="26"/>
        <v>37.5</v>
      </c>
      <c r="P72" s="23">
        <f t="shared" si="27"/>
        <v>60.5</v>
      </c>
      <c r="Q72" s="11" t="s">
        <v>357</v>
      </c>
      <c r="R72" s="11" t="s">
        <v>235</v>
      </c>
      <c r="S72" s="13" t="s">
        <v>266</v>
      </c>
      <c r="T72" s="13" t="s">
        <v>454</v>
      </c>
      <c r="U72" s="13" t="s">
        <v>1749</v>
      </c>
      <c r="V72" s="12">
        <v>2.9</v>
      </c>
      <c r="W72" s="12">
        <v>2.9</v>
      </c>
      <c r="X72" s="11" t="s">
        <v>159</v>
      </c>
      <c r="Y72" s="8">
        <v>-0.3</v>
      </c>
      <c r="Z72" s="11" t="s">
        <v>301</v>
      </c>
      <c r="AA72" s="8">
        <v>-0.2</v>
      </c>
      <c r="AB72" s="8">
        <v>-0.1</v>
      </c>
      <c r="AC72" s="11"/>
      <c r="AD72" s="11" t="s">
        <v>305</v>
      </c>
      <c r="AE72" s="11" t="s">
        <v>305</v>
      </c>
      <c r="AF72" s="11" t="s">
        <v>293</v>
      </c>
      <c r="AG72" s="8"/>
      <c r="AH72" s="8" t="s">
        <v>1784</v>
      </c>
      <c r="AI72" s="29" t="s">
        <v>1785</v>
      </c>
    </row>
    <row r="73" spans="1:35" s="5" customFormat="1">
      <c r="A73" s="6">
        <v>44877</v>
      </c>
      <c r="B73" s="7" t="s">
        <v>1396</v>
      </c>
      <c r="C73" s="8" t="s">
        <v>223</v>
      </c>
      <c r="D73" s="9">
        <v>5.8391203703703702E-2</v>
      </c>
      <c r="E73" s="32" t="s">
        <v>1808</v>
      </c>
      <c r="F73" s="10">
        <v>12.1</v>
      </c>
      <c r="G73" s="10">
        <v>11</v>
      </c>
      <c r="H73" s="10">
        <v>12.3</v>
      </c>
      <c r="I73" s="10">
        <v>12.7</v>
      </c>
      <c r="J73" s="10">
        <v>12.1</v>
      </c>
      <c r="K73" s="10">
        <v>12</v>
      </c>
      <c r="L73" s="10">
        <v>12.3</v>
      </c>
      <c r="M73" s="22">
        <f t="shared" ref="M73:M75" si="28">SUM(F73:H73)</f>
        <v>35.400000000000006</v>
      </c>
      <c r="N73" s="22">
        <f t="shared" ref="N73:N75" si="29">I73</f>
        <v>12.7</v>
      </c>
      <c r="O73" s="22">
        <f t="shared" ref="O73:O75" si="30">SUM(J73:L73)</f>
        <v>36.400000000000006</v>
      </c>
      <c r="P73" s="23">
        <f t="shared" ref="P73:P75" si="31">SUM(F73:J73)</f>
        <v>60.20000000000001</v>
      </c>
      <c r="Q73" s="11" t="s">
        <v>357</v>
      </c>
      <c r="R73" s="11" t="s">
        <v>235</v>
      </c>
      <c r="S73" s="13" t="s">
        <v>494</v>
      </c>
      <c r="T73" s="13" t="s">
        <v>1809</v>
      </c>
      <c r="U73" s="13" t="s">
        <v>454</v>
      </c>
      <c r="V73" s="12">
        <v>1.9</v>
      </c>
      <c r="W73" s="12">
        <v>2.4</v>
      </c>
      <c r="X73" s="11" t="s">
        <v>293</v>
      </c>
      <c r="Y73" s="8">
        <v>-1.5</v>
      </c>
      <c r="Z73" s="11" t="s">
        <v>301</v>
      </c>
      <c r="AA73" s="8">
        <v>-1.3</v>
      </c>
      <c r="AB73" s="8">
        <v>-0.2</v>
      </c>
      <c r="AC73" s="11"/>
      <c r="AD73" s="11" t="s">
        <v>308</v>
      </c>
      <c r="AE73" s="11" t="s">
        <v>305</v>
      </c>
      <c r="AF73" s="11" t="s">
        <v>293</v>
      </c>
      <c r="AG73" s="8"/>
      <c r="AH73" s="8" t="s">
        <v>1839</v>
      </c>
      <c r="AI73" s="29" t="s">
        <v>1840</v>
      </c>
    </row>
    <row r="74" spans="1:35" s="5" customFormat="1">
      <c r="A74" s="6">
        <v>44877</v>
      </c>
      <c r="B74" s="7" t="s">
        <v>166</v>
      </c>
      <c r="C74" s="8" t="s">
        <v>223</v>
      </c>
      <c r="D74" s="9">
        <v>5.8333333333333327E-2</v>
      </c>
      <c r="E74" s="32" t="s">
        <v>1815</v>
      </c>
      <c r="F74" s="10">
        <v>12.2</v>
      </c>
      <c r="G74" s="10">
        <v>10.7</v>
      </c>
      <c r="H74" s="10">
        <v>11.5</v>
      </c>
      <c r="I74" s="10">
        <v>12.1</v>
      </c>
      <c r="J74" s="10">
        <v>12.2</v>
      </c>
      <c r="K74" s="10">
        <v>12.2</v>
      </c>
      <c r="L74" s="10">
        <v>13.1</v>
      </c>
      <c r="M74" s="22">
        <f t="shared" si="28"/>
        <v>34.4</v>
      </c>
      <c r="N74" s="22">
        <f t="shared" si="29"/>
        <v>12.1</v>
      </c>
      <c r="O74" s="22">
        <f t="shared" si="30"/>
        <v>37.5</v>
      </c>
      <c r="P74" s="23">
        <f t="shared" si="31"/>
        <v>58.7</v>
      </c>
      <c r="Q74" s="11" t="s">
        <v>221</v>
      </c>
      <c r="R74" s="11" t="s">
        <v>235</v>
      </c>
      <c r="S74" s="13" t="s">
        <v>1816</v>
      </c>
      <c r="T74" s="13" t="s">
        <v>598</v>
      </c>
      <c r="U74" s="13" t="s">
        <v>995</v>
      </c>
      <c r="V74" s="12">
        <v>1.9</v>
      </c>
      <c r="W74" s="12">
        <v>2.4</v>
      </c>
      <c r="X74" s="11" t="s">
        <v>293</v>
      </c>
      <c r="Y74" s="8">
        <v>-0.9</v>
      </c>
      <c r="Z74" s="11" t="s">
        <v>301</v>
      </c>
      <c r="AA74" s="8">
        <v>-0.7</v>
      </c>
      <c r="AB74" s="8">
        <v>-0.2</v>
      </c>
      <c r="AC74" s="11"/>
      <c r="AD74" s="11" t="s">
        <v>306</v>
      </c>
      <c r="AE74" s="11" t="s">
        <v>303</v>
      </c>
      <c r="AF74" s="11" t="s">
        <v>158</v>
      </c>
      <c r="AG74" s="8"/>
      <c r="AH74" s="8" t="s">
        <v>1847</v>
      </c>
      <c r="AI74" s="29" t="s">
        <v>1848</v>
      </c>
    </row>
    <row r="75" spans="1:35" s="5" customFormat="1">
      <c r="A75" s="6">
        <v>44878</v>
      </c>
      <c r="B75" s="7" t="s">
        <v>169</v>
      </c>
      <c r="C75" s="8" t="s">
        <v>733</v>
      </c>
      <c r="D75" s="9">
        <v>5.7650462962962966E-2</v>
      </c>
      <c r="E75" s="32" t="s">
        <v>800</v>
      </c>
      <c r="F75" s="10">
        <v>12.3</v>
      </c>
      <c r="G75" s="10">
        <v>10.9</v>
      </c>
      <c r="H75" s="10">
        <v>12</v>
      </c>
      <c r="I75" s="10">
        <v>12</v>
      </c>
      <c r="J75" s="10">
        <v>11.7</v>
      </c>
      <c r="K75" s="10">
        <v>11.8</v>
      </c>
      <c r="L75" s="10">
        <v>12.4</v>
      </c>
      <c r="M75" s="22">
        <f t="shared" si="28"/>
        <v>35.200000000000003</v>
      </c>
      <c r="N75" s="22">
        <f t="shared" si="29"/>
        <v>12</v>
      </c>
      <c r="O75" s="22">
        <f t="shared" si="30"/>
        <v>35.9</v>
      </c>
      <c r="P75" s="23">
        <f t="shared" si="31"/>
        <v>58.900000000000006</v>
      </c>
      <c r="Q75" s="11" t="s">
        <v>357</v>
      </c>
      <c r="R75" s="11" t="s">
        <v>235</v>
      </c>
      <c r="S75" s="13" t="s">
        <v>402</v>
      </c>
      <c r="T75" s="13" t="s">
        <v>1835</v>
      </c>
      <c r="U75" s="13" t="s">
        <v>1836</v>
      </c>
      <c r="V75" s="12">
        <v>2.6</v>
      </c>
      <c r="W75" s="12">
        <v>2.8</v>
      </c>
      <c r="X75" s="11" t="s">
        <v>151</v>
      </c>
      <c r="Y75" s="8">
        <v>-1.1000000000000001</v>
      </c>
      <c r="Z75" s="11" t="s">
        <v>301</v>
      </c>
      <c r="AA75" s="8">
        <v>0.5</v>
      </c>
      <c r="AB75" s="8">
        <v>-1.6</v>
      </c>
      <c r="AC75" s="11"/>
      <c r="AD75" s="11" t="s">
        <v>303</v>
      </c>
      <c r="AE75" s="11" t="s">
        <v>303</v>
      </c>
      <c r="AF75" s="11" t="s">
        <v>158</v>
      </c>
      <c r="AG75" s="8"/>
      <c r="AH75" s="8" t="s">
        <v>1877</v>
      </c>
      <c r="AI75" s="29" t="s">
        <v>1878</v>
      </c>
    </row>
  </sheetData>
  <autoFilter ref="A1:AH5" xr:uid="{00000000-0009-0000-0000-00000B000000}"/>
  <phoneticPr fontId="3"/>
  <conditionalFormatting sqref="AD2:AE2">
    <cfRule type="containsText" dxfId="647" priority="1723" operator="containsText" text="E">
      <formula>NOT(ISERROR(SEARCH("E",AD2)))</formula>
    </cfRule>
    <cfRule type="containsText" dxfId="646" priority="1724" operator="containsText" text="B">
      <formula>NOT(ISERROR(SEARCH("B",AD2)))</formula>
    </cfRule>
    <cfRule type="containsText" dxfId="645" priority="1725" operator="containsText" text="A">
      <formula>NOT(ISERROR(SEARCH("A",AD2)))</formula>
    </cfRule>
  </conditionalFormatting>
  <conditionalFormatting sqref="AF2:AG2">
    <cfRule type="containsText" dxfId="644" priority="1720" operator="containsText" text="E">
      <formula>NOT(ISERROR(SEARCH("E",AF2)))</formula>
    </cfRule>
    <cfRule type="containsText" dxfId="643" priority="1721" operator="containsText" text="B">
      <formula>NOT(ISERROR(SEARCH("B",AF2)))</formula>
    </cfRule>
    <cfRule type="containsText" dxfId="642" priority="1722" operator="containsText" text="A">
      <formula>NOT(ISERROR(SEARCH("A",AF2)))</formula>
    </cfRule>
  </conditionalFormatting>
  <conditionalFormatting sqref="AD3:AE4">
    <cfRule type="containsText" dxfId="641" priority="1717" operator="containsText" text="E">
      <formula>NOT(ISERROR(SEARCH("E",AD3)))</formula>
    </cfRule>
    <cfRule type="containsText" dxfId="640" priority="1718" operator="containsText" text="B">
      <formula>NOT(ISERROR(SEARCH("B",AD3)))</formula>
    </cfRule>
    <cfRule type="containsText" dxfId="639" priority="1719" operator="containsText" text="A">
      <formula>NOT(ISERROR(SEARCH("A",AD3)))</formula>
    </cfRule>
  </conditionalFormatting>
  <conditionalFormatting sqref="AF3:AG4">
    <cfRule type="containsText" dxfId="638" priority="1714" operator="containsText" text="E">
      <formula>NOT(ISERROR(SEARCH("E",AF3)))</formula>
    </cfRule>
    <cfRule type="containsText" dxfId="637" priority="1715" operator="containsText" text="B">
      <formula>NOT(ISERROR(SEARCH("B",AF3)))</formula>
    </cfRule>
    <cfRule type="containsText" dxfId="636" priority="1716" operator="containsText" text="A">
      <formula>NOT(ISERROR(SEARCH("A",AF3)))</formula>
    </cfRule>
  </conditionalFormatting>
  <conditionalFormatting sqref="F2:L4">
    <cfRule type="colorScale" priority="1732">
      <colorScale>
        <cfvo type="min"/>
        <cfvo type="percentile" val="50"/>
        <cfvo type="max"/>
        <color rgb="FFF8696B"/>
        <color rgb="FFFFEB84"/>
        <color rgb="FF63BE7B"/>
      </colorScale>
    </cfRule>
  </conditionalFormatting>
  <conditionalFormatting sqref="AD5:AE5">
    <cfRule type="containsText" dxfId="635" priority="540" operator="containsText" text="E">
      <formula>NOT(ISERROR(SEARCH("E",AD5)))</formula>
    </cfRule>
    <cfRule type="containsText" dxfId="634" priority="541" operator="containsText" text="B">
      <formula>NOT(ISERROR(SEARCH("B",AD5)))</formula>
    </cfRule>
    <cfRule type="containsText" dxfId="633" priority="542" operator="containsText" text="A">
      <formula>NOT(ISERROR(SEARCH("A",AD5)))</formula>
    </cfRule>
  </conditionalFormatting>
  <conditionalFormatting sqref="AF5:AG5">
    <cfRule type="containsText" dxfId="632" priority="537" operator="containsText" text="E">
      <formula>NOT(ISERROR(SEARCH("E",AF5)))</formula>
    </cfRule>
    <cfRule type="containsText" dxfId="631" priority="538" operator="containsText" text="B">
      <formula>NOT(ISERROR(SEARCH("B",AF5)))</formula>
    </cfRule>
    <cfRule type="containsText" dxfId="630" priority="539" operator="containsText" text="A">
      <formula>NOT(ISERROR(SEARCH("A",AF5)))</formula>
    </cfRule>
  </conditionalFormatting>
  <conditionalFormatting sqref="F5:L5">
    <cfRule type="colorScale" priority="1785">
      <colorScale>
        <cfvo type="min"/>
        <cfvo type="percentile" val="50"/>
        <cfvo type="max"/>
        <color rgb="FFF8696B"/>
        <color rgb="FFFFEB84"/>
        <color rgb="FF63BE7B"/>
      </colorScale>
    </cfRule>
  </conditionalFormatting>
  <conditionalFormatting sqref="X2:X5">
    <cfRule type="containsText" dxfId="629" priority="245" operator="containsText" text="D">
      <formula>NOT(ISERROR(SEARCH("D",X2)))</formula>
    </cfRule>
    <cfRule type="containsText" dxfId="628" priority="246" operator="containsText" text="S">
      <formula>NOT(ISERROR(SEARCH("S",X2)))</formula>
    </cfRule>
    <cfRule type="containsText" dxfId="627" priority="247" operator="containsText" text="F">
      <formula>NOT(ISERROR(SEARCH("F",X2)))</formula>
    </cfRule>
    <cfRule type="containsText" dxfId="626" priority="248" operator="containsText" text="E">
      <formula>NOT(ISERROR(SEARCH("E",X2)))</formula>
    </cfRule>
    <cfRule type="containsText" dxfId="625" priority="249" operator="containsText" text="B">
      <formula>NOT(ISERROR(SEARCH("B",X2)))</formula>
    </cfRule>
    <cfRule type="containsText" dxfId="624" priority="250" operator="containsText" text="A">
      <formula>NOT(ISERROR(SEARCH("A",X2)))</formula>
    </cfRule>
  </conditionalFormatting>
  <conditionalFormatting sqref="AD6:AE9">
    <cfRule type="containsText" dxfId="623" priority="241" operator="containsText" text="E">
      <formula>NOT(ISERROR(SEARCH("E",AD6)))</formula>
    </cfRule>
    <cfRule type="containsText" dxfId="622" priority="242" operator="containsText" text="B">
      <formula>NOT(ISERROR(SEARCH("B",AD6)))</formula>
    </cfRule>
    <cfRule type="containsText" dxfId="621" priority="243" operator="containsText" text="A">
      <formula>NOT(ISERROR(SEARCH("A",AD6)))</formula>
    </cfRule>
  </conditionalFormatting>
  <conditionalFormatting sqref="AF6:AG9">
    <cfRule type="containsText" dxfId="620" priority="238" operator="containsText" text="E">
      <formula>NOT(ISERROR(SEARCH("E",AF6)))</formula>
    </cfRule>
    <cfRule type="containsText" dxfId="619" priority="239" operator="containsText" text="B">
      <formula>NOT(ISERROR(SEARCH("B",AF6)))</formula>
    </cfRule>
    <cfRule type="containsText" dxfId="618" priority="240" operator="containsText" text="A">
      <formula>NOT(ISERROR(SEARCH("A",AF6)))</formula>
    </cfRule>
  </conditionalFormatting>
  <conditionalFormatting sqref="F6:L9">
    <cfRule type="colorScale" priority="244">
      <colorScale>
        <cfvo type="min"/>
        <cfvo type="percentile" val="50"/>
        <cfvo type="max"/>
        <color rgb="FFF8696B"/>
        <color rgb="FFFFEB84"/>
        <color rgb="FF63BE7B"/>
      </colorScale>
    </cfRule>
  </conditionalFormatting>
  <conditionalFormatting sqref="X6:X9">
    <cfRule type="containsText" dxfId="617" priority="232" operator="containsText" text="D">
      <formula>NOT(ISERROR(SEARCH("D",X6)))</formula>
    </cfRule>
    <cfRule type="containsText" dxfId="616" priority="233" operator="containsText" text="S">
      <formula>NOT(ISERROR(SEARCH("S",X6)))</formula>
    </cfRule>
    <cfRule type="containsText" dxfId="615" priority="234" operator="containsText" text="F">
      <formula>NOT(ISERROR(SEARCH("F",X6)))</formula>
    </cfRule>
    <cfRule type="containsText" dxfId="614" priority="235" operator="containsText" text="E">
      <formula>NOT(ISERROR(SEARCH("E",X6)))</formula>
    </cfRule>
    <cfRule type="containsText" dxfId="613" priority="236" operator="containsText" text="B">
      <formula>NOT(ISERROR(SEARCH("B",X6)))</formula>
    </cfRule>
    <cfRule type="containsText" dxfId="612" priority="237" operator="containsText" text="A">
      <formula>NOT(ISERROR(SEARCH("A",X6)))</formula>
    </cfRule>
  </conditionalFormatting>
  <conditionalFormatting sqref="AD10:AE14">
    <cfRule type="containsText" dxfId="611" priority="228" operator="containsText" text="E">
      <formula>NOT(ISERROR(SEARCH("E",AD10)))</formula>
    </cfRule>
    <cfRule type="containsText" dxfId="610" priority="229" operator="containsText" text="B">
      <formula>NOT(ISERROR(SEARCH("B",AD10)))</formula>
    </cfRule>
    <cfRule type="containsText" dxfId="609" priority="230" operator="containsText" text="A">
      <formula>NOT(ISERROR(SEARCH("A",AD10)))</formula>
    </cfRule>
  </conditionalFormatting>
  <conditionalFormatting sqref="AF10:AG14">
    <cfRule type="containsText" dxfId="608" priority="225" operator="containsText" text="E">
      <formula>NOT(ISERROR(SEARCH("E",AF10)))</formula>
    </cfRule>
    <cfRule type="containsText" dxfId="607" priority="226" operator="containsText" text="B">
      <formula>NOT(ISERROR(SEARCH("B",AF10)))</formula>
    </cfRule>
    <cfRule type="containsText" dxfId="606" priority="227" operator="containsText" text="A">
      <formula>NOT(ISERROR(SEARCH("A",AF10)))</formula>
    </cfRule>
  </conditionalFormatting>
  <conditionalFormatting sqref="F10:L14">
    <cfRule type="colorScale" priority="231">
      <colorScale>
        <cfvo type="min"/>
        <cfvo type="percentile" val="50"/>
        <cfvo type="max"/>
        <color rgb="FFF8696B"/>
        <color rgb="FFFFEB84"/>
        <color rgb="FF63BE7B"/>
      </colorScale>
    </cfRule>
  </conditionalFormatting>
  <conditionalFormatting sqref="X10:X14">
    <cfRule type="containsText" dxfId="605" priority="219" operator="containsText" text="D">
      <formula>NOT(ISERROR(SEARCH("D",X10)))</formula>
    </cfRule>
    <cfRule type="containsText" dxfId="604" priority="220" operator="containsText" text="S">
      <formula>NOT(ISERROR(SEARCH("S",X10)))</formula>
    </cfRule>
    <cfRule type="containsText" dxfId="603" priority="221" operator="containsText" text="F">
      <formula>NOT(ISERROR(SEARCH("F",X10)))</formula>
    </cfRule>
    <cfRule type="containsText" dxfId="602" priority="222" operator="containsText" text="E">
      <formula>NOT(ISERROR(SEARCH("E",X10)))</formula>
    </cfRule>
    <cfRule type="containsText" dxfId="601" priority="223" operator="containsText" text="B">
      <formula>NOT(ISERROR(SEARCH("B",X10)))</formula>
    </cfRule>
    <cfRule type="containsText" dxfId="600" priority="224" operator="containsText" text="A">
      <formula>NOT(ISERROR(SEARCH("A",X10)))</formula>
    </cfRule>
  </conditionalFormatting>
  <conditionalFormatting sqref="AD15:AE16">
    <cfRule type="containsText" dxfId="599" priority="215" operator="containsText" text="E">
      <formula>NOT(ISERROR(SEARCH("E",AD15)))</formula>
    </cfRule>
    <cfRule type="containsText" dxfId="598" priority="216" operator="containsText" text="B">
      <formula>NOT(ISERROR(SEARCH("B",AD15)))</formula>
    </cfRule>
    <cfRule type="containsText" dxfId="597" priority="217" operator="containsText" text="A">
      <formula>NOT(ISERROR(SEARCH("A",AD15)))</formula>
    </cfRule>
  </conditionalFormatting>
  <conditionalFormatting sqref="AF16:AG16 AF15">
    <cfRule type="containsText" dxfId="596" priority="212" operator="containsText" text="E">
      <formula>NOT(ISERROR(SEARCH("E",AF15)))</formula>
    </cfRule>
    <cfRule type="containsText" dxfId="595" priority="213" operator="containsText" text="B">
      <formula>NOT(ISERROR(SEARCH("B",AF15)))</formula>
    </cfRule>
    <cfRule type="containsText" dxfId="594" priority="214" operator="containsText" text="A">
      <formula>NOT(ISERROR(SEARCH("A",AF15)))</formula>
    </cfRule>
  </conditionalFormatting>
  <conditionalFormatting sqref="F15:L16">
    <cfRule type="colorScale" priority="218">
      <colorScale>
        <cfvo type="min"/>
        <cfvo type="percentile" val="50"/>
        <cfvo type="max"/>
        <color rgb="FFF8696B"/>
        <color rgb="FFFFEB84"/>
        <color rgb="FF63BE7B"/>
      </colorScale>
    </cfRule>
  </conditionalFormatting>
  <conditionalFormatting sqref="X15:X16">
    <cfRule type="containsText" dxfId="593" priority="206" operator="containsText" text="D">
      <formula>NOT(ISERROR(SEARCH("D",X15)))</formula>
    </cfRule>
    <cfRule type="containsText" dxfId="592" priority="207" operator="containsText" text="S">
      <formula>NOT(ISERROR(SEARCH("S",X15)))</formula>
    </cfRule>
    <cfRule type="containsText" dxfId="591" priority="208" operator="containsText" text="F">
      <formula>NOT(ISERROR(SEARCH("F",X15)))</formula>
    </cfRule>
    <cfRule type="containsText" dxfId="590" priority="209" operator="containsText" text="E">
      <formula>NOT(ISERROR(SEARCH("E",X15)))</formula>
    </cfRule>
    <cfRule type="containsText" dxfId="589" priority="210" operator="containsText" text="B">
      <formula>NOT(ISERROR(SEARCH("B",X15)))</formula>
    </cfRule>
    <cfRule type="containsText" dxfId="588" priority="211" operator="containsText" text="A">
      <formula>NOT(ISERROR(SEARCH("A",X15)))</formula>
    </cfRule>
  </conditionalFormatting>
  <conditionalFormatting sqref="AG15">
    <cfRule type="containsText" dxfId="587" priority="203" operator="containsText" text="E">
      <formula>NOT(ISERROR(SEARCH("E",AG15)))</formula>
    </cfRule>
    <cfRule type="containsText" dxfId="586" priority="204" operator="containsText" text="B">
      <formula>NOT(ISERROR(SEARCH("B",AG15)))</formula>
    </cfRule>
    <cfRule type="containsText" dxfId="585" priority="205" operator="containsText" text="A">
      <formula>NOT(ISERROR(SEARCH("A",AG15)))</formula>
    </cfRule>
  </conditionalFormatting>
  <conditionalFormatting sqref="AD17:AE21">
    <cfRule type="containsText" dxfId="584" priority="199" operator="containsText" text="E">
      <formula>NOT(ISERROR(SEARCH("E",AD17)))</formula>
    </cfRule>
    <cfRule type="containsText" dxfId="583" priority="200" operator="containsText" text="B">
      <formula>NOT(ISERROR(SEARCH("B",AD17)))</formula>
    </cfRule>
    <cfRule type="containsText" dxfId="582" priority="201" operator="containsText" text="A">
      <formula>NOT(ISERROR(SEARCH("A",AD17)))</formula>
    </cfRule>
  </conditionalFormatting>
  <conditionalFormatting sqref="AF17:AF21">
    <cfRule type="containsText" dxfId="581" priority="196" operator="containsText" text="E">
      <formula>NOT(ISERROR(SEARCH("E",AF17)))</formula>
    </cfRule>
    <cfRule type="containsText" dxfId="580" priority="197" operator="containsText" text="B">
      <formula>NOT(ISERROR(SEARCH("B",AF17)))</formula>
    </cfRule>
    <cfRule type="containsText" dxfId="579" priority="198" operator="containsText" text="A">
      <formula>NOT(ISERROR(SEARCH("A",AF17)))</formula>
    </cfRule>
  </conditionalFormatting>
  <conditionalFormatting sqref="F17:L21">
    <cfRule type="colorScale" priority="202">
      <colorScale>
        <cfvo type="min"/>
        <cfvo type="percentile" val="50"/>
        <cfvo type="max"/>
        <color rgb="FFF8696B"/>
        <color rgb="FFFFEB84"/>
        <color rgb="FF63BE7B"/>
      </colorScale>
    </cfRule>
  </conditionalFormatting>
  <conditionalFormatting sqref="X17:X21">
    <cfRule type="containsText" dxfId="578" priority="190" operator="containsText" text="D">
      <formula>NOT(ISERROR(SEARCH("D",X17)))</formula>
    </cfRule>
    <cfRule type="containsText" dxfId="577" priority="191" operator="containsText" text="S">
      <formula>NOT(ISERROR(SEARCH("S",X17)))</formula>
    </cfRule>
    <cfRule type="containsText" dxfId="576" priority="192" operator="containsText" text="F">
      <formula>NOT(ISERROR(SEARCH("F",X17)))</formula>
    </cfRule>
    <cfRule type="containsText" dxfId="575" priority="193" operator="containsText" text="E">
      <formula>NOT(ISERROR(SEARCH("E",X17)))</formula>
    </cfRule>
    <cfRule type="containsText" dxfId="574" priority="194" operator="containsText" text="B">
      <formula>NOT(ISERROR(SEARCH("B",X17)))</formula>
    </cfRule>
    <cfRule type="containsText" dxfId="573" priority="195" operator="containsText" text="A">
      <formula>NOT(ISERROR(SEARCH("A",X17)))</formula>
    </cfRule>
  </conditionalFormatting>
  <conditionalFormatting sqref="AG17:AG21">
    <cfRule type="containsText" dxfId="572" priority="187" operator="containsText" text="E">
      <formula>NOT(ISERROR(SEARCH("E",AG17)))</formula>
    </cfRule>
    <cfRule type="containsText" dxfId="571" priority="188" operator="containsText" text="B">
      <formula>NOT(ISERROR(SEARCH("B",AG17)))</formula>
    </cfRule>
    <cfRule type="containsText" dxfId="570" priority="189" operator="containsText" text="A">
      <formula>NOT(ISERROR(SEARCH("A",AG17)))</formula>
    </cfRule>
  </conditionalFormatting>
  <conditionalFormatting sqref="AD22:AE25">
    <cfRule type="containsText" dxfId="569" priority="183" operator="containsText" text="E">
      <formula>NOT(ISERROR(SEARCH("E",AD22)))</formula>
    </cfRule>
    <cfRule type="containsText" dxfId="568" priority="184" operator="containsText" text="B">
      <formula>NOT(ISERROR(SEARCH("B",AD22)))</formula>
    </cfRule>
    <cfRule type="containsText" dxfId="567" priority="185" operator="containsText" text="A">
      <formula>NOT(ISERROR(SEARCH("A",AD22)))</formula>
    </cfRule>
  </conditionalFormatting>
  <conditionalFormatting sqref="AF22:AF25">
    <cfRule type="containsText" dxfId="566" priority="180" operator="containsText" text="E">
      <formula>NOT(ISERROR(SEARCH("E",AF22)))</formula>
    </cfRule>
    <cfRule type="containsText" dxfId="565" priority="181" operator="containsText" text="B">
      <formula>NOT(ISERROR(SEARCH("B",AF22)))</formula>
    </cfRule>
    <cfRule type="containsText" dxfId="564" priority="182" operator="containsText" text="A">
      <formula>NOT(ISERROR(SEARCH("A",AF22)))</formula>
    </cfRule>
  </conditionalFormatting>
  <conditionalFormatting sqref="F22:L25">
    <cfRule type="colorScale" priority="186">
      <colorScale>
        <cfvo type="min"/>
        <cfvo type="percentile" val="50"/>
        <cfvo type="max"/>
        <color rgb="FFF8696B"/>
        <color rgb="FFFFEB84"/>
        <color rgb="FF63BE7B"/>
      </colorScale>
    </cfRule>
  </conditionalFormatting>
  <conditionalFormatting sqref="X22:X25">
    <cfRule type="containsText" dxfId="563" priority="174" operator="containsText" text="D">
      <formula>NOT(ISERROR(SEARCH("D",X22)))</formula>
    </cfRule>
    <cfRule type="containsText" dxfId="562" priority="175" operator="containsText" text="S">
      <formula>NOT(ISERROR(SEARCH("S",X22)))</formula>
    </cfRule>
    <cfRule type="containsText" dxfId="561" priority="176" operator="containsText" text="F">
      <formula>NOT(ISERROR(SEARCH("F",X22)))</formula>
    </cfRule>
    <cfRule type="containsText" dxfId="560" priority="177" operator="containsText" text="E">
      <formula>NOT(ISERROR(SEARCH("E",X22)))</formula>
    </cfRule>
    <cfRule type="containsText" dxfId="559" priority="178" operator="containsText" text="B">
      <formula>NOT(ISERROR(SEARCH("B",X22)))</formula>
    </cfRule>
    <cfRule type="containsText" dxfId="558" priority="179" operator="containsText" text="A">
      <formula>NOT(ISERROR(SEARCH("A",X22)))</formula>
    </cfRule>
  </conditionalFormatting>
  <conditionalFormatting sqref="AG22:AG25">
    <cfRule type="containsText" dxfId="557" priority="171" operator="containsText" text="E">
      <formula>NOT(ISERROR(SEARCH("E",AG22)))</formula>
    </cfRule>
    <cfRule type="containsText" dxfId="556" priority="172" operator="containsText" text="B">
      <formula>NOT(ISERROR(SEARCH("B",AG22)))</formula>
    </cfRule>
    <cfRule type="containsText" dxfId="555" priority="173" operator="containsText" text="A">
      <formula>NOT(ISERROR(SEARCH("A",AG22)))</formula>
    </cfRule>
  </conditionalFormatting>
  <conditionalFormatting sqref="AD26:AE28">
    <cfRule type="containsText" dxfId="554" priority="167" operator="containsText" text="E">
      <formula>NOT(ISERROR(SEARCH("E",AD26)))</formula>
    </cfRule>
    <cfRule type="containsText" dxfId="553" priority="168" operator="containsText" text="B">
      <formula>NOT(ISERROR(SEARCH("B",AD26)))</formula>
    </cfRule>
    <cfRule type="containsText" dxfId="552" priority="169" operator="containsText" text="A">
      <formula>NOT(ISERROR(SEARCH("A",AD26)))</formula>
    </cfRule>
  </conditionalFormatting>
  <conditionalFormatting sqref="AF26:AF28">
    <cfRule type="containsText" dxfId="551" priority="164" operator="containsText" text="E">
      <formula>NOT(ISERROR(SEARCH("E",AF26)))</formula>
    </cfRule>
    <cfRule type="containsText" dxfId="550" priority="165" operator="containsText" text="B">
      <formula>NOT(ISERROR(SEARCH("B",AF26)))</formula>
    </cfRule>
    <cfRule type="containsText" dxfId="549" priority="166" operator="containsText" text="A">
      <formula>NOT(ISERROR(SEARCH("A",AF26)))</formula>
    </cfRule>
  </conditionalFormatting>
  <conditionalFormatting sqref="F26:L28">
    <cfRule type="colorScale" priority="170">
      <colorScale>
        <cfvo type="min"/>
        <cfvo type="percentile" val="50"/>
        <cfvo type="max"/>
        <color rgb="FFF8696B"/>
        <color rgb="FFFFEB84"/>
        <color rgb="FF63BE7B"/>
      </colorScale>
    </cfRule>
  </conditionalFormatting>
  <conditionalFormatting sqref="X26:X28">
    <cfRule type="containsText" dxfId="548" priority="158" operator="containsText" text="D">
      <formula>NOT(ISERROR(SEARCH("D",X26)))</formula>
    </cfRule>
    <cfRule type="containsText" dxfId="547" priority="159" operator="containsText" text="S">
      <formula>NOT(ISERROR(SEARCH("S",X26)))</formula>
    </cfRule>
    <cfRule type="containsText" dxfId="546" priority="160" operator="containsText" text="F">
      <formula>NOT(ISERROR(SEARCH("F",X26)))</formula>
    </cfRule>
    <cfRule type="containsText" dxfId="545" priority="161" operator="containsText" text="E">
      <formula>NOT(ISERROR(SEARCH("E",X26)))</formula>
    </cfRule>
    <cfRule type="containsText" dxfId="544" priority="162" operator="containsText" text="B">
      <formula>NOT(ISERROR(SEARCH("B",X26)))</formula>
    </cfRule>
    <cfRule type="containsText" dxfId="543" priority="163" operator="containsText" text="A">
      <formula>NOT(ISERROR(SEARCH("A",X26)))</formula>
    </cfRule>
  </conditionalFormatting>
  <conditionalFormatting sqref="AG26:AG28">
    <cfRule type="containsText" dxfId="542" priority="155" operator="containsText" text="E">
      <formula>NOT(ISERROR(SEARCH("E",AG26)))</formula>
    </cfRule>
    <cfRule type="containsText" dxfId="541" priority="156" operator="containsText" text="B">
      <formula>NOT(ISERROR(SEARCH("B",AG26)))</formula>
    </cfRule>
    <cfRule type="containsText" dxfId="540" priority="157" operator="containsText" text="A">
      <formula>NOT(ISERROR(SEARCH("A",AG26)))</formula>
    </cfRule>
  </conditionalFormatting>
  <conditionalFormatting sqref="AD29:AE32">
    <cfRule type="containsText" dxfId="539" priority="151" operator="containsText" text="E">
      <formula>NOT(ISERROR(SEARCH("E",AD29)))</formula>
    </cfRule>
    <cfRule type="containsText" dxfId="538" priority="152" operator="containsText" text="B">
      <formula>NOT(ISERROR(SEARCH("B",AD29)))</formula>
    </cfRule>
    <cfRule type="containsText" dxfId="537" priority="153" operator="containsText" text="A">
      <formula>NOT(ISERROR(SEARCH("A",AD29)))</formula>
    </cfRule>
  </conditionalFormatting>
  <conditionalFormatting sqref="AF29:AF32">
    <cfRule type="containsText" dxfId="536" priority="148" operator="containsText" text="E">
      <formula>NOT(ISERROR(SEARCH("E",AF29)))</formula>
    </cfRule>
    <cfRule type="containsText" dxfId="535" priority="149" operator="containsText" text="B">
      <formula>NOT(ISERROR(SEARCH("B",AF29)))</formula>
    </cfRule>
    <cfRule type="containsText" dxfId="534" priority="150" operator="containsText" text="A">
      <formula>NOT(ISERROR(SEARCH("A",AF29)))</formula>
    </cfRule>
  </conditionalFormatting>
  <conditionalFormatting sqref="F29:L32">
    <cfRule type="colorScale" priority="154">
      <colorScale>
        <cfvo type="min"/>
        <cfvo type="percentile" val="50"/>
        <cfvo type="max"/>
        <color rgb="FFF8696B"/>
        <color rgb="FFFFEB84"/>
        <color rgb="FF63BE7B"/>
      </colorScale>
    </cfRule>
  </conditionalFormatting>
  <conditionalFormatting sqref="X29:X32">
    <cfRule type="containsText" dxfId="533" priority="142" operator="containsText" text="D">
      <formula>NOT(ISERROR(SEARCH("D",X29)))</formula>
    </cfRule>
    <cfRule type="containsText" dxfId="532" priority="143" operator="containsText" text="S">
      <formula>NOT(ISERROR(SEARCH("S",X29)))</formula>
    </cfRule>
    <cfRule type="containsText" dxfId="531" priority="144" operator="containsText" text="F">
      <formula>NOT(ISERROR(SEARCH("F",X29)))</formula>
    </cfRule>
    <cfRule type="containsText" dxfId="530" priority="145" operator="containsText" text="E">
      <formula>NOT(ISERROR(SEARCH("E",X29)))</formula>
    </cfRule>
    <cfRule type="containsText" dxfId="529" priority="146" operator="containsText" text="B">
      <formula>NOT(ISERROR(SEARCH("B",X29)))</formula>
    </cfRule>
    <cfRule type="containsText" dxfId="528" priority="147" operator="containsText" text="A">
      <formula>NOT(ISERROR(SEARCH("A",X29)))</formula>
    </cfRule>
  </conditionalFormatting>
  <conditionalFormatting sqref="AG29:AG32">
    <cfRule type="containsText" dxfId="527" priority="139" operator="containsText" text="E">
      <formula>NOT(ISERROR(SEARCH("E",AG29)))</formula>
    </cfRule>
    <cfRule type="containsText" dxfId="526" priority="140" operator="containsText" text="B">
      <formula>NOT(ISERROR(SEARCH("B",AG29)))</formula>
    </cfRule>
    <cfRule type="containsText" dxfId="525" priority="141" operator="containsText" text="A">
      <formula>NOT(ISERROR(SEARCH("A",AG29)))</formula>
    </cfRule>
  </conditionalFormatting>
  <conditionalFormatting sqref="AD33:AE35">
    <cfRule type="containsText" dxfId="524" priority="135" operator="containsText" text="E">
      <formula>NOT(ISERROR(SEARCH("E",AD33)))</formula>
    </cfRule>
    <cfRule type="containsText" dxfId="523" priority="136" operator="containsText" text="B">
      <formula>NOT(ISERROR(SEARCH("B",AD33)))</formula>
    </cfRule>
    <cfRule type="containsText" dxfId="522" priority="137" operator="containsText" text="A">
      <formula>NOT(ISERROR(SEARCH("A",AD33)))</formula>
    </cfRule>
  </conditionalFormatting>
  <conditionalFormatting sqref="AF33:AF35">
    <cfRule type="containsText" dxfId="521" priority="132" operator="containsText" text="E">
      <formula>NOT(ISERROR(SEARCH("E",AF33)))</formula>
    </cfRule>
    <cfRule type="containsText" dxfId="520" priority="133" operator="containsText" text="B">
      <formula>NOT(ISERROR(SEARCH("B",AF33)))</formula>
    </cfRule>
    <cfRule type="containsText" dxfId="519" priority="134" operator="containsText" text="A">
      <formula>NOT(ISERROR(SEARCH("A",AF33)))</formula>
    </cfRule>
  </conditionalFormatting>
  <conditionalFormatting sqref="F33:L35">
    <cfRule type="colorScale" priority="138">
      <colorScale>
        <cfvo type="min"/>
        <cfvo type="percentile" val="50"/>
        <cfvo type="max"/>
        <color rgb="FFF8696B"/>
        <color rgb="FFFFEB84"/>
        <color rgb="FF63BE7B"/>
      </colorScale>
    </cfRule>
  </conditionalFormatting>
  <conditionalFormatting sqref="X34:X35">
    <cfRule type="containsText" dxfId="518" priority="126" operator="containsText" text="D">
      <formula>NOT(ISERROR(SEARCH("D",X34)))</formula>
    </cfRule>
    <cfRule type="containsText" dxfId="517" priority="127" operator="containsText" text="S">
      <formula>NOT(ISERROR(SEARCH("S",X34)))</formula>
    </cfRule>
    <cfRule type="containsText" dxfId="516" priority="128" operator="containsText" text="F">
      <formula>NOT(ISERROR(SEARCH("F",X34)))</formula>
    </cfRule>
    <cfRule type="containsText" dxfId="515" priority="129" operator="containsText" text="E">
      <formula>NOT(ISERROR(SEARCH("E",X34)))</formula>
    </cfRule>
    <cfRule type="containsText" dxfId="514" priority="130" operator="containsText" text="B">
      <formula>NOT(ISERROR(SEARCH("B",X34)))</formula>
    </cfRule>
    <cfRule type="containsText" dxfId="513" priority="131" operator="containsText" text="A">
      <formula>NOT(ISERROR(SEARCH("A",X34)))</formula>
    </cfRule>
  </conditionalFormatting>
  <conditionalFormatting sqref="AG33:AG35">
    <cfRule type="containsText" dxfId="512" priority="123" operator="containsText" text="E">
      <formula>NOT(ISERROR(SEARCH("E",AG33)))</formula>
    </cfRule>
    <cfRule type="containsText" dxfId="511" priority="124" operator="containsText" text="B">
      <formula>NOT(ISERROR(SEARCH("B",AG33)))</formula>
    </cfRule>
    <cfRule type="containsText" dxfId="510" priority="125" operator="containsText" text="A">
      <formula>NOT(ISERROR(SEARCH("A",AG33)))</formula>
    </cfRule>
  </conditionalFormatting>
  <conditionalFormatting sqref="X33">
    <cfRule type="containsText" dxfId="509" priority="117" operator="containsText" text="D">
      <formula>NOT(ISERROR(SEARCH("D",X33)))</formula>
    </cfRule>
    <cfRule type="containsText" dxfId="508" priority="118" operator="containsText" text="S">
      <formula>NOT(ISERROR(SEARCH("S",X33)))</formula>
    </cfRule>
    <cfRule type="containsText" dxfId="507" priority="119" operator="containsText" text="F">
      <formula>NOT(ISERROR(SEARCH("F",X33)))</formula>
    </cfRule>
    <cfRule type="containsText" dxfId="506" priority="120" operator="containsText" text="E">
      <formula>NOT(ISERROR(SEARCH("E",X33)))</formula>
    </cfRule>
    <cfRule type="containsText" dxfId="505" priority="121" operator="containsText" text="B">
      <formula>NOT(ISERROR(SEARCH("B",X33)))</formula>
    </cfRule>
    <cfRule type="containsText" dxfId="504" priority="122" operator="containsText" text="A">
      <formula>NOT(ISERROR(SEARCH("A",X33)))</formula>
    </cfRule>
  </conditionalFormatting>
  <conditionalFormatting sqref="AD36:AE39">
    <cfRule type="containsText" dxfId="503" priority="113" operator="containsText" text="E">
      <formula>NOT(ISERROR(SEARCH("E",AD36)))</formula>
    </cfRule>
    <cfRule type="containsText" dxfId="502" priority="114" operator="containsText" text="B">
      <formula>NOT(ISERROR(SEARCH("B",AD36)))</formula>
    </cfRule>
    <cfRule type="containsText" dxfId="501" priority="115" operator="containsText" text="A">
      <formula>NOT(ISERROR(SEARCH("A",AD36)))</formula>
    </cfRule>
  </conditionalFormatting>
  <conditionalFormatting sqref="AF36:AF39">
    <cfRule type="containsText" dxfId="500" priority="110" operator="containsText" text="E">
      <formula>NOT(ISERROR(SEARCH("E",AF36)))</formula>
    </cfRule>
    <cfRule type="containsText" dxfId="499" priority="111" operator="containsText" text="B">
      <formula>NOT(ISERROR(SEARCH("B",AF36)))</formula>
    </cfRule>
    <cfRule type="containsText" dxfId="498" priority="112" operator="containsText" text="A">
      <formula>NOT(ISERROR(SEARCH("A",AF36)))</formula>
    </cfRule>
  </conditionalFormatting>
  <conditionalFormatting sqref="F36:L39">
    <cfRule type="colorScale" priority="116">
      <colorScale>
        <cfvo type="min"/>
        <cfvo type="percentile" val="50"/>
        <cfvo type="max"/>
        <color rgb="FFF8696B"/>
        <color rgb="FFFFEB84"/>
        <color rgb="FF63BE7B"/>
      </colorScale>
    </cfRule>
  </conditionalFormatting>
  <conditionalFormatting sqref="X38:X39">
    <cfRule type="containsText" dxfId="497" priority="104" operator="containsText" text="D">
      <formula>NOT(ISERROR(SEARCH("D",X38)))</formula>
    </cfRule>
    <cfRule type="containsText" dxfId="496" priority="105" operator="containsText" text="S">
      <formula>NOT(ISERROR(SEARCH("S",X38)))</formula>
    </cfRule>
    <cfRule type="containsText" dxfId="495" priority="106" operator="containsText" text="F">
      <formula>NOT(ISERROR(SEARCH("F",X38)))</formula>
    </cfRule>
    <cfRule type="containsText" dxfId="494" priority="107" operator="containsText" text="E">
      <formula>NOT(ISERROR(SEARCH("E",X38)))</formula>
    </cfRule>
    <cfRule type="containsText" dxfId="493" priority="108" operator="containsText" text="B">
      <formula>NOT(ISERROR(SEARCH("B",X38)))</formula>
    </cfRule>
    <cfRule type="containsText" dxfId="492" priority="109" operator="containsText" text="A">
      <formula>NOT(ISERROR(SEARCH("A",X38)))</formula>
    </cfRule>
  </conditionalFormatting>
  <conditionalFormatting sqref="AG36:AG39">
    <cfRule type="containsText" dxfId="491" priority="101" operator="containsText" text="E">
      <formula>NOT(ISERROR(SEARCH("E",AG36)))</formula>
    </cfRule>
    <cfRule type="containsText" dxfId="490" priority="102" operator="containsText" text="B">
      <formula>NOT(ISERROR(SEARCH("B",AG36)))</formula>
    </cfRule>
    <cfRule type="containsText" dxfId="489" priority="103" operator="containsText" text="A">
      <formula>NOT(ISERROR(SEARCH("A",AG36)))</formula>
    </cfRule>
  </conditionalFormatting>
  <conditionalFormatting sqref="X36:X37">
    <cfRule type="containsText" dxfId="488" priority="95" operator="containsText" text="D">
      <formula>NOT(ISERROR(SEARCH("D",X36)))</formula>
    </cfRule>
    <cfRule type="containsText" dxfId="487" priority="96" operator="containsText" text="S">
      <formula>NOT(ISERROR(SEARCH("S",X36)))</formula>
    </cfRule>
    <cfRule type="containsText" dxfId="486" priority="97" operator="containsText" text="F">
      <formula>NOT(ISERROR(SEARCH("F",X36)))</formula>
    </cfRule>
    <cfRule type="containsText" dxfId="485" priority="98" operator="containsText" text="E">
      <formula>NOT(ISERROR(SEARCH("E",X36)))</formula>
    </cfRule>
    <cfRule type="containsText" dxfId="484" priority="99" operator="containsText" text="B">
      <formula>NOT(ISERROR(SEARCH("B",X36)))</formula>
    </cfRule>
    <cfRule type="containsText" dxfId="483" priority="100" operator="containsText" text="A">
      <formula>NOT(ISERROR(SEARCH("A",X36)))</formula>
    </cfRule>
  </conditionalFormatting>
  <conditionalFormatting sqref="AD40:AE42">
    <cfRule type="containsText" dxfId="482" priority="91" operator="containsText" text="E">
      <formula>NOT(ISERROR(SEARCH("E",AD40)))</formula>
    </cfRule>
    <cfRule type="containsText" dxfId="481" priority="92" operator="containsText" text="B">
      <formula>NOT(ISERROR(SEARCH("B",AD40)))</formula>
    </cfRule>
    <cfRule type="containsText" dxfId="480" priority="93" operator="containsText" text="A">
      <formula>NOT(ISERROR(SEARCH("A",AD40)))</formula>
    </cfRule>
  </conditionalFormatting>
  <conditionalFormatting sqref="AF40:AF42">
    <cfRule type="containsText" dxfId="479" priority="88" operator="containsText" text="E">
      <formula>NOT(ISERROR(SEARCH("E",AF40)))</formula>
    </cfRule>
    <cfRule type="containsText" dxfId="478" priority="89" operator="containsText" text="B">
      <formula>NOT(ISERROR(SEARCH("B",AF40)))</formula>
    </cfRule>
    <cfRule type="containsText" dxfId="477" priority="90" operator="containsText" text="A">
      <formula>NOT(ISERROR(SEARCH("A",AF40)))</formula>
    </cfRule>
  </conditionalFormatting>
  <conditionalFormatting sqref="F40:L42">
    <cfRule type="colorScale" priority="94">
      <colorScale>
        <cfvo type="min"/>
        <cfvo type="percentile" val="50"/>
        <cfvo type="max"/>
        <color rgb="FFF8696B"/>
        <color rgb="FFFFEB84"/>
        <color rgb="FF63BE7B"/>
      </colorScale>
    </cfRule>
  </conditionalFormatting>
  <conditionalFormatting sqref="X40:X42">
    <cfRule type="containsText" dxfId="476" priority="82" operator="containsText" text="D">
      <formula>NOT(ISERROR(SEARCH("D",X40)))</formula>
    </cfRule>
    <cfRule type="containsText" dxfId="475" priority="83" operator="containsText" text="S">
      <formula>NOT(ISERROR(SEARCH("S",X40)))</formula>
    </cfRule>
    <cfRule type="containsText" dxfId="474" priority="84" operator="containsText" text="F">
      <formula>NOT(ISERROR(SEARCH("F",X40)))</formula>
    </cfRule>
    <cfRule type="containsText" dxfId="473" priority="85" operator="containsText" text="E">
      <formula>NOT(ISERROR(SEARCH("E",X40)))</formula>
    </cfRule>
    <cfRule type="containsText" dxfId="472" priority="86" operator="containsText" text="B">
      <formula>NOT(ISERROR(SEARCH("B",X40)))</formula>
    </cfRule>
    <cfRule type="containsText" dxfId="471" priority="87" operator="containsText" text="A">
      <formula>NOT(ISERROR(SEARCH("A",X40)))</formula>
    </cfRule>
  </conditionalFormatting>
  <conditionalFormatting sqref="AG40:AG42">
    <cfRule type="containsText" dxfId="470" priority="79" operator="containsText" text="E">
      <formula>NOT(ISERROR(SEARCH("E",AG40)))</formula>
    </cfRule>
    <cfRule type="containsText" dxfId="469" priority="80" operator="containsText" text="B">
      <formula>NOT(ISERROR(SEARCH("B",AG40)))</formula>
    </cfRule>
    <cfRule type="containsText" dxfId="468" priority="81" operator="containsText" text="A">
      <formula>NOT(ISERROR(SEARCH("A",AG40)))</formula>
    </cfRule>
  </conditionalFormatting>
  <conditionalFormatting sqref="AD43:AE46">
    <cfRule type="containsText" dxfId="467" priority="75" operator="containsText" text="E">
      <formula>NOT(ISERROR(SEARCH("E",AD43)))</formula>
    </cfRule>
    <cfRule type="containsText" dxfId="466" priority="76" operator="containsText" text="B">
      <formula>NOT(ISERROR(SEARCH("B",AD43)))</formula>
    </cfRule>
    <cfRule type="containsText" dxfId="465" priority="77" operator="containsText" text="A">
      <formula>NOT(ISERROR(SEARCH("A",AD43)))</formula>
    </cfRule>
  </conditionalFormatting>
  <conditionalFormatting sqref="AF43:AF46">
    <cfRule type="containsText" dxfId="464" priority="72" operator="containsText" text="E">
      <formula>NOT(ISERROR(SEARCH("E",AF43)))</formula>
    </cfRule>
    <cfRule type="containsText" dxfId="463" priority="73" operator="containsText" text="B">
      <formula>NOT(ISERROR(SEARCH("B",AF43)))</formula>
    </cfRule>
    <cfRule type="containsText" dxfId="462" priority="74" operator="containsText" text="A">
      <formula>NOT(ISERROR(SEARCH("A",AF43)))</formula>
    </cfRule>
  </conditionalFormatting>
  <conditionalFormatting sqref="F43:L46">
    <cfRule type="colorScale" priority="78">
      <colorScale>
        <cfvo type="min"/>
        <cfvo type="percentile" val="50"/>
        <cfvo type="max"/>
        <color rgb="FFF8696B"/>
        <color rgb="FFFFEB84"/>
        <color rgb="FF63BE7B"/>
      </colorScale>
    </cfRule>
  </conditionalFormatting>
  <conditionalFormatting sqref="X43:X46">
    <cfRule type="containsText" dxfId="461" priority="66" operator="containsText" text="D">
      <formula>NOT(ISERROR(SEARCH("D",X43)))</formula>
    </cfRule>
    <cfRule type="containsText" dxfId="460" priority="67" operator="containsText" text="S">
      <formula>NOT(ISERROR(SEARCH("S",X43)))</formula>
    </cfRule>
    <cfRule type="containsText" dxfId="459" priority="68" operator="containsText" text="F">
      <formula>NOT(ISERROR(SEARCH("F",X43)))</formula>
    </cfRule>
    <cfRule type="containsText" dxfId="458" priority="69" operator="containsText" text="E">
      <formula>NOT(ISERROR(SEARCH("E",X43)))</formula>
    </cfRule>
    <cfRule type="containsText" dxfId="457" priority="70" operator="containsText" text="B">
      <formula>NOT(ISERROR(SEARCH("B",X43)))</formula>
    </cfRule>
    <cfRule type="containsText" dxfId="456" priority="71" operator="containsText" text="A">
      <formula>NOT(ISERROR(SEARCH("A",X43)))</formula>
    </cfRule>
  </conditionalFormatting>
  <conditionalFormatting sqref="AG43:AG46">
    <cfRule type="containsText" dxfId="455" priority="63" operator="containsText" text="E">
      <formula>NOT(ISERROR(SEARCH("E",AG43)))</formula>
    </cfRule>
    <cfRule type="containsText" dxfId="454" priority="64" operator="containsText" text="B">
      <formula>NOT(ISERROR(SEARCH("B",AG43)))</formula>
    </cfRule>
    <cfRule type="containsText" dxfId="453" priority="65" operator="containsText" text="A">
      <formula>NOT(ISERROR(SEARCH("A",AG43)))</formula>
    </cfRule>
  </conditionalFormatting>
  <conditionalFormatting sqref="AD47:AE49">
    <cfRule type="containsText" dxfId="452" priority="59" operator="containsText" text="E">
      <formula>NOT(ISERROR(SEARCH("E",AD47)))</formula>
    </cfRule>
    <cfRule type="containsText" dxfId="451" priority="60" operator="containsText" text="B">
      <formula>NOT(ISERROR(SEARCH("B",AD47)))</formula>
    </cfRule>
    <cfRule type="containsText" dxfId="450" priority="61" operator="containsText" text="A">
      <formula>NOT(ISERROR(SEARCH("A",AD47)))</formula>
    </cfRule>
  </conditionalFormatting>
  <conditionalFormatting sqref="AF47:AF49">
    <cfRule type="containsText" dxfId="449" priority="56" operator="containsText" text="E">
      <formula>NOT(ISERROR(SEARCH("E",AF47)))</formula>
    </cfRule>
    <cfRule type="containsText" dxfId="448" priority="57" operator="containsText" text="B">
      <formula>NOT(ISERROR(SEARCH("B",AF47)))</formula>
    </cfRule>
    <cfRule type="containsText" dxfId="447" priority="58" operator="containsText" text="A">
      <formula>NOT(ISERROR(SEARCH("A",AF47)))</formula>
    </cfRule>
  </conditionalFormatting>
  <conditionalFormatting sqref="F47:L49">
    <cfRule type="colorScale" priority="62">
      <colorScale>
        <cfvo type="min"/>
        <cfvo type="percentile" val="50"/>
        <cfvo type="max"/>
        <color rgb="FFF8696B"/>
        <color rgb="FFFFEB84"/>
        <color rgb="FF63BE7B"/>
      </colorScale>
    </cfRule>
  </conditionalFormatting>
  <conditionalFormatting sqref="X47:X49">
    <cfRule type="containsText" dxfId="446" priority="50" operator="containsText" text="D">
      <formula>NOT(ISERROR(SEARCH("D",X47)))</formula>
    </cfRule>
    <cfRule type="containsText" dxfId="445" priority="51" operator="containsText" text="S">
      <formula>NOT(ISERROR(SEARCH("S",X47)))</formula>
    </cfRule>
    <cfRule type="containsText" dxfId="444" priority="52" operator="containsText" text="F">
      <formula>NOT(ISERROR(SEARCH("F",X47)))</formula>
    </cfRule>
    <cfRule type="containsText" dxfId="443" priority="53" operator="containsText" text="E">
      <formula>NOT(ISERROR(SEARCH("E",X47)))</formula>
    </cfRule>
    <cfRule type="containsText" dxfId="442" priority="54" operator="containsText" text="B">
      <formula>NOT(ISERROR(SEARCH("B",X47)))</formula>
    </cfRule>
    <cfRule type="containsText" dxfId="441" priority="55" operator="containsText" text="A">
      <formula>NOT(ISERROR(SEARCH("A",X47)))</formula>
    </cfRule>
  </conditionalFormatting>
  <conditionalFormatting sqref="AG47:AG49">
    <cfRule type="containsText" dxfId="440" priority="47" operator="containsText" text="E">
      <formula>NOT(ISERROR(SEARCH("E",AG47)))</formula>
    </cfRule>
    <cfRule type="containsText" dxfId="439" priority="48" operator="containsText" text="B">
      <formula>NOT(ISERROR(SEARCH("B",AG47)))</formula>
    </cfRule>
    <cfRule type="containsText" dxfId="438" priority="49" operator="containsText" text="A">
      <formula>NOT(ISERROR(SEARCH("A",AG47)))</formula>
    </cfRule>
  </conditionalFormatting>
  <conditionalFormatting sqref="AD50:AE53">
    <cfRule type="containsText" dxfId="437" priority="43" operator="containsText" text="E">
      <formula>NOT(ISERROR(SEARCH("E",AD50)))</formula>
    </cfRule>
    <cfRule type="containsText" dxfId="436" priority="44" operator="containsText" text="B">
      <formula>NOT(ISERROR(SEARCH("B",AD50)))</formula>
    </cfRule>
    <cfRule type="containsText" dxfId="435" priority="45" operator="containsText" text="A">
      <formula>NOT(ISERROR(SEARCH("A",AD50)))</formula>
    </cfRule>
  </conditionalFormatting>
  <conditionalFormatting sqref="AF50:AF75">
    <cfRule type="containsText" dxfId="434" priority="40" operator="containsText" text="E">
      <formula>NOT(ISERROR(SEARCH("E",AF50)))</formula>
    </cfRule>
    <cfRule type="containsText" dxfId="433" priority="41" operator="containsText" text="B">
      <formula>NOT(ISERROR(SEARCH("B",AF50)))</formula>
    </cfRule>
    <cfRule type="containsText" dxfId="432" priority="42" operator="containsText" text="A">
      <formula>NOT(ISERROR(SEARCH("A",AF50)))</formula>
    </cfRule>
  </conditionalFormatting>
  <conditionalFormatting sqref="F50:L53">
    <cfRule type="colorScale" priority="46">
      <colorScale>
        <cfvo type="min"/>
        <cfvo type="percentile" val="50"/>
        <cfvo type="max"/>
        <color rgb="FFF8696B"/>
        <color rgb="FFFFEB84"/>
        <color rgb="FF63BE7B"/>
      </colorScale>
    </cfRule>
  </conditionalFormatting>
  <conditionalFormatting sqref="X50:X70">
    <cfRule type="containsText" dxfId="431" priority="34" operator="containsText" text="D">
      <formula>NOT(ISERROR(SEARCH("D",X50)))</formula>
    </cfRule>
    <cfRule type="containsText" dxfId="430" priority="35" operator="containsText" text="S">
      <formula>NOT(ISERROR(SEARCH("S",X50)))</formula>
    </cfRule>
    <cfRule type="containsText" dxfId="429" priority="36" operator="containsText" text="F">
      <formula>NOT(ISERROR(SEARCH("F",X50)))</formula>
    </cfRule>
    <cfRule type="containsText" dxfId="428" priority="37" operator="containsText" text="E">
      <formula>NOT(ISERROR(SEARCH("E",X50)))</formula>
    </cfRule>
    <cfRule type="containsText" dxfId="427" priority="38" operator="containsText" text="B">
      <formula>NOT(ISERROR(SEARCH("B",X50)))</formula>
    </cfRule>
    <cfRule type="containsText" dxfId="426" priority="39" operator="containsText" text="A">
      <formula>NOT(ISERROR(SEARCH("A",X50)))</formula>
    </cfRule>
  </conditionalFormatting>
  <conditionalFormatting sqref="AG50:AG75">
    <cfRule type="containsText" dxfId="425" priority="31" operator="containsText" text="E">
      <formula>NOT(ISERROR(SEARCH("E",AG50)))</formula>
    </cfRule>
    <cfRule type="containsText" dxfId="424" priority="32" operator="containsText" text="B">
      <formula>NOT(ISERROR(SEARCH("B",AG50)))</formula>
    </cfRule>
    <cfRule type="containsText" dxfId="423" priority="33" operator="containsText" text="A">
      <formula>NOT(ISERROR(SEARCH("A",AG50)))</formula>
    </cfRule>
  </conditionalFormatting>
  <conditionalFormatting sqref="AD54:AE58">
    <cfRule type="containsText" dxfId="422" priority="27" operator="containsText" text="E">
      <formula>NOT(ISERROR(SEARCH("E",AD54)))</formula>
    </cfRule>
    <cfRule type="containsText" dxfId="421" priority="28" operator="containsText" text="B">
      <formula>NOT(ISERROR(SEARCH("B",AD54)))</formula>
    </cfRule>
    <cfRule type="containsText" dxfId="420" priority="29" operator="containsText" text="A">
      <formula>NOT(ISERROR(SEARCH("A",AD54)))</formula>
    </cfRule>
  </conditionalFormatting>
  <conditionalFormatting sqref="F54:L58">
    <cfRule type="colorScale" priority="30">
      <colorScale>
        <cfvo type="min"/>
        <cfvo type="percentile" val="50"/>
        <cfvo type="max"/>
        <color rgb="FFF8696B"/>
        <color rgb="FFFFEB84"/>
        <color rgb="FF63BE7B"/>
      </colorScale>
    </cfRule>
  </conditionalFormatting>
  <conditionalFormatting sqref="AD59:AE62">
    <cfRule type="containsText" dxfId="419" priority="23" operator="containsText" text="E">
      <formula>NOT(ISERROR(SEARCH("E",AD59)))</formula>
    </cfRule>
    <cfRule type="containsText" dxfId="418" priority="24" operator="containsText" text="B">
      <formula>NOT(ISERROR(SEARCH("B",AD59)))</formula>
    </cfRule>
    <cfRule type="containsText" dxfId="417" priority="25" operator="containsText" text="A">
      <formula>NOT(ISERROR(SEARCH("A",AD59)))</formula>
    </cfRule>
  </conditionalFormatting>
  <conditionalFormatting sqref="F59:L62">
    <cfRule type="colorScale" priority="26">
      <colorScale>
        <cfvo type="min"/>
        <cfvo type="percentile" val="50"/>
        <cfvo type="max"/>
        <color rgb="FFF8696B"/>
        <color rgb="FFFFEB84"/>
        <color rgb="FF63BE7B"/>
      </colorScale>
    </cfRule>
  </conditionalFormatting>
  <conditionalFormatting sqref="AD63:AE67">
    <cfRule type="containsText" dxfId="416" priority="19" operator="containsText" text="E">
      <formula>NOT(ISERROR(SEARCH("E",AD63)))</formula>
    </cfRule>
    <cfRule type="containsText" dxfId="415" priority="20" operator="containsText" text="B">
      <formula>NOT(ISERROR(SEARCH("B",AD63)))</formula>
    </cfRule>
    <cfRule type="containsText" dxfId="414" priority="21" operator="containsText" text="A">
      <formula>NOT(ISERROR(SEARCH("A",AD63)))</formula>
    </cfRule>
  </conditionalFormatting>
  <conditionalFormatting sqref="F63:L67">
    <cfRule type="colorScale" priority="22">
      <colorScale>
        <cfvo type="min"/>
        <cfvo type="percentile" val="50"/>
        <cfvo type="max"/>
        <color rgb="FFF8696B"/>
        <color rgb="FFFFEB84"/>
        <color rgb="FF63BE7B"/>
      </colorScale>
    </cfRule>
  </conditionalFormatting>
  <conditionalFormatting sqref="AD68:AE70">
    <cfRule type="containsText" dxfId="413" priority="15" operator="containsText" text="E">
      <formula>NOT(ISERROR(SEARCH("E",AD68)))</formula>
    </cfRule>
    <cfRule type="containsText" dxfId="412" priority="16" operator="containsText" text="B">
      <formula>NOT(ISERROR(SEARCH("B",AD68)))</formula>
    </cfRule>
    <cfRule type="containsText" dxfId="411" priority="17" operator="containsText" text="A">
      <formula>NOT(ISERROR(SEARCH("A",AD68)))</formula>
    </cfRule>
  </conditionalFormatting>
  <conditionalFormatting sqref="F68:L70">
    <cfRule type="colorScale" priority="18">
      <colorScale>
        <cfvo type="min"/>
        <cfvo type="percentile" val="50"/>
        <cfvo type="max"/>
        <color rgb="FFF8696B"/>
        <color rgb="FFFFEB84"/>
        <color rgb="FF63BE7B"/>
      </colorScale>
    </cfRule>
  </conditionalFormatting>
  <conditionalFormatting sqref="AD71:AE72">
    <cfRule type="containsText" dxfId="410" priority="11" operator="containsText" text="E">
      <formula>NOT(ISERROR(SEARCH("E",AD71)))</formula>
    </cfRule>
    <cfRule type="containsText" dxfId="409" priority="12" operator="containsText" text="B">
      <formula>NOT(ISERROR(SEARCH("B",AD71)))</formula>
    </cfRule>
    <cfRule type="containsText" dxfId="408" priority="13" operator="containsText" text="A">
      <formula>NOT(ISERROR(SEARCH("A",AD71)))</formula>
    </cfRule>
  </conditionalFormatting>
  <conditionalFormatting sqref="F71:L72">
    <cfRule type="colorScale" priority="14">
      <colorScale>
        <cfvo type="min"/>
        <cfvo type="percentile" val="50"/>
        <cfvo type="max"/>
        <color rgb="FFF8696B"/>
        <color rgb="FFFFEB84"/>
        <color rgb="FF63BE7B"/>
      </colorScale>
    </cfRule>
  </conditionalFormatting>
  <conditionalFormatting sqref="X71:X75">
    <cfRule type="containsText" dxfId="407" priority="5" operator="containsText" text="D">
      <formula>NOT(ISERROR(SEARCH("D",X71)))</formula>
    </cfRule>
    <cfRule type="containsText" dxfId="406" priority="6" operator="containsText" text="S">
      <formula>NOT(ISERROR(SEARCH("S",X71)))</formula>
    </cfRule>
    <cfRule type="containsText" dxfId="405" priority="7" operator="containsText" text="F">
      <formula>NOT(ISERROR(SEARCH("F",X71)))</formula>
    </cfRule>
    <cfRule type="containsText" dxfId="404" priority="8" operator="containsText" text="E">
      <formula>NOT(ISERROR(SEARCH("E",X71)))</formula>
    </cfRule>
    <cfRule type="containsText" dxfId="403" priority="9" operator="containsText" text="B">
      <formula>NOT(ISERROR(SEARCH("B",X71)))</formula>
    </cfRule>
    <cfRule type="containsText" dxfId="402" priority="10" operator="containsText" text="A">
      <formula>NOT(ISERROR(SEARCH("A",X71)))</formula>
    </cfRule>
  </conditionalFormatting>
  <conditionalFormatting sqref="AD73:AE75">
    <cfRule type="containsText" dxfId="401" priority="1" operator="containsText" text="E">
      <formula>NOT(ISERROR(SEARCH("E",AD73)))</formula>
    </cfRule>
    <cfRule type="containsText" dxfId="400" priority="2" operator="containsText" text="B">
      <formula>NOT(ISERROR(SEARCH("B",AD73)))</formula>
    </cfRule>
    <cfRule type="containsText" dxfId="399" priority="3" operator="containsText" text="A">
      <formula>NOT(ISERROR(SEARCH("A",AD73)))</formula>
    </cfRule>
  </conditionalFormatting>
  <conditionalFormatting sqref="F73:L75">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75"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M40:P42 M43:P46 M47:P49 M50:P53 M54:P58 M59:P62 M63:P67 M68:P70 M71:P72 M73:P7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117"/>
  <sheetViews>
    <sheetView workbookViewId="0">
      <pane xSplit="5" ySplit="1" topLeftCell="F87" activePane="bottomRight" state="frozen"/>
      <selection activeCell="E24" sqref="E24"/>
      <selection pane="topRight" activeCell="E24" sqref="E24"/>
      <selection pane="bottomLeft" activeCell="E24" sqref="E24"/>
      <selection pane="bottomRight" activeCell="AL119" sqref="AL11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42" si="20">SUM(F28:H28)</f>
        <v>38.6</v>
      </c>
      <c r="P28" s="22">
        <f t="shared" ref="P28:P42" si="21">SUM(I28:K28)</f>
        <v>39.299999999999997</v>
      </c>
      <c r="Q28" s="22">
        <f t="shared" ref="Q28:Q42" si="22">SUM(L28:N28)</f>
        <v>38.700000000000003</v>
      </c>
      <c r="R28" s="23">
        <f t="shared" ref="R28:R42" si="23">SUM(F28:J28)</f>
        <v>64.8</v>
      </c>
      <c r="S28" s="23">
        <f t="shared" ref="S28:S4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si="20"/>
        <v>37.1</v>
      </c>
      <c r="P33" s="22">
        <f t="shared" si="21"/>
        <v>37.4</v>
      </c>
      <c r="Q33" s="22">
        <f t="shared" si="22"/>
        <v>39.200000000000003</v>
      </c>
      <c r="R33" s="23">
        <f t="shared" si="23"/>
        <v>62</v>
      </c>
      <c r="S33" s="23">
        <f t="shared" si="24"/>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0"/>
        <v>36.6</v>
      </c>
      <c r="P34" s="22">
        <f t="shared" si="21"/>
        <v>37.200000000000003</v>
      </c>
      <c r="Q34" s="22">
        <f t="shared" si="22"/>
        <v>37.200000000000003</v>
      </c>
      <c r="R34" s="23">
        <f t="shared" si="23"/>
        <v>61.4</v>
      </c>
      <c r="S34" s="23">
        <f t="shared" si="24"/>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0"/>
        <v>38.799999999999997</v>
      </c>
      <c r="P35" s="22">
        <f t="shared" si="21"/>
        <v>38.1</v>
      </c>
      <c r="Q35" s="22">
        <f t="shared" si="22"/>
        <v>37.4</v>
      </c>
      <c r="R35" s="23">
        <f t="shared" si="23"/>
        <v>64.399999999999991</v>
      </c>
      <c r="S35" s="23">
        <f t="shared" si="24"/>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0"/>
        <v>38.700000000000003</v>
      </c>
      <c r="P36" s="22">
        <f t="shared" si="21"/>
        <v>38.200000000000003</v>
      </c>
      <c r="Q36" s="22">
        <f t="shared" si="22"/>
        <v>36.400000000000006</v>
      </c>
      <c r="R36" s="23">
        <f t="shared" si="23"/>
        <v>64.400000000000006</v>
      </c>
      <c r="S36" s="23">
        <f t="shared" si="24"/>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0"/>
        <v>36.4</v>
      </c>
      <c r="P37" s="22">
        <f t="shared" si="21"/>
        <v>37.1</v>
      </c>
      <c r="Q37" s="22">
        <f t="shared" si="22"/>
        <v>38.599999999999994</v>
      </c>
      <c r="R37" s="23">
        <f t="shared" si="23"/>
        <v>61.199999999999996</v>
      </c>
      <c r="S37" s="23">
        <f t="shared" si="24"/>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si="20"/>
        <v>38</v>
      </c>
      <c r="P38" s="22">
        <f t="shared" si="21"/>
        <v>38.4</v>
      </c>
      <c r="Q38" s="22">
        <f t="shared" si="22"/>
        <v>38.799999999999997</v>
      </c>
      <c r="R38" s="23">
        <f t="shared" si="23"/>
        <v>63.5</v>
      </c>
      <c r="S38" s="23">
        <f t="shared" si="24"/>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20"/>
        <v>38.200000000000003</v>
      </c>
      <c r="P39" s="22">
        <f t="shared" si="21"/>
        <v>37.799999999999997</v>
      </c>
      <c r="Q39" s="22">
        <f t="shared" si="22"/>
        <v>38</v>
      </c>
      <c r="R39" s="23">
        <f t="shared" si="23"/>
        <v>63.500000000000007</v>
      </c>
      <c r="S39" s="23">
        <f t="shared" si="2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20"/>
        <v>36.700000000000003</v>
      </c>
      <c r="P40" s="22">
        <f t="shared" si="21"/>
        <v>37.900000000000006</v>
      </c>
      <c r="Q40" s="22">
        <f t="shared" si="22"/>
        <v>39.200000000000003</v>
      </c>
      <c r="R40" s="23">
        <f t="shared" si="23"/>
        <v>61.900000000000006</v>
      </c>
      <c r="S40" s="23">
        <f t="shared" si="2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20"/>
        <v>37.200000000000003</v>
      </c>
      <c r="P41" s="22">
        <f t="shared" si="21"/>
        <v>37.5</v>
      </c>
      <c r="Q41" s="22">
        <f t="shared" si="22"/>
        <v>39</v>
      </c>
      <c r="R41" s="23">
        <f t="shared" si="23"/>
        <v>62.300000000000004</v>
      </c>
      <c r="S41" s="23">
        <f t="shared" si="2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20"/>
        <v>37.6</v>
      </c>
      <c r="P42" s="22">
        <f t="shared" si="21"/>
        <v>37.299999999999997</v>
      </c>
      <c r="Q42" s="22">
        <f t="shared" si="22"/>
        <v>37.5</v>
      </c>
      <c r="R42" s="23">
        <f t="shared" si="23"/>
        <v>62.400000000000006</v>
      </c>
      <c r="S42" s="23">
        <f t="shared" si="2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25">SUM(F43:H43)</f>
        <v>37.1</v>
      </c>
      <c r="P43" s="22">
        <f t="shared" ref="P43:P48" si="26">SUM(I43:K43)</f>
        <v>39.1</v>
      </c>
      <c r="Q43" s="22">
        <f t="shared" ref="Q43:Q48" si="27">SUM(L43:N43)</f>
        <v>38.799999999999997</v>
      </c>
      <c r="R43" s="23">
        <f t="shared" ref="R43:R48" si="28">SUM(F43:J43)</f>
        <v>62.8</v>
      </c>
      <c r="S43" s="23">
        <f t="shared" ref="S43:S48" si="2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25"/>
        <v>36.4</v>
      </c>
      <c r="P44" s="22">
        <f t="shared" si="26"/>
        <v>37.700000000000003</v>
      </c>
      <c r="Q44" s="22">
        <f t="shared" si="27"/>
        <v>38</v>
      </c>
      <c r="R44" s="23">
        <f t="shared" si="28"/>
        <v>61.3</v>
      </c>
      <c r="S44" s="23">
        <f t="shared" si="2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25"/>
        <v>37.299999999999997</v>
      </c>
      <c r="P45" s="22">
        <f t="shared" si="26"/>
        <v>37.4</v>
      </c>
      <c r="Q45" s="22">
        <f t="shared" si="27"/>
        <v>38</v>
      </c>
      <c r="R45" s="23">
        <f t="shared" si="28"/>
        <v>62.099999999999994</v>
      </c>
      <c r="S45" s="23">
        <f t="shared" si="2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25"/>
        <v>37.700000000000003</v>
      </c>
      <c r="P46" s="22">
        <f t="shared" si="26"/>
        <v>39.200000000000003</v>
      </c>
      <c r="Q46" s="22">
        <f t="shared" si="27"/>
        <v>38.6</v>
      </c>
      <c r="R46" s="23">
        <f t="shared" si="28"/>
        <v>63.8</v>
      </c>
      <c r="S46" s="23">
        <f t="shared" si="2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25"/>
        <v>37.700000000000003</v>
      </c>
      <c r="P47" s="22">
        <f t="shared" si="26"/>
        <v>37.699999999999996</v>
      </c>
      <c r="Q47" s="22">
        <f t="shared" si="27"/>
        <v>38</v>
      </c>
      <c r="R47" s="23">
        <f t="shared" si="28"/>
        <v>63</v>
      </c>
      <c r="S47" s="23">
        <f t="shared" si="2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25"/>
        <v>36.700000000000003</v>
      </c>
      <c r="P48" s="22">
        <f t="shared" si="26"/>
        <v>37.9</v>
      </c>
      <c r="Q48" s="22">
        <f t="shared" si="27"/>
        <v>37.4</v>
      </c>
      <c r="R48" s="23">
        <f t="shared" si="28"/>
        <v>61.900000000000006</v>
      </c>
      <c r="S48" s="23">
        <f t="shared" si="2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30">SUM(F49:H49)</f>
        <v>38</v>
      </c>
      <c r="P49" s="22">
        <f t="shared" ref="P49:P55" si="31">SUM(I49:K49)</f>
        <v>39.700000000000003</v>
      </c>
      <c r="Q49" s="22">
        <f t="shared" ref="Q49:Q55" si="32">SUM(L49:N49)</f>
        <v>37.200000000000003</v>
      </c>
      <c r="R49" s="23">
        <f t="shared" ref="R49:R55" si="33">SUM(F49:J49)</f>
        <v>64.400000000000006</v>
      </c>
      <c r="S49" s="23">
        <f t="shared" ref="S49:S55" si="3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30"/>
        <v>36.5</v>
      </c>
      <c r="P50" s="22">
        <f t="shared" si="31"/>
        <v>39</v>
      </c>
      <c r="Q50" s="22">
        <f t="shared" si="32"/>
        <v>38.800000000000004</v>
      </c>
      <c r="R50" s="23">
        <f t="shared" si="33"/>
        <v>62.3</v>
      </c>
      <c r="S50" s="23">
        <f t="shared" si="3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30"/>
        <v>37.9</v>
      </c>
      <c r="P51" s="22">
        <f t="shared" si="31"/>
        <v>38.200000000000003</v>
      </c>
      <c r="Q51" s="22">
        <f t="shared" si="32"/>
        <v>37.5</v>
      </c>
      <c r="R51" s="23">
        <f t="shared" si="33"/>
        <v>63.199999999999996</v>
      </c>
      <c r="S51" s="23">
        <f t="shared" si="3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30"/>
        <v>36.799999999999997</v>
      </c>
      <c r="P52" s="22">
        <f t="shared" si="31"/>
        <v>38</v>
      </c>
      <c r="Q52" s="22">
        <f t="shared" si="32"/>
        <v>38.4</v>
      </c>
      <c r="R52" s="23">
        <f t="shared" si="33"/>
        <v>62.3</v>
      </c>
      <c r="S52" s="23">
        <f t="shared" si="3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30"/>
        <v>37</v>
      </c>
      <c r="P53" s="22">
        <f t="shared" si="31"/>
        <v>38.9</v>
      </c>
      <c r="Q53" s="22">
        <f t="shared" si="32"/>
        <v>37.4</v>
      </c>
      <c r="R53" s="23">
        <f t="shared" si="33"/>
        <v>62.8</v>
      </c>
      <c r="S53" s="23">
        <f t="shared" si="3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30"/>
        <v>38.299999999999997</v>
      </c>
      <c r="P54" s="22">
        <f t="shared" si="31"/>
        <v>36.5</v>
      </c>
      <c r="Q54" s="22">
        <f t="shared" si="32"/>
        <v>38.5</v>
      </c>
      <c r="R54" s="23">
        <f t="shared" si="33"/>
        <v>62.599999999999994</v>
      </c>
      <c r="S54" s="23">
        <f t="shared" si="3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30"/>
        <v>37.200000000000003</v>
      </c>
      <c r="P55" s="22">
        <f t="shared" si="31"/>
        <v>37.799999999999997</v>
      </c>
      <c r="Q55" s="22">
        <f t="shared" si="32"/>
        <v>37.1</v>
      </c>
      <c r="R55" s="23">
        <f t="shared" si="33"/>
        <v>62.7</v>
      </c>
      <c r="S55" s="23">
        <f t="shared" si="3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SUM(F56:H56)</f>
        <v>37.299999999999997</v>
      </c>
      <c r="P56" s="22">
        <f>SUM(I56:K56)</f>
        <v>40.1</v>
      </c>
      <c r="Q56" s="22">
        <f>SUM(L56:N56)</f>
        <v>38.700000000000003</v>
      </c>
      <c r="R56" s="23">
        <f>SUM(F56:J56)</f>
        <v>64.5</v>
      </c>
      <c r="S56" s="23">
        <f>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SUM(F57:H57)</f>
        <v>37.1</v>
      </c>
      <c r="P57" s="22">
        <f>SUM(I57:K57)</f>
        <v>38.700000000000003</v>
      </c>
      <c r="Q57" s="22">
        <f>SUM(L57:N57)</f>
        <v>39.5</v>
      </c>
      <c r="R57" s="23">
        <f>SUM(F57:J57)</f>
        <v>62.900000000000006</v>
      </c>
      <c r="S57" s="23">
        <f>SUM(J57:N57)</f>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SUM(F58:H58)</f>
        <v>36.9</v>
      </c>
      <c r="P58" s="22">
        <f>SUM(I58:K58)</f>
        <v>38.299999999999997</v>
      </c>
      <c r="Q58" s="22">
        <f>SUM(L58:N58)</f>
        <v>38.700000000000003</v>
      </c>
      <c r="R58" s="23">
        <f>SUM(F58:J58)</f>
        <v>62.3</v>
      </c>
      <c r="S58" s="23">
        <f>SUM(J58:N58)</f>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SUM(F59:H59)</f>
        <v>36.700000000000003</v>
      </c>
      <c r="P59" s="22">
        <f>SUM(I59:K59)</f>
        <v>38.1</v>
      </c>
      <c r="Q59" s="22">
        <f>SUM(L59:N59)</f>
        <v>38.700000000000003</v>
      </c>
      <c r="R59" s="23">
        <f>SUM(F59:J59)</f>
        <v>62.2</v>
      </c>
      <c r="S59" s="23">
        <f>SUM(J59:N59)</f>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SUM(F60:H60)</f>
        <v>36.6</v>
      </c>
      <c r="P60" s="22">
        <f>SUM(I60:K60)</f>
        <v>36.799999999999997</v>
      </c>
      <c r="Q60" s="22">
        <f>SUM(L60:N60)</f>
        <v>37.1</v>
      </c>
      <c r="R60" s="23">
        <f>SUM(F60:J60)</f>
        <v>61.099999999999994</v>
      </c>
      <c r="S60" s="23">
        <f>SUM(J60:N60)</f>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row r="61" spans="1:38" s="5" customFormat="1">
      <c r="A61" s="6">
        <v>44674</v>
      </c>
      <c r="B61" s="18" t="s">
        <v>162</v>
      </c>
      <c r="C61" s="8" t="s">
        <v>198</v>
      </c>
      <c r="D61" s="9">
        <v>7.8553240740740743E-2</v>
      </c>
      <c r="E61" s="32" t="s">
        <v>1104</v>
      </c>
      <c r="F61" s="10">
        <v>12.9</v>
      </c>
      <c r="G61" s="10">
        <v>11.8</v>
      </c>
      <c r="H61" s="10">
        <v>13.5</v>
      </c>
      <c r="I61" s="10">
        <v>12.9</v>
      </c>
      <c r="J61" s="10">
        <v>12.8</v>
      </c>
      <c r="K61" s="10">
        <v>12.7</v>
      </c>
      <c r="L61" s="10">
        <v>12.6</v>
      </c>
      <c r="M61" s="10">
        <v>12</v>
      </c>
      <c r="N61" s="10">
        <v>12.5</v>
      </c>
      <c r="O61" s="22">
        <f t="shared" ref="O61:O66" si="35">SUM(F61:H61)</f>
        <v>38.200000000000003</v>
      </c>
      <c r="P61" s="22">
        <f t="shared" ref="P61:P66" si="36">SUM(I61:K61)</f>
        <v>38.400000000000006</v>
      </c>
      <c r="Q61" s="22">
        <f t="shared" ref="Q61:Q66" si="37">SUM(L61:N61)</f>
        <v>37.1</v>
      </c>
      <c r="R61" s="23">
        <f t="shared" ref="R61:R66" si="38">SUM(F61:J61)</f>
        <v>63.900000000000006</v>
      </c>
      <c r="S61" s="23">
        <f t="shared" ref="S61:S66" si="39">SUM(J61:N61)</f>
        <v>62.6</v>
      </c>
      <c r="T61" s="11" t="s">
        <v>196</v>
      </c>
      <c r="U61" s="11" t="s">
        <v>203</v>
      </c>
      <c r="V61" s="13" t="s">
        <v>218</v>
      </c>
      <c r="W61" s="13" t="s">
        <v>499</v>
      </c>
      <c r="X61" s="13" t="s">
        <v>208</v>
      </c>
      <c r="Y61" s="33">
        <v>7.6</v>
      </c>
      <c r="Z61" s="34">
        <v>8.1</v>
      </c>
      <c r="AA61" s="11" t="s">
        <v>159</v>
      </c>
      <c r="AB61" s="12">
        <v>-0.8</v>
      </c>
      <c r="AC61" s="12" t="s">
        <v>301</v>
      </c>
      <c r="AD61" s="12">
        <v>-0.3</v>
      </c>
      <c r="AE61" s="12">
        <v>-0.5</v>
      </c>
      <c r="AF61" s="12"/>
      <c r="AG61" s="11" t="s">
        <v>305</v>
      </c>
      <c r="AH61" s="11" t="s">
        <v>303</v>
      </c>
      <c r="AI61" s="11" t="s">
        <v>157</v>
      </c>
      <c r="AJ61" s="8"/>
      <c r="AK61" s="8" t="s">
        <v>1103</v>
      </c>
      <c r="AL61" s="29" t="s">
        <v>1105</v>
      </c>
    </row>
    <row r="62" spans="1:38" s="5" customFormat="1">
      <c r="A62" s="6">
        <v>44674</v>
      </c>
      <c r="B62" s="18" t="s">
        <v>161</v>
      </c>
      <c r="C62" s="8" t="s">
        <v>198</v>
      </c>
      <c r="D62" s="9">
        <v>7.8495370370370368E-2</v>
      </c>
      <c r="E62" s="32" t="s">
        <v>870</v>
      </c>
      <c r="F62" s="10">
        <v>12.7</v>
      </c>
      <c r="G62" s="10">
        <v>10.8</v>
      </c>
      <c r="H62" s="10">
        <v>13.2</v>
      </c>
      <c r="I62" s="10">
        <v>12.6</v>
      </c>
      <c r="J62" s="10">
        <v>12.5</v>
      </c>
      <c r="K62" s="10">
        <v>12.8</v>
      </c>
      <c r="L62" s="10">
        <v>12.9</v>
      </c>
      <c r="M62" s="10">
        <v>12.8</v>
      </c>
      <c r="N62" s="10">
        <v>12.9</v>
      </c>
      <c r="O62" s="22">
        <f t="shared" si="35"/>
        <v>36.700000000000003</v>
      </c>
      <c r="P62" s="22">
        <f t="shared" si="36"/>
        <v>37.900000000000006</v>
      </c>
      <c r="Q62" s="22">
        <f t="shared" si="37"/>
        <v>38.6</v>
      </c>
      <c r="R62" s="23">
        <f t="shared" si="38"/>
        <v>61.800000000000004</v>
      </c>
      <c r="S62" s="23">
        <f t="shared" si="39"/>
        <v>63.9</v>
      </c>
      <c r="T62" s="11" t="s">
        <v>351</v>
      </c>
      <c r="U62" s="11" t="s">
        <v>197</v>
      </c>
      <c r="V62" s="13" t="s">
        <v>871</v>
      </c>
      <c r="W62" s="13" t="s">
        <v>367</v>
      </c>
      <c r="X62" s="13" t="s">
        <v>355</v>
      </c>
      <c r="Y62" s="33">
        <v>7.6</v>
      </c>
      <c r="Z62" s="34">
        <v>8.1</v>
      </c>
      <c r="AA62" s="11" t="s">
        <v>159</v>
      </c>
      <c r="AB62" s="12">
        <v>-0.3</v>
      </c>
      <c r="AC62" s="12" t="s">
        <v>301</v>
      </c>
      <c r="AD62" s="12">
        <v>0.2</v>
      </c>
      <c r="AE62" s="12">
        <v>-0.5</v>
      </c>
      <c r="AF62" s="12"/>
      <c r="AG62" s="11" t="s">
        <v>305</v>
      </c>
      <c r="AH62" s="11" t="s">
        <v>305</v>
      </c>
      <c r="AI62" s="11" t="s">
        <v>159</v>
      </c>
      <c r="AJ62" s="8"/>
      <c r="AK62" s="8" t="s">
        <v>1117</v>
      </c>
      <c r="AL62" s="29" t="s">
        <v>1118</v>
      </c>
    </row>
    <row r="63" spans="1:38" s="5" customFormat="1">
      <c r="A63" s="6">
        <v>44674</v>
      </c>
      <c r="B63" s="18" t="s">
        <v>164</v>
      </c>
      <c r="C63" s="8" t="s">
        <v>198</v>
      </c>
      <c r="D63" s="9">
        <v>7.8483796296296301E-2</v>
      </c>
      <c r="E63" s="32" t="s">
        <v>949</v>
      </c>
      <c r="F63" s="10">
        <v>12.7</v>
      </c>
      <c r="G63" s="10">
        <v>11.2</v>
      </c>
      <c r="H63" s="10">
        <v>13.3</v>
      </c>
      <c r="I63" s="10">
        <v>12.6</v>
      </c>
      <c r="J63" s="10">
        <v>12.8</v>
      </c>
      <c r="K63" s="10">
        <v>12.7</v>
      </c>
      <c r="L63" s="10">
        <v>12.7</v>
      </c>
      <c r="M63" s="10">
        <v>12</v>
      </c>
      <c r="N63" s="10">
        <v>13.1</v>
      </c>
      <c r="O63" s="22">
        <f t="shared" si="35"/>
        <v>37.200000000000003</v>
      </c>
      <c r="P63" s="22">
        <f t="shared" si="36"/>
        <v>38.099999999999994</v>
      </c>
      <c r="Q63" s="22">
        <f t="shared" si="37"/>
        <v>37.799999999999997</v>
      </c>
      <c r="R63" s="23">
        <f t="shared" si="38"/>
        <v>62.600000000000009</v>
      </c>
      <c r="S63" s="23">
        <f t="shared" si="39"/>
        <v>63.300000000000004</v>
      </c>
      <c r="T63" s="11" t="s">
        <v>196</v>
      </c>
      <c r="U63" s="11" t="s">
        <v>203</v>
      </c>
      <c r="V63" s="13" t="s">
        <v>604</v>
      </c>
      <c r="W63" s="13" t="s">
        <v>205</v>
      </c>
      <c r="X63" s="13" t="s">
        <v>897</v>
      </c>
      <c r="Y63" s="33">
        <v>7.6</v>
      </c>
      <c r="Z63" s="34">
        <v>8.1</v>
      </c>
      <c r="AA63" s="11" t="s">
        <v>159</v>
      </c>
      <c r="AB63" s="12">
        <v>0.8</v>
      </c>
      <c r="AC63" s="12" t="s">
        <v>301</v>
      </c>
      <c r="AD63" s="12">
        <v>1.3</v>
      </c>
      <c r="AE63" s="12">
        <v>-0.5</v>
      </c>
      <c r="AF63" s="12"/>
      <c r="AG63" s="11" t="s">
        <v>302</v>
      </c>
      <c r="AH63" s="11" t="s">
        <v>305</v>
      </c>
      <c r="AI63" s="11" t="s">
        <v>159</v>
      </c>
      <c r="AJ63" s="8"/>
      <c r="AK63" s="8" t="s">
        <v>1132</v>
      </c>
      <c r="AL63" s="29" t="s">
        <v>1133</v>
      </c>
    </row>
    <row r="64" spans="1:38" s="5" customFormat="1">
      <c r="A64" s="6">
        <v>44675</v>
      </c>
      <c r="B64" s="17" t="s">
        <v>162</v>
      </c>
      <c r="C64" s="8" t="s">
        <v>280</v>
      </c>
      <c r="D64" s="9">
        <v>7.918981481481481E-2</v>
      </c>
      <c r="E64" s="32" t="s">
        <v>1135</v>
      </c>
      <c r="F64" s="10">
        <v>12.6</v>
      </c>
      <c r="G64" s="10">
        <v>11.6</v>
      </c>
      <c r="H64" s="10">
        <v>13.7</v>
      </c>
      <c r="I64" s="10">
        <v>12.7</v>
      </c>
      <c r="J64" s="10">
        <v>12.4</v>
      </c>
      <c r="K64" s="10">
        <v>12.9</v>
      </c>
      <c r="L64" s="10">
        <v>13</v>
      </c>
      <c r="M64" s="10">
        <v>12.2</v>
      </c>
      <c r="N64" s="10">
        <v>13.1</v>
      </c>
      <c r="O64" s="22">
        <f t="shared" si="35"/>
        <v>37.9</v>
      </c>
      <c r="P64" s="22">
        <f t="shared" si="36"/>
        <v>38</v>
      </c>
      <c r="Q64" s="22">
        <f t="shared" si="37"/>
        <v>38.299999999999997</v>
      </c>
      <c r="R64" s="23">
        <f t="shared" si="38"/>
        <v>62.999999999999993</v>
      </c>
      <c r="S64" s="23">
        <f t="shared" si="39"/>
        <v>63.6</v>
      </c>
      <c r="T64" s="11" t="s">
        <v>196</v>
      </c>
      <c r="U64" s="11" t="s">
        <v>197</v>
      </c>
      <c r="V64" s="13" t="s">
        <v>259</v>
      </c>
      <c r="W64" s="13" t="s">
        <v>214</v>
      </c>
      <c r="X64" s="13" t="s">
        <v>207</v>
      </c>
      <c r="Y64" s="12">
        <v>5</v>
      </c>
      <c r="Z64" s="12">
        <v>5</v>
      </c>
      <c r="AA64" s="11" t="s">
        <v>242</v>
      </c>
      <c r="AB64" s="12">
        <v>-0.3</v>
      </c>
      <c r="AC64" s="12" t="s">
        <v>301</v>
      </c>
      <c r="AD64" s="12">
        <v>0.4</v>
      </c>
      <c r="AE64" s="12">
        <v>-0.7</v>
      </c>
      <c r="AF64" s="12"/>
      <c r="AG64" s="11" t="s">
        <v>303</v>
      </c>
      <c r="AH64" s="11" t="s">
        <v>303</v>
      </c>
      <c r="AI64" s="11" t="s">
        <v>157</v>
      </c>
      <c r="AJ64" s="8"/>
      <c r="AK64" s="8" t="s">
        <v>1134</v>
      </c>
      <c r="AL64" s="29" t="s">
        <v>1136</v>
      </c>
    </row>
    <row r="65" spans="1:38" s="5" customFormat="1">
      <c r="A65" s="6">
        <v>44675</v>
      </c>
      <c r="B65" s="18" t="s">
        <v>162</v>
      </c>
      <c r="C65" s="8" t="s">
        <v>280</v>
      </c>
      <c r="D65" s="9">
        <v>7.8553240740740743E-2</v>
      </c>
      <c r="E65" s="32" t="s">
        <v>1141</v>
      </c>
      <c r="F65" s="10">
        <v>12.8</v>
      </c>
      <c r="G65" s="10">
        <v>11.1</v>
      </c>
      <c r="H65" s="10">
        <v>13.8</v>
      </c>
      <c r="I65" s="10">
        <v>13.4</v>
      </c>
      <c r="J65" s="10">
        <v>13</v>
      </c>
      <c r="K65" s="10">
        <v>12.7</v>
      </c>
      <c r="L65" s="10">
        <v>12.1</v>
      </c>
      <c r="M65" s="10">
        <v>12.1</v>
      </c>
      <c r="N65" s="10">
        <v>12.7</v>
      </c>
      <c r="O65" s="22">
        <f t="shared" si="35"/>
        <v>37.700000000000003</v>
      </c>
      <c r="P65" s="22">
        <f t="shared" si="36"/>
        <v>39.099999999999994</v>
      </c>
      <c r="Q65" s="22">
        <f t="shared" si="37"/>
        <v>36.9</v>
      </c>
      <c r="R65" s="23">
        <f t="shared" si="38"/>
        <v>64.099999999999994</v>
      </c>
      <c r="S65" s="23">
        <f t="shared" si="39"/>
        <v>62.599999999999994</v>
      </c>
      <c r="T65" s="11" t="s">
        <v>210</v>
      </c>
      <c r="U65" s="11" t="s">
        <v>216</v>
      </c>
      <c r="V65" s="13" t="s">
        <v>199</v>
      </c>
      <c r="W65" s="13" t="s">
        <v>1042</v>
      </c>
      <c r="X65" s="13" t="s">
        <v>596</v>
      </c>
      <c r="Y65" s="12">
        <v>5</v>
      </c>
      <c r="Z65" s="12">
        <v>5</v>
      </c>
      <c r="AA65" s="11" t="s">
        <v>242</v>
      </c>
      <c r="AB65" s="12">
        <v>-0.8</v>
      </c>
      <c r="AC65" s="12">
        <v>-0.6</v>
      </c>
      <c r="AD65" s="12">
        <v>-0.5</v>
      </c>
      <c r="AE65" s="12">
        <v>-0.9</v>
      </c>
      <c r="AF65" s="12"/>
      <c r="AG65" s="11" t="s">
        <v>306</v>
      </c>
      <c r="AH65" s="11" t="s">
        <v>303</v>
      </c>
      <c r="AI65" s="11" t="s">
        <v>157</v>
      </c>
      <c r="AJ65" s="8"/>
      <c r="AK65" s="8" t="s">
        <v>1142</v>
      </c>
      <c r="AL65" s="29" t="s">
        <v>1143</v>
      </c>
    </row>
    <row r="66" spans="1:38" s="5" customFormat="1">
      <c r="A66" s="6">
        <v>44675</v>
      </c>
      <c r="B66" s="18" t="s">
        <v>551</v>
      </c>
      <c r="C66" s="8" t="s">
        <v>280</v>
      </c>
      <c r="D66" s="9">
        <v>7.778935185185186E-2</v>
      </c>
      <c r="E66" s="32" t="s">
        <v>1153</v>
      </c>
      <c r="F66" s="10">
        <v>12.6</v>
      </c>
      <c r="G66" s="10">
        <v>11.1</v>
      </c>
      <c r="H66" s="10">
        <v>13.2</v>
      </c>
      <c r="I66" s="10">
        <v>12.8</v>
      </c>
      <c r="J66" s="10">
        <v>12.7</v>
      </c>
      <c r="K66" s="10">
        <v>12.6</v>
      </c>
      <c r="L66" s="10">
        <v>12.5</v>
      </c>
      <c r="M66" s="10">
        <v>11.9</v>
      </c>
      <c r="N66" s="10">
        <v>12.7</v>
      </c>
      <c r="O66" s="22">
        <f t="shared" si="35"/>
        <v>36.9</v>
      </c>
      <c r="P66" s="22">
        <f t="shared" si="36"/>
        <v>38.1</v>
      </c>
      <c r="Q66" s="22">
        <f t="shared" si="37"/>
        <v>37.099999999999994</v>
      </c>
      <c r="R66" s="23">
        <f t="shared" si="38"/>
        <v>62.400000000000006</v>
      </c>
      <c r="S66" s="23">
        <f t="shared" si="39"/>
        <v>62.399999999999991</v>
      </c>
      <c r="T66" s="11" t="s">
        <v>196</v>
      </c>
      <c r="U66" s="11" t="s">
        <v>203</v>
      </c>
      <c r="V66" s="13" t="s">
        <v>498</v>
      </c>
      <c r="W66" s="13" t="s">
        <v>897</v>
      </c>
      <c r="X66" s="13" t="s">
        <v>284</v>
      </c>
      <c r="Y66" s="12">
        <v>5</v>
      </c>
      <c r="Z66" s="12">
        <v>5</v>
      </c>
      <c r="AA66" s="11" t="s">
        <v>156</v>
      </c>
      <c r="AB66" s="12">
        <v>-1</v>
      </c>
      <c r="AC66" s="12" t="s">
        <v>301</v>
      </c>
      <c r="AD66" s="12">
        <v>0.2</v>
      </c>
      <c r="AE66" s="12">
        <v>-1.2</v>
      </c>
      <c r="AF66" s="12"/>
      <c r="AG66" s="11" t="s">
        <v>305</v>
      </c>
      <c r="AH66" s="11" t="s">
        <v>305</v>
      </c>
      <c r="AI66" s="11" t="s">
        <v>159</v>
      </c>
      <c r="AJ66" s="8"/>
      <c r="AK66" s="8" t="s">
        <v>1152</v>
      </c>
      <c r="AL66" s="29" t="s">
        <v>1154</v>
      </c>
    </row>
    <row r="67" spans="1:38" s="5" customFormat="1">
      <c r="A67" s="6">
        <v>44681</v>
      </c>
      <c r="B67" s="18" t="s">
        <v>162</v>
      </c>
      <c r="C67" s="8" t="s">
        <v>732</v>
      </c>
      <c r="D67" s="9">
        <v>7.8472222222222221E-2</v>
      </c>
      <c r="E67" s="32" t="s">
        <v>1172</v>
      </c>
      <c r="F67" s="10">
        <v>12.8</v>
      </c>
      <c r="G67" s="10">
        <v>11.6</v>
      </c>
      <c r="H67" s="10">
        <v>13.3</v>
      </c>
      <c r="I67" s="10">
        <v>12.7</v>
      </c>
      <c r="J67" s="10">
        <v>12.7</v>
      </c>
      <c r="K67" s="10">
        <v>12.8</v>
      </c>
      <c r="L67" s="10">
        <v>12.7</v>
      </c>
      <c r="M67" s="10">
        <v>11.8</v>
      </c>
      <c r="N67" s="10">
        <v>12.6</v>
      </c>
      <c r="O67" s="22">
        <f t="shared" ref="O67:O72" si="40">SUM(F67:H67)</f>
        <v>37.700000000000003</v>
      </c>
      <c r="P67" s="22">
        <f t="shared" ref="P67:P72" si="41">SUM(I67:K67)</f>
        <v>38.200000000000003</v>
      </c>
      <c r="Q67" s="22">
        <f t="shared" ref="Q67:Q72" si="42">SUM(L67:N67)</f>
        <v>37.1</v>
      </c>
      <c r="R67" s="23">
        <f t="shared" ref="R67:R72" si="43">SUM(F67:J67)</f>
        <v>63.100000000000009</v>
      </c>
      <c r="S67" s="23">
        <f t="shared" ref="S67:S72" si="44">SUM(J67:N67)</f>
        <v>62.6</v>
      </c>
      <c r="T67" s="11" t="s">
        <v>196</v>
      </c>
      <c r="U67" s="11" t="s">
        <v>203</v>
      </c>
      <c r="V67" s="13" t="s">
        <v>278</v>
      </c>
      <c r="W67" s="13" t="s">
        <v>344</v>
      </c>
      <c r="X67" s="13" t="s">
        <v>572</v>
      </c>
      <c r="Y67" s="12">
        <v>12.3</v>
      </c>
      <c r="Z67" s="12">
        <v>13</v>
      </c>
      <c r="AA67" s="11" t="s">
        <v>156</v>
      </c>
      <c r="AB67" s="12">
        <v>-1.5</v>
      </c>
      <c r="AC67" s="12" t="s">
        <v>301</v>
      </c>
      <c r="AD67" s="12">
        <v>0.1</v>
      </c>
      <c r="AE67" s="12">
        <v>-1.6</v>
      </c>
      <c r="AF67" s="12"/>
      <c r="AG67" s="11" t="s">
        <v>305</v>
      </c>
      <c r="AH67" s="11" t="s">
        <v>303</v>
      </c>
      <c r="AI67" s="11" t="s">
        <v>157</v>
      </c>
      <c r="AJ67" s="8"/>
      <c r="AK67" s="8" t="s">
        <v>1171</v>
      </c>
      <c r="AL67" s="29" t="s">
        <v>1173</v>
      </c>
    </row>
    <row r="68" spans="1:38" s="5" customFormat="1">
      <c r="A68" s="6">
        <v>44681</v>
      </c>
      <c r="B68" s="18" t="s">
        <v>161</v>
      </c>
      <c r="C68" s="8" t="s">
        <v>732</v>
      </c>
      <c r="D68" s="9">
        <v>7.7187500000000006E-2</v>
      </c>
      <c r="E68" s="32" t="s">
        <v>1185</v>
      </c>
      <c r="F68" s="10">
        <v>12.5</v>
      </c>
      <c r="G68" s="10">
        <v>10.9</v>
      </c>
      <c r="H68" s="10">
        <v>13.1</v>
      </c>
      <c r="I68" s="10">
        <v>12.5</v>
      </c>
      <c r="J68" s="10">
        <v>11.9</v>
      </c>
      <c r="K68" s="10">
        <v>12.5</v>
      </c>
      <c r="L68" s="10">
        <v>12.9</v>
      </c>
      <c r="M68" s="10">
        <v>12.5</v>
      </c>
      <c r="N68" s="10">
        <v>13.1</v>
      </c>
      <c r="O68" s="22">
        <f t="shared" si="40"/>
        <v>36.5</v>
      </c>
      <c r="P68" s="22">
        <f t="shared" si="41"/>
        <v>36.9</v>
      </c>
      <c r="Q68" s="22">
        <f t="shared" si="42"/>
        <v>38.5</v>
      </c>
      <c r="R68" s="23">
        <f t="shared" si="43"/>
        <v>60.9</v>
      </c>
      <c r="S68" s="23">
        <f t="shared" si="44"/>
        <v>62.9</v>
      </c>
      <c r="T68" s="11" t="s">
        <v>351</v>
      </c>
      <c r="U68" s="11" t="s">
        <v>197</v>
      </c>
      <c r="V68" s="13" t="s">
        <v>498</v>
      </c>
      <c r="W68" s="13" t="s">
        <v>254</v>
      </c>
      <c r="X68" s="13" t="s">
        <v>208</v>
      </c>
      <c r="Y68" s="12">
        <v>12.3</v>
      </c>
      <c r="Z68" s="12">
        <v>13</v>
      </c>
      <c r="AA68" s="11" t="s">
        <v>156</v>
      </c>
      <c r="AB68" s="12">
        <v>-1.6</v>
      </c>
      <c r="AC68" s="12" t="s">
        <v>301</v>
      </c>
      <c r="AD68" s="12">
        <v>-0.2</v>
      </c>
      <c r="AE68" s="12">
        <v>-1.4</v>
      </c>
      <c r="AF68" s="12"/>
      <c r="AG68" s="11" t="s">
        <v>305</v>
      </c>
      <c r="AH68" s="11" t="s">
        <v>305</v>
      </c>
      <c r="AI68" s="11" t="s">
        <v>159</v>
      </c>
      <c r="AJ68" s="8"/>
      <c r="AK68" s="8" t="s">
        <v>1186</v>
      </c>
      <c r="AL68" s="29" t="s">
        <v>1187</v>
      </c>
    </row>
    <row r="69" spans="1:38" s="5" customFormat="1">
      <c r="A69" s="6">
        <v>44681</v>
      </c>
      <c r="B69" s="18" t="s">
        <v>164</v>
      </c>
      <c r="C69" s="8" t="s">
        <v>280</v>
      </c>
      <c r="D69" s="9">
        <v>7.8483796296296301E-2</v>
      </c>
      <c r="E69" s="32" t="s">
        <v>1206</v>
      </c>
      <c r="F69" s="10">
        <v>13.2</v>
      </c>
      <c r="G69" s="10">
        <v>11.6</v>
      </c>
      <c r="H69" s="10">
        <v>13.7</v>
      </c>
      <c r="I69" s="10">
        <v>12.6</v>
      </c>
      <c r="J69" s="10">
        <v>12.8</v>
      </c>
      <c r="K69" s="10">
        <v>12.7</v>
      </c>
      <c r="L69" s="10">
        <v>12.3</v>
      </c>
      <c r="M69" s="10">
        <v>11.6</v>
      </c>
      <c r="N69" s="10">
        <v>12.6</v>
      </c>
      <c r="O69" s="22">
        <f t="shared" si="40"/>
        <v>38.5</v>
      </c>
      <c r="P69" s="22">
        <f t="shared" si="41"/>
        <v>38.099999999999994</v>
      </c>
      <c r="Q69" s="22">
        <f t="shared" si="42"/>
        <v>36.5</v>
      </c>
      <c r="R69" s="23">
        <f t="shared" si="43"/>
        <v>63.900000000000006</v>
      </c>
      <c r="S69" s="23">
        <f t="shared" si="44"/>
        <v>62</v>
      </c>
      <c r="T69" s="11" t="s">
        <v>210</v>
      </c>
      <c r="U69" s="11" t="s">
        <v>216</v>
      </c>
      <c r="V69" s="13" t="s">
        <v>200</v>
      </c>
      <c r="W69" s="13" t="s">
        <v>409</v>
      </c>
      <c r="X69" s="13" t="s">
        <v>218</v>
      </c>
      <c r="Y69" s="12">
        <v>12.3</v>
      </c>
      <c r="Z69" s="12">
        <v>13</v>
      </c>
      <c r="AA69" s="11" t="s">
        <v>242</v>
      </c>
      <c r="AB69" s="12">
        <v>0.8</v>
      </c>
      <c r="AC69" s="12">
        <v>-0.5</v>
      </c>
      <c r="AD69" s="12">
        <v>1.1000000000000001</v>
      </c>
      <c r="AE69" s="12">
        <v>-0.8</v>
      </c>
      <c r="AF69" s="12"/>
      <c r="AG69" s="11" t="s">
        <v>309</v>
      </c>
      <c r="AH69" s="11" t="s">
        <v>303</v>
      </c>
      <c r="AI69" s="11" t="s">
        <v>157</v>
      </c>
      <c r="AJ69" s="8"/>
      <c r="AK69" s="8" t="s">
        <v>1207</v>
      </c>
      <c r="AL69" s="29" t="s">
        <v>1208</v>
      </c>
    </row>
    <row r="70" spans="1:38" s="5" customFormat="1">
      <c r="A70" s="6">
        <v>44682</v>
      </c>
      <c r="B70" s="17" t="s">
        <v>162</v>
      </c>
      <c r="C70" s="8" t="s">
        <v>1212</v>
      </c>
      <c r="D70" s="9">
        <v>7.8472222222222221E-2</v>
      </c>
      <c r="E70" s="32" t="s">
        <v>1211</v>
      </c>
      <c r="F70" s="10">
        <v>12.5</v>
      </c>
      <c r="G70" s="10">
        <v>11.2</v>
      </c>
      <c r="H70" s="10">
        <v>13.3</v>
      </c>
      <c r="I70" s="10">
        <v>12.8</v>
      </c>
      <c r="J70" s="10">
        <v>13</v>
      </c>
      <c r="K70" s="10">
        <v>12.8</v>
      </c>
      <c r="L70" s="10">
        <v>12.4</v>
      </c>
      <c r="M70" s="10">
        <v>11.9</v>
      </c>
      <c r="N70" s="10">
        <v>13.1</v>
      </c>
      <c r="O70" s="22">
        <f t="shared" si="40"/>
        <v>37</v>
      </c>
      <c r="P70" s="22">
        <f t="shared" si="41"/>
        <v>38.6</v>
      </c>
      <c r="Q70" s="22">
        <f t="shared" si="42"/>
        <v>37.4</v>
      </c>
      <c r="R70" s="23">
        <f t="shared" si="43"/>
        <v>62.8</v>
      </c>
      <c r="S70" s="23">
        <f t="shared" si="44"/>
        <v>63.2</v>
      </c>
      <c r="T70" s="11" t="s">
        <v>196</v>
      </c>
      <c r="U70" s="11" t="s">
        <v>203</v>
      </c>
      <c r="V70" s="13" t="s">
        <v>353</v>
      </c>
      <c r="W70" s="13" t="s">
        <v>1042</v>
      </c>
      <c r="X70" s="13" t="s">
        <v>489</v>
      </c>
      <c r="Y70" s="12">
        <v>11.9</v>
      </c>
      <c r="Z70" s="12">
        <v>13.5</v>
      </c>
      <c r="AA70" s="11" t="s">
        <v>210</v>
      </c>
      <c r="AB70" s="12">
        <v>-1.5</v>
      </c>
      <c r="AC70" s="12" t="s">
        <v>301</v>
      </c>
      <c r="AD70" s="12">
        <v>0.8</v>
      </c>
      <c r="AE70" s="12">
        <v>-2.2999999999999998</v>
      </c>
      <c r="AF70" s="12"/>
      <c r="AG70" s="11" t="s">
        <v>303</v>
      </c>
      <c r="AH70" s="11" t="s">
        <v>303</v>
      </c>
      <c r="AI70" s="11" t="s">
        <v>157</v>
      </c>
      <c r="AJ70" s="8"/>
      <c r="AK70" s="8" t="s">
        <v>1225</v>
      </c>
      <c r="AL70" s="29" t="s">
        <v>1237</v>
      </c>
    </row>
    <row r="71" spans="1:38" s="5" customFormat="1">
      <c r="A71" s="6">
        <v>44682</v>
      </c>
      <c r="B71" s="18" t="s">
        <v>162</v>
      </c>
      <c r="C71" s="8" t="s">
        <v>724</v>
      </c>
      <c r="D71" s="9">
        <v>7.7824074074074087E-2</v>
      </c>
      <c r="E71" s="32" t="s">
        <v>1214</v>
      </c>
      <c r="F71" s="10">
        <v>12.7</v>
      </c>
      <c r="G71" s="10">
        <v>11.1</v>
      </c>
      <c r="H71" s="10">
        <v>13.4</v>
      </c>
      <c r="I71" s="10">
        <v>12.1</v>
      </c>
      <c r="J71" s="10">
        <v>12</v>
      </c>
      <c r="K71" s="10">
        <v>12.5</v>
      </c>
      <c r="L71" s="10">
        <v>13</v>
      </c>
      <c r="M71" s="10">
        <v>12.7</v>
      </c>
      <c r="N71" s="10">
        <v>12.9</v>
      </c>
      <c r="O71" s="22">
        <f t="shared" si="40"/>
        <v>37.199999999999996</v>
      </c>
      <c r="P71" s="22">
        <f t="shared" si="41"/>
        <v>36.6</v>
      </c>
      <c r="Q71" s="22">
        <f t="shared" si="42"/>
        <v>38.6</v>
      </c>
      <c r="R71" s="23">
        <f t="shared" si="43"/>
        <v>61.3</v>
      </c>
      <c r="S71" s="23">
        <f t="shared" si="44"/>
        <v>63.1</v>
      </c>
      <c r="T71" s="11" t="s">
        <v>351</v>
      </c>
      <c r="U71" s="11" t="s">
        <v>197</v>
      </c>
      <c r="V71" s="13" t="s">
        <v>276</v>
      </c>
      <c r="W71" s="13" t="s">
        <v>218</v>
      </c>
      <c r="X71" s="13" t="s">
        <v>214</v>
      </c>
      <c r="Y71" s="12">
        <v>11.9</v>
      </c>
      <c r="Z71" s="12">
        <v>13.5</v>
      </c>
      <c r="AA71" s="11" t="s">
        <v>210</v>
      </c>
      <c r="AB71" s="12">
        <v>-2.1</v>
      </c>
      <c r="AC71" s="12" t="s">
        <v>301</v>
      </c>
      <c r="AD71" s="12" t="s">
        <v>304</v>
      </c>
      <c r="AE71" s="12">
        <v>-2.1</v>
      </c>
      <c r="AF71" s="12"/>
      <c r="AG71" s="11" t="s">
        <v>305</v>
      </c>
      <c r="AH71" s="11" t="s">
        <v>305</v>
      </c>
      <c r="AI71" s="11" t="s">
        <v>159</v>
      </c>
      <c r="AJ71" s="8"/>
      <c r="AK71" s="8" t="s">
        <v>1227</v>
      </c>
      <c r="AL71" s="29" t="s">
        <v>1240</v>
      </c>
    </row>
    <row r="72" spans="1:38" s="5" customFormat="1">
      <c r="A72" s="6">
        <v>44682</v>
      </c>
      <c r="B72" s="18" t="s">
        <v>163</v>
      </c>
      <c r="C72" s="8" t="s">
        <v>724</v>
      </c>
      <c r="D72" s="9">
        <v>7.6469907407407403E-2</v>
      </c>
      <c r="E72" s="32" t="s">
        <v>1217</v>
      </c>
      <c r="F72" s="10">
        <v>12.8</v>
      </c>
      <c r="G72" s="10">
        <v>11.4</v>
      </c>
      <c r="H72" s="10">
        <v>13.4</v>
      </c>
      <c r="I72" s="10">
        <v>12.2</v>
      </c>
      <c r="J72" s="10">
        <v>12.3</v>
      </c>
      <c r="K72" s="10">
        <v>12.2</v>
      </c>
      <c r="L72" s="10">
        <v>12.2</v>
      </c>
      <c r="M72" s="10">
        <v>11.8</v>
      </c>
      <c r="N72" s="10">
        <v>12.3</v>
      </c>
      <c r="O72" s="22">
        <f t="shared" si="40"/>
        <v>37.6</v>
      </c>
      <c r="P72" s="22">
        <f t="shared" si="41"/>
        <v>36.700000000000003</v>
      </c>
      <c r="Q72" s="22">
        <f t="shared" si="42"/>
        <v>36.299999999999997</v>
      </c>
      <c r="R72" s="23">
        <f t="shared" si="43"/>
        <v>62.099999999999994</v>
      </c>
      <c r="S72" s="23">
        <f t="shared" si="44"/>
        <v>60.8</v>
      </c>
      <c r="T72" s="11" t="s">
        <v>196</v>
      </c>
      <c r="U72" s="11" t="s">
        <v>203</v>
      </c>
      <c r="V72" s="13" t="s">
        <v>208</v>
      </c>
      <c r="W72" s="13" t="s">
        <v>572</v>
      </c>
      <c r="X72" s="13" t="s">
        <v>585</v>
      </c>
      <c r="Y72" s="12">
        <v>11.9</v>
      </c>
      <c r="Z72" s="12">
        <v>13.5</v>
      </c>
      <c r="AA72" s="11" t="s">
        <v>210</v>
      </c>
      <c r="AB72" s="12">
        <v>-2.5</v>
      </c>
      <c r="AC72" s="12" t="s">
        <v>301</v>
      </c>
      <c r="AD72" s="12">
        <v>-0.5</v>
      </c>
      <c r="AE72" s="12">
        <v>-2</v>
      </c>
      <c r="AF72" s="12" t="s">
        <v>307</v>
      </c>
      <c r="AG72" s="11" t="s">
        <v>306</v>
      </c>
      <c r="AH72" s="11" t="s">
        <v>303</v>
      </c>
      <c r="AI72" s="11" t="s">
        <v>157</v>
      </c>
      <c r="AJ72" s="8"/>
      <c r="AK72" s="8" t="s">
        <v>1230</v>
      </c>
      <c r="AL72" s="29" t="s">
        <v>1244</v>
      </c>
    </row>
    <row r="73" spans="1:38" s="5" customFormat="1">
      <c r="A73" s="6">
        <v>44730</v>
      </c>
      <c r="B73" s="18" t="s">
        <v>162</v>
      </c>
      <c r="C73" s="8" t="s">
        <v>198</v>
      </c>
      <c r="D73" s="9">
        <v>7.9872685185185185E-2</v>
      </c>
      <c r="E73" s="32" t="s">
        <v>1256</v>
      </c>
      <c r="F73" s="10">
        <v>12.5</v>
      </c>
      <c r="G73" s="10">
        <v>11.2</v>
      </c>
      <c r="H73" s="10">
        <v>13.9</v>
      </c>
      <c r="I73" s="10">
        <v>13.6</v>
      </c>
      <c r="J73" s="10">
        <v>13.4</v>
      </c>
      <c r="K73" s="10">
        <v>13.2</v>
      </c>
      <c r="L73" s="10">
        <v>12.5</v>
      </c>
      <c r="M73" s="10">
        <v>11.9</v>
      </c>
      <c r="N73" s="10">
        <v>12.9</v>
      </c>
      <c r="O73" s="22">
        <f t="shared" ref="O73:O80" si="45">SUM(F73:H73)</f>
        <v>37.6</v>
      </c>
      <c r="P73" s="22">
        <f t="shared" ref="P73:P80" si="46">SUM(I73:K73)</f>
        <v>40.200000000000003</v>
      </c>
      <c r="Q73" s="22">
        <f t="shared" ref="Q73:Q80" si="47">SUM(L73:N73)</f>
        <v>37.299999999999997</v>
      </c>
      <c r="R73" s="23">
        <f t="shared" ref="R73:R80" si="48">SUM(F73:J73)</f>
        <v>64.600000000000009</v>
      </c>
      <c r="S73" s="23">
        <f t="shared" ref="S73:S80" si="49">SUM(J73:N73)</f>
        <v>63.9</v>
      </c>
      <c r="T73" s="11" t="s">
        <v>210</v>
      </c>
      <c r="U73" s="11" t="s">
        <v>203</v>
      </c>
      <c r="V73" s="13" t="s">
        <v>573</v>
      </c>
      <c r="W73" s="13" t="s">
        <v>750</v>
      </c>
      <c r="X73" s="13" t="s">
        <v>200</v>
      </c>
      <c r="Y73" s="12">
        <v>5.6</v>
      </c>
      <c r="Z73" s="12">
        <v>6.1</v>
      </c>
      <c r="AA73" s="11" t="s">
        <v>159</v>
      </c>
      <c r="AB73" s="12">
        <v>0.9</v>
      </c>
      <c r="AC73" s="12">
        <v>-0.7</v>
      </c>
      <c r="AD73" s="12">
        <v>0.6</v>
      </c>
      <c r="AE73" s="12">
        <v>-0.4</v>
      </c>
      <c r="AF73" s="12"/>
      <c r="AG73" s="11" t="s">
        <v>303</v>
      </c>
      <c r="AH73" s="11" t="s">
        <v>303</v>
      </c>
      <c r="AI73" s="11" t="s">
        <v>157</v>
      </c>
      <c r="AJ73" s="8"/>
      <c r="AK73" s="8" t="s">
        <v>1255</v>
      </c>
      <c r="AL73" s="29" t="s">
        <v>1257</v>
      </c>
    </row>
    <row r="74" spans="1:38" s="5" customFormat="1">
      <c r="A74" s="6">
        <v>44730</v>
      </c>
      <c r="B74" s="18" t="s">
        <v>163</v>
      </c>
      <c r="C74" s="8" t="s">
        <v>198</v>
      </c>
      <c r="D74" s="9">
        <v>7.8472222222222221E-2</v>
      </c>
      <c r="E74" s="32" t="s">
        <v>1267</v>
      </c>
      <c r="F74" s="10">
        <v>12.8</v>
      </c>
      <c r="G74" s="10">
        <v>11.2</v>
      </c>
      <c r="H74" s="10">
        <v>12.8</v>
      </c>
      <c r="I74" s="10">
        <v>12.2</v>
      </c>
      <c r="J74" s="10">
        <v>13</v>
      </c>
      <c r="K74" s="10">
        <v>12.8</v>
      </c>
      <c r="L74" s="10">
        <v>12.5</v>
      </c>
      <c r="M74" s="10">
        <v>12.6</v>
      </c>
      <c r="N74" s="10">
        <v>13.1</v>
      </c>
      <c r="O74" s="22">
        <f t="shared" si="45"/>
        <v>36.799999999999997</v>
      </c>
      <c r="P74" s="22">
        <f t="shared" si="46"/>
        <v>38</v>
      </c>
      <c r="Q74" s="22">
        <f t="shared" si="47"/>
        <v>38.200000000000003</v>
      </c>
      <c r="R74" s="23">
        <f t="shared" si="48"/>
        <v>62</v>
      </c>
      <c r="S74" s="23">
        <f t="shared" si="49"/>
        <v>64</v>
      </c>
      <c r="T74" s="11" t="s">
        <v>196</v>
      </c>
      <c r="U74" s="11" t="s">
        <v>197</v>
      </c>
      <c r="V74" s="13" t="s">
        <v>200</v>
      </c>
      <c r="W74" s="13" t="s">
        <v>960</v>
      </c>
      <c r="X74" s="13" t="s">
        <v>572</v>
      </c>
      <c r="Y74" s="12">
        <v>5.6</v>
      </c>
      <c r="Z74" s="12">
        <v>6.1</v>
      </c>
      <c r="AA74" s="11" t="s">
        <v>159</v>
      </c>
      <c r="AB74" s="12">
        <v>-0.1</v>
      </c>
      <c r="AC74" s="12" t="s">
        <v>301</v>
      </c>
      <c r="AD74" s="12">
        <v>0.3</v>
      </c>
      <c r="AE74" s="12">
        <v>-0.4</v>
      </c>
      <c r="AF74" s="12"/>
      <c r="AG74" s="11" t="s">
        <v>305</v>
      </c>
      <c r="AH74" s="11" t="s">
        <v>305</v>
      </c>
      <c r="AI74" s="11" t="s">
        <v>159</v>
      </c>
      <c r="AJ74" s="8"/>
      <c r="AK74" s="8" t="s">
        <v>1266</v>
      </c>
      <c r="AL74" s="29" t="s">
        <v>1268</v>
      </c>
    </row>
    <row r="75" spans="1:38" s="5" customFormat="1">
      <c r="A75" s="6">
        <v>44731</v>
      </c>
      <c r="B75" s="18" t="s">
        <v>162</v>
      </c>
      <c r="C75" s="8" t="s">
        <v>198</v>
      </c>
      <c r="D75" s="9">
        <v>7.8530092592592596E-2</v>
      </c>
      <c r="E75" s="32" t="s">
        <v>1284</v>
      </c>
      <c r="F75" s="10">
        <v>12.5</v>
      </c>
      <c r="G75" s="10">
        <v>10.7</v>
      </c>
      <c r="H75" s="10">
        <v>13.2</v>
      </c>
      <c r="I75" s="10">
        <v>12.4</v>
      </c>
      <c r="J75" s="10">
        <v>12.5</v>
      </c>
      <c r="K75" s="10">
        <v>12.8</v>
      </c>
      <c r="L75" s="10">
        <v>12.7</v>
      </c>
      <c r="M75" s="10">
        <v>12.7</v>
      </c>
      <c r="N75" s="10">
        <v>14</v>
      </c>
      <c r="O75" s="22">
        <f t="shared" si="45"/>
        <v>36.4</v>
      </c>
      <c r="P75" s="22">
        <f t="shared" si="46"/>
        <v>37.700000000000003</v>
      </c>
      <c r="Q75" s="22">
        <f t="shared" si="47"/>
        <v>39.4</v>
      </c>
      <c r="R75" s="23">
        <f t="shared" si="48"/>
        <v>61.3</v>
      </c>
      <c r="S75" s="23">
        <f t="shared" si="49"/>
        <v>64.7</v>
      </c>
      <c r="T75" s="11" t="s">
        <v>351</v>
      </c>
      <c r="U75" s="11" t="s">
        <v>197</v>
      </c>
      <c r="V75" s="13" t="s">
        <v>1285</v>
      </c>
      <c r="W75" s="13" t="s">
        <v>212</v>
      </c>
      <c r="X75" s="13" t="s">
        <v>478</v>
      </c>
      <c r="Y75" s="12">
        <v>4.8</v>
      </c>
      <c r="Z75" s="12">
        <v>4.9000000000000004</v>
      </c>
      <c r="AA75" s="11" t="s">
        <v>159</v>
      </c>
      <c r="AB75" s="12">
        <v>-0.7</v>
      </c>
      <c r="AC75" s="12" t="s">
        <v>301</v>
      </c>
      <c r="AD75" s="12">
        <v>-0.3</v>
      </c>
      <c r="AE75" s="12">
        <v>-0.4</v>
      </c>
      <c r="AF75" s="12"/>
      <c r="AG75" s="11" t="s">
        <v>305</v>
      </c>
      <c r="AH75" s="11" t="s">
        <v>303</v>
      </c>
      <c r="AI75" s="11" t="s">
        <v>157</v>
      </c>
      <c r="AJ75" s="8"/>
      <c r="AK75" s="8" t="s">
        <v>1306</v>
      </c>
      <c r="AL75" s="29" t="s">
        <v>1307</v>
      </c>
    </row>
    <row r="76" spans="1:38" s="5" customFormat="1">
      <c r="A76" s="6">
        <v>44731</v>
      </c>
      <c r="B76" s="18" t="s">
        <v>168</v>
      </c>
      <c r="C76" s="8" t="s">
        <v>198</v>
      </c>
      <c r="D76" s="9">
        <v>7.7152777777777778E-2</v>
      </c>
      <c r="E76" s="32" t="s">
        <v>1289</v>
      </c>
      <c r="F76" s="10">
        <v>12.6</v>
      </c>
      <c r="G76" s="10">
        <v>10.8</v>
      </c>
      <c r="H76" s="10">
        <v>12.8</v>
      </c>
      <c r="I76" s="10">
        <v>12.2</v>
      </c>
      <c r="J76" s="10">
        <v>12.4</v>
      </c>
      <c r="K76" s="10">
        <v>12.7</v>
      </c>
      <c r="L76" s="10">
        <v>12.5</v>
      </c>
      <c r="M76" s="10">
        <v>12.5</v>
      </c>
      <c r="N76" s="10">
        <v>13.1</v>
      </c>
      <c r="O76" s="22">
        <f t="shared" si="45"/>
        <v>36.200000000000003</v>
      </c>
      <c r="P76" s="22">
        <f t="shared" si="46"/>
        <v>37.299999999999997</v>
      </c>
      <c r="Q76" s="22">
        <f t="shared" si="47"/>
        <v>38.1</v>
      </c>
      <c r="R76" s="23">
        <f t="shared" si="48"/>
        <v>60.800000000000004</v>
      </c>
      <c r="S76" s="23">
        <f t="shared" si="49"/>
        <v>63.2</v>
      </c>
      <c r="T76" s="11" t="s">
        <v>351</v>
      </c>
      <c r="U76" s="11" t="s">
        <v>197</v>
      </c>
      <c r="V76" s="13" t="s">
        <v>208</v>
      </c>
      <c r="W76" s="13" t="s">
        <v>1290</v>
      </c>
      <c r="X76" s="13" t="s">
        <v>367</v>
      </c>
      <c r="Y76" s="12">
        <v>4.8</v>
      </c>
      <c r="Z76" s="12">
        <v>4.9000000000000004</v>
      </c>
      <c r="AA76" s="11" t="s">
        <v>159</v>
      </c>
      <c r="AB76" s="12">
        <v>0.1</v>
      </c>
      <c r="AC76" s="12" t="s">
        <v>301</v>
      </c>
      <c r="AD76" s="12">
        <v>0.5</v>
      </c>
      <c r="AE76" s="12">
        <v>-0.4</v>
      </c>
      <c r="AF76" s="12"/>
      <c r="AG76" s="11" t="s">
        <v>303</v>
      </c>
      <c r="AH76" s="11" t="s">
        <v>305</v>
      </c>
      <c r="AI76" s="11" t="s">
        <v>159</v>
      </c>
      <c r="AJ76" s="8"/>
      <c r="AK76" s="8" t="s">
        <v>1314</v>
      </c>
      <c r="AL76" s="29" t="s">
        <v>1315</v>
      </c>
    </row>
    <row r="77" spans="1:38" s="5" customFormat="1">
      <c r="A77" s="6">
        <v>44731</v>
      </c>
      <c r="B77" s="18" t="s">
        <v>1250</v>
      </c>
      <c r="C77" s="8" t="s">
        <v>198</v>
      </c>
      <c r="D77" s="9">
        <v>7.7800925925925926E-2</v>
      </c>
      <c r="E77" s="32" t="s">
        <v>1217</v>
      </c>
      <c r="F77" s="10">
        <v>13.1</v>
      </c>
      <c r="G77" s="10">
        <v>11.9</v>
      </c>
      <c r="H77" s="10">
        <v>13.5</v>
      </c>
      <c r="I77" s="10">
        <v>12.1</v>
      </c>
      <c r="J77" s="10">
        <v>12.1</v>
      </c>
      <c r="K77" s="10">
        <v>12.2</v>
      </c>
      <c r="L77" s="10">
        <v>12.1</v>
      </c>
      <c r="M77" s="10">
        <v>12.2</v>
      </c>
      <c r="N77" s="10">
        <v>13</v>
      </c>
      <c r="O77" s="22">
        <f t="shared" si="45"/>
        <v>38.5</v>
      </c>
      <c r="P77" s="22">
        <f t="shared" si="46"/>
        <v>36.4</v>
      </c>
      <c r="Q77" s="22">
        <f t="shared" si="47"/>
        <v>37.299999999999997</v>
      </c>
      <c r="R77" s="23">
        <f t="shared" si="48"/>
        <v>62.7</v>
      </c>
      <c r="S77" s="23">
        <f t="shared" si="49"/>
        <v>61.599999999999994</v>
      </c>
      <c r="T77" s="11" t="s">
        <v>210</v>
      </c>
      <c r="U77" s="11" t="s">
        <v>203</v>
      </c>
      <c r="V77" s="13" t="s">
        <v>208</v>
      </c>
      <c r="W77" s="13" t="s">
        <v>270</v>
      </c>
      <c r="X77" s="13" t="s">
        <v>205</v>
      </c>
      <c r="Y77" s="12">
        <v>4.8</v>
      </c>
      <c r="Z77" s="12">
        <v>4.9000000000000004</v>
      </c>
      <c r="AA77" s="11" t="s">
        <v>159</v>
      </c>
      <c r="AB77" s="12">
        <v>-0.1</v>
      </c>
      <c r="AC77" s="12" t="s">
        <v>301</v>
      </c>
      <c r="AD77" s="12">
        <v>0.3</v>
      </c>
      <c r="AE77" s="12">
        <v>-0.4</v>
      </c>
      <c r="AF77" s="12"/>
      <c r="AG77" s="11" t="s">
        <v>305</v>
      </c>
      <c r="AH77" s="11" t="s">
        <v>305</v>
      </c>
      <c r="AI77" s="11" t="s">
        <v>157</v>
      </c>
      <c r="AJ77" s="8"/>
      <c r="AK77" s="8" t="s">
        <v>1316</v>
      </c>
      <c r="AL77" s="29" t="s">
        <v>1317</v>
      </c>
    </row>
    <row r="78" spans="1:38" s="5" customFormat="1">
      <c r="A78" s="6">
        <v>44737</v>
      </c>
      <c r="B78" s="18" t="s">
        <v>162</v>
      </c>
      <c r="C78" s="8" t="s">
        <v>198</v>
      </c>
      <c r="D78" s="9">
        <v>7.7881944444444448E-2</v>
      </c>
      <c r="E78" s="32" t="s">
        <v>1324</v>
      </c>
      <c r="F78" s="10">
        <v>12.9</v>
      </c>
      <c r="G78" s="10">
        <v>11.4</v>
      </c>
      <c r="H78" s="10">
        <v>13.4</v>
      </c>
      <c r="I78" s="10">
        <v>12.2</v>
      </c>
      <c r="J78" s="10">
        <v>12.4</v>
      </c>
      <c r="K78" s="10">
        <v>12.5</v>
      </c>
      <c r="L78" s="10">
        <v>12.4</v>
      </c>
      <c r="M78" s="10">
        <v>12.5</v>
      </c>
      <c r="N78" s="10">
        <v>13.2</v>
      </c>
      <c r="O78" s="22">
        <f t="shared" si="45"/>
        <v>37.700000000000003</v>
      </c>
      <c r="P78" s="22">
        <f t="shared" si="46"/>
        <v>37.1</v>
      </c>
      <c r="Q78" s="22">
        <f t="shared" si="47"/>
        <v>38.099999999999994</v>
      </c>
      <c r="R78" s="23">
        <f t="shared" si="48"/>
        <v>62.300000000000004</v>
      </c>
      <c r="S78" s="23">
        <f t="shared" si="49"/>
        <v>63</v>
      </c>
      <c r="T78" s="11" t="s">
        <v>196</v>
      </c>
      <c r="U78" s="11" t="s">
        <v>197</v>
      </c>
      <c r="V78" s="13" t="s">
        <v>214</v>
      </c>
      <c r="W78" s="13" t="s">
        <v>214</v>
      </c>
      <c r="X78" s="13" t="s">
        <v>263</v>
      </c>
      <c r="Y78" s="12">
        <v>5.0999999999999996</v>
      </c>
      <c r="Z78" s="12">
        <v>6.5</v>
      </c>
      <c r="AA78" s="11" t="s">
        <v>159</v>
      </c>
      <c r="AB78" s="12">
        <v>-1.3</v>
      </c>
      <c r="AC78" s="12" t="s">
        <v>301</v>
      </c>
      <c r="AD78" s="12">
        <v>-0.9</v>
      </c>
      <c r="AE78" s="12">
        <v>-0.4</v>
      </c>
      <c r="AF78" s="12" t="s">
        <v>307</v>
      </c>
      <c r="AG78" s="11" t="s">
        <v>308</v>
      </c>
      <c r="AH78" s="11" t="s">
        <v>305</v>
      </c>
      <c r="AI78" s="11" t="s">
        <v>159</v>
      </c>
      <c r="AJ78" s="8"/>
      <c r="AK78" s="8" t="s">
        <v>1325</v>
      </c>
      <c r="AL78" s="29" t="s">
        <v>1362</v>
      </c>
    </row>
    <row r="79" spans="1:38" s="5" customFormat="1">
      <c r="A79" s="6">
        <v>44737</v>
      </c>
      <c r="B79" s="18" t="s">
        <v>163</v>
      </c>
      <c r="C79" s="8" t="s">
        <v>198</v>
      </c>
      <c r="D79" s="9">
        <v>7.7800925925925926E-2</v>
      </c>
      <c r="E79" s="32" t="s">
        <v>1343</v>
      </c>
      <c r="F79" s="10">
        <v>12.6</v>
      </c>
      <c r="G79" s="10">
        <v>11.1</v>
      </c>
      <c r="H79" s="10">
        <v>13.6</v>
      </c>
      <c r="I79" s="10">
        <v>12.5</v>
      </c>
      <c r="J79" s="10">
        <v>12.2</v>
      </c>
      <c r="K79" s="10">
        <v>12.4</v>
      </c>
      <c r="L79" s="10">
        <v>12.3</v>
      </c>
      <c r="M79" s="10">
        <v>12.6</v>
      </c>
      <c r="N79" s="10">
        <v>12.9</v>
      </c>
      <c r="O79" s="22">
        <f t="shared" si="45"/>
        <v>37.299999999999997</v>
      </c>
      <c r="P79" s="22">
        <f t="shared" si="46"/>
        <v>37.1</v>
      </c>
      <c r="Q79" s="22">
        <f t="shared" si="47"/>
        <v>37.799999999999997</v>
      </c>
      <c r="R79" s="23">
        <f t="shared" si="48"/>
        <v>62</v>
      </c>
      <c r="S79" s="23">
        <f t="shared" si="49"/>
        <v>62.400000000000006</v>
      </c>
      <c r="T79" s="11" t="s">
        <v>196</v>
      </c>
      <c r="U79" s="11" t="s">
        <v>203</v>
      </c>
      <c r="V79" s="13" t="s">
        <v>218</v>
      </c>
      <c r="W79" s="13" t="s">
        <v>653</v>
      </c>
      <c r="X79" s="13" t="s">
        <v>1344</v>
      </c>
      <c r="Y79" s="12">
        <v>5.0999999999999996</v>
      </c>
      <c r="Z79" s="12">
        <v>6.5</v>
      </c>
      <c r="AA79" s="11" t="s">
        <v>159</v>
      </c>
      <c r="AB79" s="12">
        <v>-0.9</v>
      </c>
      <c r="AC79" s="12" t="s">
        <v>301</v>
      </c>
      <c r="AD79" s="12">
        <v>-0.3</v>
      </c>
      <c r="AE79" s="12">
        <v>-0.6</v>
      </c>
      <c r="AF79" s="12"/>
      <c r="AG79" s="11" t="s">
        <v>305</v>
      </c>
      <c r="AH79" s="11" t="s">
        <v>306</v>
      </c>
      <c r="AI79" s="11" t="s">
        <v>242</v>
      </c>
      <c r="AJ79" s="8"/>
      <c r="AK79" s="8" t="s">
        <v>1342</v>
      </c>
      <c r="AL79" s="29" t="s">
        <v>1372</v>
      </c>
    </row>
    <row r="80" spans="1:38" s="5" customFormat="1">
      <c r="A80" s="6">
        <v>44738</v>
      </c>
      <c r="B80" s="17" t="s">
        <v>162</v>
      </c>
      <c r="C80" s="8" t="s">
        <v>198</v>
      </c>
      <c r="D80" s="9">
        <v>8.0601851851851855E-2</v>
      </c>
      <c r="E80" s="32" t="s">
        <v>1347</v>
      </c>
      <c r="F80" s="10">
        <v>12.9</v>
      </c>
      <c r="G80" s="10">
        <v>11.8</v>
      </c>
      <c r="H80" s="10">
        <v>14.1</v>
      </c>
      <c r="I80" s="10">
        <v>13.1</v>
      </c>
      <c r="J80" s="10">
        <v>13.4</v>
      </c>
      <c r="K80" s="10">
        <v>13.1</v>
      </c>
      <c r="L80" s="10">
        <v>12.6</v>
      </c>
      <c r="M80" s="10">
        <v>12.3</v>
      </c>
      <c r="N80" s="10">
        <v>13.1</v>
      </c>
      <c r="O80" s="22">
        <f t="shared" si="45"/>
        <v>38.800000000000004</v>
      </c>
      <c r="P80" s="22">
        <f t="shared" si="46"/>
        <v>39.6</v>
      </c>
      <c r="Q80" s="22">
        <f t="shared" si="47"/>
        <v>38</v>
      </c>
      <c r="R80" s="23">
        <f t="shared" si="48"/>
        <v>65.300000000000011</v>
      </c>
      <c r="S80" s="23">
        <f t="shared" si="49"/>
        <v>64.5</v>
      </c>
      <c r="T80" s="11" t="s">
        <v>210</v>
      </c>
      <c r="U80" s="11" t="s">
        <v>203</v>
      </c>
      <c r="V80" s="13" t="s">
        <v>354</v>
      </c>
      <c r="W80" s="13" t="s">
        <v>276</v>
      </c>
      <c r="X80" s="13" t="s">
        <v>218</v>
      </c>
      <c r="Y80" s="12">
        <v>4.0999999999999996</v>
      </c>
      <c r="Z80" s="12">
        <v>4.9000000000000004</v>
      </c>
      <c r="AA80" s="11" t="s">
        <v>159</v>
      </c>
      <c r="AB80" s="12">
        <v>2.2000000000000002</v>
      </c>
      <c r="AC80" s="12">
        <v>-0.3</v>
      </c>
      <c r="AD80" s="12">
        <v>2.2999999999999998</v>
      </c>
      <c r="AE80" s="12">
        <v>-0.4</v>
      </c>
      <c r="AF80" s="12"/>
      <c r="AG80" s="11" t="s">
        <v>302</v>
      </c>
      <c r="AH80" s="11" t="s">
        <v>303</v>
      </c>
      <c r="AI80" s="11" t="s">
        <v>157</v>
      </c>
      <c r="AJ80" s="8"/>
      <c r="AK80" s="8" t="s">
        <v>1377</v>
      </c>
      <c r="AL80" s="29" t="s">
        <v>1378</v>
      </c>
    </row>
    <row r="81" spans="1:38" s="5" customFormat="1">
      <c r="A81" s="6">
        <v>44842</v>
      </c>
      <c r="B81" s="18" t="s">
        <v>1249</v>
      </c>
      <c r="C81" s="8" t="s">
        <v>198</v>
      </c>
      <c r="D81" s="9">
        <v>8.0567129629629627E-2</v>
      </c>
      <c r="E81" s="32" t="s">
        <v>1410</v>
      </c>
      <c r="F81" s="10">
        <v>13.3</v>
      </c>
      <c r="G81" s="10">
        <v>12.3</v>
      </c>
      <c r="H81" s="10">
        <v>14.4</v>
      </c>
      <c r="I81" s="10">
        <v>12.9</v>
      </c>
      <c r="J81" s="10">
        <v>12.7</v>
      </c>
      <c r="K81" s="10">
        <v>12.9</v>
      </c>
      <c r="L81" s="10">
        <v>12.6</v>
      </c>
      <c r="M81" s="10">
        <v>12.3</v>
      </c>
      <c r="N81" s="10">
        <v>12.7</v>
      </c>
      <c r="O81" s="22">
        <f t="shared" ref="O81:O87" si="50">SUM(F81:H81)</f>
        <v>40</v>
      </c>
      <c r="P81" s="22">
        <f t="shared" ref="P81:P87" si="51">SUM(I81:K81)</f>
        <v>38.5</v>
      </c>
      <c r="Q81" s="22">
        <f t="shared" ref="Q81:Q87" si="52">SUM(L81:N81)</f>
        <v>37.599999999999994</v>
      </c>
      <c r="R81" s="23">
        <f t="shared" ref="R81:R87" si="53">SUM(F81:J81)</f>
        <v>65.599999999999994</v>
      </c>
      <c r="S81" s="23">
        <f t="shared" ref="S81:S87" si="54">SUM(J81:N81)</f>
        <v>63.2</v>
      </c>
      <c r="T81" s="11" t="s">
        <v>210</v>
      </c>
      <c r="U81" s="11" t="s">
        <v>203</v>
      </c>
      <c r="V81" s="13" t="s">
        <v>354</v>
      </c>
      <c r="W81" s="13" t="s">
        <v>1411</v>
      </c>
      <c r="X81" s="13" t="s">
        <v>218</v>
      </c>
      <c r="Y81" s="12">
        <v>11.8</v>
      </c>
      <c r="Z81" s="12">
        <v>12.1</v>
      </c>
      <c r="AA81" s="11" t="s">
        <v>156</v>
      </c>
      <c r="AB81" s="12">
        <v>1.1000000000000001</v>
      </c>
      <c r="AC81" s="12">
        <v>-0.6</v>
      </c>
      <c r="AD81" s="12">
        <v>2.2999999999999998</v>
      </c>
      <c r="AE81" s="12">
        <v>-1.8</v>
      </c>
      <c r="AF81" s="12"/>
      <c r="AG81" s="11" t="s">
        <v>309</v>
      </c>
      <c r="AH81" s="11" t="s">
        <v>305</v>
      </c>
      <c r="AI81" s="11" t="s">
        <v>157</v>
      </c>
      <c r="AJ81" s="8"/>
      <c r="AK81" s="8" t="s">
        <v>1492</v>
      </c>
      <c r="AL81" s="29" t="s">
        <v>1493</v>
      </c>
    </row>
    <row r="82" spans="1:38" s="5" customFormat="1">
      <c r="A82" s="6">
        <v>44842</v>
      </c>
      <c r="B82" s="18" t="s">
        <v>164</v>
      </c>
      <c r="C82" s="8" t="s">
        <v>280</v>
      </c>
      <c r="D82" s="9">
        <v>7.7152777777777778E-2</v>
      </c>
      <c r="E82" s="32" t="s">
        <v>1417</v>
      </c>
      <c r="F82" s="10">
        <v>12.8</v>
      </c>
      <c r="G82" s="10">
        <v>10.8</v>
      </c>
      <c r="H82" s="10">
        <v>13.3</v>
      </c>
      <c r="I82" s="10">
        <v>12.3</v>
      </c>
      <c r="J82" s="10">
        <v>12.3</v>
      </c>
      <c r="K82" s="10">
        <v>12.2</v>
      </c>
      <c r="L82" s="10">
        <v>12.4</v>
      </c>
      <c r="M82" s="10">
        <v>12.5</v>
      </c>
      <c r="N82" s="10">
        <v>13</v>
      </c>
      <c r="O82" s="22">
        <f t="shared" si="50"/>
        <v>36.900000000000006</v>
      </c>
      <c r="P82" s="22">
        <f t="shared" si="51"/>
        <v>36.799999999999997</v>
      </c>
      <c r="Q82" s="22">
        <f t="shared" si="52"/>
        <v>37.9</v>
      </c>
      <c r="R82" s="23">
        <f t="shared" si="53"/>
        <v>61.5</v>
      </c>
      <c r="S82" s="23">
        <f t="shared" si="54"/>
        <v>62.4</v>
      </c>
      <c r="T82" s="11" t="s">
        <v>196</v>
      </c>
      <c r="U82" s="11" t="s">
        <v>203</v>
      </c>
      <c r="V82" s="13" t="s">
        <v>498</v>
      </c>
      <c r="W82" s="13" t="s">
        <v>344</v>
      </c>
      <c r="X82" s="13" t="s">
        <v>584</v>
      </c>
      <c r="Y82" s="12">
        <v>11.8</v>
      </c>
      <c r="Z82" s="12">
        <v>12.1</v>
      </c>
      <c r="AA82" s="11" t="s">
        <v>242</v>
      </c>
      <c r="AB82" s="12">
        <v>0.9</v>
      </c>
      <c r="AC82" s="12" t="s">
        <v>301</v>
      </c>
      <c r="AD82" s="12">
        <v>2</v>
      </c>
      <c r="AE82" s="12">
        <v>-1.1000000000000001</v>
      </c>
      <c r="AF82" s="12"/>
      <c r="AG82" s="11" t="s">
        <v>302</v>
      </c>
      <c r="AH82" s="11" t="s">
        <v>303</v>
      </c>
      <c r="AI82" s="11" t="s">
        <v>159</v>
      </c>
      <c r="AJ82" s="8"/>
      <c r="AK82" s="8" t="s">
        <v>1504</v>
      </c>
      <c r="AL82" s="29" t="s">
        <v>1505</v>
      </c>
    </row>
    <row r="83" spans="1:38" s="5" customFormat="1">
      <c r="A83" s="6">
        <v>44843</v>
      </c>
      <c r="B83" s="18" t="s">
        <v>1319</v>
      </c>
      <c r="C83" s="8" t="s">
        <v>280</v>
      </c>
      <c r="D83" s="9">
        <v>7.993055555555556E-2</v>
      </c>
      <c r="E83" s="32" t="s">
        <v>1419</v>
      </c>
      <c r="F83" s="10">
        <v>13.1</v>
      </c>
      <c r="G83" s="10">
        <v>10.8</v>
      </c>
      <c r="H83" s="10">
        <v>13.5</v>
      </c>
      <c r="I83" s="10">
        <v>12.8</v>
      </c>
      <c r="J83" s="10">
        <v>13.2</v>
      </c>
      <c r="K83" s="10">
        <v>13.8</v>
      </c>
      <c r="L83" s="10">
        <v>13.3</v>
      </c>
      <c r="M83" s="10">
        <v>12.3</v>
      </c>
      <c r="N83" s="10">
        <v>12.8</v>
      </c>
      <c r="O83" s="22">
        <f t="shared" si="50"/>
        <v>37.4</v>
      </c>
      <c r="P83" s="22">
        <f t="shared" si="51"/>
        <v>39.799999999999997</v>
      </c>
      <c r="Q83" s="22">
        <f t="shared" si="52"/>
        <v>38.400000000000006</v>
      </c>
      <c r="R83" s="23">
        <f t="shared" si="53"/>
        <v>63.400000000000006</v>
      </c>
      <c r="S83" s="23">
        <f t="shared" si="54"/>
        <v>65.399999999999991</v>
      </c>
      <c r="T83" s="11" t="s">
        <v>196</v>
      </c>
      <c r="U83" s="11" t="s">
        <v>203</v>
      </c>
      <c r="V83" s="13" t="s">
        <v>498</v>
      </c>
      <c r="W83" s="13" t="s">
        <v>960</v>
      </c>
      <c r="X83" s="13" t="s">
        <v>263</v>
      </c>
      <c r="Y83" s="12">
        <v>9.1</v>
      </c>
      <c r="Z83" s="12">
        <v>9.6</v>
      </c>
      <c r="AA83" s="11" t="s">
        <v>242</v>
      </c>
      <c r="AB83" s="12">
        <v>0.9</v>
      </c>
      <c r="AC83" s="12" t="s">
        <v>301</v>
      </c>
      <c r="AD83" s="12">
        <v>2</v>
      </c>
      <c r="AE83" s="12">
        <v>-1.1000000000000001</v>
      </c>
      <c r="AF83" s="12"/>
      <c r="AG83" s="11" t="s">
        <v>302</v>
      </c>
      <c r="AH83" s="11" t="s">
        <v>303</v>
      </c>
      <c r="AI83" s="11" t="s">
        <v>157</v>
      </c>
      <c r="AJ83" s="8"/>
      <c r="AK83" s="8" t="s">
        <v>1418</v>
      </c>
      <c r="AL83" s="29" t="s">
        <v>1420</v>
      </c>
    </row>
    <row r="84" spans="1:38" s="5" customFormat="1">
      <c r="A84" s="6">
        <v>44843</v>
      </c>
      <c r="B84" s="17" t="s">
        <v>163</v>
      </c>
      <c r="C84" s="8" t="s">
        <v>280</v>
      </c>
      <c r="D84" s="9">
        <v>7.7800925925925926E-2</v>
      </c>
      <c r="E84" s="32" t="s">
        <v>1435</v>
      </c>
      <c r="F84" s="10">
        <v>12.5</v>
      </c>
      <c r="G84" s="10">
        <v>11</v>
      </c>
      <c r="H84" s="10">
        <v>13</v>
      </c>
      <c r="I84" s="10">
        <v>12.5</v>
      </c>
      <c r="J84" s="10">
        <v>12.6</v>
      </c>
      <c r="K84" s="10">
        <v>12.6</v>
      </c>
      <c r="L84" s="10">
        <v>12.4</v>
      </c>
      <c r="M84" s="10">
        <v>12.5</v>
      </c>
      <c r="N84" s="10">
        <v>13.1</v>
      </c>
      <c r="O84" s="22">
        <f t="shared" si="50"/>
        <v>36.5</v>
      </c>
      <c r="P84" s="22">
        <f t="shared" si="51"/>
        <v>37.700000000000003</v>
      </c>
      <c r="Q84" s="22">
        <f t="shared" si="52"/>
        <v>38</v>
      </c>
      <c r="R84" s="23">
        <f t="shared" si="53"/>
        <v>61.6</v>
      </c>
      <c r="S84" s="23">
        <f t="shared" si="54"/>
        <v>63.2</v>
      </c>
      <c r="T84" s="11" t="s">
        <v>196</v>
      </c>
      <c r="U84" s="11" t="s">
        <v>197</v>
      </c>
      <c r="V84" s="13" t="s">
        <v>897</v>
      </c>
      <c r="W84" s="13" t="s">
        <v>354</v>
      </c>
      <c r="X84" s="13" t="s">
        <v>259</v>
      </c>
      <c r="Y84" s="12">
        <v>9.1</v>
      </c>
      <c r="Z84" s="12">
        <v>9.6</v>
      </c>
      <c r="AA84" s="11" t="s">
        <v>242</v>
      </c>
      <c r="AB84" s="12">
        <v>-0.9</v>
      </c>
      <c r="AC84" s="12" t="s">
        <v>301</v>
      </c>
      <c r="AD84" s="12">
        <v>0.3</v>
      </c>
      <c r="AE84" s="12">
        <v>-1.2</v>
      </c>
      <c r="AF84" s="12"/>
      <c r="AG84" s="11" t="s">
        <v>305</v>
      </c>
      <c r="AH84" s="11" t="s">
        <v>303</v>
      </c>
      <c r="AI84" s="11" t="s">
        <v>159</v>
      </c>
      <c r="AJ84" s="8"/>
      <c r="AK84" s="8" t="s">
        <v>1436</v>
      </c>
      <c r="AL84" s="29" t="s">
        <v>1437</v>
      </c>
    </row>
    <row r="85" spans="1:38" s="5" customFormat="1">
      <c r="A85" s="6">
        <v>44843</v>
      </c>
      <c r="B85" s="17" t="s">
        <v>168</v>
      </c>
      <c r="C85" s="8" t="s">
        <v>732</v>
      </c>
      <c r="D85" s="9">
        <v>7.6423611111111109E-2</v>
      </c>
      <c r="E85" s="32" t="s">
        <v>1343</v>
      </c>
      <c r="F85" s="10">
        <v>12.7</v>
      </c>
      <c r="G85" s="10">
        <v>11.3</v>
      </c>
      <c r="H85" s="10">
        <v>13.6</v>
      </c>
      <c r="I85" s="10">
        <v>11.9</v>
      </c>
      <c r="J85" s="10">
        <v>11.8</v>
      </c>
      <c r="K85" s="10">
        <v>12.4</v>
      </c>
      <c r="L85" s="10">
        <v>12.4</v>
      </c>
      <c r="M85" s="10">
        <v>12</v>
      </c>
      <c r="N85" s="10">
        <v>12.2</v>
      </c>
      <c r="O85" s="22">
        <f t="shared" si="50"/>
        <v>37.6</v>
      </c>
      <c r="P85" s="22">
        <f t="shared" si="51"/>
        <v>36.1</v>
      </c>
      <c r="Q85" s="22">
        <f t="shared" si="52"/>
        <v>36.599999999999994</v>
      </c>
      <c r="R85" s="23">
        <f t="shared" si="53"/>
        <v>61.3</v>
      </c>
      <c r="S85" s="23">
        <f t="shared" si="54"/>
        <v>60.8</v>
      </c>
      <c r="T85" s="11" t="s">
        <v>196</v>
      </c>
      <c r="U85" s="11" t="s">
        <v>203</v>
      </c>
      <c r="V85" s="13" t="s">
        <v>218</v>
      </c>
      <c r="W85" s="13" t="s">
        <v>208</v>
      </c>
      <c r="X85" s="13" t="s">
        <v>205</v>
      </c>
      <c r="Y85" s="12">
        <v>9.1</v>
      </c>
      <c r="Z85" s="12">
        <v>9.6</v>
      </c>
      <c r="AA85" s="11" t="s">
        <v>156</v>
      </c>
      <c r="AB85" s="12">
        <v>-1.2</v>
      </c>
      <c r="AC85" s="12" t="s">
        <v>301</v>
      </c>
      <c r="AD85" s="12">
        <v>0.4</v>
      </c>
      <c r="AE85" s="12">
        <v>-1.6</v>
      </c>
      <c r="AF85" s="12"/>
      <c r="AG85" s="11" t="s">
        <v>303</v>
      </c>
      <c r="AH85" s="11" t="s">
        <v>303</v>
      </c>
      <c r="AI85" s="11" t="s">
        <v>157</v>
      </c>
      <c r="AJ85" s="8"/>
      <c r="AK85" s="8" t="s">
        <v>1445</v>
      </c>
      <c r="AL85" s="29" t="s">
        <v>1446</v>
      </c>
    </row>
    <row r="86" spans="1:38" s="5" customFormat="1">
      <c r="A86" s="6">
        <v>44844</v>
      </c>
      <c r="B86" s="18" t="s">
        <v>1397</v>
      </c>
      <c r="C86" s="8" t="s">
        <v>724</v>
      </c>
      <c r="D86" s="9">
        <v>7.7129629629629631E-2</v>
      </c>
      <c r="E86" s="32" t="s">
        <v>1459</v>
      </c>
      <c r="F86" s="10">
        <v>12.9</v>
      </c>
      <c r="G86" s="10">
        <v>10.4</v>
      </c>
      <c r="H86" s="10">
        <v>12.4</v>
      </c>
      <c r="I86" s="10">
        <v>12.4</v>
      </c>
      <c r="J86" s="10">
        <v>12.6</v>
      </c>
      <c r="K86" s="10">
        <v>12.7</v>
      </c>
      <c r="L86" s="10">
        <v>12.6</v>
      </c>
      <c r="M86" s="10">
        <v>12.2</v>
      </c>
      <c r="N86" s="10">
        <v>13.2</v>
      </c>
      <c r="O86" s="22">
        <f t="shared" si="50"/>
        <v>35.700000000000003</v>
      </c>
      <c r="P86" s="22">
        <f t="shared" si="51"/>
        <v>37.700000000000003</v>
      </c>
      <c r="Q86" s="22">
        <f t="shared" si="52"/>
        <v>38</v>
      </c>
      <c r="R86" s="23">
        <f t="shared" si="53"/>
        <v>60.7</v>
      </c>
      <c r="S86" s="23">
        <f t="shared" si="54"/>
        <v>63.3</v>
      </c>
      <c r="T86" s="11" t="s">
        <v>351</v>
      </c>
      <c r="U86" s="11" t="s">
        <v>197</v>
      </c>
      <c r="V86" s="13" t="s">
        <v>345</v>
      </c>
      <c r="W86" s="13" t="s">
        <v>1259</v>
      </c>
      <c r="X86" s="13" t="s">
        <v>573</v>
      </c>
      <c r="Y86" s="12">
        <v>19.3</v>
      </c>
      <c r="Z86" s="12">
        <v>18.600000000000001</v>
      </c>
      <c r="AA86" s="11" t="s">
        <v>210</v>
      </c>
      <c r="AB86" s="12">
        <v>-3.3</v>
      </c>
      <c r="AC86" s="12" t="s">
        <v>301</v>
      </c>
      <c r="AD86" s="12">
        <v>-0.6</v>
      </c>
      <c r="AE86" s="12">
        <v>-2.7</v>
      </c>
      <c r="AF86" s="12" t="s">
        <v>307</v>
      </c>
      <c r="AG86" s="11" t="s">
        <v>306</v>
      </c>
      <c r="AH86" s="11" t="s">
        <v>303</v>
      </c>
      <c r="AI86" s="11" t="s">
        <v>157</v>
      </c>
      <c r="AJ86" s="8"/>
      <c r="AK86" s="8" t="s">
        <v>1458</v>
      </c>
      <c r="AL86" s="29" t="s">
        <v>1471</v>
      </c>
    </row>
    <row r="87" spans="1:38" s="5" customFormat="1">
      <c r="A87" s="6">
        <v>44844</v>
      </c>
      <c r="B87" s="18" t="s">
        <v>163</v>
      </c>
      <c r="C87" s="8" t="s">
        <v>724</v>
      </c>
      <c r="D87" s="9">
        <v>7.7106481481481484E-2</v>
      </c>
      <c r="E87" s="32" t="s">
        <v>378</v>
      </c>
      <c r="F87" s="10">
        <v>12.6</v>
      </c>
      <c r="G87" s="10">
        <v>10.7</v>
      </c>
      <c r="H87" s="10">
        <v>13.4</v>
      </c>
      <c r="I87" s="10">
        <v>12.5</v>
      </c>
      <c r="J87" s="10">
        <v>12.7</v>
      </c>
      <c r="K87" s="10">
        <v>12.6</v>
      </c>
      <c r="L87" s="10">
        <v>12.7</v>
      </c>
      <c r="M87" s="10">
        <v>11.9</v>
      </c>
      <c r="N87" s="10">
        <v>12.1</v>
      </c>
      <c r="O87" s="22">
        <f t="shared" si="50"/>
        <v>36.699999999999996</v>
      </c>
      <c r="P87" s="22">
        <f t="shared" si="51"/>
        <v>37.799999999999997</v>
      </c>
      <c r="Q87" s="22">
        <f t="shared" si="52"/>
        <v>36.700000000000003</v>
      </c>
      <c r="R87" s="23">
        <f t="shared" si="53"/>
        <v>61.899999999999991</v>
      </c>
      <c r="S87" s="23">
        <f t="shared" si="54"/>
        <v>62</v>
      </c>
      <c r="T87" s="11" t="s">
        <v>196</v>
      </c>
      <c r="U87" s="11" t="s">
        <v>203</v>
      </c>
      <c r="V87" s="13" t="s">
        <v>263</v>
      </c>
      <c r="W87" s="13" t="s">
        <v>263</v>
      </c>
      <c r="X87" s="13" t="s">
        <v>278</v>
      </c>
      <c r="Y87" s="12">
        <v>19.3</v>
      </c>
      <c r="Z87" s="12">
        <v>18.600000000000001</v>
      </c>
      <c r="AA87" s="11" t="s">
        <v>210</v>
      </c>
      <c r="AB87" s="12">
        <v>-1.9</v>
      </c>
      <c r="AC87" s="12" t="s">
        <v>301</v>
      </c>
      <c r="AD87" s="12">
        <v>0.6</v>
      </c>
      <c r="AE87" s="12">
        <v>-2.5</v>
      </c>
      <c r="AF87" s="12"/>
      <c r="AG87" s="11" t="s">
        <v>303</v>
      </c>
      <c r="AH87" s="11" t="s">
        <v>303</v>
      </c>
      <c r="AI87" s="11" t="s">
        <v>159</v>
      </c>
      <c r="AJ87" s="8"/>
      <c r="AK87" s="8" t="s">
        <v>1469</v>
      </c>
      <c r="AL87" s="29" t="s">
        <v>1470</v>
      </c>
    </row>
    <row r="88" spans="1:38" s="5" customFormat="1">
      <c r="A88" s="6">
        <v>44849</v>
      </c>
      <c r="B88" s="18" t="s">
        <v>1249</v>
      </c>
      <c r="C88" s="8" t="s">
        <v>198</v>
      </c>
      <c r="D88" s="9">
        <v>7.9236111111111118E-2</v>
      </c>
      <c r="E88" s="32" t="s">
        <v>1522</v>
      </c>
      <c r="F88" s="10">
        <v>12.9</v>
      </c>
      <c r="G88" s="10">
        <v>11.4</v>
      </c>
      <c r="H88" s="10">
        <v>14.3</v>
      </c>
      <c r="I88" s="10">
        <v>12.6</v>
      </c>
      <c r="J88" s="10">
        <v>12.6</v>
      </c>
      <c r="K88" s="10">
        <v>13.4</v>
      </c>
      <c r="L88" s="10">
        <v>12.8</v>
      </c>
      <c r="M88" s="10">
        <v>12</v>
      </c>
      <c r="N88" s="10">
        <v>12.6</v>
      </c>
      <c r="O88" s="22">
        <f t="shared" ref="O88:O91" si="55">SUM(F88:H88)</f>
        <v>38.6</v>
      </c>
      <c r="P88" s="22">
        <f t="shared" ref="P88:P91" si="56">SUM(I88:K88)</f>
        <v>38.6</v>
      </c>
      <c r="Q88" s="22">
        <f t="shared" ref="Q88:Q91" si="57">SUM(L88:N88)</f>
        <v>37.4</v>
      </c>
      <c r="R88" s="23">
        <f t="shared" ref="R88:R91" si="58">SUM(F88:J88)</f>
        <v>63.800000000000004</v>
      </c>
      <c r="S88" s="23">
        <f t="shared" ref="S88:S91" si="59">SUM(J88:N88)</f>
        <v>63.4</v>
      </c>
      <c r="T88" s="11" t="s">
        <v>196</v>
      </c>
      <c r="U88" s="11" t="s">
        <v>203</v>
      </c>
      <c r="V88" s="13" t="s">
        <v>581</v>
      </c>
      <c r="W88" s="13" t="s">
        <v>263</v>
      </c>
      <c r="X88" s="13" t="s">
        <v>270</v>
      </c>
      <c r="Y88" s="12">
        <v>6.5</v>
      </c>
      <c r="Z88" s="12">
        <v>6.8</v>
      </c>
      <c r="AA88" s="11" t="s">
        <v>159</v>
      </c>
      <c r="AB88" s="12">
        <v>-0.4</v>
      </c>
      <c r="AC88" s="12" t="s">
        <v>301</v>
      </c>
      <c r="AD88" s="12">
        <v>0.1</v>
      </c>
      <c r="AE88" s="12">
        <v>-0.5</v>
      </c>
      <c r="AF88" s="12"/>
      <c r="AG88" s="11" t="s">
        <v>305</v>
      </c>
      <c r="AH88" s="11" t="s">
        <v>303</v>
      </c>
      <c r="AI88" s="11" t="s">
        <v>159</v>
      </c>
      <c r="AJ88" s="8"/>
      <c r="AK88" s="8" t="s">
        <v>1521</v>
      </c>
      <c r="AL88" s="29" t="s">
        <v>1523</v>
      </c>
    </row>
    <row r="89" spans="1:38" s="5" customFormat="1">
      <c r="A89" s="6">
        <v>44849</v>
      </c>
      <c r="B89" s="18" t="s">
        <v>163</v>
      </c>
      <c r="C89" s="8" t="s">
        <v>198</v>
      </c>
      <c r="D89" s="9">
        <v>7.778935185185186E-2</v>
      </c>
      <c r="E89" s="32" t="s">
        <v>1214</v>
      </c>
      <c r="F89" s="10">
        <v>12.7</v>
      </c>
      <c r="G89" s="10">
        <v>11.1</v>
      </c>
      <c r="H89" s="10">
        <v>13.1</v>
      </c>
      <c r="I89" s="10">
        <v>12.2</v>
      </c>
      <c r="J89" s="10">
        <v>12.7</v>
      </c>
      <c r="K89" s="10">
        <v>12.8</v>
      </c>
      <c r="L89" s="10">
        <v>12.4</v>
      </c>
      <c r="M89" s="10">
        <v>12.3</v>
      </c>
      <c r="N89" s="10">
        <v>12.8</v>
      </c>
      <c r="O89" s="22">
        <f t="shared" si="55"/>
        <v>36.9</v>
      </c>
      <c r="P89" s="22">
        <f t="shared" si="56"/>
        <v>37.700000000000003</v>
      </c>
      <c r="Q89" s="22">
        <f t="shared" si="57"/>
        <v>37.5</v>
      </c>
      <c r="R89" s="23">
        <f t="shared" si="58"/>
        <v>61.8</v>
      </c>
      <c r="S89" s="23">
        <f t="shared" si="59"/>
        <v>63</v>
      </c>
      <c r="T89" s="11" t="s">
        <v>351</v>
      </c>
      <c r="U89" s="11" t="s">
        <v>203</v>
      </c>
      <c r="V89" s="13" t="s">
        <v>276</v>
      </c>
      <c r="W89" s="13" t="s">
        <v>408</v>
      </c>
      <c r="X89" s="13" t="s">
        <v>1529</v>
      </c>
      <c r="Y89" s="12">
        <v>6.5</v>
      </c>
      <c r="Z89" s="12">
        <v>6.8</v>
      </c>
      <c r="AA89" s="11" t="s">
        <v>159</v>
      </c>
      <c r="AB89" s="12">
        <v>-1</v>
      </c>
      <c r="AC89" s="12" t="s">
        <v>301</v>
      </c>
      <c r="AD89" s="12">
        <v>-0.5</v>
      </c>
      <c r="AE89" s="12">
        <v>-0.5</v>
      </c>
      <c r="AF89" s="12"/>
      <c r="AG89" s="11" t="s">
        <v>306</v>
      </c>
      <c r="AH89" s="11" t="s">
        <v>305</v>
      </c>
      <c r="AI89" s="11" t="s">
        <v>157</v>
      </c>
      <c r="AJ89" s="8"/>
      <c r="AK89" s="8" t="s">
        <v>1530</v>
      </c>
      <c r="AL89" s="29" t="s">
        <v>1531</v>
      </c>
    </row>
    <row r="90" spans="1:38" s="5" customFormat="1">
      <c r="A90" s="6">
        <v>44849</v>
      </c>
      <c r="B90" s="18" t="s">
        <v>155</v>
      </c>
      <c r="C90" s="8" t="s">
        <v>198</v>
      </c>
      <c r="D90" s="9">
        <v>7.7094907407407418E-2</v>
      </c>
      <c r="E90" s="32" t="s">
        <v>1540</v>
      </c>
      <c r="F90" s="10">
        <v>12.7</v>
      </c>
      <c r="G90" s="10">
        <v>11.2</v>
      </c>
      <c r="H90" s="10">
        <v>13.3</v>
      </c>
      <c r="I90" s="10">
        <v>12.4</v>
      </c>
      <c r="J90" s="10">
        <v>12.1</v>
      </c>
      <c r="K90" s="10">
        <v>12.3</v>
      </c>
      <c r="L90" s="10">
        <v>12.1</v>
      </c>
      <c r="M90" s="10">
        <v>12</v>
      </c>
      <c r="N90" s="10">
        <v>13</v>
      </c>
      <c r="O90" s="22">
        <f t="shared" si="55"/>
        <v>37.200000000000003</v>
      </c>
      <c r="P90" s="22">
        <f t="shared" si="56"/>
        <v>36.799999999999997</v>
      </c>
      <c r="Q90" s="22">
        <f t="shared" si="57"/>
        <v>37.1</v>
      </c>
      <c r="R90" s="23">
        <f t="shared" si="58"/>
        <v>61.7</v>
      </c>
      <c r="S90" s="23">
        <f t="shared" si="59"/>
        <v>61.5</v>
      </c>
      <c r="T90" s="11" t="s">
        <v>196</v>
      </c>
      <c r="U90" s="11" t="s">
        <v>203</v>
      </c>
      <c r="V90" s="13" t="s">
        <v>263</v>
      </c>
      <c r="W90" s="13" t="s">
        <v>254</v>
      </c>
      <c r="X90" s="13" t="s">
        <v>230</v>
      </c>
      <c r="Y90" s="12">
        <v>6.5</v>
      </c>
      <c r="Z90" s="12">
        <v>6.8</v>
      </c>
      <c r="AA90" s="11" t="s">
        <v>159</v>
      </c>
      <c r="AB90" s="12">
        <v>0.2</v>
      </c>
      <c r="AC90" s="12" t="s">
        <v>301</v>
      </c>
      <c r="AD90" s="12">
        <v>0.7</v>
      </c>
      <c r="AE90" s="12">
        <v>-0.5</v>
      </c>
      <c r="AF90" s="12"/>
      <c r="AG90" s="11" t="s">
        <v>303</v>
      </c>
      <c r="AH90" s="11" t="s">
        <v>303</v>
      </c>
      <c r="AI90" s="11" t="s">
        <v>157</v>
      </c>
      <c r="AJ90" s="8"/>
      <c r="AK90" s="8" t="s">
        <v>1555</v>
      </c>
      <c r="AL90" s="29" t="s">
        <v>1556</v>
      </c>
    </row>
    <row r="91" spans="1:38" s="5" customFormat="1">
      <c r="A91" s="6">
        <v>44850</v>
      </c>
      <c r="B91" s="18" t="s">
        <v>1319</v>
      </c>
      <c r="C91" s="8" t="s">
        <v>198</v>
      </c>
      <c r="D91" s="9">
        <v>7.993055555555556E-2</v>
      </c>
      <c r="E91" s="32" t="s">
        <v>1542</v>
      </c>
      <c r="F91" s="10">
        <v>13.1</v>
      </c>
      <c r="G91" s="10">
        <v>11.1</v>
      </c>
      <c r="H91" s="10">
        <v>13.3</v>
      </c>
      <c r="I91" s="10">
        <v>13.2</v>
      </c>
      <c r="J91" s="10">
        <v>13.2</v>
      </c>
      <c r="K91" s="10">
        <v>12.5</v>
      </c>
      <c r="L91" s="10">
        <v>12.9</v>
      </c>
      <c r="M91" s="10">
        <v>13</v>
      </c>
      <c r="N91" s="10">
        <v>13.3</v>
      </c>
      <c r="O91" s="22">
        <f t="shared" si="55"/>
        <v>37.5</v>
      </c>
      <c r="P91" s="22">
        <f t="shared" si="56"/>
        <v>38.9</v>
      </c>
      <c r="Q91" s="22">
        <f t="shared" si="57"/>
        <v>39.200000000000003</v>
      </c>
      <c r="R91" s="23">
        <f t="shared" si="58"/>
        <v>63.900000000000006</v>
      </c>
      <c r="S91" s="23">
        <f t="shared" si="59"/>
        <v>64.900000000000006</v>
      </c>
      <c r="T91" s="11" t="s">
        <v>196</v>
      </c>
      <c r="U91" s="11" t="s">
        <v>197</v>
      </c>
      <c r="V91" s="13" t="s">
        <v>573</v>
      </c>
      <c r="W91" s="13" t="s">
        <v>1543</v>
      </c>
      <c r="X91" s="13" t="s">
        <v>1544</v>
      </c>
      <c r="Y91" s="12">
        <v>5</v>
      </c>
      <c r="Z91" s="12">
        <v>4.9000000000000004</v>
      </c>
      <c r="AA91" s="11" t="s">
        <v>159</v>
      </c>
      <c r="AB91" s="12">
        <v>0.9</v>
      </c>
      <c r="AC91" s="12" t="s">
        <v>301</v>
      </c>
      <c r="AD91" s="12">
        <v>1.2</v>
      </c>
      <c r="AE91" s="12">
        <v>-0.3</v>
      </c>
      <c r="AF91" s="12"/>
      <c r="AG91" s="11" t="s">
        <v>302</v>
      </c>
      <c r="AH91" s="11" t="s">
        <v>303</v>
      </c>
      <c r="AI91" s="11" t="s">
        <v>157</v>
      </c>
      <c r="AJ91" s="8"/>
      <c r="AK91" s="8" t="s">
        <v>1562</v>
      </c>
      <c r="AL91" s="29" t="s">
        <v>1563</v>
      </c>
    </row>
    <row r="92" spans="1:38" s="5" customFormat="1">
      <c r="A92" s="6">
        <v>44850</v>
      </c>
      <c r="B92" s="18" t="s">
        <v>164</v>
      </c>
      <c r="C92" s="8" t="s">
        <v>198</v>
      </c>
      <c r="D92" s="9">
        <v>7.7858796296296287E-2</v>
      </c>
      <c r="E92" s="32" t="s">
        <v>991</v>
      </c>
      <c r="F92" s="10">
        <v>12.7</v>
      </c>
      <c r="G92" s="10">
        <v>10.8</v>
      </c>
      <c r="H92" s="10">
        <v>12.9</v>
      </c>
      <c r="I92" s="10">
        <v>12.5</v>
      </c>
      <c r="J92" s="10">
        <v>12.8</v>
      </c>
      <c r="K92" s="10">
        <v>12.8</v>
      </c>
      <c r="L92" s="10">
        <v>12.8</v>
      </c>
      <c r="M92" s="10">
        <v>12.3</v>
      </c>
      <c r="N92" s="10">
        <v>13.1</v>
      </c>
      <c r="O92" s="22">
        <f t="shared" ref="O92:O93" si="60">SUM(F92:H92)</f>
        <v>36.4</v>
      </c>
      <c r="P92" s="22">
        <f t="shared" ref="P92:P93" si="61">SUM(I92:K92)</f>
        <v>38.1</v>
      </c>
      <c r="Q92" s="22">
        <f t="shared" ref="Q92:Q93" si="62">SUM(L92:N92)</f>
        <v>38.200000000000003</v>
      </c>
      <c r="R92" s="23">
        <f t="shared" ref="R92:R93" si="63">SUM(F92:J92)</f>
        <v>61.7</v>
      </c>
      <c r="S92" s="23">
        <f t="shared" ref="S92:S93" si="64">SUM(J92:N92)</f>
        <v>63.800000000000004</v>
      </c>
      <c r="T92" s="11" t="s">
        <v>196</v>
      </c>
      <c r="U92" s="11" t="s">
        <v>197</v>
      </c>
      <c r="V92" s="13" t="s">
        <v>207</v>
      </c>
      <c r="W92" s="13" t="s">
        <v>263</v>
      </c>
      <c r="X92" s="13" t="s">
        <v>960</v>
      </c>
      <c r="Y92" s="12">
        <v>5</v>
      </c>
      <c r="Z92" s="12">
        <v>4.9000000000000004</v>
      </c>
      <c r="AA92" s="11" t="s">
        <v>159</v>
      </c>
      <c r="AB92" s="12">
        <v>0.4</v>
      </c>
      <c r="AC92" s="12" t="s">
        <v>301</v>
      </c>
      <c r="AD92" s="12">
        <v>0.7</v>
      </c>
      <c r="AE92" s="12">
        <v>-0.3</v>
      </c>
      <c r="AF92" s="12"/>
      <c r="AG92" s="11" t="s">
        <v>303</v>
      </c>
      <c r="AH92" s="11" t="s">
        <v>305</v>
      </c>
      <c r="AI92" s="11" t="s">
        <v>157</v>
      </c>
      <c r="AJ92" s="8"/>
      <c r="AK92" s="8" t="s">
        <v>1574</v>
      </c>
      <c r="AL92" s="29" t="s">
        <v>1575</v>
      </c>
    </row>
    <row r="93" spans="1:38" s="5" customFormat="1">
      <c r="A93" s="6">
        <v>44850</v>
      </c>
      <c r="B93" s="18" t="s">
        <v>168</v>
      </c>
      <c r="C93" s="8" t="s">
        <v>198</v>
      </c>
      <c r="D93" s="9">
        <v>7.7858796296296287E-2</v>
      </c>
      <c r="E93" s="32" t="s">
        <v>879</v>
      </c>
      <c r="F93" s="10">
        <v>13</v>
      </c>
      <c r="G93" s="10">
        <v>11.3</v>
      </c>
      <c r="H93" s="10">
        <v>13.6</v>
      </c>
      <c r="I93" s="10">
        <v>12.6</v>
      </c>
      <c r="J93" s="10">
        <v>12</v>
      </c>
      <c r="K93" s="10">
        <v>12.3</v>
      </c>
      <c r="L93" s="10">
        <v>12.6</v>
      </c>
      <c r="M93" s="10">
        <v>12.2</v>
      </c>
      <c r="N93" s="10">
        <v>13.1</v>
      </c>
      <c r="O93" s="22">
        <f t="shared" si="60"/>
        <v>37.9</v>
      </c>
      <c r="P93" s="22">
        <f t="shared" si="61"/>
        <v>36.900000000000006</v>
      </c>
      <c r="Q93" s="22">
        <f t="shared" si="62"/>
        <v>37.9</v>
      </c>
      <c r="R93" s="23">
        <f t="shared" si="63"/>
        <v>62.5</v>
      </c>
      <c r="S93" s="23">
        <f t="shared" si="64"/>
        <v>62.199999999999996</v>
      </c>
      <c r="T93" s="11" t="s">
        <v>210</v>
      </c>
      <c r="U93" s="11" t="s">
        <v>203</v>
      </c>
      <c r="V93" s="13" t="s">
        <v>573</v>
      </c>
      <c r="W93" s="13" t="s">
        <v>278</v>
      </c>
      <c r="X93" s="13" t="s">
        <v>411</v>
      </c>
      <c r="Y93" s="12">
        <v>5</v>
      </c>
      <c r="Z93" s="12">
        <v>4.9000000000000004</v>
      </c>
      <c r="AA93" s="11" t="s">
        <v>159</v>
      </c>
      <c r="AB93" s="12">
        <v>1.2</v>
      </c>
      <c r="AC93" s="12" t="s">
        <v>301</v>
      </c>
      <c r="AD93" s="12">
        <v>1.5</v>
      </c>
      <c r="AE93" s="12">
        <v>-0.3</v>
      </c>
      <c r="AF93" s="12"/>
      <c r="AG93" s="11" t="s">
        <v>302</v>
      </c>
      <c r="AH93" s="11" t="s">
        <v>303</v>
      </c>
      <c r="AI93" s="11" t="s">
        <v>157</v>
      </c>
      <c r="AJ93" s="8"/>
      <c r="AK93" s="8" t="s">
        <v>1580</v>
      </c>
      <c r="AL93" s="29" t="s">
        <v>1581</v>
      </c>
    </row>
    <row r="94" spans="1:38" s="5" customFormat="1">
      <c r="A94" s="6">
        <v>44856</v>
      </c>
      <c r="B94" s="18" t="s">
        <v>1399</v>
      </c>
      <c r="C94" s="8" t="s">
        <v>198</v>
      </c>
      <c r="D94" s="9">
        <v>7.9953703703703707E-2</v>
      </c>
      <c r="E94" s="32" t="s">
        <v>1590</v>
      </c>
      <c r="F94" s="10">
        <v>13.1</v>
      </c>
      <c r="G94" s="10">
        <v>12</v>
      </c>
      <c r="H94" s="10">
        <v>14</v>
      </c>
      <c r="I94" s="10">
        <v>12.6</v>
      </c>
      <c r="J94" s="10">
        <v>12.6</v>
      </c>
      <c r="K94" s="10">
        <v>13</v>
      </c>
      <c r="L94" s="10">
        <v>13</v>
      </c>
      <c r="M94" s="10">
        <v>13.3</v>
      </c>
      <c r="N94" s="10">
        <v>12.2</v>
      </c>
      <c r="O94" s="22">
        <f t="shared" ref="O94:O98" si="65">SUM(F94:H94)</f>
        <v>39.1</v>
      </c>
      <c r="P94" s="22">
        <f t="shared" ref="P94:P98" si="66">SUM(I94:K94)</f>
        <v>38.200000000000003</v>
      </c>
      <c r="Q94" s="22">
        <f t="shared" ref="Q94:Q98" si="67">SUM(L94:N94)</f>
        <v>38.5</v>
      </c>
      <c r="R94" s="23">
        <f t="shared" ref="R94:R98" si="68">SUM(F94:J94)</f>
        <v>64.3</v>
      </c>
      <c r="S94" s="23">
        <f t="shared" ref="S94:S98" si="69">SUM(J94:N94)</f>
        <v>64.100000000000009</v>
      </c>
      <c r="T94" s="11" t="s">
        <v>196</v>
      </c>
      <c r="U94" s="11" t="s">
        <v>203</v>
      </c>
      <c r="V94" s="13" t="s">
        <v>1010</v>
      </c>
      <c r="W94" s="13" t="s">
        <v>1591</v>
      </c>
      <c r="X94" s="13" t="s">
        <v>199</v>
      </c>
      <c r="Y94" s="12">
        <v>3.2</v>
      </c>
      <c r="Z94" s="12">
        <v>2.8</v>
      </c>
      <c r="AA94" s="11" t="s">
        <v>159</v>
      </c>
      <c r="AB94" s="12">
        <v>0.8</v>
      </c>
      <c r="AC94" s="12" t="s">
        <v>301</v>
      </c>
      <c r="AD94" s="12">
        <v>1.1000000000000001</v>
      </c>
      <c r="AE94" s="12">
        <v>-0.3</v>
      </c>
      <c r="AF94" s="12"/>
      <c r="AG94" s="11" t="s">
        <v>302</v>
      </c>
      <c r="AH94" s="11" t="s">
        <v>303</v>
      </c>
      <c r="AI94" s="11" t="s">
        <v>157</v>
      </c>
      <c r="AJ94" s="8"/>
      <c r="AK94" s="8" t="s">
        <v>1632</v>
      </c>
      <c r="AL94" s="29" t="s">
        <v>1633</v>
      </c>
    </row>
    <row r="95" spans="1:38" s="5" customFormat="1">
      <c r="A95" s="6">
        <v>44856</v>
      </c>
      <c r="B95" s="17" t="s">
        <v>163</v>
      </c>
      <c r="C95" s="8" t="s">
        <v>198</v>
      </c>
      <c r="D95" s="9">
        <v>7.856481481481481E-2</v>
      </c>
      <c r="E95" s="32" t="s">
        <v>1595</v>
      </c>
      <c r="F95" s="10">
        <v>13</v>
      </c>
      <c r="G95" s="10">
        <v>11.4</v>
      </c>
      <c r="H95" s="10">
        <v>13.4</v>
      </c>
      <c r="I95" s="10">
        <v>12.6</v>
      </c>
      <c r="J95" s="10">
        <v>12.6</v>
      </c>
      <c r="K95" s="10">
        <v>12.4</v>
      </c>
      <c r="L95" s="10">
        <v>12.7</v>
      </c>
      <c r="M95" s="10">
        <v>12.9</v>
      </c>
      <c r="N95" s="10">
        <v>12.8</v>
      </c>
      <c r="O95" s="22">
        <f t="shared" si="65"/>
        <v>37.799999999999997</v>
      </c>
      <c r="P95" s="22">
        <f t="shared" si="66"/>
        <v>37.6</v>
      </c>
      <c r="Q95" s="22">
        <f t="shared" si="67"/>
        <v>38.400000000000006</v>
      </c>
      <c r="R95" s="23">
        <f t="shared" si="68"/>
        <v>63</v>
      </c>
      <c r="S95" s="23">
        <f t="shared" si="69"/>
        <v>63.400000000000006</v>
      </c>
      <c r="T95" s="11" t="s">
        <v>210</v>
      </c>
      <c r="U95" s="11" t="s">
        <v>203</v>
      </c>
      <c r="V95" s="13" t="s">
        <v>344</v>
      </c>
      <c r="W95" s="13" t="s">
        <v>1412</v>
      </c>
      <c r="X95" s="13" t="s">
        <v>750</v>
      </c>
      <c r="Y95" s="12">
        <v>3.2</v>
      </c>
      <c r="Z95" s="12">
        <v>2.8</v>
      </c>
      <c r="AA95" s="11" t="s">
        <v>159</v>
      </c>
      <c r="AB95" s="12">
        <v>0.7</v>
      </c>
      <c r="AC95" s="12" t="s">
        <v>301</v>
      </c>
      <c r="AD95" s="12">
        <v>1</v>
      </c>
      <c r="AE95" s="12">
        <v>-0.3</v>
      </c>
      <c r="AF95" s="12"/>
      <c r="AG95" s="11" t="s">
        <v>302</v>
      </c>
      <c r="AH95" s="11" t="s">
        <v>303</v>
      </c>
      <c r="AI95" s="11" t="s">
        <v>157</v>
      </c>
      <c r="AJ95" s="8"/>
      <c r="AK95" s="8" t="s">
        <v>1596</v>
      </c>
      <c r="AL95" s="29" t="s">
        <v>1597</v>
      </c>
    </row>
    <row r="96" spans="1:38" s="5" customFormat="1">
      <c r="A96" s="6">
        <v>44856</v>
      </c>
      <c r="B96" s="18" t="s">
        <v>163</v>
      </c>
      <c r="C96" s="8" t="s">
        <v>198</v>
      </c>
      <c r="D96" s="9">
        <v>7.7881944444444448E-2</v>
      </c>
      <c r="E96" s="32" t="s">
        <v>1601</v>
      </c>
      <c r="F96" s="10">
        <v>12.8</v>
      </c>
      <c r="G96" s="10">
        <v>10.9</v>
      </c>
      <c r="H96" s="10">
        <v>13.6</v>
      </c>
      <c r="I96" s="10">
        <v>12.6</v>
      </c>
      <c r="J96" s="10">
        <v>12.4</v>
      </c>
      <c r="K96" s="10">
        <v>12.6</v>
      </c>
      <c r="L96" s="10">
        <v>12.7</v>
      </c>
      <c r="M96" s="10">
        <v>12.6</v>
      </c>
      <c r="N96" s="10">
        <v>12.7</v>
      </c>
      <c r="O96" s="22">
        <f t="shared" si="65"/>
        <v>37.300000000000004</v>
      </c>
      <c r="P96" s="22">
        <f t="shared" si="66"/>
        <v>37.6</v>
      </c>
      <c r="Q96" s="22">
        <f t="shared" si="67"/>
        <v>38</v>
      </c>
      <c r="R96" s="23">
        <f t="shared" si="68"/>
        <v>62.300000000000004</v>
      </c>
      <c r="S96" s="23">
        <f t="shared" si="69"/>
        <v>63</v>
      </c>
      <c r="T96" s="11" t="s">
        <v>196</v>
      </c>
      <c r="U96" s="11" t="s">
        <v>203</v>
      </c>
      <c r="V96" s="13" t="s">
        <v>217</v>
      </c>
      <c r="W96" s="13" t="s">
        <v>199</v>
      </c>
      <c r="X96" s="13" t="s">
        <v>596</v>
      </c>
      <c r="Y96" s="12">
        <v>3.2</v>
      </c>
      <c r="Z96" s="12">
        <v>2.8</v>
      </c>
      <c r="AA96" s="11" t="s">
        <v>159</v>
      </c>
      <c r="AB96" s="12">
        <v>-0.2</v>
      </c>
      <c r="AC96" s="12" t="s">
        <v>301</v>
      </c>
      <c r="AD96" s="12">
        <v>0.1</v>
      </c>
      <c r="AE96" s="12">
        <v>-0.3</v>
      </c>
      <c r="AF96" s="12"/>
      <c r="AG96" s="11" t="s">
        <v>305</v>
      </c>
      <c r="AH96" s="11" t="s">
        <v>303</v>
      </c>
      <c r="AI96" s="11" t="s">
        <v>157</v>
      </c>
      <c r="AJ96" s="8"/>
      <c r="AK96" s="8" t="s">
        <v>1603</v>
      </c>
      <c r="AL96" s="29" t="s">
        <v>1602</v>
      </c>
    </row>
    <row r="97" spans="1:38" s="5" customFormat="1">
      <c r="A97" s="6">
        <v>44857</v>
      </c>
      <c r="B97" s="18" t="s">
        <v>1319</v>
      </c>
      <c r="C97" s="8" t="s">
        <v>198</v>
      </c>
      <c r="D97" s="9">
        <v>7.9907407407407413E-2</v>
      </c>
      <c r="E97" s="32" t="s">
        <v>1615</v>
      </c>
      <c r="F97" s="10">
        <v>12.9</v>
      </c>
      <c r="G97" s="10">
        <v>11.2</v>
      </c>
      <c r="H97" s="10">
        <v>13.8</v>
      </c>
      <c r="I97" s="10">
        <v>13.1</v>
      </c>
      <c r="J97" s="10">
        <v>13.2</v>
      </c>
      <c r="K97" s="10">
        <v>13.1</v>
      </c>
      <c r="L97" s="10">
        <v>12.7</v>
      </c>
      <c r="M97" s="10">
        <v>12.6</v>
      </c>
      <c r="N97" s="10">
        <v>12.8</v>
      </c>
      <c r="O97" s="22">
        <f t="shared" si="65"/>
        <v>37.900000000000006</v>
      </c>
      <c r="P97" s="22">
        <f t="shared" si="66"/>
        <v>39.4</v>
      </c>
      <c r="Q97" s="22">
        <f t="shared" si="67"/>
        <v>38.099999999999994</v>
      </c>
      <c r="R97" s="23">
        <f t="shared" si="68"/>
        <v>64.2</v>
      </c>
      <c r="S97" s="23">
        <f t="shared" si="69"/>
        <v>64.400000000000006</v>
      </c>
      <c r="T97" s="11" t="s">
        <v>210</v>
      </c>
      <c r="U97" s="11" t="s">
        <v>203</v>
      </c>
      <c r="V97" s="13" t="s">
        <v>200</v>
      </c>
      <c r="W97" s="13" t="s">
        <v>345</v>
      </c>
      <c r="X97" s="13" t="s">
        <v>897</v>
      </c>
      <c r="Y97" s="12">
        <v>3.8</v>
      </c>
      <c r="Z97" s="12">
        <v>4.2</v>
      </c>
      <c r="AA97" s="11" t="s">
        <v>159</v>
      </c>
      <c r="AB97" s="12">
        <v>0.7</v>
      </c>
      <c r="AC97" s="12" t="s">
        <v>301</v>
      </c>
      <c r="AD97" s="12">
        <v>1</v>
      </c>
      <c r="AE97" s="12">
        <v>-0.3</v>
      </c>
      <c r="AF97" s="12"/>
      <c r="AG97" s="11" t="s">
        <v>302</v>
      </c>
      <c r="AH97" s="11" t="s">
        <v>303</v>
      </c>
      <c r="AI97" s="11" t="s">
        <v>157</v>
      </c>
      <c r="AJ97" s="8"/>
      <c r="AK97" s="8" t="s">
        <v>1638</v>
      </c>
      <c r="AL97" s="29" t="s">
        <v>1639</v>
      </c>
    </row>
    <row r="98" spans="1:38" s="5" customFormat="1">
      <c r="A98" s="6">
        <v>44857</v>
      </c>
      <c r="B98" s="17" t="s">
        <v>164</v>
      </c>
      <c r="C98" s="8" t="s">
        <v>198</v>
      </c>
      <c r="D98" s="9">
        <v>7.7824074074074087E-2</v>
      </c>
      <c r="E98" s="32" t="s">
        <v>1622</v>
      </c>
      <c r="F98" s="10">
        <v>12.9</v>
      </c>
      <c r="G98" s="10">
        <v>10.5</v>
      </c>
      <c r="H98" s="10">
        <v>13.1</v>
      </c>
      <c r="I98" s="10">
        <v>12.9</v>
      </c>
      <c r="J98" s="10">
        <v>12.8</v>
      </c>
      <c r="K98" s="10">
        <v>12.9</v>
      </c>
      <c r="L98" s="10">
        <v>12.5</v>
      </c>
      <c r="M98" s="10">
        <v>12.3</v>
      </c>
      <c r="N98" s="10">
        <v>12.5</v>
      </c>
      <c r="O98" s="22">
        <f t="shared" si="65"/>
        <v>36.5</v>
      </c>
      <c r="P98" s="22">
        <f t="shared" si="66"/>
        <v>38.6</v>
      </c>
      <c r="Q98" s="22">
        <f t="shared" si="67"/>
        <v>37.299999999999997</v>
      </c>
      <c r="R98" s="23">
        <f t="shared" si="68"/>
        <v>62.2</v>
      </c>
      <c r="S98" s="23">
        <f t="shared" si="69"/>
        <v>63</v>
      </c>
      <c r="T98" s="11" t="s">
        <v>196</v>
      </c>
      <c r="U98" s="11" t="s">
        <v>203</v>
      </c>
      <c r="V98" s="13" t="s">
        <v>1623</v>
      </c>
      <c r="W98" s="13" t="s">
        <v>230</v>
      </c>
      <c r="X98" s="13" t="s">
        <v>354</v>
      </c>
      <c r="Y98" s="12">
        <v>3.8</v>
      </c>
      <c r="Z98" s="12">
        <v>4.2</v>
      </c>
      <c r="AA98" s="11" t="s">
        <v>159</v>
      </c>
      <c r="AB98" s="12">
        <v>0.1</v>
      </c>
      <c r="AC98" s="12" t="s">
        <v>301</v>
      </c>
      <c r="AD98" s="12">
        <v>0.4</v>
      </c>
      <c r="AE98" s="12">
        <v>-0.3</v>
      </c>
      <c r="AF98" s="12"/>
      <c r="AG98" s="11" t="s">
        <v>303</v>
      </c>
      <c r="AH98" s="11" t="s">
        <v>305</v>
      </c>
      <c r="AI98" s="11" t="s">
        <v>159</v>
      </c>
      <c r="AJ98" s="8"/>
      <c r="AK98" s="8" t="s">
        <v>1650</v>
      </c>
      <c r="AL98" s="29" t="s">
        <v>1651</v>
      </c>
    </row>
    <row r="99" spans="1:38" s="5" customFormat="1">
      <c r="A99" s="6">
        <v>44863</v>
      </c>
      <c r="B99" s="18" t="s">
        <v>1319</v>
      </c>
      <c r="C99" s="8" t="s">
        <v>198</v>
      </c>
      <c r="D99" s="9">
        <v>7.9895833333333333E-2</v>
      </c>
      <c r="E99" s="32" t="s">
        <v>1670</v>
      </c>
      <c r="F99" s="10">
        <v>13.2</v>
      </c>
      <c r="G99" s="10">
        <v>11.6</v>
      </c>
      <c r="H99" s="10">
        <v>14</v>
      </c>
      <c r="I99" s="10">
        <v>12.2</v>
      </c>
      <c r="J99" s="10">
        <v>13</v>
      </c>
      <c r="K99" s="10">
        <v>13</v>
      </c>
      <c r="L99" s="10">
        <v>12.8</v>
      </c>
      <c r="M99" s="10">
        <v>12.9</v>
      </c>
      <c r="N99" s="10">
        <v>12.6</v>
      </c>
      <c r="O99" s="22">
        <f t="shared" ref="O99:O105" si="70">SUM(F99:H99)</f>
        <v>38.799999999999997</v>
      </c>
      <c r="P99" s="22">
        <f t="shared" ref="P99:P105" si="71">SUM(I99:K99)</f>
        <v>38.200000000000003</v>
      </c>
      <c r="Q99" s="22">
        <f t="shared" ref="Q99:Q105" si="72">SUM(L99:N99)</f>
        <v>38.300000000000004</v>
      </c>
      <c r="R99" s="23">
        <f t="shared" ref="R99:R105" si="73">SUM(F99:J99)</f>
        <v>64</v>
      </c>
      <c r="S99" s="23">
        <f t="shared" ref="S99:S105" si="74">SUM(J99:N99)</f>
        <v>64.3</v>
      </c>
      <c r="T99" s="11" t="s">
        <v>210</v>
      </c>
      <c r="U99" s="11" t="s">
        <v>203</v>
      </c>
      <c r="V99" s="13" t="s">
        <v>871</v>
      </c>
      <c r="W99" s="13" t="s">
        <v>212</v>
      </c>
      <c r="X99" s="13" t="s">
        <v>273</v>
      </c>
      <c r="Y99" s="12">
        <v>2</v>
      </c>
      <c r="Z99" s="12">
        <v>1.9</v>
      </c>
      <c r="AA99" s="11" t="s">
        <v>159</v>
      </c>
      <c r="AB99" s="12">
        <v>0.6</v>
      </c>
      <c r="AC99" s="12" t="s">
        <v>301</v>
      </c>
      <c r="AD99" s="12">
        <v>0.7</v>
      </c>
      <c r="AE99" s="12">
        <v>-0.1</v>
      </c>
      <c r="AF99" s="12"/>
      <c r="AG99" s="11" t="s">
        <v>303</v>
      </c>
      <c r="AH99" s="11" t="s">
        <v>303</v>
      </c>
      <c r="AI99" s="11" t="s">
        <v>157</v>
      </c>
      <c r="AJ99" s="8"/>
      <c r="AK99" s="8" t="s">
        <v>1687</v>
      </c>
      <c r="AL99" s="29" t="s">
        <v>1688</v>
      </c>
    </row>
    <row r="100" spans="1:38" s="5" customFormat="1">
      <c r="A100" s="6">
        <v>44863</v>
      </c>
      <c r="B100" s="18" t="s">
        <v>163</v>
      </c>
      <c r="C100" s="8" t="s">
        <v>198</v>
      </c>
      <c r="D100" s="9">
        <v>7.856481481481481E-2</v>
      </c>
      <c r="E100" s="32" t="s">
        <v>1667</v>
      </c>
      <c r="F100" s="10">
        <v>13.1</v>
      </c>
      <c r="G100" s="10">
        <v>11.2</v>
      </c>
      <c r="H100" s="10">
        <v>13</v>
      </c>
      <c r="I100" s="10">
        <v>12.7</v>
      </c>
      <c r="J100" s="10">
        <v>12.3</v>
      </c>
      <c r="K100" s="10">
        <v>12.6</v>
      </c>
      <c r="L100" s="10">
        <v>12.6</v>
      </c>
      <c r="M100" s="10">
        <v>12.8</v>
      </c>
      <c r="N100" s="10">
        <v>13.5</v>
      </c>
      <c r="O100" s="22">
        <f t="shared" si="70"/>
        <v>37.299999999999997</v>
      </c>
      <c r="P100" s="22">
        <f t="shared" si="71"/>
        <v>37.6</v>
      </c>
      <c r="Q100" s="22">
        <f t="shared" si="72"/>
        <v>38.9</v>
      </c>
      <c r="R100" s="23">
        <f t="shared" si="73"/>
        <v>62.3</v>
      </c>
      <c r="S100" s="23">
        <f t="shared" si="74"/>
        <v>63.8</v>
      </c>
      <c r="T100" s="11" t="s">
        <v>196</v>
      </c>
      <c r="U100" s="11" t="s">
        <v>197</v>
      </c>
      <c r="V100" s="13" t="s">
        <v>209</v>
      </c>
      <c r="W100" s="13" t="s">
        <v>278</v>
      </c>
      <c r="X100" s="13" t="s">
        <v>354</v>
      </c>
      <c r="Y100" s="12">
        <v>2</v>
      </c>
      <c r="Z100" s="12">
        <v>1.9</v>
      </c>
      <c r="AA100" s="11" t="s">
        <v>159</v>
      </c>
      <c r="AB100" s="12">
        <v>0.7</v>
      </c>
      <c r="AC100" s="12" t="s">
        <v>301</v>
      </c>
      <c r="AD100" s="12">
        <v>0.8</v>
      </c>
      <c r="AE100" s="12">
        <v>-0.1</v>
      </c>
      <c r="AF100" s="12"/>
      <c r="AG100" s="11" t="s">
        <v>303</v>
      </c>
      <c r="AH100" s="11" t="s">
        <v>303</v>
      </c>
      <c r="AI100" s="11" t="s">
        <v>157</v>
      </c>
      <c r="AJ100" s="8"/>
      <c r="AK100" s="8" t="s">
        <v>1697</v>
      </c>
      <c r="AL100" s="29" t="s">
        <v>1698</v>
      </c>
    </row>
    <row r="101" spans="1:38" s="5" customFormat="1">
      <c r="A101" s="6">
        <v>44863</v>
      </c>
      <c r="B101" s="18" t="s">
        <v>168</v>
      </c>
      <c r="C101" s="8" t="s">
        <v>198</v>
      </c>
      <c r="D101" s="9">
        <v>7.7824074074074087E-2</v>
      </c>
      <c r="E101" s="32" t="s">
        <v>1669</v>
      </c>
      <c r="F101" s="10">
        <v>12.9</v>
      </c>
      <c r="G101" s="10">
        <v>11.1</v>
      </c>
      <c r="H101" s="10">
        <v>13.4</v>
      </c>
      <c r="I101" s="10">
        <v>12.4</v>
      </c>
      <c r="J101" s="10">
        <v>11.9</v>
      </c>
      <c r="K101" s="10">
        <v>12.2</v>
      </c>
      <c r="L101" s="10">
        <v>12.5</v>
      </c>
      <c r="M101" s="10">
        <v>12.5</v>
      </c>
      <c r="N101" s="10">
        <v>13.5</v>
      </c>
      <c r="O101" s="22">
        <f t="shared" si="70"/>
        <v>37.4</v>
      </c>
      <c r="P101" s="22">
        <f t="shared" si="71"/>
        <v>36.5</v>
      </c>
      <c r="Q101" s="22">
        <f t="shared" si="72"/>
        <v>38.5</v>
      </c>
      <c r="R101" s="23">
        <f t="shared" si="73"/>
        <v>61.699999999999996</v>
      </c>
      <c r="S101" s="23">
        <f t="shared" si="74"/>
        <v>62.6</v>
      </c>
      <c r="T101" s="11" t="s">
        <v>196</v>
      </c>
      <c r="U101" s="11" t="s">
        <v>197</v>
      </c>
      <c r="V101" s="13" t="s">
        <v>205</v>
      </c>
      <c r="W101" s="13" t="s">
        <v>230</v>
      </c>
      <c r="X101" s="13" t="s">
        <v>263</v>
      </c>
      <c r="Y101" s="12">
        <v>2</v>
      </c>
      <c r="Z101" s="12">
        <v>1.9</v>
      </c>
      <c r="AA101" s="11" t="s">
        <v>159</v>
      </c>
      <c r="AB101" s="12">
        <v>0.9</v>
      </c>
      <c r="AC101" s="12" t="s">
        <v>301</v>
      </c>
      <c r="AD101" s="12">
        <v>1</v>
      </c>
      <c r="AE101" s="12">
        <v>-0.1</v>
      </c>
      <c r="AF101" s="12"/>
      <c r="AG101" s="11" t="s">
        <v>302</v>
      </c>
      <c r="AH101" s="11" t="s">
        <v>303</v>
      </c>
      <c r="AI101" s="11" t="s">
        <v>157</v>
      </c>
      <c r="AJ101" s="8"/>
      <c r="AK101" s="8" t="s">
        <v>1705</v>
      </c>
      <c r="AL101" s="29" t="s">
        <v>1706</v>
      </c>
    </row>
    <row r="102" spans="1:38" s="5" customFormat="1">
      <c r="A102" s="6">
        <v>44863</v>
      </c>
      <c r="B102" s="18" t="s">
        <v>164</v>
      </c>
      <c r="C102" s="8" t="s">
        <v>198</v>
      </c>
      <c r="D102" s="9">
        <v>7.9166666666666663E-2</v>
      </c>
      <c r="E102" s="32" t="s">
        <v>378</v>
      </c>
      <c r="F102" s="10">
        <v>13.3</v>
      </c>
      <c r="G102" s="10">
        <v>11.6</v>
      </c>
      <c r="H102" s="10">
        <v>13.4</v>
      </c>
      <c r="I102" s="10">
        <v>12.6</v>
      </c>
      <c r="J102" s="10">
        <v>12.7</v>
      </c>
      <c r="K102" s="10">
        <v>12.4</v>
      </c>
      <c r="L102" s="10">
        <v>12.4</v>
      </c>
      <c r="M102" s="10">
        <v>12.6</v>
      </c>
      <c r="N102" s="10">
        <v>13</v>
      </c>
      <c r="O102" s="22">
        <f t="shared" si="70"/>
        <v>38.299999999999997</v>
      </c>
      <c r="P102" s="22">
        <f t="shared" si="71"/>
        <v>37.699999999999996</v>
      </c>
      <c r="Q102" s="22">
        <f t="shared" si="72"/>
        <v>38</v>
      </c>
      <c r="R102" s="23">
        <f t="shared" si="73"/>
        <v>63.599999999999994</v>
      </c>
      <c r="S102" s="23">
        <f t="shared" si="74"/>
        <v>63.1</v>
      </c>
      <c r="T102" s="11" t="s">
        <v>210</v>
      </c>
      <c r="U102" s="11" t="s">
        <v>203</v>
      </c>
      <c r="V102" s="13" t="s">
        <v>263</v>
      </c>
      <c r="W102" s="13" t="s">
        <v>1344</v>
      </c>
      <c r="X102" s="13" t="s">
        <v>600</v>
      </c>
      <c r="Y102" s="12">
        <v>2</v>
      </c>
      <c r="Z102" s="12">
        <v>1.9</v>
      </c>
      <c r="AA102" s="11" t="s">
        <v>159</v>
      </c>
      <c r="AB102" s="12">
        <v>1.7</v>
      </c>
      <c r="AC102" s="12" t="s">
        <v>301</v>
      </c>
      <c r="AD102" s="12">
        <v>1.8</v>
      </c>
      <c r="AE102" s="12">
        <v>-0.1</v>
      </c>
      <c r="AF102" s="12"/>
      <c r="AG102" s="11" t="s">
        <v>302</v>
      </c>
      <c r="AH102" s="11" t="s">
        <v>303</v>
      </c>
      <c r="AI102" s="11" t="s">
        <v>157</v>
      </c>
      <c r="AJ102" s="8"/>
      <c r="AK102" s="8" t="s">
        <v>1707</v>
      </c>
      <c r="AL102" s="29" t="s">
        <v>1708</v>
      </c>
    </row>
    <row r="103" spans="1:38" s="5" customFormat="1">
      <c r="A103" s="6">
        <v>44864</v>
      </c>
      <c r="B103" s="18" t="s">
        <v>1319</v>
      </c>
      <c r="C103" s="8" t="s">
        <v>198</v>
      </c>
      <c r="D103" s="9">
        <v>7.991898148148148E-2</v>
      </c>
      <c r="E103" s="32" t="s">
        <v>1673</v>
      </c>
      <c r="F103" s="10">
        <v>13</v>
      </c>
      <c r="G103" s="10">
        <v>11.1</v>
      </c>
      <c r="H103" s="10">
        <v>13.4</v>
      </c>
      <c r="I103" s="10">
        <v>12.9</v>
      </c>
      <c r="J103" s="10">
        <v>12.9</v>
      </c>
      <c r="K103" s="10">
        <v>13.2</v>
      </c>
      <c r="L103" s="10">
        <v>13.1</v>
      </c>
      <c r="M103" s="10">
        <v>12.9</v>
      </c>
      <c r="N103" s="10">
        <v>13</v>
      </c>
      <c r="O103" s="22">
        <f t="shared" si="70"/>
        <v>37.5</v>
      </c>
      <c r="P103" s="22">
        <f t="shared" si="71"/>
        <v>39</v>
      </c>
      <c r="Q103" s="22">
        <f t="shared" si="72"/>
        <v>39</v>
      </c>
      <c r="R103" s="23">
        <f t="shared" si="73"/>
        <v>63.3</v>
      </c>
      <c r="S103" s="23">
        <f t="shared" si="74"/>
        <v>65.099999999999994</v>
      </c>
      <c r="T103" s="11" t="s">
        <v>196</v>
      </c>
      <c r="U103" s="11" t="s">
        <v>197</v>
      </c>
      <c r="V103" s="13" t="s">
        <v>1259</v>
      </c>
      <c r="W103" s="13" t="s">
        <v>201</v>
      </c>
      <c r="X103" s="13" t="s">
        <v>1282</v>
      </c>
      <c r="Y103" s="12">
        <v>1.6</v>
      </c>
      <c r="Z103" s="12">
        <v>1.4</v>
      </c>
      <c r="AA103" s="11" t="s">
        <v>159</v>
      </c>
      <c r="AB103" s="12">
        <v>0.8</v>
      </c>
      <c r="AC103" s="12" t="s">
        <v>301</v>
      </c>
      <c r="AD103" s="12">
        <v>0.8</v>
      </c>
      <c r="AE103" s="12" t="s">
        <v>304</v>
      </c>
      <c r="AF103" s="12"/>
      <c r="AG103" s="11" t="s">
        <v>303</v>
      </c>
      <c r="AH103" s="11" t="s">
        <v>303</v>
      </c>
      <c r="AI103" s="11" t="s">
        <v>157</v>
      </c>
      <c r="AJ103" s="8"/>
      <c r="AK103" s="8" t="s">
        <v>1711</v>
      </c>
      <c r="AL103" s="29" t="s">
        <v>1712</v>
      </c>
    </row>
    <row r="104" spans="1:38" s="5" customFormat="1">
      <c r="A104" s="6">
        <v>44864</v>
      </c>
      <c r="B104" s="18" t="s">
        <v>1249</v>
      </c>
      <c r="C104" s="8" t="s">
        <v>198</v>
      </c>
      <c r="D104" s="9">
        <v>8.0601851851851855E-2</v>
      </c>
      <c r="E104" s="32" t="s">
        <v>1676</v>
      </c>
      <c r="F104" s="10">
        <v>13.2</v>
      </c>
      <c r="G104" s="10">
        <v>11.6</v>
      </c>
      <c r="H104" s="10">
        <v>14.1</v>
      </c>
      <c r="I104" s="10">
        <v>13.4</v>
      </c>
      <c r="J104" s="10">
        <v>13.2</v>
      </c>
      <c r="K104" s="10">
        <v>12.9</v>
      </c>
      <c r="L104" s="10">
        <v>12.7</v>
      </c>
      <c r="M104" s="10">
        <v>12.5</v>
      </c>
      <c r="N104" s="10">
        <v>12.8</v>
      </c>
      <c r="O104" s="22">
        <f t="shared" si="70"/>
        <v>38.9</v>
      </c>
      <c r="P104" s="22">
        <f t="shared" si="71"/>
        <v>39.5</v>
      </c>
      <c r="Q104" s="22">
        <f t="shared" si="72"/>
        <v>38</v>
      </c>
      <c r="R104" s="23">
        <f t="shared" si="73"/>
        <v>65.5</v>
      </c>
      <c r="S104" s="23">
        <f t="shared" si="74"/>
        <v>64.099999999999994</v>
      </c>
      <c r="T104" s="11" t="s">
        <v>210</v>
      </c>
      <c r="U104" s="11" t="s">
        <v>203</v>
      </c>
      <c r="V104" s="13" t="s">
        <v>345</v>
      </c>
      <c r="W104" s="13" t="s">
        <v>1677</v>
      </c>
      <c r="X104" s="13" t="s">
        <v>199</v>
      </c>
      <c r="Y104" s="12">
        <v>1.6</v>
      </c>
      <c r="Z104" s="12">
        <v>1.4</v>
      </c>
      <c r="AA104" s="11" t="s">
        <v>159</v>
      </c>
      <c r="AB104" s="12">
        <v>1.4</v>
      </c>
      <c r="AC104" s="12">
        <v>-0.3</v>
      </c>
      <c r="AD104" s="12">
        <v>1.1000000000000001</v>
      </c>
      <c r="AE104" s="12" t="s">
        <v>304</v>
      </c>
      <c r="AF104" s="12"/>
      <c r="AG104" s="11" t="s">
        <v>309</v>
      </c>
      <c r="AH104" s="11" t="s">
        <v>305</v>
      </c>
      <c r="AI104" s="11" t="s">
        <v>159</v>
      </c>
      <c r="AJ104" s="8"/>
      <c r="AK104" s="8" t="s">
        <v>1719</v>
      </c>
      <c r="AL104" s="29" t="s">
        <v>1720</v>
      </c>
    </row>
    <row r="105" spans="1:38" s="5" customFormat="1">
      <c r="A105" s="6">
        <v>44864</v>
      </c>
      <c r="B105" s="18" t="s">
        <v>163</v>
      </c>
      <c r="C105" s="8" t="s">
        <v>198</v>
      </c>
      <c r="D105" s="9">
        <v>7.8518518518518529E-2</v>
      </c>
      <c r="E105" s="32" t="s">
        <v>1680</v>
      </c>
      <c r="F105" s="10">
        <v>12.9</v>
      </c>
      <c r="G105" s="10">
        <v>11.4</v>
      </c>
      <c r="H105" s="10">
        <v>13.3</v>
      </c>
      <c r="I105" s="10">
        <v>12.5</v>
      </c>
      <c r="J105" s="10">
        <v>12.8</v>
      </c>
      <c r="K105" s="10">
        <v>12.7</v>
      </c>
      <c r="L105" s="10">
        <v>12.2</v>
      </c>
      <c r="M105" s="10">
        <v>12.5</v>
      </c>
      <c r="N105" s="10">
        <v>13.1</v>
      </c>
      <c r="O105" s="22">
        <f t="shared" si="70"/>
        <v>37.6</v>
      </c>
      <c r="P105" s="22">
        <f t="shared" si="71"/>
        <v>38</v>
      </c>
      <c r="Q105" s="22">
        <f t="shared" si="72"/>
        <v>37.799999999999997</v>
      </c>
      <c r="R105" s="23">
        <f t="shared" si="73"/>
        <v>62.900000000000006</v>
      </c>
      <c r="S105" s="23">
        <f t="shared" si="74"/>
        <v>63.300000000000004</v>
      </c>
      <c r="T105" s="11" t="s">
        <v>210</v>
      </c>
      <c r="U105" s="11" t="s">
        <v>203</v>
      </c>
      <c r="V105" s="13" t="s">
        <v>354</v>
      </c>
      <c r="W105" s="13" t="s">
        <v>206</v>
      </c>
      <c r="X105" s="13" t="s">
        <v>596</v>
      </c>
      <c r="Y105" s="12">
        <v>1.6</v>
      </c>
      <c r="Z105" s="12">
        <v>1.4</v>
      </c>
      <c r="AA105" s="11" t="s">
        <v>159</v>
      </c>
      <c r="AB105" s="12">
        <v>0.3</v>
      </c>
      <c r="AC105" s="12" t="s">
        <v>301</v>
      </c>
      <c r="AD105" s="12">
        <v>0.3</v>
      </c>
      <c r="AE105" s="12" t="s">
        <v>304</v>
      </c>
      <c r="AF105" s="12"/>
      <c r="AG105" s="11" t="s">
        <v>305</v>
      </c>
      <c r="AH105" s="11" t="s">
        <v>305</v>
      </c>
      <c r="AI105" s="11" t="s">
        <v>159</v>
      </c>
      <c r="AJ105" s="8"/>
      <c r="AK105" s="8" t="s">
        <v>1723</v>
      </c>
      <c r="AL105" s="29" t="s">
        <v>1724</v>
      </c>
    </row>
    <row r="106" spans="1:38" s="5" customFormat="1">
      <c r="A106" s="6">
        <v>44870</v>
      </c>
      <c r="B106" s="18" t="s">
        <v>1319</v>
      </c>
      <c r="C106" s="8" t="s">
        <v>198</v>
      </c>
      <c r="D106" s="9">
        <v>8.1273148148148136E-2</v>
      </c>
      <c r="E106" s="32" t="s">
        <v>1734</v>
      </c>
      <c r="F106" s="10">
        <v>13.1</v>
      </c>
      <c r="G106" s="10">
        <v>11.6</v>
      </c>
      <c r="H106" s="10">
        <v>13.9</v>
      </c>
      <c r="I106" s="10">
        <v>13.2</v>
      </c>
      <c r="J106" s="10">
        <v>13</v>
      </c>
      <c r="K106" s="10">
        <v>13.1</v>
      </c>
      <c r="L106" s="10">
        <v>13.2</v>
      </c>
      <c r="M106" s="10">
        <v>13.1</v>
      </c>
      <c r="N106" s="10">
        <v>13</v>
      </c>
      <c r="O106" s="22">
        <f t="shared" ref="O106:O112" si="75">SUM(F106:H106)</f>
        <v>38.6</v>
      </c>
      <c r="P106" s="22">
        <f t="shared" ref="P106:P112" si="76">SUM(I106:K106)</f>
        <v>39.299999999999997</v>
      </c>
      <c r="Q106" s="22">
        <f t="shared" ref="Q106:Q112" si="77">SUM(L106:N106)</f>
        <v>39.299999999999997</v>
      </c>
      <c r="R106" s="23">
        <f t="shared" ref="R106:R112" si="78">SUM(F106:J106)</f>
        <v>64.8</v>
      </c>
      <c r="S106" s="23">
        <f t="shared" ref="S106:S112" si="79">SUM(J106:N106)</f>
        <v>65.400000000000006</v>
      </c>
      <c r="T106" s="11" t="s">
        <v>210</v>
      </c>
      <c r="U106" s="11" t="s">
        <v>197</v>
      </c>
      <c r="V106" s="13" t="s">
        <v>345</v>
      </c>
      <c r="W106" s="13" t="s">
        <v>499</v>
      </c>
      <c r="X106" s="13" t="s">
        <v>1430</v>
      </c>
      <c r="Y106" s="12">
        <v>3</v>
      </c>
      <c r="Z106" s="12">
        <v>3.2</v>
      </c>
      <c r="AA106" s="11" t="s">
        <v>159</v>
      </c>
      <c r="AB106" s="12">
        <v>2.5</v>
      </c>
      <c r="AC106" s="12" t="s">
        <v>301</v>
      </c>
      <c r="AD106" s="12">
        <v>2.6</v>
      </c>
      <c r="AE106" s="12">
        <v>-0.1</v>
      </c>
      <c r="AF106" s="12"/>
      <c r="AG106" s="11" t="s">
        <v>302</v>
      </c>
      <c r="AH106" s="11" t="s">
        <v>303</v>
      </c>
      <c r="AI106" s="11" t="s">
        <v>157</v>
      </c>
      <c r="AJ106" s="8"/>
      <c r="AK106" s="8" t="s">
        <v>1760</v>
      </c>
      <c r="AL106" s="29" t="s">
        <v>1761</v>
      </c>
    </row>
    <row r="107" spans="1:38" s="5" customFormat="1">
      <c r="A107" s="6">
        <v>44870</v>
      </c>
      <c r="B107" s="18" t="s">
        <v>1249</v>
      </c>
      <c r="C107" s="8" t="s">
        <v>198</v>
      </c>
      <c r="D107" s="9">
        <v>7.9861111111111105E-2</v>
      </c>
      <c r="E107" s="51" t="s">
        <v>1739</v>
      </c>
      <c r="F107" s="10">
        <v>13.1</v>
      </c>
      <c r="G107" s="10">
        <v>11.7</v>
      </c>
      <c r="H107" s="10">
        <v>14.4</v>
      </c>
      <c r="I107" s="10">
        <v>13.1</v>
      </c>
      <c r="J107" s="10">
        <v>13</v>
      </c>
      <c r="K107" s="10">
        <v>13</v>
      </c>
      <c r="L107" s="10">
        <v>12.7</v>
      </c>
      <c r="M107" s="10">
        <v>11.9</v>
      </c>
      <c r="N107" s="10">
        <v>12.1</v>
      </c>
      <c r="O107" s="22">
        <f t="shared" si="75"/>
        <v>39.199999999999996</v>
      </c>
      <c r="P107" s="22">
        <f t="shared" si="76"/>
        <v>39.1</v>
      </c>
      <c r="Q107" s="22">
        <f t="shared" si="77"/>
        <v>36.700000000000003</v>
      </c>
      <c r="R107" s="23">
        <f t="shared" si="78"/>
        <v>65.3</v>
      </c>
      <c r="S107" s="23">
        <f t="shared" si="79"/>
        <v>62.7</v>
      </c>
      <c r="T107" s="11" t="s">
        <v>210</v>
      </c>
      <c r="U107" s="11" t="s">
        <v>216</v>
      </c>
      <c r="V107" s="13" t="s">
        <v>581</v>
      </c>
      <c r="W107" s="13" t="s">
        <v>201</v>
      </c>
      <c r="X107" s="13" t="s">
        <v>218</v>
      </c>
      <c r="Y107" s="12">
        <v>3</v>
      </c>
      <c r="Z107" s="12">
        <v>3.2</v>
      </c>
      <c r="AA107" s="11" t="s">
        <v>159</v>
      </c>
      <c r="AB107" s="12" t="s">
        <v>304</v>
      </c>
      <c r="AC107" s="12">
        <v>-0.6</v>
      </c>
      <c r="AD107" s="12">
        <v>-0.5</v>
      </c>
      <c r="AE107" s="12">
        <v>-0.1</v>
      </c>
      <c r="AF107" s="12"/>
      <c r="AG107" s="11" t="s">
        <v>306</v>
      </c>
      <c r="AH107" s="11" t="s">
        <v>303</v>
      </c>
      <c r="AI107" s="11" t="s">
        <v>159</v>
      </c>
      <c r="AJ107" s="8"/>
      <c r="AK107" s="8" t="s">
        <v>1770</v>
      </c>
      <c r="AL107" s="29" t="s">
        <v>1771</v>
      </c>
    </row>
    <row r="108" spans="1:38" s="5" customFormat="1">
      <c r="A108" s="6">
        <v>44870</v>
      </c>
      <c r="B108" s="18" t="s">
        <v>164</v>
      </c>
      <c r="C108" s="8" t="s">
        <v>198</v>
      </c>
      <c r="D108" s="9">
        <v>7.7835648148148154E-2</v>
      </c>
      <c r="E108" s="32" t="s">
        <v>1742</v>
      </c>
      <c r="F108" s="10">
        <v>13</v>
      </c>
      <c r="G108" s="10">
        <v>10.6</v>
      </c>
      <c r="H108" s="10">
        <v>12.9</v>
      </c>
      <c r="I108" s="10">
        <v>12.6</v>
      </c>
      <c r="J108" s="10">
        <v>12.4</v>
      </c>
      <c r="K108" s="10">
        <v>12.5</v>
      </c>
      <c r="L108" s="10">
        <v>12.5</v>
      </c>
      <c r="M108" s="10">
        <v>12.6</v>
      </c>
      <c r="N108" s="10">
        <v>13.4</v>
      </c>
      <c r="O108" s="22">
        <f t="shared" si="75"/>
        <v>36.5</v>
      </c>
      <c r="P108" s="22">
        <f t="shared" si="76"/>
        <v>37.5</v>
      </c>
      <c r="Q108" s="22">
        <f t="shared" si="77"/>
        <v>38.5</v>
      </c>
      <c r="R108" s="23">
        <f t="shared" si="78"/>
        <v>61.5</v>
      </c>
      <c r="S108" s="23">
        <f t="shared" si="79"/>
        <v>63.4</v>
      </c>
      <c r="T108" s="11" t="s">
        <v>351</v>
      </c>
      <c r="U108" s="11" t="s">
        <v>197</v>
      </c>
      <c r="V108" s="13" t="s">
        <v>199</v>
      </c>
      <c r="W108" s="13" t="s">
        <v>230</v>
      </c>
      <c r="X108" s="13" t="s">
        <v>609</v>
      </c>
      <c r="Y108" s="12">
        <v>3</v>
      </c>
      <c r="Z108" s="12">
        <v>3.2</v>
      </c>
      <c r="AA108" s="11" t="s">
        <v>159</v>
      </c>
      <c r="AB108" s="12">
        <v>0.2</v>
      </c>
      <c r="AC108" s="12" t="s">
        <v>301</v>
      </c>
      <c r="AD108" s="12">
        <v>0.3</v>
      </c>
      <c r="AE108" s="12">
        <v>-0.1</v>
      </c>
      <c r="AF108" s="12"/>
      <c r="AG108" s="11" t="s">
        <v>305</v>
      </c>
      <c r="AH108" s="11" t="s">
        <v>303</v>
      </c>
      <c r="AI108" s="11" t="s">
        <v>157</v>
      </c>
      <c r="AJ108" s="8"/>
      <c r="AK108" s="8" t="s">
        <v>1774</v>
      </c>
      <c r="AL108" s="29" t="s">
        <v>1775</v>
      </c>
    </row>
    <row r="109" spans="1:38" s="5" customFormat="1">
      <c r="A109" s="6">
        <v>44871</v>
      </c>
      <c r="B109" s="18" t="s">
        <v>1319</v>
      </c>
      <c r="C109" s="8" t="s">
        <v>198</v>
      </c>
      <c r="D109" s="9">
        <v>7.9236111111111118E-2</v>
      </c>
      <c r="E109" s="32" t="s">
        <v>1747</v>
      </c>
      <c r="F109" s="10">
        <v>12.8</v>
      </c>
      <c r="G109" s="10">
        <v>11.1</v>
      </c>
      <c r="H109" s="10">
        <v>13.8</v>
      </c>
      <c r="I109" s="10">
        <v>12.7</v>
      </c>
      <c r="J109" s="10">
        <v>12.9</v>
      </c>
      <c r="K109" s="10">
        <v>12.8</v>
      </c>
      <c r="L109" s="10">
        <v>13.1</v>
      </c>
      <c r="M109" s="10">
        <v>12.6</v>
      </c>
      <c r="N109" s="10">
        <v>12.8</v>
      </c>
      <c r="O109" s="22">
        <f t="shared" si="75"/>
        <v>37.700000000000003</v>
      </c>
      <c r="P109" s="22">
        <f t="shared" si="76"/>
        <v>38.400000000000006</v>
      </c>
      <c r="Q109" s="22">
        <f t="shared" si="77"/>
        <v>38.5</v>
      </c>
      <c r="R109" s="23">
        <f t="shared" si="78"/>
        <v>63.300000000000004</v>
      </c>
      <c r="S109" s="23">
        <f t="shared" si="79"/>
        <v>64.2</v>
      </c>
      <c r="T109" s="11" t="s">
        <v>196</v>
      </c>
      <c r="U109" s="11" t="s">
        <v>197</v>
      </c>
      <c r="V109" s="13" t="s">
        <v>218</v>
      </c>
      <c r="W109" s="13" t="s">
        <v>1544</v>
      </c>
      <c r="X109" s="13" t="s">
        <v>199</v>
      </c>
      <c r="Y109" s="12">
        <v>2.9</v>
      </c>
      <c r="Z109" s="12">
        <v>2.9</v>
      </c>
      <c r="AA109" s="11" t="s">
        <v>159</v>
      </c>
      <c r="AB109" s="12">
        <v>-0.1</v>
      </c>
      <c r="AC109" s="12" t="s">
        <v>301</v>
      </c>
      <c r="AD109" s="12" t="s">
        <v>304</v>
      </c>
      <c r="AE109" s="12">
        <v>-0.1</v>
      </c>
      <c r="AF109" s="12"/>
      <c r="AG109" s="11" t="s">
        <v>305</v>
      </c>
      <c r="AH109" s="11" t="s">
        <v>305</v>
      </c>
      <c r="AI109" s="11" t="s">
        <v>157</v>
      </c>
      <c r="AJ109" s="8"/>
      <c r="AK109" s="8" t="s">
        <v>1782</v>
      </c>
      <c r="AL109" s="29" t="s">
        <v>1783</v>
      </c>
    </row>
    <row r="110" spans="1:38" s="5" customFormat="1">
      <c r="A110" s="6">
        <v>44871</v>
      </c>
      <c r="B110" s="18" t="s">
        <v>163</v>
      </c>
      <c r="C110" s="8" t="s">
        <v>198</v>
      </c>
      <c r="D110" s="9">
        <v>7.7800925925925926E-2</v>
      </c>
      <c r="E110" s="32" t="s">
        <v>1754</v>
      </c>
      <c r="F110" s="10">
        <v>12.7</v>
      </c>
      <c r="G110" s="10">
        <v>10.8</v>
      </c>
      <c r="H110" s="10">
        <v>12.8</v>
      </c>
      <c r="I110" s="10">
        <v>12.2</v>
      </c>
      <c r="J110" s="10">
        <v>12.5</v>
      </c>
      <c r="K110" s="10">
        <v>12.9</v>
      </c>
      <c r="L110" s="10">
        <v>12.9</v>
      </c>
      <c r="M110" s="10">
        <v>12.4</v>
      </c>
      <c r="N110" s="10">
        <v>13</v>
      </c>
      <c r="O110" s="22">
        <f t="shared" si="75"/>
        <v>36.299999999999997</v>
      </c>
      <c r="P110" s="22">
        <f t="shared" si="76"/>
        <v>37.6</v>
      </c>
      <c r="Q110" s="22">
        <f t="shared" si="77"/>
        <v>38.299999999999997</v>
      </c>
      <c r="R110" s="23">
        <f t="shared" si="78"/>
        <v>61</v>
      </c>
      <c r="S110" s="23">
        <f t="shared" si="79"/>
        <v>63.699999999999996</v>
      </c>
      <c r="T110" s="11" t="s">
        <v>351</v>
      </c>
      <c r="U110" s="11" t="s">
        <v>197</v>
      </c>
      <c r="V110" s="13" t="s">
        <v>581</v>
      </c>
      <c r="W110" s="13" t="s">
        <v>498</v>
      </c>
      <c r="X110" s="13" t="s">
        <v>408</v>
      </c>
      <c r="Y110" s="12">
        <v>2.9</v>
      </c>
      <c r="Z110" s="12">
        <v>2.9</v>
      </c>
      <c r="AA110" s="11" t="s">
        <v>159</v>
      </c>
      <c r="AB110" s="12">
        <v>-0.9</v>
      </c>
      <c r="AC110" s="12" t="s">
        <v>301</v>
      </c>
      <c r="AD110" s="12">
        <v>-0.8</v>
      </c>
      <c r="AE110" s="12">
        <v>-0.1</v>
      </c>
      <c r="AF110" s="12"/>
      <c r="AG110" s="11" t="s">
        <v>306</v>
      </c>
      <c r="AH110" s="11" t="s">
        <v>306</v>
      </c>
      <c r="AI110" s="11" t="s">
        <v>157</v>
      </c>
      <c r="AJ110" s="8"/>
      <c r="AK110" s="8" t="s">
        <v>1794</v>
      </c>
      <c r="AL110" s="29" t="s">
        <v>1795</v>
      </c>
    </row>
    <row r="111" spans="1:38" s="5" customFormat="1">
      <c r="A111" s="6">
        <v>44871</v>
      </c>
      <c r="B111" s="18" t="s">
        <v>1398</v>
      </c>
      <c r="C111" s="8" t="s">
        <v>198</v>
      </c>
      <c r="D111" s="9">
        <v>7.9895833333333333E-2</v>
      </c>
      <c r="E111" s="32" t="s">
        <v>1755</v>
      </c>
      <c r="F111" s="10">
        <v>12.8</v>
      </c>
      <c r="G111" s="10">
        <v>11.3</v>
      </c>
      <c r="H111" s="10">
        <v>13.8</v>
      </c>
      <c r="I111" s="10">
        <v>13.2</v>
      </c>
      <c r="J111" s="10">
        <v>13.4</v>
      </c>
      <c r="K111" s="10">
        <v>13.1</v>
      </c>
      <c r="L111" s="10">
        <v>12.7</v>
      </c>
      <c r="M111" s="10">
        <v>12.4</v>
      </c>
      <c r="N111" s="10">
        <v>12.6</v>
      </c>
      <c r="O111" s="22">
        <f t="shared" si="75"/>
        <v>37.900000000000006</v>
      </c>
      <c r="P111" s="22">
        <f t="shared" si="76"/>
        <v>39.700000000000003</v>
      </c>
      <c r="Q111" s="22">
        <f t="shared" si="77"/>
        <v>37.700000000000003</v>
      </c>
      <c r="R111" s="23">
        <f t="shared" si="78"/>
        <v>64.500000000000014</v>
      </c>
      <c r="S111" s="23">
        <f t="shared" si="79"/>
        <v>64.2</v>
      </c>
      <c r="T111" s="11" t="s">
        <v>210</v>
      </c>
      <c r="U111" s="11" t="s">
        <v>211</v>
      </c>
      <c r="V111" s="13" t="s">
        <v>1756</v>
      </c>
      <c r="W111" s="13" t="s">
        <v>354</v>
      </c>
      <c r="X111" s="13" t="s">
        <v>204</v>
      </c>
      <c r="Y111" s="12">
        <v>2.9</v>
      </c>
      <c r="Z111" s="12">
        <v>2.9</v>
      </c>
      <c r="AA111" s="11" t="s">
        <v>159</v>
      </c>
      <c r="AB111" s="12">
        <v>1.6</v>
      </c>
      <c r="AC111" s="12">
        <v>-0.5</v>
      </c>
      <c r="AD111" s="12">
        <v>1.2</v>
      </c>
      <c r="AE111" s="12">
        <v>-0.1</v>
      </c>
      <c r="AF111" s="12"/>
      <c r="AG111" s="11" t="s">
        <v>309</v>
      </c>
      <c r="AH111" s="11" t="s">
        <v>306</v>
      </c>
      <c r="AI111" s="11" t="s">
        <v>159</v>
      </c>
      <c r="AJ111" s="8"/>
      <c r="AK111" s="8" t="s">
        <v>1798</v>
      </c>
      <c r="AL111" s="29" t="s">
        <v>1799</v>
      </c>
    </row>
    <row r="112" spans="1:38" s="5" customFormat="1">
      <c r="A112" s="6">
        <v>44871</v>
      </c>
      <c r="B112" s="18" t="s">
        <v>155</v>
      </c>
      <c r="C112" s="8" t="s">
        <v>198</v>
      </c>
      <c r="D112" s="9">
        <v>7.7152777777777778E-2</v>
      </c>
      <c r="E112" s="32" t="s">
        <v>1758</v>
      </c>
      <c r="F112" s="10">
        <v>12.4</v>
      </c>
      <c r="G112" s="10">
        <v>11.2</v>
      </c>
      <c r="H112" s="10">
        <v>13.7</v>
      </c>
      <c r="I112" s="10">
        <v>12.3</v>
      </c>
      <c r="J112" s="10">
        <v>12.1</v>
      </c>
      <c r="K112" s="10">
        <v>12.5</v>
      </c>
      <c r="L112" s="10">
        <v>12.4</v>
      </c>
      <c r="M112" s="10">
        <v>12.4</v>
      </c>
      <c r="N112" s="10">
        <v>12.6</v>
      </c>
      <c r="O112" s="22">
        <f t="shared" si="75"/>
        <v>37.299999999999997</v>
      </c>
      <c r="P112" s="22">
        <f t="shared" si="76"/>
        <v>36.9</v>
      </c>
      <c r="Q112" s="22">
        <f t="shared" si="77"/>
        <v>37.4</v>
      </c>
      <c r="R112" s="23">
        <f t="shared" si="78"/>
        <v>61.699999999999996</v>
      </c>
      <c r="S112" s="23">
        <f t="shared" si="79"/>
        <v>62</v>
      </c>
      <c r="T112" s="11" t="s">
        <v>196</v>
      </c>
      <c r="U112" s="11" t="s">
        <v>203</v>
      </c>
      <c r="V112" s="13" t="s">
        <v>199</v>
      </c>
      <c r="W112" s="13" t="s">
        <v>263</v>
      </c>
      <c r="X112" s="13" t="s">
        <v>1040</v>
      </c>
      <c r="Y112" s="12">
        <v>2.9</v>
      </c>
      <c r="Z112" s="12">
        <v>2.9</v>
      </c>
      <c r="AA112" s="11" t="s">
        <v>159</v>
      </c>
      <c r="AB112" s="12">
        <v>0.9</v>
      </c>
      <c r="AC112" s="12" t="s">
        <v>301</v>
      </c>
      <c r="AD112" s="12">
        <v>1</v>
      </c>
      <c r="AE112" s="12">
        <v>-0.1</v>
      </c>
      <c r="AF112" s="12"/>
      <c r="AG112" s="11" t="s">
        <v>302</v>
      </c>
      <c r="AH112" s="11" t="s">
        <v>305</v>
      </c>
      <c r="AI112" s="11" t="s">
        <v>159</v>
      </c>
      <c r="AJ112" s="8"/>
      <c r="AK112" s="8"/>
      <c r="AL112" s="29"/>
    </row>
    <row r="113" spans="1:38" s="5" customFormat="1">
      <c r="A113" s="6">
        <v>44877</v>
      </c>
      <c r="B113" s="17" t="s">
        <v>1319</v>
      </c>
      <c r="C113" s="8" t="s">
        <v>198</v>
      </c>
      <c r="D113" s="9">
        <v>7.9872685185185185E-2</v>
      </c>
      <c r="E113" s="32" t="s">
        <v>1807</v>
      </c>
      <c r="F113" s="10">
        <v>12.9</v>
      </c>
      <c r="G113" s="10">
        <v>11</v>
      </c>
      <c r="H113" s="10">
        <v>12.9</v>
      </c>
      <c r="I113" s="10">
        <v>12.6</v>
      </c>
      <c r="J113" s="10">
        <v>13.1</v>
      </c>
      <c r="K113" s="10">
        <v>13.3</v>
      </c>
      <c r="L113" s="10">
        <v>13.1</v>
      </c>
      <c r="M113" s="10">
        <v>13</v>
      </c>
      <c r="N113" s="10">
        <v>13.2</v>
      </c>
      <c r="O113" s="22">
        <f t="shared" ref="O113:O117" si="80">SUM(F113:H113)</f>
        <v>36.799999999999997</v>
      </c>
      <c r="P113" s="22">
        <f t="shared" ref="P113:P117" si="81">SUM(I113:K113)</f>
        <v>39</v>
      </c>
      <c r="Q113" s="22">
        <f t="shared" ref="Q113:Q117" si="82">SUM(L113:N113)</f>
        <v>39.299999999999997</v>
      </c>
      <c r="R113" s="23">
        <f t="shared" ref="R113:R117" si="83">SUM(F113:J113)</f>
        <v>62.5</v>
      </c>
      <c r="S113" s="23">
        <f t="shared" ref="S113:S117" si="84">SUM(J113:N113)</f>
        <v>65.7</v>
      </c>
      <c r="T113" s="11" t="s">
        <v>351</v>
      </c>
      <c r="U113" s="11" t="s">
        <v>197</v>
      </c>
      <c r="V113" s="13" t="s">
        <v>1411</v>
      </c>
      <c r="W113" s="13" t="s">
        <v>206</v>
      </c>
      <c r="X113" s="13" t="s">
        <v>345</v>
      </c>
      <c r="Y113" s="12">
        <v>1.9</v>
      </c>
      <c r="Z113" s="12">
        <v>2.4</v>
      </c>
      <c r="AA113" s="11" t="s">
        <v>159</v>
      </c>
      <c r="AB113" s="12">
        <v>0.4</v>
      </c>
      <c r="AC113" s="12" t="s">
        <v>301</v>
      </c>
      <c r="AD113" s="12">
        <v>0.7</v>
      </c>
      <c r="AE113" s="12">
        <v>-0.3</v>
      </c>
      <c r="AF113" s="12"/>
      <c r="AG113" s="11" t="s">
        <v>303</v>
      </c>
      <c r="AH113" s="11" t="s">
        <v>303</v>
      </c>
      <c r="AI113" s="11" t="s">
        <v>157</v>
      </c>
      <c r="AJ113" s="8"/>
      <c r="AK113" s="8" t="s">
        <v>1837</v>
      </c>
      <c r="AL113" s="29" t="s">
        <v>1838</v>
      </c>
    </row>
    <row r="114" spans="1:38" s="5" customFormat="1">
      <c r="A114" s="6">
        <v>44877</v>
      </c>
      <c r="B114" s="18" t="s">
        <v>1249</v>
      </c>
      <c r="C114" s="8" t="s">
        <v>198</v>
      </c>
      <c r="D114" s="9">
        <v>7.9942129629629641E-2</v>
      </c>
      <c r="E114" s="32" t="s">
        <v>1811</v>
      </c>
      <c r="F114" s="10">
        <v>12.9</v>
      </c>
      <c r="G114" s="10">
        <v>11.6</v>
      </c>
      <c r="H114" s="10">
        <v>14.1</v>
      </c>
      <c r="I114" s="10">
        <v>13.2</v>
      </c>
      <c r="J114" s="10">
        <v>13</v>
      </c>
      <c r="K114" s="10">
        <v>13.3</v>
      </c>
      <c r="L114" s="10">
        <v>12.7</v>
      </c>
      <c r="M114" s="10">
        <v>12.3</v>
      </c>
      <c r="N114" s="10">
        <v>12.6</v>
      </c>
      <c r="O114" s="22">
        <f t="shared" si="80"/>
        <v>38.6</v>
      </c>
      <c r="P114" s="22">
        <f t="shared" si="81"/>
        <v>39.5</v>
      </c>
      <c r="Q114" s="22">
        <f t="shared" si="82"/>
        <v>37.6</v>
      </c>
      <c r="R114" s="23">
        <f t="shared" si="83"/>
        <v>64.8</v>
      </c>
      <c r="S114" s="23">
        <f t="shared" si="84"/>
        <v>63.9</v>
      </c>
      <c r="T114" s="11" t="s">
        <v>210</v>
      </c>
      <c r="U114" s="11" t="s">
        <v>241</v>
      </c>
      <c r="V114" s="13" t="s">
        <v>1812</v>
      </c>
      <c r="W114" s="13" t="s">
        <v>498</v>
      </c>
      <c r="X114" s="13" t="s">
        <v>1813</v>
      </c>
      <c r="Y114" s="12">
        <v>1.9</v>
      </c>
      <c r="Z114" s="12">
        <v>2.4</v>
      </c>
      <c r="AA114" s="11" t="s">
        <v>159</v>
      </c>
      <c r="AB114" s="12">
        <v>0.7</v>
      </c>
      <c r="AC114" s="12">
        <v>-0.4</v>
      </c>
      <c r="AD114" s="12">
        <v>0.6</v>
      </c>
      <c r="AE114" s="12">
        <v>-0.3</v>
      </c>
      <c r="AF114" s="12"/>
      <c r="AG114" s="11" t="s">
        <v>303</v>
      </c>
      <c r="AH114" s="11" t="s">
        <v>305</v>
      </c>
      <c r="AI114" s="11" t="s">
        <v>159</v>
      </c>
      <c r="AJ114" s="8"/>
      <c r="AK114" s="8" t="s">
        <v>1843</v>
      </c>
      <c r="AL114" s="29" t="s">
        <v>1844</v>
      </c>
    </row>
    <row r="115" spans="1:38" s="5" customFormat="1">
      <c r="A115" s="6">
        <v>44877</v>
      </c>
      <c r="B115" s="18" t="s">
        <v>168</v>
      </c>
      <c r="C115" s="8" t="s">
        <v>198</v>
      </c>
      <c r="D115" s="9">
        <v>7.7106481481481484E-2</v>
      </c>
      <c r="E115" s="32" t="s">
        <v>1805</v>
      </c>
      <c r="F115" s="10">
        <v>12.6</v>
      </c>
      <c r="G115" s="10">
        <v>11</v>
      </c>
      <c r="H115" s="10">
        <v>12.5</v>
      </c>
      <c r="I115" s="10">
        <v>12.4</v>
      </c>
      <c r="J115" s="10">
        <v>12.2</v>
      </c>
      <c r="K115" s="10">
        <v>12.5</v>
      </c>
      <c r="L115" s="10">
        <v>12.6</v>
      </c>
      <c r="M115" s="10">
        <v>12.7</v>
      </c>
      <c r="N115" s="10">
        <v>12.7</v>
      </c>
      <c r="O115" s="22">
        <f t="shared" si="80"/>
        <v>36.1</v>
      </c>
      <c r="P115" s="22">
        <f t="shared" si="81"/>
        <v>37.1</v>
      </c>
      <c r="Q115" s="22">
        <f t="shared" si="82"/>
        <v>38</v>
      </c>
      <c r="R115" s="23">
        <f t="shared" si="83"/>
        <v>60.7</v>
      </c>
      <c r="S115" s="23">
        <f t="shared" si="84"/>
        <v>62.7</v>
      </c>
      <c r="T115" s="11" t="s">
        <v>196</v>
      </c>
      <c r="U115" s="11" t="s">
        <v>203</v>
      </c>
      <c r="V115" s="13" t="s">
        <v>581</v>
      </c>
      <c r="W115" s="13" t="s">
        <v>230</v>
      </c>
      <c r="X115" s="13" t="s">
        <v>355</v>
      </c>
      <c r="Y115" s="12">
        <v>1.9</v>
      </c>
      <c r="Z115" s="12">
        <v>2.4</v>
      </c>
      <c r="AA115" s="11" t="s">
        <v>159</v>
      </c>
      <c r="AB115" s="12">
        <v>-0.3</v>
      </c>
      <c r="AC115" s="12" t="s">
        <v>301</v>
      </c>
      <c r="AD115" s="12" t="s">
        <v>304</v>
      </c>
      <c r="AE115" s="12">
        <v>-0.3</v>
      </c>
      <c r="AF115" s="12"/>
      <c r="AG115" s="11" t="s">
        <v>305</v>
      </c>
      <c r="AH115" s="11" t="s">
        <v>303</v>
      </c>
      <c r="AI115" s="11" t="s">
        <v>159</v>
      </c>
      <c r="AJ115" s="8"/>
      <c r="AK115" s="8" t="s">
        <v>1853</v>
      </c>
      <c r="AL115" s="29" t="s">
        <v>1854</v>
      </c>
    </row>
    <row r="116" spans="1:38" s="5" customFormat="1">
      <c r="A116" s="6">
        <v>44878</v>
      </c>
      <c r="B116" s="18" t="s">
        <v>1319</v>
      </c>
      <c r="C116" s="8" t="s">
        <v>198</v>
      </c>
      <c r="D116" s="9">
        <v>7.993055555555556E-2</v>
      </c>
      <c r="E116" s="32" t="s">
        <v>1822</v>
      </c>
      <c r="F116" s="10">
        <v>13</v>
      </c>
      <c r="G116" s="10">
        <v>11.4</v>
      </c>
      <c r="H116" s="10">
        <v>14.5</v>
      </c>
      <c r="I116" s="10">
        <v>13.4</v>
      </c>
      <c r="J116" s="10">
        <v>12.8</v>
      </c>
      <c r="K116" s="10">
        <v>12.7</v>
      </c>
      <c r="L116" s="10">
        <v>12.3</v>
      </c>
      <c r="M116" s="10">
        <v>12.5</v>
      </c>
      <c r="N116" s="10">
        <v>13</v>
      </c>
      <c r="O116" s="22">
        <f t="shared" si="80"/>
        <v>38.9</v>
      </c>
      <c r="P116" s="22">
        <f t="shared" si="81"/>
        <v>38.900000000000006</v>
      </c>
      <c r="Q116" s="22">
        <f t="shared" si="82"/>
        <v>37.799999999999997</v>
      </c>
      <c r="R116" s="23">
        <f t="shared" si="83"/>
        <v>65.099999999999994</v>
      </c>
      <c r="S116" s="23">
        <f t="shared" si="84"/>
        <v>63.3</v>
      </c>
      <c r="T116" s="11" t="s">
        <v>210</v>
      </c>
      <c r="U116" s="11" t="s">
        <v>203</v>
      </c>
      <c r="V116" s="13" t="s">
        <v>273</v>
      </c>
      <c r="W116" s="13" t="s">
        <v>1823</v>
      </c>
      <c r="X116" s="13" t="s">
        <v>218</v>
      </c>
      <c r="Y116" s="12">
        <v>2.6</v>
      </c>
      <c r="Z116" s="12">
        <v>2.8</v>
      </c>
      <c r="AA116" s="11" t="s">
        <v>159</v>
      </c>
      <c r="AB116" s="12">
        <v>0.9</v>
      </c>
      <c r="AC116" s="12" t="s">
        <v>301</v>
      </c>
      <c r="AD116" s="12">
        <v>1.3</v>
      </c>
      <c r="AE116" s="12">
        <v>-0.4</v>
      </c>
      <c r="AF116" s="12"/>
      <c r="AG116" s="11" t="s">
        <v>302</v>
      </c>
      <c r="AH116" s="11" t="s">
        <v>303</v>
      </c>
      <c r="AI116" s="11" t="s">
        <v>157</v>
      </c>
      <c r="AJ116" s="8"/>
      <c r="AK116" s="8" t="s">
        <v>1857</v>
      </c>
      <c r="AL116" s="29" t="s">
        <v>1858</v>
      </c>
    </row>
    <row r="117" spans="1:38" s="5" customFormat="1">
      <c r="A117" s="6">
        <v>44878</v>
      </c>
      <c r="B117" s="18" t="s">
        <v>163</v>
      </c>
      <c r="C117" s="8" t="s">
        <v>395</v>
      </c>
      <c r="D117" s="9">
        <v>7.7152777777777778E-2</v>
      </c>
      <c r="E117" s="32" t="s">
        <v>1829</v>
      </c>
      <c r="F117" s="10">
        <v>12.7</v>
      </c>
      <c r="G117" s="10">
        <v>11</v>
      </c>
      <c r="H117" s="10">
        <v>13.2</v>
      </c>
      <c r="I117" s="10">
        <v>12.5</v>
      </c>
      <c r="J117" s="10">
        <v>12.8</v>
      </c>
      <c r="K117" s="10">
        <v>12.8</v>
      </c>
      <c r="L117" s="10">
        <v>12.2</v>
      </c>
      <c r="M117" s="10">
        <v>11.9</v>
      </c>
      <c r="N117" s="10">
        <v>12.5</v>
      </c>
      <c r="O117" s="22">
        <f t="shared" si="80"/>
        <v>36.9</v>
      </c>
      <c r="P117" s="22">
        <f t="shared" si="81"/>
        <v>38.1</v>
      </c>
      <c r="Q117" s="22">
        <f t="shared" si="82"/>
        <v>36.6</v>
      </c>
      <c r="R117" s="23">
        <f t="shared" si="83"/>
        <v>62.2</v>
      </c>
      <c r="S117" s="23">
        <f t="shared" si="84"/>
        <v>62.199999999999996</v>
      </c>
      <c r="T117" s="11" t="s">
        <v>196</v>
      </c>
      <c r="U117" s="11" t="s">
        <v>203</v>
      </c>
      <c r="V117" s="13" t="s">
        <v>214</v>
      </c>
      <c r="W117" s="13" t="s">
        <v>199</v>
      </c>
      <c r="X117" s="13" t="s">
        <v>572</v>
      </c>
      <c r="Y117" s="12">
        <v>2.6</v>
      </c>
      <c r="Z117" s="12">
        <v>2.8</v>
      </c>
      <c r="AA117" s="11" t="s">
        <v>156</v>
      </c>
      <c r="AB117" s="12">
        <v>-1.5</v>
      </c>
      <c r="AC117" s="12">
        <v>-0.3</v>
      </c>
      <c r="AD117" s="12">
        <v>-0.2</v>
      </c>
      <c r="AE117" s="12">
        <v>-1.6</v>
      </c>
      <c r="AF117" s="12"/>
      <c r="AG117" s="11" t="s">
        <v>305</v>
      </c>
      <c r="AH117" s="11" t="s">
        <v>305</v>
      </c>
      <c r="AI117" s="11" t="s">
        <v>159</v>
      </c>
      <c r="AJ117" s="8"/>
      <c r="AK117" s="8" t="s">
        <v>1867</v>
      </c>
      <c r="AL117" s="29" t="s">
        <v>1868</v>
      </c>
    </row>
  </sheetData>
  <autoFilter ref="A1:AK8" xr:uid="{00000000-0009-0000-0000-00000C000000}"/>
  <phoneticPr fontId="12"/>
  <conditionalFormatting sqref="AG2:AH6">
    <cfRule type="containsText" dxfId="398" priority="1446" operator="containsText" text="E">
      <formula>NOT(ISERROR(SEARCH("E",AG2)))</formula>
    </cfRule>
    <cfRule type="containsText" dxfId="397" priority="1447" operator="containsText" text="B">
      <formula>NOT(ISERROR(SEARCH("B",AG2)))</formula>
    </cfRule>
    <cfRule type="containsText" dxfId="396" priority="1448" operator="containsText" text="A">
      <formula>NOT(ISERROR(SEARCH("A",AG2)))</formula>
    </cfRule>
  </conditionalFormatting>
  <conditionalFormatting sqref="AI2:AJ6">
    <cfRule type="containsText" dxfId="395" priority="1443" operator="containsText" text="E">
      <formula>NOT(ISERROR(SEARCH("E",AI2)))</formula>
    </cfRule>
    <cfRule type="containsText" dxfId="394" priority="1444" operator="containsText" text="B">
      <formula>NOT(ISERROR(SEARCH("B",AI2)))</formula>
    </cfRule>
    <cfRule type="containsText" dxfId="393" priority="1445" operator="containsText" text="A">
      <formula>NOT(ISERROR(SEARCH("A",AI2)))</formula>
    </cfRule>
  </conditionalFormatting>
  <conditionalFormatting sqref="F2:N6">
    <cfRule type="colorScale" priority="1800">
      <colorScale>
        <cfvo type="min"/>
        <cfvo type="percentile" val="50"/>
        <cfvo type="max"/>
        <color rgb="FFF8696B"/>
        <color rgb="FFFFEB84"/>
        <color rgb="FF63BE7B"/>
      </colorScale>
    </cfRule>
  </conditionalFormatting>
  <conditionalFormatting sqref="AG7:AH8">
    <cfRule type="containsText" dxfId="392" priority="592" operator="containsText" text="E">
      <formula>NOT(ISERROR(SEARCH("E",AG7)))</formula>
    </cfRule>
    <cfRule type="containsText" dxfId="391" priority="593" operator="containsText" text="B">
      <formula>NOT(ISERROR(SEARCH("B",AG7)))</formula>
    </cfRule>
    <cfRule type="containsText" dxfId="390" priority="594" operator="containsText" text="A">
      <formula>NOT(ISERROR(SEARCH("A",AG7)))</formula>
    </cfRule>
  </conditionalFormatting>
  <conditionalFormatting sqref="AI7:AJ8">
    <cfRule type="containsText" dxfId="389" priority="589" operator="containsText" text="E">
      <formula>NOT(ISERROR(SEARCH("E",AI7)))</formula>
    </cfRule>
    <cfRule type="containsText" dxfId="388" priority="590" operator="containsText" text="B">
      <formula>NOT(ISERROR(SEARCH("B",AI7)))</formula>
    </cfRule>
    <cfRule type="containsText" dxfId="387" priority="591" operator="containsText" text="A">
      <formula>NOT(ISERROR(SEARCH("A",AI7)))</formula>
    </cfRule>
  </conditionalFormatting>
  <conditionalFormatting sqref="F7:N8">
    <cfRule type="colorScale" priority="1802">
      <colorScale>
        <cfvo type="min"/>
        <cfvo type="percentile" val="50"/>
        <cfvo type="max"/>
        <color rgb="FFF8696B"/>
        <color rgb="FFFFEB84"/>
        <color rgb="FF63BE7B"/>
      </colorScale>
    </cfRule>
  </conditionalFormatting>
  <conditionalFormatting sqref="AA2:AA8">
    <cfRule type="containsText" dxfId="386" priority="255" operator="containsText" text="D">
      <formula>NOT(ISERROR(SEARCH("D",AA2)))</formula>
    </cfRule>
    <cfRule type="containsText" dxfId="385" priority="256" operator="containsText" text="S">
      <formula>NOT(ISERROR(SEARCH("S",AA2)))</formula>
    </cfRule>
    <cfRule type="containsText" dxfId="384" priority="257" operator="containsText" text="F">
      <formula>NOT(ISERROR(SEARCH("F",AA2)))</formula>
    </cfRule>
    <cfRule type="containsText" dxfId="383" priority="258" operator="containsText" text="E">
      <formula>NOT(ISERROR(SEARCH("E",AA2)))</formula>
    </cfRule>
    <cfRule type="containsText" dxfId="382" priority="259" operator="containsText" text="B">
      <formula>NOT(ISERROR(SEARCH("B",AA2)))</formula>
    </cfRule>
    <cfRule type="containsText" dxfId="381" priority="260" operator="containsText" text="A">
      <formula>NOT(ISERROR(SEARCH("A",AA2)))</formula>
    </cfRule>
  </conditionalFormatting>
  <conditionalFormatting sqref="AG9:AH15">
    <cfRule type="containsText" dxfId="380" priority="251" operator="containsText" text="E">
      <formula>NOT(ISERROR(SEARCH("E",AG9)))</formula>
    </cfRule>
    <cfRule type="containsText" dxfId="379" priority="252" operator="containsText" text="B">
      <formula>NOT(ISERROR(SEARCH("B",AG9)))</formula>
    </cfRule>
    <cfRule type="containsText" dxfId="378" priority="253" operator="containsText" text="A">
      <formula>NOT(ISERROR(SEARCH("A",AG9)))</formula>
    </cfRule>
  </conditionalFormatting>
  <conditionalFormatting sqref="AI9:AJ15">
    <cfRule type="containsText" dxfId="377" priority="248" operator="containsText" text="E">
      <formula>NOT(ISERROR(SEARCH("E",AI9)))</formula>
    </cfRule>
    <cfRule type="containsText" dxfId="376" priority="249" operator="containsText" text="B">
      <formula>NOT(ISERROR(SEARCH("B",AI9)))</formula>
    </cfRule>
    <cfRule type="containsText" dxfId="375" priority="250" operator="containsText" text="A">
      <formula>NOT(ISERROR(SEARCH("A",AI9)))</formula>
    </cfRule>
  </conditionalFormatting>
  <conditionalFormatting sqref="F9:N15">
    <cfRule type="colorScale" priority="254">
      <colorScale>
        <cfvo type="min"/>
        <cfvo type="percentile" val="50"/>
        <cfvo type="max"/>
        <color rgb="FFF8696B"/>
        <color rgb="FFFFEB84"/>
        <color rgb="FF63BE7B"/>
      </colorScale>
    </cfRule>
  </conditionalFormatting>
  <conditionalFormatting sqref="AA9:AA11">
    <cfRule type="containsText" dxfId="374" priority="242" operator="containsText" text="D">
      <formula>NOT(ISERROR(SEARCH("D",AA9)))</formula>
    </cfRule>
    <cfRule type="containsText" dxfId="373" priority="243" operator="containsText" text="S">
      <formula>NOT(ISERROR(SEARCH("S",AA9)))</formula>
    </cfRule>
    <cfRule type="containsText" dxfId="372" priority="244" operator="containsText" text="F">
      <formula>NOT(ISERROR(SEARCH("F",AA9)))</formula>
    </cfRule>
    <cfRule type="containsText" dxfId="371" priority="245" operator="containsText" text="E">
      <formula>NOT(ISERROR(SEARCH("E",AA9)))</formula>
    </cfRule>
    <cfRule type="containsText" dxfId="370" priority="246" operator="containsText" text="B">
      <formula>NOT(ISERROR(SEARCH("B",AA9)))</formula>
    </cfRule>
    <cfRule type="containsText" dxfId="369" priority="247" operator="containsText" text="A">
      <formula>NOT(ISERROR(SEARCH("A",AA9)))</formula>
    </cfRule>
  </conditionalFormatting>
  <conditionalFormatting sqref="AA12:AA15">
    <cfRule type="containsText" dxfId="368" priority="236" operator="containsText" text="D">
      <formula>NOT(ISERROR(SEARCH("D",AA12)))</formula>
    </cfRule>
    <cfRule type="containsText" dxfId="367" priority="237" operator="containsText" text="S">
      <formula>NOT(ISERROR(SEARCH("S",AA12)))</formula>
    </cfRule>
    <cfRule type="containsText" dxfId="366" priority="238" operator="containsText" text="F">
      <formula>NOT(ISERROR(SEARCH("F",AA12)))</formula>
    </cfRule>
    <cfRule type="containsText" dxfId="365" priority="239" operator="containsText" text="E">
      <formula>NOT(ISERROR(SEARCH("E",AA12)))</formula>
    </cfRule>
    <cfRule type="containsText" dxfId="364" priority="240" operator="containsText" text="B">
      <formula>NOT(ISERROR(SEARCH("B",AA12)))</formula>
    </cfRule>
    <cfRule type="containsText" dxfId="363" priority="241" operator="containsText" text="A">
      <formula>NOT(ISERROR(SEARCH("A",AA12)))</formula>
    </cfRule>
  </conditionalFormatting>
  <conditionalFormatting sqref="AG16:AH21">
    <cfRule type="containsText" dxfId="362" priority="232" operator="containsText" text="E">
      <formula>NOT(ISERROR(SEARCH("E",AG16)))</formula>
    </cfRule>
    <cfRule type="containsText" dxfId="361" priority="233" operator="containsText" text="B">
      <formula>NOT(ISERROR(SEARCH("B",AG16)))</formula>
    </cfRule>
    <cfRule type="containsText" dxfId="360" priority="234" operator="containsText" text="A">
      <formula>NOT(ISERROR(SEARCH("A",AG16)))</formula>
    </cfRule>
  </conditionalFormatting>
  <conditionalFormatting sqref="AI16:AJ21">
    <cfRule type="containsText" dxfId="359" priority="229" operator="containsText" text="E">
      <formula>NOT(ISERROR(SEARCH("E",AI16)))</formula>
    </cfRule>
    <cfRule type="containsText" dxfId="358" priority="230" operator="containsText" text="B">
      <formula>NOT(ISERROR(SEARCH("B",AI16)))</formula>
    </cfRule>
    <cfRule type="containsText" dxfId="357" priority="231" operator="containsText" text="A">
      <formula>NOT(ISERROR(SEARCH("A",AI16)))</formula>
    </cfRule>
  </conditionalFormatting>
  <conditionalFormatting sqref="F16:N21">
    <cfRule type="colorScale" priority="235">
      <colorScale>
        <cfvo type="min"/>
        <cfvo type="percentile" val="50"/>
        <cfvo type="max"/>
        <color rgb="FFF8696B"/>
        <color rgb="FFFFEB84"/>
        <color rgb="FF63BE7B"/>
      </colorScale>
    </cfRule>
  </conditionalFormatting>
  <conditionalFormatting sqref="AA16:AA21">
    <cfRule type="containsText" dxfId="356" priority="223" operator="containsText" text="D">
      <formula>NOT(ISERROR(SEARCH("D",AA16)))</formula>
    </cfRule>
    <cfRule type="containsText" dxfId="355" priority="224" operator="containsText" text="S">
      <formula>NOT(ISERROR(SEARCH("S",AA16)))</formula>
    </cfRule>
    <cfRule type="containsText" dxfId="354" priority="225" operator="containsText" text="F">
      <formula>NOT(ISERROR(SEARCH("F",AA16)))</formula>
    </cfRule>
    <cfRule type="containsText" dxfId="353" priority="226" operator="containsText" text="E">
      <formula>NOT(ISERROR(SEARCH("E",AA16)))</formula>
    </cfRule>
    <cfRule type="containsText" dxfId="352" priority="227" operator="containsText" text="B">
      <formula>NOT(ISERROR(SEARCH("B",AA16)))</formula>
    </cfRule>
    <cfRule type="containsText" dxfId="351" priority="228" operator="containsText" text="A">
      <formula>NOT(ISERROR(SEARCH("A",AA16)))</formula>
    </cfRule>
  </conditionalFormatting>
  <conditionalFormatting sqref="AG22:AH27">
    <cfRule type="containsText" dxfId="350" priority="219" operator="containsText" text="E">
      <formula>NOT(ISERROR(SEARCH("E",AG22)))</formula>
    </cfRule>
    <cfRule type="containsText" dxfId="349" priority="220" operator="containsText" text="B">
      <formula>NOT(ISERROR(SEARCH("B",AG22)))</formula>
    </cfRule>
    <cfRule type="containsText" dxfId="348" priority="221" operator="containsText" text="A">
      <formula>NOT(ISERROR(SEARCH("A",AG22)))</formula>
    </cfRule>
  </conditionalFormatting>
  <conditionalFormatting sqref="AI26:AJ27 AI22:AI25">
    <cfRule type="containsText" dxfId="347" priority="216" operator="containsText" text="E">
      <formula>NOT(ISERROR(SEARCH("E",AI22)))</formula>
    </cfRule>
    <cfRule type="containsText" dxfId="346" priority="217" operator="containsText" text="B">
      <formula>NOT(ISERROR(SEARCH("B",AI22)))</formula>
    </cfRule>
    <cfRule type="containsText" dxfId="345" priority="218" operator="containsText" text="A">
      <formula>NOT(ISERROR(SEARCH("A",AI22)))</formula>
    </cfRule>
  </conditionalFormatting>
  <conditionalFormatting sqref="F22:N27">
    <cfRule type="colorScale" priority="222">
      <colorScale>
        <cfvo type="min"/>
        <cfvo type="percentile" val="50"/>
        <cfvo type="max"/>
        <color rgb="FFF8696B"/>
        <color rgb="FFFFEB84"/>
        <color rgb="FF63BE7B"/>
      </colorScale>
    </cfRule>
  </conditionalFormatting>
  <conditionalFormatting sqref="AA22:AA27">
    <cfRule type="containsText" dxfId="344" priority="210" operator="containsText" text="D">
      <formula>NOT(ISERROR(SEARCH("D",AA22)))</formula>
    </cfRule>
    <cfRule type="containsText" dxfId="343" priority="211" operator="containsText" text="S">
      <formula>NOT(ISERROR(SEARCH("S",AA22)))</formula>
    </cfRule>
    <cfRule type="containsText" dxfId="342" priority="212" operator="containsText" text="F">
      <formula>NOT(ISERROR(SEARCH("F",AA22)))</formula>
    </cfRule>
    <cfRule type="containsText" dxfId="341" priority="213" operator="containsText" text="E">
      <formula>NOT(ISERROR(SEARCH("E",AA22)))</formula>
    </cfRule>
    <cfRule type="containsText" dxfId="340" priority="214" operator="containsText" text="B">
      <formula>NOT(ISERROR(SEARCH("B",AA22)))</formula>
    </cfRule>
    <cfRule type="containsText" dxfId="339" priority="215" operator="containsText" text="A">
      <formula>NOT(ISERROR(SEARCH("A",AA22)))</formula>
    </cfRule>
  </conditionalFormatting>
  <conditionalFormatting sqref="AJ22:AJ25">
    <cfRule type="containsText" dxfId="338" priority="207" operator="containsText" text="E">
      <formula>NOT(ISERROR(SEARCH("E",AJ22)))</formula>
    </cfRule>
    <cfRule type="containsText" dxfId="337" priority="208" operator="containsText" text="B">
      <formula>NOT(ISERROR(SEARCH("B",AJ22)))</formula>
    </cfRule>
    <cfRule type="containsText" dxfId="336" priority="209" operator="containsText" text="A">
      <formula>NOT(ISERROR(SEARCH("A",AJ22)))</formula>
    </cfRule>
  </conditionalFormatting>
  <conditionalFormatting sqref="AG28:AH32">
    <cfRule type="containsText" dxfId="335" priority="203" operator="containsText" text="E">
      <formula>NOT(ISERROR(SEARCH("E",AG28)))</formula>
    </cfRule>
    <cfRule type="containsText" dxfId="334" priority="204" operator="containsText" text="B">
      <formula>NOT(ISERROR(SEARCH("B",AG28)))</formula>
    </cfRule>
    <cfRule type="containsText" dxfId="333" priority="205" operator="containsText" text="A">
      <formula>NOT(ISERROR(SEARCH("A",AG28)))</formula>
    </cfRule>
  </conditionalFormatting>
  <conditionalFormatting sqref="AI28:AJ32">
    <cfRule type="containsText" dxfId="332" priority="200" operator="containsText" text="E">
      <formula>NOT(ISERROR(SEARCH("E",AI28)))</formula>
    </cfRule>
    <cfRule type="containsText" dxfId="331" priority="201" operator="containsText" text="B">
      <formula>NOT(ISERROR(SEARCH("B",AI28)))</formula>
    </cfRule>
    <cfRule type="containsText" dxfId="330" priority="202" operator="containsText" text="A">
      <formula>NOT(ISERROR(SEARCH("A",AI28)))</formula>
    </cfRule>
  </conditionalFormatting>
  <conditionalFormatting sqref="F28:N32">
    <cfRule type="colorScale" priority="206">
      <colorScale>
        <cfvo type="min"/>
        <cfvo type="percentile" val="50"/>
        <cfvo type="max"/>
        <color rgb="FFF8696B"/>
        <color rgb="FFFFEB84"/>
        <color rgb="FF63BE7B"/>
      </colorScale>
    </cfRule>
  </conditionalFormatting>
  <conditionalFormatting sqref="AA28:AA32">
    <cfRule type="containsText" dxfId="329" priority="194" operator="containsText" text="D">
      <formula>NOT(ISERROR(SEARCH("D",AA28)))</formula>
    </cfRule>
    <cfRule type="containsText" dxfId="328" priority="195" operator="containsText" text="S">
      <formula>NOT(ISERROR(SEARCH("S",AA28)))</formula>
    </cfRule>
    <cfRule type="containsText" dxfId="327" priority="196" operator="containsText" text="F">
      <formula>NOT(ISERROR(SEARCH("F",AA28)))</formula>
    </cfRule>
    <cfRule type="containsText" dxfId="326" priority="197" operator="containsText" text="E">
      <formula>NOT(ISERROR(SEARCH("E",AA28)))</formula>
    </cfRule>
    <cfRule type="containsText" dxfId="325" priority="198" operator="containsText" text="B">
      <formula>NOT(ISERROR(SEARCH("B",AA28)))</formula>
    </cfRule>
    <cfRule type="containsText" dxfId="324" priority="199" operator="containsText" text="A">
      <formula>NOT(ISERROR(SEARCH("A",AA28)))</formula>
    </cfRule>
  </conditionalFormatting>
  <conditionalFormatting sqref="AG33:AH37">
    <cfRule type="containsText" dxfId="323" priority="190" operator="containsText" text="E">
      <formula>NOT(ISERROR(SEARCH("E",AG33)))</formula>
    </cfRule>
    <cfRule type="containsText" dxfId="322" priority="191" operator="containsText" text="B">
      <formula>NOT(ISERROR(SEARCH("B",AG33)))</formula>
    </cfRule>
    <cfRule type="containsText" dxfId="321" priority="192" operator="containsText" text="A">
      <formula>NOT(ISERROR(SEARCH("A",AG33)))</formula>
    </cfRule>
  </conditionalFormatting>
  <conditionalFormatting sqref="AI33:AJ37">
    <cfRule type="containsText" dxfId="320" priority="187" operator="containsText" text="E">
      <formula>NOT(ISERROR(SEARCH("E",AI33)))</formula>
    </cfRule>
    <cfRule type="containsText" dxfId="319" priority="188" operator="containsText" text="B">
      <formula>NOT(ISERROR(SEARCH("B",AI33)))</formula>
    </cfRule>
    <cfRule type="containsText" dxfId="318" priority="189" operator="containsText" text="A">
      <formula>NOT(ISERROR(SEARCH("A",AI33)))</formula>
    </cfRule>
  </conditionalFormatting>
  <conditionalFormatting sqref="F33:N37">
    <cfRule type="colorScale" priority="193">
      <colorScale>
        <cfvo type="min"/>
        <cfvo type="percentile" val="50"/>
        <cfvo type="max"/>
        <color rgb="FFF8696B"/>
        <color rgb="FFFFEB84"/>
        <color rgb="FF63BE7B"/>
      </colorScale>
    </cfRule>
  </conditionalFormatting>
  <conditionalFormatting sqref="AA33:AA37">
    <cfRule type="containsText" dxfId="317" priority="181" operator="containsText" text="D">
      <formula>NOT(ISERROR(SEARCH("D",AA33)))</formula>
    </cfRule>
    <cfRule type="containsText" dxfId="316" priority="182" operator="containsText" text="S">
      <formula>NOT(ISERROR(SEARCH("S",AA33)))</formula>
    </cfRule>
    <cfRule type="containsText" dxfId="315" priority="183" operator="containsText" text="F">
      <formula>NOT(ISERROR(SEARCH("F",AA33)))</formula>
    </cfRule>
    <cfRule type="containsText" dxfId="314" priority="184" operator="containsText" text="E">
      <formula>NOT(ISERROR(SEARCH("E",AA33)))</formula>
    </cfRule>
    <cfRule type="containsText" dxfId="313" priority="185" operator="containsText" text="B">
      <formula>NOT(ISERROR(SEARCH("B",AA33)))</formula>
    </cfRule>
    <cfRule type="containsText" dxfId="312" priority="186" operator="containsText" text="A">
      <formula>NOT(ISERROR(SEARCH("A",AA33)))</formula>
    </cfRule>
  </conditionalFormatting>
  <conditionalFormatting sqref="AG38:AH42">
    <cfRule type="containsText" dxfId="311" priority="177" operator="containsText" text="E">
      <formula>NOT(ISERROR(SEARCH("E",AG38)))</formula>
    </cfRule>
    <cfRule type="containsText" dxfId="310" priority="178" operator="containsText" text="B">
      <formula>NOT(ISERROR(SEARCH("B",AG38)))</formula>
    </cfRule>
    <cfRule type="containsText" dxfId="309" priority="179" operator="containsText" text="A">
      <formula>NOT(ISERROR(SEARCH("A",AG38)))</formula>
    </cfRule>
  </conditionalFormatting>
  <conditionalFormatting sqref="AI38:AJ42">
    <cfRule type="containsText" dxfId="308" priority="174" operator="containsText" text="E">
      <formula>NOT(ISERROR(SEARCH("E",AI38)))</formula>
    </cfRule>
    <cfRule type="containsText" dxfId="307" priority="175" operator="containsText" text="B">
      <formula>NOT(ISERROR(SEARCH("B",AI38)))</formula>
    </cfRule>
    <cfRule type="containsText" dxfId="306" priority="176" operator="containsText" text="A">
      <formula>NOT(ISERROR(SEARCH("A",AI38)))</formula>
    </cfRule>
  </conditionalFormatting>
  <conditionalFormatting sqref="F38:N42">
    <cfRule type="colorScale" priority="180">
      <colorScale>
        <cfvo type="min"/>
        <cfvo type="percentile" val="50"/>
        <cfvo type="max"/>
        <color rgb="FFF8696B"/>
        <color rgb="FFFFEB84"/>
        <color rgb="FF63BE7B"/>
      </colorScale>
    </cfRule>
  </conditionalFormatting>
  <conditionalFormatting sqref="AA38:AA42">
    <cfRule type="containsText" dxfId="305" priority="168" operator="containsText" text="D">
      <formula>NOT(ISERROR(SEARCH("D",AA38)))</formula>
    </cfRule>
    <cfRule type="containsText" dxfId="304" priority="169" operator="containsText" text="S">
      <formula>NOT(ISERROR(SEARCH("S",AA38)))</formula>
    </cfRule>
    <cfRule type="containsText" dxfId="303" priority="170" operator="containsText" text="F">
      <formula>NOT(ISERROR(SEARCH("F",AA38)))</formula>
    </cfRule>
    <cfRule type="containsText" dxfId="302" priority="171" operator="containsText" text="E">
      <formula>NOT(ISERROR(SEARCH("E",AA38)))</formula>
    </cfRule>
    <cfRule type="containsText" dxfId="301" priority="172" operator="containsText" text="B">
      <formula>NOT(ISERROR(SEARCH("B",AA38)))</formula>
    </cfRule>
    <cfRule type="containsText" dxfId="300" priority="173" operator="containsText" text="A">
      <formula>NOT(ISERROR(SEARCH("A",AA38)))</formula>
    </cfRule>
  </conditionalFormatting>
  <conditionalFormatting sqref="AG43:AH48">
    <cfRule type="containsText" dxfId="299" priority="164" operator="containsText" text="E">
      <formula>NOT(ISERROR(SEARCH("E",AG43)))</formula>
    </cfRule>
    <cfRule type="containsText" dxfId="298" priority="165" operator="containsText" text="B">
      <formula>NOT(ISERROR(SEARCH("B",AG43)))</formula>
    </cfRule>
    <cfRule type="containsText" dxfId="297" priority="166" operator="containsText" text="A">
      <formula>NOT(ISERROR(SEARCH("A",AG43)))</formula>
    </cfRule>
  </conditionalFormatting>
  <conditionalFormatting sqref="AI43:AJ48">
    <cfRule type="containsText" dxfId="296" priority="161" operator="containsText" text="E">
      <formula>NOT(ISERROR(SEARCH("E",AI43)))</formula>
    </cfRule>
    <cfRule type="containsText" dxfId="295" priority="162" operator="containsText" text="B">
      <formula>NOT(ISERROR(SEARCH("B",AI43)))</formula>
    </cfRule>
    <cfRule type="containsText" dxfId="294" priority="163" operator="containsText" text="A">
      <formula>NOT(ISERROR(SEARCH("A",AI43)))</formula>
    </cfRule>
  </conditionalFormatting>
  <conditionalFormatting sqref="F43:N48">
    <cfRule type="colorScale" priority="167">
      <colorScale>
        <cfvo type="min"/>
        <cfvo type="percentile" val="50"/>
        <cfvo type="max"/>
        <color rgb="FFF8696B"/>
        <color rgb="FFFFEB84"/>
        <color rgb="FF63BE7B"/>
      </colorScale>
    </cfRule>
  </conditionalFormatting>
  <conditionalFormatting sqref="AA43:AA48">
    <cfRule type="containsText" dxfId="293" priority="155" operator="containsText" text="D">
      <formula>NOT(ISERROR(SEARCH("D",AA43)))</formula>
    </cfRule>
    <cfRule type="containsText" dxfId="292" priority="156" operator="containsText" text="S">
      <formula>NOT(ISERROR(SEARCH("S",AA43)))</formula>
    </cfRule>
    <cfRule type="containsText" dxfId="291" priority="157" operator="containsText" text="F">
      <formula>NOT(ISERROR(SEARCH("F",AA43)))</formula>
    </cfRule>
    <cfRule type="containsText" dxfId="290" priority="158" operator="containsText" text="E">
      <formula>NOT(ISERROR(SEARCH("E",AA43)))</formula>
    </cfRule>
    <cfRule type="containsText" dxfId="289" priority="159" operator="containsText" text="B">
      <formula>NOT(ISERROR(SEARCH("B",AA43)))</formula>
    </cfRule>
    <cfRule type="containsText" dxfId="288" priority="160" operator="containsText" text="A">
      <formula>NOT(ISERROR(SEARCH("A",AA43)))</formula>
    </cfRule>
  </conditionalFormatting>
  <conditionalFormatting sqref="AG49:AH55">
    <cfRule type="containsText" dxfId="287" priority="151" operator="containsText" text="E">
      <formula>NOT(ISERROR(SEARCH("E",AG49)))</formula>
    </cfRule>
    <cfRule type="containsText" dxfId="286" priority="152" operator="containsText" text="B">
      <formula>NOT(ISERROR(SEARCH("B",AG49)))</formula>
    </cfRule>
    <cfRule type="containsText" dxfId="285" priority="153" operator="containsText" text="A">
      <formula>NOT(ISERROR(SEARCH("A",AG49)))</formula>
    </cfRule>
  </conditionalFormatting>
  <conditionalFormatting sqref="AI49:AJ55">
    <cfRule type="containsText" dxfId="284" priority="148" operator="containsText" text="E">
      <formula>NOT(ISERROR(SEARCH("E",AI49)))</formula>
    </cfRule>
    <cfRule type="containsText" dxfId="283" priority="149" operator="containsText" text="B">
      <formula>NOT(ISERROR(SEARCH("B",AI49)))</formula>
    </cfRule>
    <cfRule type="containsText" dxfId="282" priority="150" operator="containsText" text="A">
      <formula>NOT(ISERROR(SEARCH("A",AI49)))</formula>
    </cfRule>
  </conditionalFormatting>
  <conditionalFormatting sqref="F49:N55">
    <cfRule type="colorScale" priority="154">
      <colorScale>
        <cfvo type="min"/>
        <cfvo type="percentile" val="50"/>
        <cfvo type="max"/>
        <color rgb="FFF8696B"/>
        <color rgb="FFFFEB84"/>
        <color rgb="FF63BE7B"/>
      </colorScale>
    </cfRule>
  </conditionalFormatting>
  <conditionalFormatting sqref="AA53:AA55">
    <cfRule type="containsText" dxfId="281" priority="142" operator="containsText" text="D">
      <formula>NOT(ISERROR(SEARCH("D",AA53)))</formula>
    </cfRule>
    <cfRule type="containsText" dxfId="280" priority="143" operator="containsText" text="S">
      <formula>NOT(ISERROR(SEARCH("S",AA53)))</formula>
    </cfRule>
    <cfRule type="containsText" dxfId="279" priority="144" operator="containsText" text="F">
      <formula>NOT(ISERROR(SEARCH("F",AA53)))</formula>
    </cfRule>
    <cfRule type="containsText" dxfId="278" priority="145" operator="containsText" text="E">
      <formula>NOT(ISERROR(SEARCH("E",AA53)))</formula>
    </cfRule>
    <cfRule type="containsText" dxfId="277" priority="146" operator="containsText" text="B">
      <formula>NOT(ISERROR(SEARCH("B",AA53)))</formula>
    </cfRule>
    <cfRule type="containsText" dxfId="276" priority="147" operator="containsText" text="A">
      <formula>NOT(ISERROR(SEARCH("A",AA53)))</formula>
    </cfRule>
  </conditionalFormatting>
  <conditionalFormatting sqref="AA49:AA52">
    <cfRule type="containsText" dxfId="275" priority="136" operator="containsText" text="D">
      <formula>NOT(ISERROR(SEARCH("D",AA49)))</formula>
    </cfRule>
    <cfRule type="containsText" dxfId="274" priority="137" operator="containsText" text="S">
      <formula>NOT(ISERROR(SEARCH("S",AA49)))</formula>
    </cfRule>
    <cfRule type="containsText" dxfId="273" priority="138" operator="containsText" text="F">
      <formula>NOT(ISERROR(SEARCH("F",AA49)))</formula>
    </cfRule>
    <cfRule type="containsText" dxfId="272" priority="139" operator="containsText" text="E">
      <formula>NOT(ISERROR(SEARCH("E",AA49)))</formula>
    </cfRule>
    <cfRule type="containsText" dxfId="271" priority="140" operator="containsText" text="B">
      <formula>NOT(ISERROR(SEARCH("B",AA49)))</formula>
    </cfRule>
    <cfRule type="containsText" dxfId="270" priority="141" operator="containsText" text="A">
      <formula>NOT(ISERROR(SEARCH("A",AA49)))</formula>
    </cfRule>
  </conditionalFormatting>
  <conditionalFormatting sqref="AG56:AH60">
    <cfRule type="containsText" dxfId="269" priority="132" operator="containsText" text="E">
      <formula>NOT(ISERROR(SEARCH("E",AG56)))</formula>
    </cfRule>
    <cfRule type="containsText" dxfId="268" priority="133" operator="containsText" text="B">
      <formula>NOT(ISERROR(SEARCH("B",AG56)))</formula>
    </cfRule>
    <cfRule type="containsText" dxfId="267" priority="134" operator="containsText" text="A">
      <formula>NOT(ISERROR(SEARCH("A",AG56)))</formula>
    </cfRule>
  </conditionalFormatting>
  <conditionalFormatting sqref="AI56:AJ60">
    <cfRule type="containsText" dxfId="266" priority="129" operator="containsText" text="E">
      <formula>NOT(ISERROR(SEARCH("E",AI56)))</formula>
    </cfRule>
    <cfRule type="containsText" dxfId="265" priority="130" operator="containsText" text="B">
      <formula>NOT(ISERROR(SEARCH("B",AI56)))</formula>
    </cfRule>
    <cfRule type="containsText" dxfId="264" priority="131" operator="containsText" text="A">
      <formula>NOT(ISERROR(SEARCH("A",AI56)))</formula>
    </cfRule>
  </conditionalFormatting>
  <conditionalFormatting sqref="F56:N59">
    <cfRule type="colorScale" priority="135">
      <colorScale>
        <cfvo type="min"/>
        <cfvo type="percentile" val="50"/>
        <cfvo type="max"/>
        <color rgb="FFF8696B"/>
        <color rgb="FFFFEB84"/>
        <color rgb="FF63BE7B"/>
      </colorScale>
    </cfRule>
  </conditionalFormatting>
  <conditionalFormatting sqref="AA56">
    <cfRule type="containsText" dxfId="263" priority="117" operator="containsText" text="D">
      <formula>NOT(ISERROR(SEARCH("D",AA56)))</formula>
    </cfRule>
    <cfRule type="containsText" dxfId="262" priority="118" operator="containsText" text="S">
      <formula>NOT(ISERROR(SEARCH("S",AA56)))</formula>
    </cfRule>
    <cfRule type="containsText" dxfId="261" priority="119" operator="containsText" text="F">
      <formula>NOT(ISERROR(SEARCH("F",AA56)))</formula>
    </cfRule>
    <cfRule type="containsText" dxfId="260" priority="120" operator="containsText" text="E">
      <formula>NOT(ISERROR(SEARCH("E",AA56)))</formula>
    </cfRule>
    <cfRule type="containsText" dxfId="259" priority="121" operator="containsText" text="B">
      <formula>NOT(ISERROR(SEARCH("B",AA56)))</formula>
    </cfRule>
    <cfRule type="containsText" dxfId="258" priority="122" operator="containsText" text="A">
      <formula>NOT(ISERROR(SEARCH("A",AA56)))</formula>
    </cfRule>
  </conditionalFormatting>
  <conditionalFormatting sqref="AA57:AA60">
    <cfRule type="containsText" dxfId="257" priority="111" operator="containsText" text="D">
      <formula>NOT(ISERROR(SEARCH("D",AA57)))</formula>
    </cfRule>
    <cfRule type="containsText" dxfId="256" priority="112" operator="containsText" text="S">
      <formula>NOT(ISERROR(SEARCH("S",AA57)))</formula>
    </cfRule>
    <cfRule type="containsText" dxfId="255" priority="113" operator="containsText" text="F">
      <formula>NOT(ISERROR(SEARCH("F",AA57)))</formula>
    </cfRule>
    <cfRule type="containsText" dxfId="254" priority="114" operator="containsText" text="E">
      <formula>NOT(ISERROR(SEARCH("E",AA57)))</formula>
    </cfRule>
    <cfRule type="containsText" dxfId="253" priority="115" operator="containsText" text="B">
      <formula>NOT(ISERROR(SEARCH("B",AA57)))</formula>
    </cfRule>
    <cfRule type="containsText" dxfId="252" priority="116" operator="containsText" text="A">
      <formula>NOT(ISERROR(SEARCH("A",AA57)))</formula>
    </cfRule>
  </conditionalFormatting>
  <conditionalFormatting sqref="F60:N60">
    <cfRule type="colorScale" priority="110">
      <colorScale>
        <cfvo type="min"/>
        <cfvo type="percentile" val="50"/>
        <cfvo type="max"/>
        <color rgb="FFF8696B"/>
        <color rgb="FFFFEB84"/>
        <color rgb="FF63BE7B"/>
      </colorScale>
    </cfRule>
  </conditionalFormatting>
  <conditionalFormatting sqref="AG61:AH66">
    <cfRule type="containsText" dxfId="251" priority="107" operator="containsText" text="E">
      <formula>NOT(ISERROR(SEARCH("E",AG61)))</formula>
    </cfRule>
    <cfRule type="containsText" dxfId="250" priority="108" operator="containsText" text="B">
      <formula>NOT(ISERROR(SEARCH("B",AG61)))</formula>
    </cfRule>
    <cfRule type="containsText" dxfId="249" priority="109" operator="containsText" text="A">
      <formula>NOT(ISERROR(SEARCH("A",AG61)))</formula>
    </cfRule>
  </conditionalFormatting>
  <conditionalFormatting sqref="AI61:AJ66">
    <cfRule type="containsText" dxfId="248" priority="104" operator="containsText" text="E">
      <formula>NOT(ISERROR(SEARCH("E",AI61)))</formula>
    </cfRule>
    <cfRule type="containsText" dxfId="247" priority="105" operator="containsText" text="B">
      <formula>NOT(ISERROR(SEARCH("B",AI61)))</formula>
    </cfRule>
    <cfRule type="containsText" dxfId="246" priority="106" operator="containsText" text="A">
      <formula>NOT(ISERROR(SEARCH("A",AI61)))</formula>
    </cfRule>
  </conditionalFormatting>
  <conditionalFormatting sqref="AA61:AA66">
    <cfRule type="containsText" dxfId="245" priority="98" operator="containsText" text="D">
      <formula>NOT(ISERROR(SEARCH("D",AA61)))</formula>
    </cfRule>
    <cfRule type="containsText" dxfId="244" priority="99" operator="containsText" text="S">
      <formula>NOT(ISERROR(SEARCH("S",AA61)))</formula>
    </cfRule>
    <cfRule type="containsText" dxfId="243" priority="100" operator="containsText" text="F">
      <formula>NOT(ISERROR(SEARCH("F",AA61)))</formula>
    </cfRule>
    <cfRule type="containsText" dxfId="242" priority="101" operator="containsText" text="E">
      <formula>NOT(ISERROR(SEARCH("E",AA61)))</formula>
    </cfRule>
    <cfRule type="containsText" dxfId="241" priority="102" operator="containsText" text="B">
      <formula>NOT(ISERROR(SEARCH("B",AA61)))</formula>
    </cfRule>
    <cfRule type="containsText" dxfId="240" priority="103" operator="containsText" text="A">
      <formula>NOT(ISERROR(SEARCH("A",AA61)))</formula>
    </cfRule>
  </conditionalFormatting>
  <conditionalFormatting sqref="F61:N66">
    <cfRule type="colorScale" priority="97">
      <colorScale>
        <cfvo type="min"/>
        <cfvo type="percentile" val="50"/>
        <cfvo type="max"/>
        <color rgb="FFF8696B"/>
        <color rgb="FFFFEB84"/>
        <color rgb="FF63BE7B"/>
      </colorScale>
    </cfRule>
  </conditionalFormatting>
  <conditionalFormatting sqref="AG67:AH72">
    <cfRule type="containsText" dxfId="239" priority="94" operator="containsText" text="E">
      <formula>NOT(ISERROR(SEARCH("E",AG67)))</formula>
    </cfRule>
    <cfRule type="containsText" dxfId="238" priority="95" operator="containsText" text="B">
      <formula>NOT(ISERROR(SEARCH("B",AG67)))</formula>
    </cfRule>
    <cfRule type="containsText" dxfId="237" priority="96" operator="containsText" text="A">
      <formula>NOT(ISERROR(SEARCH("A",AG67)))</formula>
    </cfRule>
  </conditionalFormatting>
  <conditionalFormatting sqref="AI67:AJ72">
    <cfRule type="containsText" dxfId="236" priority="91" operator="containsText" text="E">
      <formula>NOT(ISERROR(SEARCH("E",AI67)))</formula>
    </cfRule>
    <cfRule type="containsText" dxfId="235" priority="92" operator="containsText" text="B">
      <formula>NOT(ISERROR(SEARCH("B",AI67)))</formula>
    </cfRule>
    <cfRule type="containsText" dxfId="234" priority="93" operator="containsText" text="A">
      <formula>NOT(ISERROR(SEARCH("A",AI67)))</formula>
    </cfRule>
  </conditionalFormatting>
  <conditionalFormatting sqref="AA67:AA72">
    <cfRule type="containsText" dxfId="233" priority="85" operator="containsText" text="D">
      <formula>NOT(ISERROR(SEARCH("D",AA67)))</formula>
    </cfRule>
    <cfRule type="containsText" dxfId="232" priority="86" operator="containsText" text="S">
      <formula>NOT(ISERROR(SEARCH("S",AA67)))</formula>
    </cfRule>
    <cfRule type="containsText" dxfId="231" priority="87" operator="containsText" text="F">
      <formula>NOT(ISERROR(SEARCH("F",AA67)))</formula>
    </cfRule>
    <cfRule type="containsText" dxfId="230" priority="88" operator="containsText" text="E">
      <formula>NOT(ISERROR(SEARCH("E",AA67)))</formula>
    </cfRule>
    <cfRule type="containsText" dxfId="229" priority="89" operator="containsText" text="B">
      <formula>NOT(ISERROR(SEARCH("B",AA67)))</formula>
    </cfRule>
    <cfRule type="containsText" dxfId="228" priority="90" operator="containsText" text="A">
      <formula>NOT(ISERROR(SEARCH("A",AA67)))</formula>
    </cfRule>
  </conditionalFormatting>
  <conditionalFormatting sqref="F67:N72">
    <cfRule type="colorScale" priority="84">
      <colorScale>
        <cfvo type="min"/>
        <cfvo type="percentile" val="50"/>
        <cfvo type="max"/>
        <color rgb="FFF8696B"/>
        <color rgb="FFFFEB84"/>
        <color rgb="FF63BE7B"/>
      </colorScale>
    </cfRule>
  </conditionalFormatting>
  <conditionalFormatting sqref="AG73:AH77">
    <cfRule type="containsText" dxfId="227" priority="81" operator="containsText" text="E">
      <formula>NOT(ISERROR(SEARCH("E",AG73)))</formula>
    </cfRule>
    <cfRule type="containsText" dxfId="226" priority="82" operator="containsText" text="B">
      <formula>NOT(ISERROR(SEARCH("B",AG73)))</formula>
    </cfRule>
    <cfRule type="containsText" dxfId="225" priority="83" operator="containsText" text="A">
      <formula>NOT(ISERROR(SEARCH("A",AG73)))</formula>
    </cfRule>
  </conditionalFormatting>
  <conditionalFormatting sqref="AI73:AJ77">
    <cfRule type="containsText" dxfId="224" priority="78" operator="containsText" text="E">
      <formula>NOT(ISERROR(SEARCH("E",AI73)))</formula>
    </cfRule>
    <cfRule type="containsText" dxfId="223" priority="79" operator="containsText" text="B">
      <formula>NOT(ISERROR(SEARCH("B",AI73)))</formula>
    </cfRule>
    <cfRule type="containsText" dxfId="222" priority="80" operator="containsText" text="A">
      <formula>NOT(ISERROR(SEARCH("A",AI73)))</formula>
    </cfRule>
  </conditionalFormatting>
  <conditionalFormatting sqref="AA73:AA77">
    <cfRule type="containsText" dxfId="221" priority="72" operator="containsText" text="D">
      <formula>NOT(ISERROR(SEARCH("D",AA73)))</formula>
    </cfRule>
    <cfRule type="containsText" dxfId="220" priority="73" operator="containsText" text="S">
      <formula>NOT(ISERROR(SEARCH("S",AA73)))</formula>
    </cfRule>
    <cfRule type="containsText" dxfId="219" priority="74" operator="containsText" text="F">
      <formula>NOT(ISERROR(SEARCH("F",AA73)))</formula>
    </cfRule>
    <cfRule type="containsText" dxfId="218" priority="75" operator="containsText" text="E">
      <formula>NOT(ISERROR(SEARCH("E",AA73)))</formula>
    </cfRule>
    <cfRule type="containsText" dxfId="217" priority="76" operator="containsText" text="B">
      <formula>NOT(ISERROR(SEARCH("B",AA73)))</formula>
    </cfRule>
    <cfRule type="containsText" dxfId="216" priority="77" operator="containsText" text="A">
      <formula>NOT(ISERROR(SEARCH("A",AA73)))</formula>
    </cfRule>
  </conditionalFormatting>
  <conditionalFormatting sqref="F73:N77">
    <cfRule type="colorScale" priority="71">
      <colorScale>
        <cfvo type="min"/>
        <cfvo type="percentile" val="50"/>
        <cfvo type="max"/>
        <color rgb="FFF8696B"/>
        <color rgb="FFFFEB84"/>
        <color rgb="FF63BE7B"/>
      </colorScale>
    </cfRule>
  </conditionalFormatting>
  <conditionalFormatting sqref="AG78:AH80">
    <cfRule type="containsText" dxfId="215" priority="68" operator="containsText" text="E">
      <formula>NOT(ISERROR(SEARCH("E",AG78)))</formula>
    </cfRule>
    <cfRule type="containsText" dxfId="214" priority="69" operator="containsText" text="B">
      <formula>NOT(ISERROR(SEARCH("B",AG78)))</formula>
    </cfRule>
    <cfRule type="containsText" dxfId="213" priority="70" operator="containsText" text="A">
      <formula>NOT(ISERROR(SEARCH("A",AG78)))</formula>
    </cfRule>
  </conditionalFormatting>
  <conditionalFormatting sqref="AI78:AJ80">
    <cfRule type="containsText" dxfId="212" priority="65" operator="containsText" text="E">
      <formula>NOT(ISERROR(SEARCH("E",AI78)))</formula>
    </cfRule>
    <cfRule type="containsText" dxfId="211" priority="66" operator="containsText" text="B">
      <formula>NOT(ISERROR(SEARCH("B",AI78)))</formula>
    </cfRule>
    <cfRule type="containsText" dxfId="210" priority="67" operator="containsText" text="A">
      <formula>NOT(ISERROR(SEARCH("A",AI78)))</formula>
    </cfRule>
  </conditionalFormatting>
  <conditionalFormatting sqref="AA78:AA117">
    <cfRule type="containsText" dxfId="209" priority="59" operator="containsText" text="D">
      <formula>NOT(ISERROR(SEARCH("D",AA78)))</formula>
    </cfRule>
    <cfRule type="containsText" dxfId="208" priority="60" operator="containsText" text="S">
      <formula>NOT(ISERROR(SEARCH("S",AA78)))</formula>
    </cfRule>
    <cfRule type="containsText" dxfId="207" priority="61" operator="containsText" text="F">
      <formula>NOT(ISERROR(SEARCH("F",AA78)))</formula>
    </cfRule>
    <cfRule type="containsText" dxfId="206" priority="62" operator="containsText" text="E">
      <formula>NOT(ISERROR(SEARCH("E",AA78)))</formula>
    </cfRule>
    <cfRule type="containsText" dxfId="205" priority="63" operator="containsText" text="B">
      <formula>NOT(ISERROR(SEARCH("B",AA78)))</formula>
    </cfRule>
    <cfRule type="containsText" dxfId="204" priority="64" operator="containsText" text="A">
      <formula>NOT(ISERROR(SEARCH("A",AA78)))</formula>
    </cfRule>
  </conditionalFormatting>
  <conditionalFormatting sqref="F78:N80">
    <cfRule type="colorScale" priority="58">
      <colorScale>
        <cfvo type="min"/>
        <cfvo type="percentile" val="50"/>
        <cfvo type="max"/>
        <color rgb="FFF8696B"/>
        <color rgb="FFFFEB84"/>
        <color rgb="FF63BE7B"/>
      </colorScale>
    </cfRule>
  </conditionalFormatting>
  <conditionalFormatting sqref="AG81:AH87">
    <cfRule type="containsText" dxfId="203" priority="55" operator="containsText" text="E">
      <formula>NOT(ISERROR(SEARCH("E",AG81)))</formula>
    </cfRule>
    <cfRule type="containsText" dxfId="202" priority="56" operator="containsText" text="B">
      <formula>NOT(ISERROR(SEARCH("B",AG81)))</formula>
    </cfRule>
    <cfRule type="containsText" dxfId="201" priority="57" operator="containsText" text="A">
      <formula>NOT(ISERROR(SEARCH("A",AG81)))</formula>
    </cfRule>
  </conditionalFormatting>
  <conditionalFormatting sqref="AI81:AJ87">
    <cfRule type="containsText" dxfId="200" priority="52" operator="containsText" text="E">
      <formula>NOT(ISERROR(SEARCH("E",AI81)))</formula>
    </cfRule>
    <cfRule type="containsText" dxfId="199" priority="53" operator="containsText" text="B">
      <formula>NOT(ISERROR(SEARCH("B",AI81)))</formula>
    </cfRule>
    <cfRule type="containsText" dxfId="198" priority="54" operator="containsText" text="A">
      <formula>NOT(ISERROR(SEARCH("A",AI81)))</formula>
    </cfRule>
  </conditionalFormatting>
  <conditionalFormatting sqref="F81:N87">
    <cfRule type="colorScale" priority="51">
      <colorScale>
        <cfvo type="min"/>
        <cfvo type="percentile" val="50"/>
        <cfvo type="max"/>
        <color rgb="FFF8696B"/>
        <color rgb="FFFFEB84"/>
        <color rgb="FF63BE7B"/>
      </colorScale>
    </cfRule>
  </conditionalFormatting>
  <conditionalFormatting sqref="AG88:AH91">
    <cfRule type="containsText" dxfId="197" priority="48" operator="containsText" text="E">
      <formula>NOT(ISERROR(SEARCH("E",AG88)))</formula>
    </cfRule>
    <cfRule type="containsText" dxfId="196" priority="49" operator="containsText" text="B">
      <formula>NOT(ISERROR(SEARCH("B",AG88)))</formula>
    </cfRule>
    <cfRule type="containsText" dxfId="195" priority="50" operator="containsText" text="A">
      <formula>NOT(ISERROR(SEARCH("A",AG88)))</formula>
    </cfRule>
  </conditionalFormatting>
  <conditionalFormatting sqref="AI88:AJ91">
    <cfRule type="containsText" dxfId="194" priority="45" operator="containsText" text="E">
      <formula>NOT(ISERROR(SEARCH("E",AI88)))</formula>
    </cfRule>
    <cfRule type="containsText" dxfId="193" priority="46" operator="containsText" text="B">
      <formula>NOT(ISERROR(SEARCH("B",AI88)))</formula>
    </cfRule>
    <cfRule type="containsText" dxfId="192" priority="47" operator="containsText" text="A">
      <formula>NOT(ISERROR(SEARCH("A",AI88)))</formula>
    </cfRule>
  </conditionalFormatting>
  <conditionalFormatting sqref="F88:N91">
    <cfRule type="colorScale" priority="44">
      <colorScale>
        <cfvo type="min"/>
        <cfvo type="percentile" val="50"/>
        <cfvo type="max"/>
        <color rgb="FFF8696B"/>
        <color rgb="FFFFEB84"/>
        <color rgb="FF63BE7B"/>
      </colorScale>
    </cfRule>
  </conditionalFormatting>
  <conditionalFormatting sqref="AG92:AH93">
    <cfRule type="containsText" dxfId="191" priority="41" operator="containsText" text="E">
      <formula>NOT(ISERROR(SEARCH("E",AG92)))</formula>
    </cfRule>
    <cfRule type="containsText" dxfId="190" priority="42" operator="containsText" text="B">
      <formula>NOT(ISERROR(SEARCH("B",AG92)))</formula>
    </cfRule>
    <cfRule type="containsText" dxfId="189" priority="43" operator="containsText" text="A">
      <formula>NOT(ISERROR(SEARCH("A",AG92)))</formula>
    </cfRule>
  </conditionalFormatting>
  <conditionalFormatting sqref="AI92:AJ93">
    <cfRule type="containsText" dxfId="188" priority="38" operator="containsText" text="E">
      <formula>NOT(ISERROR(SEARCH("E",AI92)))</formula>
    </cfRule>
    <cfRule type="containsText" dxfId="187" priority="39" operator="containsText" text="B">
      <formula>NOT(ISERROR(SEARCH("B",AI92)))</formula>
    </cfRule>
    <cfRule type="containsText" dxfId="186" priority="40" operator="containsText" text="A">
      <formula>NOT(ISERROR(SEARCH("A",AI92)))</formula>
    </cfRule>
  </conditionalFormatting>
  <conditionalFormatting sqref="F92:N93">
    <cfRule type="colorScale" priority="37">
      <colorScale>
        <cfvo type="min"/>
        <cfvo type="percentile" val="50"/>
        <cfvo type="max"/>
        <color rgb="FFF8696B"/>
        <color rgb="FFFFEB84"/>
        <color rgb="FF63BE7B"/>
      </colorScale>
    </cfRule>
  </conditionalFormatting>
  <conditionalFormatting sqref="AG94:AH98">
    <cfRule type="containsText" dxfId="185" priority="34" operator="containsText" text="E">
      <formula>NOT(ISERROR(SEARCH("E",AG94)))</formula>
    </cfRule>
    <cfRule type="containsText" dxfId="184" priority="35" operator="containsText" text="B">
      <formula>NOT(ISERROR(SEARCH("B",AG94)))</formula>
    </cfRule>
    <cfRule type="containsText" dxfId="183" priority="36" operator="containsText" text="A">
      <formula>NOT(ISERROR(SEARCH("A",AG94)))</formula>
    </cfRule>
  </conditionalFormatting>
  <conditionalFormatting sqref="AI94:AJ98">
    <cfRule type="containsText" dxfId="182" priority="31" operator="containsText" text="E">
      <formula>NOT(ISERROR(SEARCH("E",AI94)))</formula>
    </cfRule>
    <cfRule type="containsText" dxfId="181" priority="32" operator="containsText" text="B">
      <formula>NOT(ISERROR(SEARCH("B",AI94)))</formula>
    </cfRule>
    <cfRule type="containsText" dxfId="180" priority="33" operator="containsText" text="A">
      <formula>NOT(ISERROR(SEARCH("A",AI94)))</formula>
    </cfRule>
  </conditionalFormatting>
  <conditionalFormatting sqref="F94:N98">
    <cfRule type="colorScale" priority="30">
      <colorScale>
        <cfvo type="min"/>
        <cfvo type="percentile" val="50"/>
        <cfvo type="max"/>
        <color rgb="FFF8696B"/>
        <color rgb="FFFFEB84"/>
        <color rgb="FF63BE7B"/>
      </colorScale>
    </cfRule>
  </conditionalFormatting>
  <conditionalFormatting sqref="AG99:AH105">
    <cfRule type="containsText" dxfId="179" priority="20" operator="containsText" text="E">
      <formula>NOT(ISERROR(SEARCH("E",AG99)))</formula>
    </cfRule>
    <cfRule type="containsText" dxfId="178" priority="21" operator="containsText" text="B">
      <formula>NOT(ISERROR(SEARCH("B",AG99)))</formula>
    </cfRule>
    <cfRule type="containsText" dxfId="177" priority="22" operator="containsText" text="A">
      <formula>NOT(ISERROR(SEARCH("A",AG99)))</formula>
    </cfRule>
  </conditionalFormatting>
  <conditionalFormatting sqref="AI99:AJ105">
    <cfRule type="containsText" dxfId="176" priority="17" operator="containsText" text="E">
      <formula>NOT(ISERROR(SEARCH("E",AI99)))</formula>
    </cfRule>
    <cfRule type="containsText" dxfId="175" priority="18" operator="containsText" text="B">
      <formula>NOT(ISERROR(SEARCH("B",AI99)))</formula>
    </cfRule>
    <cfRule type="containsText" dxfId="174" priority="19" operator="containsText" text="A">
      <formula>NOT(ISERROR(SEARCH("A",AI99)))</formula>
    </cfRule>
  </conditionalFormatting>
  <conditionalFormatting sqref="F99:N105">
    <cfRule type="colorScale" priority="16">
      <colorScale>
        <cfvo type="min"/>
        <cfvo type="percentile" val="50"/>
        <cfvo type="max"/>
        <color rgb="FFF8696B"/>
        <color rgb="FFFFEB84"/>
        <color rgb="FF63BE7B"/>
      </colorScale>
    </cfRule>
  </conditionalFormatting>
  <conditionalFormatting sqref="AG106:AH112">
    <cfRule type="containsText" dxfId="173" priority="13" operator="containsText" text="E">
      <formula>NOT(ISERROR(SEARCH("E",AG106)))</formula>
    </cfRule>
    <cfRule type="containsText" dxfId="172" priority="14" operator="containsText" text="B">
      <formula>NOT(ISERROR(SEARCH("B",AG106)))</formula>
    </cfRule>
    <cfRule type="containsText" dxfId="171" priority="15" operator="containsText" text="A">
      <formula>NOT(ISERROR(SEARCH("A",AG106)))</formula>
    </cfRule>
  </conditionalFormatting>
  <conditionalFormatting sqref="AI106:AJ112">
    <cfRule type="containsText" dxfId="170" priority="10" operator="containsText" text="E">
      <formula>NOT(ISERROR(SEARCH("E",AI106)))</formula>
    </cfRule>
    <cfRule type="containsText" dxfId="169" priority="11" operator="containsText" text="B">
      <formula>NOT(ISERROR(SEARCH("B",AI106)))</formula>
    </cfRule>
    <cfRule type="containsText" dxfId="168" priority="12" operator="containsText" text="A">
      <formula>NOT(ISERROR(SEARCH("A",AI106)))</formula>
    </cfRule>
  </conditionalFormatting>
  <conditionalFormatting sqref="F106:N111">
    <cfRule type="colorScale" priority="9">
      <colorScale>
        <cfvo type="min"/>
        <cfvo type="percentile" val="50"/>
        <cfvo type="max"/>
        <color rgb="FFF8696B"/>
        <color rgb="FFFFEB84"/>
        <color rgb="FF63BE7B"/>
      </colorScale>
    </cfRule>
  </conditionalFormatting>
  <conditionalFormatting sqref="F112:N112">
    <cfRule type="colorScale" priority="8">
      <colorScale>
        <cfvo type="min"/>
        <cfvo type="percentile" val="50"/>
        <cfvo type="max"/>
        <color rgb="FFF8696B"/>
        <color rgb="FFFFEB84"/>
        <color rgb="FF63BE7B"/>
      </colorScale>
    </cfRule>
  </conditionalFormatting>
  <conditionalFormatting sqref="AG113:AH117">
    <cfRule type="containsText" dxfId="167" priority="5" operator="containsText" text="E">
      <formula>NOT(ISERROR(SEARCH("E",AG113)))</formula>
    </cfRule>
    <cfRule type="containsText" dxfId="166" priority="6" operator="containsText" text="B">
      <formula>NOT(ISERROR(SEARCH("B",AG113)))</formula>
    </cfRule>
    <cfRule type="containsText" dxfId="165" priority="7" operator="containsText" text="A">
      <formula>NOT(ISERROR(SEARCH("A",AG113)))</formula>
    </cfRule>
  </conditionalFormatting>
  <conditionalFormatting sqref="AI113:AJ117">
    <cfRule type="containsText" dxfId="164" priority="2" operator="containsText" text="E">
      <formula>NOT(ISERROR(SEARCH("E",AI113)))</formula>
    </cfRule>
    <cfRule type="containsText" dxfId="163" priority="3" operator="containsText" text="B">
      <formula>NOT(ISERROR(SEARCH("B",AI113)))</formula>
    </cfRule>
    <cfRule type="containsText" dxfId="162" priority="4" operator="containsText" text="A">
      <formula>NOT(ISERROR(SEARCH("A",AI113)))</formula>
    </cfRule>
  </conditionalFormatting>
  <conditionalFormatting sqref="F113:N11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117"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O61:S66 O67:S72 O73:S77 O78:S80 O81:S87 O88:S93 O94:S98 O99:S105 O106:S112 O113:S11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25"/>
  <sheetViews>
    <sheetView workbookViewId="0">
      <pane xSplit="5" ySplit="1" topLeftCell="F2" activePane="bottomRight" state="frozen"/>
      <selection activeCell="E24" sqref="E24"/>
      <selection pane="topRight" activeCell="E24" sqref="E24"/>
      <selection pane="bottomLeft" activeCell="E24" sqref="E24"/>
      <selection pane="bottomRight" activeCell="AL24" sqref="AL2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P18" si="0">SUM(F2:H2)</f>
        <v>36.099999999999994</v>
      </c>
      <c r="Q2" s="22">
        <f t="shared" ref="Q2:Q18" si="1">SUM(I2:L2)</f>
        <v>51.599999999999994</v>
      </c>
      <c r="R2" s="22">
        <f t="shared" ref="R2:R18" si="2">SUM(M2:O2)</f>
        <v>38.799999999999997</v>
      </c>
      <c r="S2" s="23">
        <f t="shared" ref="S2:S18" si="3">SUM(F2:J2)</f>
        <v>62.4</v>
      </c>
      <c r="T2" s="23">
        <f t="shared" ref="T2:T18" si="4">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 t="shared" si="0"/>
        <v>35.6</v>
      </c>
      <c r="Q3" s="22">
        <f t="shared" si="1"/>
        <v>52.6</v>
      </c>
      <c r="R3" s="22">
        <f t="shared" si="2"/>
        <v>39.700000000000003</v>
      </c>
      <c r="S3" s="23">
        <f t="shared" si="3"/>
        <v>62.2</v>
      </c>
      <c r="T3" s="23">
        <f t="shared" si="4"/>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 t="shared" si="0"/>
        <v>34</v>
      </c>
      <c r="Q4" s="22">
        <f t="shared" si="1"/>
        <v>52.400000000000006</v>
      </c>
      <c r="R4" s="22">
        <f t="shared" si="2"/>
        <v>38.400000000000006</v>
      </c>
      <c r="S4" s="23">
        <f t="shared" si="3"/>
        <v>60</v>
      </c>
      <c r="T4" s="23">
        <f t="shared" si="4"/>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si="0"/>
        <v>36.599999999999994</v>
      </c>
      <c r="Q5" s="22">
        <f t="shared" si="1"/>
        <v>52.5</v>
      </c>
      <c r="R5" s="22">
        <f t="shared" si="2"/>
        <v>38.599999999999994</v>
      </c>
      <c r="S5" s="23">
        <f t="shared" si="3"/>
        <v>63.8</v>
      </c>
      <c r="T5" s="23">
        <f t="shared" si="4"/>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si="0"/>
        <v>35.799999999999997</v>
      </c>
      <c r="Q7" s="22">
        <f t="shared" si="1"/>
        <v>53.8</v>
      </c>
      <c r="R7" s="22">
        <f t="shared" si="2"/>
        <v>37.700000000000003</v>
      </c>
      <c r="S7" s="23">
        <f t="shared" si="3"/>
        <v>63.099999999999994</v>
      </c>
      <c r="T7" s="23">
        <f t="shared" si="4"/>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0"/>
        <v>35.1</v>
      </c>
      <c r="Q8" s="22">
        <f t="shared" si="1"/>
        <v>52.7</v>
      </c>
      <c r="R8" s="22">
        <f t="shared" si="2"/>
        <v>38.200000000000003</v>
      </c>
      <c r="S8" s="23">
        <f t="shared" si="3"/>
        <v>61.7</v>
      </c>
      <c r="T8" s="23">
        <f t="shared" si="4"/>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0"/>
        <v>35.200000000000003</v>
      </c>
      <c r="Q9" s="22">
        <f t="shared" si="1"/>
        <v>51.2</v>
      </c>
      <c r="R9" s="22">
        <f t="shared" si="2"/>
        <v>38.900000000000006</v>
      </c>
      <c r="S9" s="23">
        <f t="shared" si="3"/>
        <v>61.300000000000004</v>
      </c>
      <c r="T9" s="23">
        <f t="shared" si="4"/>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si="0"/>
        <v>36.299999999999997</v>
      </c>
      <c r="Q10" s="22">
        <f t="shared" si="1"/>
        <v>51.9</v>
      </c>
      <c r="R10" s="22">
        <f t="shared" si="2"/>
        <v>38.299999999999997</v>
      </c>
      <c r="S10" s="23">
        <f t="shared" si="3"/>
        <v>63.5</v>
      </c>
      <c r="T10" s="23">
        <f t="shared" si="4"/>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si="0"/>
        <v>36.200000000000003</v>
      </c>
      <c r="Q11" s="22">
        <f t="shared" si="1"/>
        <v>53.199999999999996</v>
      </c>
      <c r="R11" s="22">
        <f t="shared" si="2"/>
        <v>39.1</v>
      </c>
      <c r="S11" s="23">
        <f t="shared" si="3"/>
        <v>63.800000000000004</v>
      </c>
      <c r="T11" s="23">
        <f t="shared" si="4"/>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si="0"/>
        <v>34.5</v>
      </c>
      <c r="Q12" s="22">
        <f t="shared" si="1"/>
        <v>54.199999999999996</v>
      </c>
      <c r="R12" s="22">
        <f t="shared" si="2"/>
        <v>39.1</v>
      </c>
      <c r="S12" s="23">
        <f t="shared" si="3"/>
        <v>61.8</v>
      </c>
      <c r="T12" s="23">
        <f t="shared" si="4"/>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si="0"/>
        <v>37.200000000000003</v>
      </c>
      <c r="Q13" s="22">
        <f t="shared" si="1"/>
        <v>53.9</v>
      </c>
      <c r="R13" s="22">
        <f t="shared" si="2"/>
        <v>36.6</v>
      </c>
      <c r="S13" s="23">
        <f t="shared" si="3"/>
        <v>64.8</v>
      </c>
      <c r="T13" s="23">
        <f t="shared" si="4"/>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si="0"/>
        <v>37</v>
      </c>
      <c r="Q14" s="22">
        <f t="shared" si="1"/>
        <v>52.7</v>
      </c>
      <c r="R14" s="22">
        <f t="shared" si="2"/>
        <v>39.5</v>
      </c>
      <c r="S14" s="23">
        <f t="shared" si="3"/>
        <v>64.8</v>
      </c>
      <c r="T14" s="23">
        <f t="shared" si="4"/>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0"/>
        <v>36.799999999999997</v>
      </c>
      <c r="Q15" s="22">
        <f t="shared" si="1"/>
        <v>51.300000000000004</v>
      </c>
      <c r="R15" s="22">
        <f t="shared" si="2"/>
        <v>38.5</v>
      </c>
      <c r="S15" s="23">
        <f t="shared" si="3"/>
        <v>63.199999999999996</v>
      </c>
      <c r="T15" s="23">
        <f t="shared" si="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row r="16" spans="1:39" s="5" customFormat="1">
      <c r="A16" s="6">
        <v>44674</v>
      </c>
      <c r="B16" s="7" t="s">
        <v>162</v>
      </c>
      <c r="C16" s="8" t="s">
        <v>198</v>
      </c>
      <c r="D16" s="9">
        <v>8.8275462962962958E-2</v>
      </c>
      <c r="E16" s="32" t="s">
        <v>1110</v>
      </c>
      <c r="F16" s="10">
        <v>13</v>
      </c>
      <c r="G16" s="10">
        <v>11.4</v>
      </c>
      <c r="H16" s="10">
        <v>12.4</v>
      </c>
      <c r="I16" s="10">
        <v>14.2</v>
      </c>
      <c r="J16" s="10">
        <v>13.4</v>
      </c>
      <c r="K16" s="10">
        <v>13.2</v>
      </c>
      <c r="L16" s="10">
        <v>13.1</v>
      </c>
      <c r="M16" s="10">
        <v>12.5</v>
      </c>
      <c r="N16" s="10">
        <v>12.2</v>
      </c>
      <c r="O16" s="10">
        <v>12.3</v>
      </c>
      <c r="P16" s="22">
        <f t="shared" si="0"/>
        <v>36.799999999999997</v>
      </c>
      <c r="Q16" s="22">
        <f t="shared" si="1"/>
        <v>53.9</v>
      </c>
      <c r="R16" s="22">
        <f t="shared" si="2"/>
        <v>37</v>
      </c>
      <c r="S16" s="23">
        <f t="shared" si="3"/>
        <v>64.400000000000006</v>
      </c>
      <c r="T16" s="23">
        <f t="shared" si="4"/>
        <v>63.3</v>
      </c>
      <c r="U16" s="11" t="s">
        <v>210</v>
      </c>
      <c r="V16" s="11" t="s">
        <v>241</v>
      </c>
      <c r="W16" s="13" t="s">
        <v>260</v>
      </c>
      <c r="X16" s="13" t="s">
        <v>356</v>
      </c>
      <c r="Y16" s="13" t="s">
        <v>263</v>
      </c>
      <c r="Z16" s="33">
        <v>7.6</v>
      </c>
      <c r="AA16" s="34">
        <v>8.1</v>
      </c>
      <c r="AB16" s="11" t="s">
        <v>159</v>
      </c>
      <c r="AC16" s="12">
        <v>-0.4</v>
      </c>
      <c r="AD16" s="12">
        <v>-0.9</v>
      </c>
      <c r="AE16" s="12">
        <v>-0.7</v>
      </c>
      <c r="AF16" s="12">
        <v>-0.6</v>
      </c>
      <c r="AG16" s="12" t="s">
        <v>307</v>
      </c>
      <c r="AH16" s="11" t="s">
        <v>306</v>
      </c>
      <c r="AI16" s="11" t="s">
        <v>303</v>
      </c>
      <c r="AJ16" s="11" t="s">
        <v>157</v>
      </c>
      <c r="AK16" s="8"/>
      <c r="AL16" s="8" t="s">
        <v>1109</v>
      </c>
      <c r="AM16" s="29" t="s">
        <v>1111</v>
      </c>
    </row>
    <row r="17" spans="1:39" s="5" customFormat="1">
      <c r="A17" s="6">
        <v>44674</v>
      </c>
      <c r="B17" s="7" t="s">
        <v>163</v>
      </c>
      <c r="C17" s="8" t="s">
        <v>198</v>
      </c>
      <c r="D17" s="9">
        <v>8.892361111111112E-2</v>
      </c>
      <c r="E17" s="32" t="s">
        <v>1116</v>
      </c>
      <c r="F17" s="10">
        <v>13.2</v>
      </c>
      <c r="G17" s="10">
        <v>12.1</v>
      </c>
      <c r="H17" s="10">
        <v>12.5</v>
      </c>
      <c r="I17" s="10">
        <v>14.1</v>
      </c>
      <c r="J17" s="10">
        <v>12.3</v>
      </c>
      <c r="K17" s="10">
        <v>12.2</v>
      </c>
      <c r="L17" s="10">
        <v>12.7</v>
      </c>
      <c r="M17" s="10">
        <v>13.1</v>
      </c>
      <c r="N17" s="10">
        <v>12.4</v>
      </c>
      <c r="O17" s="10">
        <v>13.7</v>
      </c>
      <c r="P17" s="22">
        <f t="shared" si="0"/>
        <v>37.799999999999997</v>
      </c>
      <c r="Q17" s="22">
        <f t="shared" si="1"/>
        <v>51.3</v>
      </c>
      <c r="R17" s="22">
        <f t="shared" si="2"/>
        <v>39.200000000000003</v>
      </c>
      <c r="S17" s="23">
        <f t="shared" si="3"/>
        <v>64.2</v>
      </c>
      <c r="T17" s="23">
        <f t="shared" si="4"/>
        <v>64.099999999999994</v>
      </c>
      <c r="U17" s="11" t="s">
        <v>210</v>
      </c>
      <c r="V17" s="11" t="s">
        <v>197</v>
      </c>
      <c r="W17" s="13" t="s">
        <v>276</v>
      </c>
      <c r="X17" s="13" t="s">
        <v>278</v>
      </c>
      <c r="Y17" s="13" t="s">
        <v>218</v>
      </c>
      <c r="Z17" s="33">
        <v>7.6</v>
      </c>
      <c r="AA17" s="34">
        <v>8.1</v>
      </c>
      <c r="AB17" s="11" t="s">
        <v>159</v>
      </c>
      <c r="AC17" s="12">
        <v>1.8</v>
      </c>
      <c r="AD17" s="12" t="s">
        <v>301</v>
      </c>
      <c r="AE17" s="12">
        <v>2.4</v>
      </c>
      <c r="AF17" s="12">
        <v>-0.6</v>
      </c>
      <c r="AG17" s="12"/>
      <c r="AH17" s="11" t="s">
        <v>302</v>
      </c>
      <c r="AI17" s="11" t="s">
        <v>305</v>
      </c>
      <c r="AJ17" s="11" t="s">
        <v>157</v>
      </c>
      <c r="AK17" s="8"/>
      <c r="AL17" s="8" t="s">
        <v>1115</v>
      </c>
      <c r="AM17" s="29" t="s">
        <v>1119</v>
      </c>
    </row>
    <row r="18" spans="1:39" s="5" customFormat="1">
      <c r="A18" s="6">
        <v>44675</v>
      </c>
      <c r="B18" s="7" t="s">
        <v>168</v>
      </c>
      <c r="C18" s="8" t="s">
        <v>395</v>
      </c>
      <c r="D18" s="9">
        <v>8.6168981481481485E-2</v>
      </c>
      <c r="E18" s="32" t="s">
        <v>1163</v>
      </c>
      <c r="F18" s="10">
        <v>12.9</v>
      </c>
      <c r="G18" s="10">
        <v>11.4</v>
      </c>
      <c r="H18" s="10">
        <v>11.9</v>
      </c>
      <c r="I18" s="10">
        <v>13.5</v>
      </c>
      <c r="J18" s="10">
        <v>12.5</v>
      </c>
      <c r="K18" s="10">
        <v>12.9</v>
      </c>
      <c r="L18" s="10">
        <v>12.7</v>
      </c>
      <c r="M18" s="10">
        <v>12.1</v>
      </c>
      <c r="N18" s="10">
        <v>11.7</v>
      </c>
      <c r="O18" s="10">
        <v>12.9</v>
      </c>
      <c r="P18" s="22">
        <f t="shared" si="0"/>
        <v>36.200000000000003</v>
      </c>
      <c r="Q18" s="22">
        <f t="shared" si="1"/>
        <v>51.599999999999994</v>
      </c>
      <c r="R18" s="22">
        <f t="shared" si="2"/>
        <v>36.699999999999996</v>
      </c>
      <c r="S18" s="23">
        <f t="shared" si="3"/>
        <v>62.2</v>
      </c>
      <c r="T18" s="23">
        <f t="shared" si="4"/>
        <v>62.300000000000004</v>
      </c>
      <c r="U18" s="11" t="s">
        <v>196</v>
      </c>
      <c r="V18" s="11" t="s">
        <v>203</v>
      </c>
      <c r="W18" s="13" t="s">
        <v>209</v>
      </c>
      <c r="X18" s="13" t="s">
        <v>209</v>
      </c>
      <c r="Y18" s="13" t="s">
        <v>230</v>
      </c>
      <c r="Z18" s="12">
        <v>5</v>
      </c>
      <c r="AA18" s="12">
        <v>5</v>
      </c>
      <c r="AB18" s="11" t="s">
        <v>156</v>
      </c>
      <c r="AC18" s="12">
        <v>-0.2</v>
      </c>
      <c r="AD18" s="12">
        <v>-0.2</v>
      </c>
      <c r="AE18" s="12">
        <v>0.9</v>
      </c>
      <c r="AF18" s="12">
        <v>-1.3</v>
      </c>
      <c r="AG18" s="12"/>
      <c r="AH18" s="11" t="s">
        <v>303</v>
      </c>
      <c r="AI18" s="11" t="s">
        <v>305</v>
      </c>
      <c r="AJ18" s="11" t="s">
        <v>157</v>
      </c>
      <c r="AK18" s="8"/>
      <c r="AL18" s="8" t="s">
        <v>1164</v>
      </c>
      <c r="AM18" s="29" t="s">
        <v>1165</v>
      </c>
    </row>
    <row r="19" spans="1:39" s="5" customFormat="1">
      <c r="A19" s="6">
        <v>44737</v>
      </c>
      <c r="B19" s="7" t="s">
        <v>164</v>
      </c>
      <c r="C19" s="8" t="s">
        <v>198</v>
      </c>
      <c r="D19" s="9">
        <v>8.6886574074074074E-2</v>
      </c>
      <c r="E19" s="32" t="s">
        <v>1336</v>
      </c>
      <c r="F19" s="10">
        <v>12.9</v>
      </c>
      <c r="G19" s="10">
        <v>10.9</v>
      </c>
      <c r="H19" s="10">
        <v>11</v>
      </c>
      <c r="I19" s="10">
        <v>13.2</v>
      </c>
      <c r="J19" s="10">
        <v>12.6</v>
      </c>
      <c r="K19" s="10">
        <v>13.1</v>
      </c>
      <c r="L19" s="10">
        <v>13.1</v>
      </c>
      <c r="M19" s="10">
        <v>12.6</v>
      </c>
      <c r="N19" s="10">
        <v>12.6</v>
      </c>
      <c r="O19" s="10">
        <v>13.7</v>
      </c>
      <c r="P19" s="22">
        <f>SUM(F19:H19)</f>
        <v>34.799999999999997</v>
      </c>
      <c r="Q19" s="22">
        <f>SUM(I19:L19)</f>
        <v>52</v>
      </c>
      <c r="R19" s="22">
        <f>SUM(M19:O19)</f>
        <v>38.9</v>
      </c>
      <c r="S19" s="23">
        <f>SUM(F19:J19)</f>
        <v>60.6</v>
      </c>
      <c r="T19" s="23">
        <f>SUM(K19:O19)</f>
        <v>65.099999999999994</v>
      </c>
      <c r="U19" s="11" t="s">
        <v>196</v>
      </c>
      <c r="V19" s="11" t="s">
        <v>197</v>
      </c>
      <c r="W19" s="13" t="s">
        <v>1336</v>
      </c>
      <c r="X19" s="13" t="s">
        <v>1337</v>
      </c>
      <c r="Y19" s="13" t="s">
        <v>596</v>
      </c>
      <c r="Z19" s="12">
        <v>5.0999999999999996</v>
      </c>
      <c r="AA19" s="12">
        <v>6.5</v>
      </c>
      <c r="AB19" s="11" t="s">
        <v>159</v>
      </c>
      <c r="AC19" s="12">
        <v>0.1</v>
      </c>
      <c r="AD19" s="12" t="s">
        <v>301</v>
      </c>
      <c r="AE19" s="12">
        <v>0.5</v>
      </c>
      <c r="AF19" s="12">
        <v>-0.4</v>
      </c>
      <c r="AG19" s="12"/>
      <c r="AH19" s="11" t="s">
        <v>303</v>
      </c>
      <c r="AI19" s="11" t="s">
        <v>305</v>
      </c>
      <c r="AJ19" s="11" t="s">
        <v>159</v>
      </c>
      <c r="AK19" s="8"/>
      <c r="AL19" s="8" t="s">
        <v>1338</v>
      </c>
      <c r="AM19" s="29" t="s">
        <v>1369</v>
      </c>
    </row>
    <row r="20" spans="1:39" s="5" customFormat="1">
      <c r="A20" s="6">
        <v>44738</v>
      </c>
      <c r="B20" s="7" t="s">
        <v>162</v>
      </c>
      <c r="C20" s="8" t="s">
        <v>198</v>
      </c>
      <c r="D20" s="9">
        <v>8.8912037037037039E-2</v>
      </c>
      <c r="E20" s="32" t="s">
        <v>1346</v>
      </c>
      <c r="F20" s="10">
        <v>12.8</v>
      </c>
      <c r="G20" s="10">
        <v>11.1</v>
      </c>
      <c r="H20" s="10">
        <v>12.2</v>
      </c>
      <c r="I20" s="10">
        <v>13.9</v>
      </c>
      <c r="J20" s="10">
        <v>13.2</v>
      </c>
      <c r="K20" s="10">
        <v>12.9</v>
      </c>
      <c r="L20" s="10">
        <v>13.5</v>
      </c>
      <c r="M20" s="10">
        <v>12.7</v>
      </c>
      <c r="N20" s="10">
        <v>12.7</v>
      </c>
      <c r="O20" s="10">
        <v>13.2</v>
      </c>
      <c r="P20" s="22">
        <f>SUM(F20:H20)</f>
        <v>36.099999999999994</v>
      </c>
      <c r="Q20" s="22">
        <f>SUM(I20:L20)</f>
        <v>53.5</v>
      </c>
      <c r="R20" s="22">
        <f>SUM(M20:O20)</f>
        <v>38.599999999999994</v>
      </c>
      <c r="S20" s="23">
        <f>SUM(F20:J20)</f>
        <v>63.199999999999989</v>
      </c>
      <c r="T20" s="23">
        <f>SUM(K20:O20)</f>
        <v>65</v>
      </c>
      <c r="U20" s="11" t="s">
        <v>196</v>
      </c>
      <c r="V20" s="11" t="s">
        <v>197</v>
      </c>
      <c r="W20" s="13" t="s">
        <v>344</v>
      </c>
      <c r="X20" s="13" t="s">
        <v>278</v>
      </c>
      <c r="Y20" s="13" t="s">
        <v>263</v>
      </c>
      <c r="Z20" s="12">
        <v>4.0999999999999996</v>
      </c>
      <c r="AA20" s="12">
        <v>4.9000000000000004</v>
      </c>
      <c r="AB20" s="11" t="s">
        <v>159</v>
      </c>
      <c r="AC20" s="12">
        <v>0.4</v>
      </c>
      <c r="AD20" s="12" t="s">
        <v>301</v>
      </c>
      <c r="AE20" s="12">
        <v>0.8</v>
      </c>
      <c r="AF20" s="12">
        <v>-0.4</v>
      </c>
      <c r="AG20" s="12"/>
      <c r="AH20" s="11" t="s">
        <v>303</v>
      </c>
      <c r="AI20" s="11" t="s">
        <v>305</v>
      </c>
      <c r="AJ20" s="11" t="s">
        <v>159</v>
      </c>
      <c r="AK20" s="8"/>
      <c r="AL20" s="8" t="s">
        <v>1375</v>
      </c>
      <c r="AM20" s="29" t="s">
        <v>1376</v>
      </c>
    </row>
    <row r="21" spans="1:39" s="5" customFormat="1">
      <c r="A21" s="6">
        <v>44842</v>
      </c>
      <c r="B21" s="7" t="s">
        <v>163</v>
      </c>
      <c r="C21" s="8" t="s">
        <v>198</v>
      </c>
      <c r="D21" s="9">
        <v>8.6168981481481485E-2</v>
      </c>
      <c r="E21" s="32" t="s">
        <v>1110</v>
      </c>
      <c r="F21" s="10">
        <v>12.9</v>
      </c>
      <c r="G21" s="10">
        <v>10.8</v>
      </c>
      <c r="H21" s="10">
        <v>11.3</v>
      </c>
      <c r="I21" s="10">
        <v>13.7</v>
      </c>
      <c r="J21" s="10">
        <v>12.8</v>
      </c>
      <c r="K21" s="10">
        <v>13</v>
      </c>
      <c r="L21" s="10">
        <v>12.7</v>
      </c>
      <c r="M21" s="10">
        <v>12.5</v>
      </c>
      <c r="N21" s="10">
        <v>12</v>
      </c>
      <c r="O21" s="10">
        <v>12.8</v>
      </c>
      <c r="P21" s="22">
        <f>SUM(F21:H21)</f>
        <v>35</v>
      </c>
      <c r="Q21" s="22">
        <f>SUM(I21:L21)</f>
        <v>52.2</v>
      </c>
      <c r="R21" s="22">
        <f>SUM(M21:O21)</f>
        <v>37.299999999999997</v>
      </c>
      <c r="S21" s="23">
        <f>SUM(F21:J21)</f>
        <v>61.5</v>
      </c>
      <c r="T21" s="23">
        <f>SUM(K21:O21)</f>
        <v>63</v>
      </c>
      <c r="U21" s="11" t="s">
        <v>196</v>
      </c>
      <c r="V21" s="11" t="s">
        <v>203</v>
      </c>
      <c r="W21" s="13" t="s">
        <v>260</v>
      </c>
      <c r="X21" s="13" t="s">
        <v>1412</v>
      </c>
      <c r="Y21" s="13" t="s">
        <v>260</v>
      </c>
      <c r="Z21" s="12">
        <v>11.8</v>
      </c>
      <c r="AA21" s="12">
        <v>12.1</v>
      </c>
      <c r="AB21" s="11" t="s">
        <v>156</v>
      </c>
      <c r="AC21" s="12">
        <v>-2</v>
      </c>
      <c r="AD21" s="12" t="s">
        <v>301</v>
      </c>
      <c r="AE21" s="12">
        <v>-0.1</v>
      </c>
      <c r="AF21" s="12">
        <v>-1.9</v>
      </c>
      <c r="AG21" s="12"/>
      <c r="AH21" s="11" t="s">
        <v>305</v>
      </c>
      <c r="AI21" s="11" t="s">
        <v>303</v>
      </c>
      <c r="AJ21" s="11" t="s">
        <v>159</v>
      </c>
      <c r="AK21" s="8"/>
      <c r="AL21" s="8" t="s">
        <v>1494</v>
      </c>
      <c r="AM21" s="29" t="s">
        <v>1495</v>
      </c>
    </row>
    <row r="22" spans="1:39" s="5" customFormat="1">
      <c r="A22" s="6">
        <v>44856</v>
      </c>
      <c r="B22" s="7" t="s">
        <v>164</v>
      </c>
      <c r="C22" s="8" t="s">
        <v>198</v>
      </c>
      <c r="D22" s="9">
        <v>8.6886574074074074E-2</v>
      </c>
      <c r="E22" s="32" t="s">
        <v>1110</v>
      </c>
      <c r="F22" s="10">
        <v>12.8</v>
      </c>
      <c r="G22" s="10">
        <v>12</v>
      </c>
      <c r="H22" s="10">
        <v>12.6</v>
      </c>
      <c r="I22" s="10">
        <v>14</v>
      </c>
      <c r="J22" s="10">
        <v>12.6</v>
      </c>
      <c r="K22" s="10">
        <v>11.5</v>
      </c>
      <c r="L22" s="10">
        <v>12</v>
      </c>
      <c r="M22" s="10">
        <v>12.4</v>
      </c>
      <c r="N22" s="10">
        <v>12.8</v>
      </c>
      <c r="O22" s="10">
        <v>13</v>
      </c>
      <c r="P22" s="22">
        <f>SUM(F22:H22)</f>
        <v>37.4</v>
      </c>
      <c r="Q22" s="22">
        <f>SUM(I22:L22)</f>
        <v>50.1</v>
      </c>
      <c r="R22" s="22">
        <f>SUM(M22:O22)</f>
        <v>38.200000000000003</v>
      </c>
      <c r="S22" s="23">
        <f>SUM(F22:J22)</f>
        <v>64</v>
      </c>
      <c r="T22" s="23">
        <f>SUM(K22:O22)</f>
        <v>61.7</v>
      </c>
      <c r="U22" s="11" t="s">
        <v>202</v>
      </c>
      <c r="V22" s="11" t="s">
        <v>203</v>
      </c>
      <c r="W22" s="13" t="s">
        <v>260</v>
      </c>
      <c r="X22" s="13" t="s">
        <v>507</v>
      </c>
      <c r="Y22" s="13" t="s">
        <v>263</v>
      </c>
      <c r="Z22" s="12">
        <v>3.2</v>
      </c>
      <c r="AA22" s="12">
        <v>2.8</v>
      </c>
      <c r="AB22" s="11" t="s">
        <v>159</v>
      </c>
      <c r="AC22" s="12">
        <v>0.1</v>
      </c>
      <c r="AD22" s="12" t="s">
        <v>301</v>
      </c>
      <c r="AE22" s="12">
        <v>0.4</v>
      </c>
      <c r="AF22" s="12">
        <v>-0.3</v>
      </c>
      <c r="AG22" s="12"/>
      <c r="AH22" s="11" t="s">
        <v>305</v>
      </c>
      <c r="AI22" s="11" t="s">
        <v>305</v>
      </c>
      <c r="AJ22" s="11" t="s">
        <v>159</v>
      </c>
      <c r="AK22" s="8"/>
      <c r="AL22" s="8" t="s">
        <v>1604</v>
      </c>
      <c r="AM22" s="29" t="s">
        <v>1605</v>
      </c>
    </row>
    <row r="23" spans="1:39" s="5" customFormat="1">
      <c r="A23" s="6">
        <v>44878</v>
      </c>
      <c r="B23" s="7" t="s">
        <v>164</v>
      </c>
      <c r="C23" s="8" t="s">
        <v>280</v>
      </c>
      <c r="D23" s="9">
        <v>8.5428240740740735E-2</v>
      </c>
      <c r="E23" s="32" t="s">
        <v>1806</v>
      </c>
      <c r="F23" s="10">
        <v>12.6</v>
      </c>
      <c r="G23" s="10">
        <v>10.7</v>
      </c>
      <c r="H23" s="10">
        <v>11.3</v>
      </c>
      <c r="I23" s="10">
        <v>13.5</v>
      </c>
      <c r="J23" s="10">
        <v>12.5</v>
      </c>
      <c r="K23" s="10">
        <v>12.6</v>
      </c>
      <c r="L23" s="10">
        <v>12.6</v>
      </c>
      <c r="M23" s="10">
        <v>12.2</v>
      </c>
      <c r="N23" s="10">
        <v>12</v>
      </c>
      <c r="O23" s="10">
        <v>13.1</v>
      </c>
      <c r="P23" s="22">
        <f>SUM(F23:H23)</f>
        <v>34.599999999999994</v>
      </c>
      <c r="Q23" s="22">
        <f>SUM(I23:L23)</f>
        <v>51.2</v>
      </c>
      <c r="R23" s="22">
        <f>SUM(M23:O23)</f>
        <v>37.299999999999997</v>
      </c>
      <c r="S23" s="23">
        <f>SUM(F23:J23)</f>
        <v>60.599999999999994</v>
      </c>
      <c r="T23" s="23">
        <f>SUM(K23:O23)</f>
        <v>62.5</v>
      </c>
      <c r="U23" s="11" t="s">
        <v>351</v>
      </c>
      <c r="V23" s="11" t="s">
        <v>203</v>
      </c>
      <c r="W23" s="13" t="s">
        <v>1529</v>
      </c>
      <c r="X23" s="13" t="s">
        <v>596</v>
      </c>
      <c r="Y23" s="13" t="s">
        <v>1529</v>
      </c>
      <c r="Z23" s="12">
        <v>2.6</v>
      </c>
      <c r="AA23" s="12">
        <v>2.8</v>
      </c>
      <c r="AB23" s="11" t="s">
        <v>156</v>
      </c>
      <c r="AC23" s="12">
        <v>-2.5</v>
      </c>
      <c r="AD23" s="12" t="s">
        <v>301</v>
      </c>
      <c r="AE23" s="12">
        <v>-0.5</v>
      </c>
      <c r="AF23" s="12">
        <v>-2</v>
      </c>
      <c r="AG23" s="12"/>
      <c r="AH23" s="11" t="s">
        <v>306</v>
      </c>
      <c r="AI23" s="11" t="s">
        <v>305</v>
      </c>
      <c r="AJ23" s="11" t="s">
        <v>159</v>
      </c>
      <c r="AK23" s="8"/>
      <c r="AL23" s="8" t="s">
        <v>1869</v>
      </c>
      <c r="AM23" s="29" t="s">
        <v>1870</v>
      </c>
    </row>
    <row r="25" spans="1:39">
      <c r="AM25" s="58"/>
    </row>
  </sheetData>
  <autoFilter ref="A1:AL2" xr:uid="{00000000-0009-0000-0000-00000D000000}"/>
  <phoneticPr fontId="12"/>
  <conditionalFormatting sqref="AH2:AI2">
    <cfRule type="containsText" dxfId="161" priority="876" operator="containsText" text="E">
      <formula>NOT(ISERROR(SEARCH("E",AH2)))</formula>
    </cfRule>
    <cfRule type="containsText" dxfId="160" priority="877" operator="containsText" text="B">
      <formula>NOT(ISERROR(SEARCH("B",AH2)))</formula>
    </cfRule>
    <cfRule type="containsText" dxfId="159" priority="878" operator="containsText" text="A">
      <formula>NOT(ISERROR(SEARCH("A",AH2)))</formula>
    </cfRule>
  </conditionalFormatting>
  <conditionalFormatting sqref="AJ2:AK2">
    <cfRule type="containsText" dxfId="158" priority="873" operator="containsText" text="E">
      <formula>NOT(ISERROR(SEARCH("E",AJ2)))</formula>
    </cfRule>
    <cfRule type="containsText" dxfId="157" priority="874" operator="containsText" text="B">
      <formula>NOT(ISERROR(SEARCH("B",AJ2)))</formula>
    </cfRule>
    <cfRule type="containsText" dxfId="156" priority="875" operator="containsText" text="A">
      <formula>NOT(ISERROR(SEARCH("A",AJ2)))</formula>
    </cfRule>
  </conditionalFormatting>
  <conditionalFormatting sqref="F2:O2">
    <cfRule type="colorScale" priority="1324">
      <colorScale>
        <cfvo type="min"/>
        <cfvo type="percentile" val="50"/>
        <cfvo type="max"/>
        <color rgb="FFF8696B"/>
        <color rgb="FFFFEB84"/>
        <color rgb="FF63BE7B"/>
      </colorScale>
    </cfRule>
  </conditionalFormatting>
  <conditionalFormatting sqref="AB2">
    <cfRule type="containsText" dxfId="155" priority="171" operator="containsText" text="D">
      <formula>NOT(ISERROR(SEARCH("D",AB2)))</formula>
    </cfRule>
    <cfRule type="containsText" dxfId="154" priority="172" operator="containsText" text="S">
      <formula>NOT(ISERROR(SEARCH("S",AB2)))</formula>
    </cfRule>
    <cfRule type="containsText" dxfId="153" priority="173" operator="containsText" text="F">
      <formula>NOT(ISERROR(SEARCH("F",AB2)))</formula>
    </cfRule>
    <cfRule type="containsText" dxfId="152" priority="174" operator="containsText" text="E">
      <formula>NOT(ISERROR(SEARCH("E",AB2)))</formula>
    </cfRule>
    <cfRule type="containsText" dxfId="151" priority="175" operator="containsText" text="B">
      <formula>NOT(ISERROR(SEARCH("B",AB2)))</formula>
    </cfRule>
    <cfRule type="containsText" dxfId="150" priority="176" operator="containsText" text="A">
      <formula>NOT(ISERROR(SEARCH("A",AB2)))</formula>
    </cfRule>
  </conditionalFormatting>
  <conditionalFormatting sqref="AH3:AI3">
    <cfRule type="containsText" dxfId="149" priority="167" operator="containsText" text="E">
      <formula>NOT(ISERROR(SEARCH("E",AH3)))</formula>
    </cfRule>
    <cfRule type="containsText" dxfId="148" priority="168" operator="containsText" text="B">
      <formula>NOT(ISERROR(SEARCH("B",AH3)))</formula>
    </cfRule>
    <cfRule type="containsText" dxfId="147" priority="169" operator="containsText" text="A">
      <formula>NOT(ISERROR(SEARCH("A",AH3)))</formula>
    </cfRule>
  </conditionalFormatting>
  <conditionalFormatting sqref="AJ3:AK3">
    <cfRule type="containsText" dxfId="146" priority="164" operator="containsText" text="E">
      <formula>NOT(ISERROR(SEARCH("E",AJ3)))</formula>
    </cfRule>
    <cfRule type="containsText" dxfId="145" priority="165" operator="containsText" text="B">
      <formula>NOT(ISERROR(SEARCH("B",AJ3)))</formula>
    </cfRule>
    <cfRule type="containsText" dxfId="144" priority="166" operator="containsText" text="A">
      <formula>NOT(ISERROR(SEARCH("A",AJ3)))</formula>
    </cfRule>
  </conditionalFormatting>
  <conditionalFormatting sqref="F3:O3">
    <cfRule type="colorScale" priority="170">
      <colorScale>
        <cfvo type="min"/>
        <cfvo type="percentile" val="50"/>
        <cfvo type="max"/>
        <color rgb="FFF8696B"/>
        <color rgb="FFFFEB84"/>
        <color rgb="FF63BE7B"/>
      </colorScale>
    </cfRule>
  </conditionalFormatting>
  <conditionalFormatting sqref="AB3">
    <cfRule type="containsText" dxfId="143" priority="158" operator="containsText" text="D">
      <formula>NOT(ISERROR(SEARCH("D",AB3)))</formula>
    </cfRule>
    <cfRule type="containsText" dxfId="142" priority="159" operator="containsText" text="S">
      <formula>NOT(ISERROR(SEARCH("S",AB3)))</formula>
    </cfRule>
    <cfRule type="containsText" dxfId="141" priority="160" operator="containsText" text="F">
      <formula>NOT(ISERROR(SEARCH("F",AB3)))</formula>
    </cfRule>
    <cfRule type="containsText" dxfId="140" priority="161" operator="containsText" text="E">
      <formula>NOT(ISERROR(SEARCH("E",AB3)))</formula>
    </cfRule>
    <cfRule type="containsText" dxfId="139" priority="162" operator="containsText" text="B">
      <formula>NOT(ISERROR(SEARCH("B",AB3)))</formula>
    </cfRule>
    <cfRule type="containsText" dxfId="138" priority="163" operator="containsText" text="A">
      <formula>NOT(ISERROR(SEARCH("A",AB3)))</formula>
    </cfRule>
  </conditionalFormatting>
  <conditionalFormatting sqref="AH4:AI4">
    <cfRule type="containsText" dxfId="137" priority="154" operator="containsText" text="E">
      <formula>NOT(ISERROR(SEARCH("E",AH4)))</formula>
    </cfRule>
    <cfRule type="containsText" dxfId="136" priority="155" operator="containsText" text="B">
      <formula>NOT(ISERROR(SEARCH("B",AH4)))</formula>
    </cfRule>
    <cfRule type="containsText" dxfId="135" priority="156" operator="containsText" text="A">
      <formula>NOT(ISERROR(SEARCH("A",AH4)))</formula>
    </cfRule>
  </conditionalFormatting>
  <conditionalFormatting sqref="AJ4:AK4">
    <cfRule type="containsText" dxfId="134" priority="151" operator="containsText" text="E">
      <formula>NOT(ISERROR(SEARCH("E",AJ4)))</formula>
    </cfRule>
    <cfRule type="containsText" dxfId="133" priority="152" operator="containsText" text="B">
      <formula>NOT(ISERROR(SEARCH("B",AJ4)))</formula>
    </cfRule>
    <cfRule type="containsText" dxfId="132" priority="153" operator="containsText" text="A">
      <formula>NOT(ISERROR(SEARCH("A",AJ4)))</formula>
    </cfRule>
  </conditionalFormatting>
  <conditionalFormatting sqref="F4:O4">
    <cfRule type="colorScale" priority="157">
      <colorScale>
        <cfvo type="min"/>
        <cfvo type="percentile" val="50"/>
        <cfvo type="max"/>
        <color rgb="FFF8696B"/>
        <color rgb="FFFFEB84"/>
        <color rgb="FF63BE7B"/>
      </colorScale>
    </cfRule>
  </conditionalFormatting>
  <conditionalFormatting sqref="AB4">
    <cfRule type="containsText" dxfId="131" priority="145" operator="containsText" text="D">
      <formula>NOT(ISERROR(SEARCH("D",AB4)))</formula>
    </cfRule>
    <cfRule type="containsText" dxfId="130" priority="146" operator="containsText" text="S">
      <formula>NOT(ISERROR(SEARCH("S",AB4)))</formula>
    </cfRule>
    <cfRule type="containsText" dxfId="129" priority="147" operator="containsText" text="F">
      <formula>NOT(ISERROR(SEARCH("F",AB4)))</formula>
    </cfRule>
    <cfRule type="containsText" dxfId="128" priority="148" operator="containsText" text="E">
      <formula>NOT(ISERROR(SEARCH("E",AB4)))</formula>
    </cfRule>
    <cfRule type="containsText" dxfId="127" priority="149" operator="containsText" text="B">
      <formula>NOT(ISERROR(SEARCH("B",AB4)))</formula>
    </cfRule>
    <cfRule type="containsText" dxfId="126" priority="150" operator="containsText" text="A">
      <formula>NOT(ISERROR(SEARCH("A",AB4)))</formula>
    </cfRule>
  </conditionalFormatting>
  <conditionalFormatting sqref="AH5:AI6">
    <cfRule type="containsText" dxfId="125" priority="141" operator="containsText" text="E">
      <formula>NOT(ISERROR(SEARCH("E",AH5)))</formula>
    </cfRule>
    <cfRule type="containsText" dxfId="124" priority="142" operator="containsText" text="B">
      <formula>NOT(ISERROR(SEARCH("B",AH5)))</formula>
    </cfRule>
    <cfRule type="containsText" dxfId="123" priority="143" operator="containsText" text="A">
      <formula>NOT(ISERROR(SEARCH("A",AH5)))</formula>
    </cfRule>
  </conditionalFormatting>
  <conditionalFormatting sqref="AJ5:AK6">
    <cfRule type="containsText" dxfId="122" priority="138" operator="containsText" text="E">
      <formula>NOT(ISERROR(SEARCH("E",AJ5)))</formula>
    </cfRule>
    <cfRule type="containsText" dxfId="121" priority="139" operator="containsText" text="B">
      <formula>NOT(ISERROR(SEARCH("B",AJ5)))</formula>
    </cfRule>
    <cfRule type="containsText" dxfId="120" priority="140" operator="containsText" text="A">
      <formula>NOT(ISERROR(SEARCH("A",AJ5)))</formula>
    </cfRule>
  </conditionalFormatting>
  <conditionalFormatting sqref="F5:O6">
    <cfRule type="colorScale" priority="144">
      <colorScale>
        <cfvo type="min"/>
        <cfvo type="percentile" val="50"/>
        <cfvo type="max"/>
        <color rgb="FFF8696B"/>
        <color rgb="FFFFEB84"/>
        <color rgb="FF63BE7B"/>
      </colorScale>
    </cfRule>
  </conditionalFormatting>
  <conditionalFormatting sqref="AB5:AB6">
    <cfRule type="containsText" dxfId="119" priority="132" operator="containsText" text="D">
      <formula>NOT(ISERROR(SEARCH("D",AB5)))</formula>
    </cfRule>
    <cfRule type="containsText" dxfId="118" priority="133" operator="containsText" text="S">
      <formula>NOT(ISERROR(SEARCH("S",AB5)))</formula>
    </cfRule>
    <cfRule type="containsText" dxfId="117" priority="134" operator="containsText" text="F">
      <formula>NOT(ISERROR(SEARCH("F",AB5)))</formula>
    </cfRule>
    <cfRule type="containsText" dxfId="116" priority="135" operator="containsText" text="E">
      <formula>NOT(ISERROR(SEARCH("E",AB5)))</formula>
    </cfRule>
    <cfRule type="containsText" dxfId="115" priority="136" operator="containsText" text="B">
      <formula>NOT(ISERROR(SEARCH("B",AB5)))</formula>
    </cfRule>
    <cfRule type="containsText" dxfId="114" priority="137" operator="containsText" text="A">
      <formula>NOT(ISERROR(SEARCH("A",AB5)))</formula>
    </cfRule>
  </conditionalFormatting>
  <conditionalFormatting sqref="AH7:AI9">
    <cfRule type="containsText" dxfId="113" priority="128" operator="containsText" text="E">
      <formula>NOT(ISERROR(SEARCH("E",AH7)))</formula>
    </cfRule>
    <cfRule type="containsText" dxfId="112" priority="129" operator="containsText" text="B">
      <formula>NOT(ISERROR(SEARCH("B",AH7)))</formula>
    </cfRule>
    <cfRule type="containsText" dxfId="111" priority="130" operator="containsText" text="A">
      <formula>NOT(ISERROR(SEARCH("A",AH7)))</formula>
    </cfRule>
  </conditionalFormatting>
  <conditionalFormatting sqref="AJ7:AK9">
    <cfRule type="containsText" dxfId="110" priority="125" operator="containsText" text="E">
      <formula>NOT(ISERROR(SEARCH("E",AJ7)))</formula>
    </cfRule>
    <cfRule type="containsText" dxfId="109" priority="126" operator="containsText" text="B">
      <formula>NOT(ISERROR(SEARCH("B",AJ7)))</formula>
    </cfRule>
    <cfRule type="containsText" dxfId="108" priority="127" operator="containsText" text="A">
      <formula>NOT(ISERROR(SEARCH("A",AJ7)))</formula>
    </cfRule>
  </conditionalFormatting>
  <conditionalFormatting sqref="F7:O9">
    <cfRule type="colorScale" priority="131">
      <colorScale>
        <cfvo type="min"/>
        <cfvo type="percentile" val="50"/>
        <cfvo type="max"/>
        <color rgb="FFF8696B"/>
        <color rgb="FFFFEB84"/>
        <color rgb="FF63BE7B"/>
      </colorScale>
    </cfRule>
  </conditionalFormatting>
  <conditionalFormatting sqref="AB7:AB9">
    <cfRule type="containsText" dxfId="107" priority="119" operator="containsText" text="D">
      <formula>NOT(ISERROR(SEARCH("D",AB7)))</formula>
    </cfRule>
    <cfRule type="containsText" dxfId="106" priority="120" operator="containsText" text="S">
      <formula>NOT(ISERROR(SEARCH("S",AB7)))</formula>
    </cfRule>
    <cfRule type="containsText" dxfId="105" priority="121" operator="containsText" text="F">
      <formula>NOT(ISERROR(SEARCH("F",AB7)))</formula>
    </cfRule>
    <cfRule type="containsText" dxfId="104" priority="122" operator="containsText" text="E">
      <formula>NOT(ISERROR(SEARCH("E",AB7)))</formula>
    </cfRule>
    <cfRule type="containsText" dxfId="103" priority="123" operator="containsText" text="B">
      <formula>NOT(ISERROR(SEARCH("B",AB7)))</formula>
    </cfRule>
    <cfRule type="containsText" dxfId="102" priority="124" operator="containsText" text="A">
      <formula>NOT(ISERROR(SEARCH("A",AB7)))</formula>
    </cfRule>
  </conditionalFormatting>
  <conditionalFormatting sqref="AH10:AI10">
    <cfRule type="containsText" dxfId="101" priority="115" operator="containsText" text="E">
      <formula>NOT(ISERROR(SEARCH("E",AH10)))</formula>
    </cfRule>
    <cfRule type="containsText" dxfId="100" priority="116" operator="containsText" text="B">
      <formula>NOT(ISERROR(SEARCH("B",AH10)))</formula>
    </cfRule>
    <cfRule type="containsText" dxfId="99" priority="117" operator="containsText" text="A">
      <formula>NOT(ISERROR(SEARCH("A",AH10)))</formula>
    </cfRule>
  </conditionalFormatting>
  <conditionalFormatting sqref="AJ10:AK10">
    <cfRule type="containsText" dxfId="98" priority="112" operator="containsText" text="E">
      <formula>NOT(ISERROR(SEARCH("E",AJ10)))</formula>
    </cfRule>
    <cfRule type="containsText" dxfId="97" priority="113" operator="containsText" text="B">
      <formula>NOT(ISERROR(SEARCH("B",AJ10)))</formula>
    </cfRule>
    <cfRule type="containsText" dxfId="96" priority="114" operator="containsText" text="A">
      <formula>NOT(ISERROR(SEARCH("A",AJ10)))</formula>
    </cfRule>
  </conditionalFormatting>
  <conditionalFormatting sqref="F10:O10">
    <cfRule type="colorScale" priority="118">
      <colorScale>
        <cfvo type="min"/>
        <cfvo type="percentile" val="50"/>
        <cfvo type="max"/>
        <color rgb="FFF8696B"/>
        <color rgb="FFFFEB84"/>
        <color rgb="FF63BE7B"/>
      </colorScale>
    </cfRule>
  </conditionalFormatting>
  <conditionalFormatting sqref="AB10">
    <cfRule type="containsText" dxfId="95" priority="106" operator="containsText" text="D">
      <formula>NOT(ISERROR(SEARCH("D",AB10)))</formula>
    </cfRule>
    <cfRule type="containsText" dxfId="94" priority="107" operator="containsText" text="S">
      <formula>NOT(ISERROR(SEARCH("S",AB10)))</formula>
    </cfRule>
    <cfRule type="containsText" dxfId="93" priority="108" operator="containsText" text="F">
      <formula>NOT(ISERROR(SEARCH("F",AB10)))</formula>
    </cfRule>
    <cfRule type="containsText" dxfId="92" priority="109" operator="containsText" text="E">
      <formula>NOT(ISERROR(SEARCH("E",AB10)))</formula>
    </cfRule>
    <cfRule type="containsText" dxfId="91" priority="110" operator="containsText" text="B">
      <formula>NOT(ISERROR(SEARCH("B",AB10)))</formula>
    </cfRule>
    <cfRule type="containsText" dxfId="90" priority="111" operator="containsText" text="A">
      <formula>NOT(ISERROR(SEARCH("A",AB10)))</formula>
    </cfRule>
  </conditionalFormatting>
  <conditionalFormatting sqref="AH11:AI11">
    <cfRule type="containsText" dxfId="89" priority="102" operator="containsText" text="E">
      <formula>NOT(ISERROR(SEARCH("E",AH11)))</formula>
    </cfRule>
    <cfRule type="containsText" dxfId="88" priority="103" operator="containsText" text="B">
      <formula>NOT(ISERROR(SEARCH("B",AH11)))</formula>
    </cfRule>
    <cfRule type="containsText" dxfId="87" priority="104" operator="containsText" text="A">
      <formula>NOT(ISERROR(SEARCH("A",AH11)))</formula>
    </cfRule>
  </conditionalFormatting>
  <conditionalFormatting sqref="AJ11:AK11">
    <cfRule type="containsText" dxfId="86" priority="99" operator="containsText" text="E">
      <formula>NOT(ISERROR(SEARCH("E",AJ11)))</formula>
    </cfRule>
    <cfRule type="containsText" dxfId="85" priority="100" operator="containsText" text="B">
      <formula>NOT(ISERROR(SEARCH("B",AJ11)))</formula>
    </cfRule>
    <cfRule type="containsText" dxfId="84" priority="101" operator="containsText" text="A">
      <formula>NOT(ISERROR(SEARCH("A",AJ11)))</formula>
    </cfRule>
  </conditionalFormatting>
  <conditionalFormatting sqref="F11:O11">
    <cfRule type="colorScale" priority="105">
      <colorScale>
        <cfvo type="min"/>
        <cfvo type="percentile" val="50"/>
        <cfvo type="max"/>
        <color rgb="FFF8696B"/>
        <color rgb="FFFFEB84"/>
        <color rgb="FF63BE7B"/>
      </colorScale>
    </cfRule>
  </conditionalFormatting>
  <conditionalFormatting sqref="AB11">
    <cfRule type="containsText" dxfId="83" priority="93" operator="containsText" text="D">
      <formula>NOT(ISERROR(SEARCH("D",AB11)))</formula>
    </cfRule>
    <cfRule type="containsText" dxfId="82" priority="94" operator="containsText" text="S">
      <formula>NOT(ISERROR(SEARCH("S",AB11)))</formula>
    </cfRule>
    <cfRule type="containsText" dxfId="81" priority="95" operator="containsText" text="F">
      <formula>NOT(ISERROR(SEARCH("F",AB11)))</formula>
    </cfRule>
    <cfRule type="containsText" dxfId="80" priority="96" operator="containsText" text="E">
      <formula>NOT(ISERROR(SEARCH("E",AB11)))</formula>
    </cfRule>
    <cfRule type="containsText" dxfId="79" priority="97" operator="containsText" text="B">
      <formula>NOT(ISERROR(SEARCH("B",AB11)))</formula>
    </cfRule>
    <cfRule type="containsText" dxfId="78" priority="98" operator="containsText" text="A">
      <formula>NOT(ISERROR(SEARCH("A",AB11)))</formula>
    </cfRule>
  </conditionalFormatting>
  <conditionalFormatting sqref="AH12:AI12">
    <cfRule type="containsText" dxfId="77" priority="89" operator="containsText" text="E">
      <formula>NOT(ISERROR(SEARCH("E",AH12)))</formula>
    </cfRule>
    <cfRule type="containsText" dxfId="76" priority="90" operator="containsText" text="B">
      <formula>NOT(ISERROR(SEARCH("B",AH12)))</formula>
    </cfRule>
    <cfRule type="containsText" dxfId="75" priority="91" operator="containsText" text="A">
      <formula>NOT(ISERROR(SEARCH("A",AH12)))</formula>
    </cfRule>
  </conditionalFormatting>
  <conditionalFormatting sqref="AJ12:AK12">
    <cfRule type="containsText" dxfId="74" priority="86" operator="containsText" text="E">
      <formula>NOT(ISERROR(SEARCH("E",AJ12)))</formula>
    </cfRule>
    <cfRule type="containsText" dxfId="73" priority="87" operator="containsText" text="B">
      <formula>NOT(ISERROR(SEARCH("B",AJ12)))</formula>
    </cfRule>
    <cfRule type="containsText" dxfId="72" priority="88" operator="containsText" text="A">
      <formula>NOT(ISERROR(SEARCH("A",AJ12)))</formula>
    </cfRule>
  </conditionalFormatting>
  <conditionalFormatting sqref="F12:O12">
    <cfRule type="colorScale" priority="92">
      <colorScale>
        <cfvo type="min"/>
        <cfvo type="percentile" val="50"/>
        <cfvo type="max"/>
        <color rgb="FFF8696B"/>
        <color rgb="FFFFEB84"/>
        <color rgb="FF63BE7B"/>
      </colorScale>
    </cfRule>
  </conditionalFormatting>
  <conditionalFormatting sqref="AB12">
    <cfRule type="containsText" dxfId="71" priority="80" operator="containsText" text="D">
      <formula>NOT(ISERROR(SEARCH("D",AB12)))</formula>
    </cfRule>
    <cfRule type="containsText" dxfId="70" priority="81" operator="containsText" text="S">
      <formula>NOT(ISERROR(SEARCH("S",AB12)))</formula>
    </cfRule>
    <cfRule type="containsText" dxfId="69" priority="82" operator="containsText" text="F">
      <formula>NOT(ISERROR(SEARCH("F",AB12)))</formula>
    </cfRule>
    <cfRule type="containsText" dxfId="68" priority="83" operator="containsText" text="E">
      <formula>NOT(ISERROR(SEARCH("E",AB12)))</formula>
    </cfRule>
    <cfRule type="containsText" dxfId="67" priority="84" operator="containsText" text="B">
      <formula>NOT(ISERROR(SEARCH("B",AB12)))</formula>
    </cfRule>
    <cfRule type="containsText" dxfId="66" priority="85" operator="containsText" text="A">
      <formula>NOT(ISERROR(SEARCH("A",AB12)))</formula>
    </cfRule>
  </conditionalFormatting>
  <conditionalFormatting sqref="AH13:AI13">
    <cfRule type="containsText" dxfId="65" priority="76" operator="containsText" text="E">
      <formula>NOT(ISERROR(SEARCH("E",AH13)))</formula>
    </cfRule>
    <cfRule type="containsText" dxfId="64" priority="77" operator="containsText" text="B">
      <formula>NOT(ISERROR(SEARCH("B",AH13)))</formula>
    </cfRule>
    <cfRule type="containsText" dxfId="63" priority="78" operator="containsText" text="A">
      <formula>NOT(ISERROR(SEARCH("A",AH13)))</formula>
    </cfRule>
  </conditionalFormatting>
  <conditionalFormatting sqref="AJ13:AK13">
    <cfRule type="containsText" dxfId="62" priority="73" operator="containsText" text="E">
      <formula>NOT(ISERROR(SEARCH("E",AJ13)))</formula>
    </cfRule>
    <cfRule type="containsText" dxfId="61" priority="74" operator="containsText" text="B">
      <formula>NOT(ISERROR(SEARCH("B",AJ13)))</formula>
    </cfRule>
    <cfRule type="containsText" dxfId="60" priority="75" operator="containsText" text="A">
      <formula>NOT(ISERROR(SEARCH("A",AJ13)))</formula>
    </cfRule>
  </conditionalFormatting>
  <conditionalFormatting sqref="F13:O13">
    <cfRule type="colorScale" priority="79">
      <colorScale>
        <cfvo type="min"/>
        <cfvo type="percentile" val="50"/>
        <cfvo type="max"/>
        <color rgb="FFF8696B"/>
        <color rgb="FFFFEB84"/>
        <color rgb="FF63BE7B"/>
      </colorScale>
    </cfRule>
  </conditionalFormatting>
  <conditionalFormatting sqref="AB13">
    <cfRule type="containsText" dxfId="59" priority="67" operator="containsText" text="D">
      <formula>NOT(ISERROR(SEARCH("D",AB13)))</formula>
    </cfRule>
    <cfRule type="containsText" dxfId="58" priority="68" operator="containsText" text="S">
      <formula>NOT(ISERROR(SEARCH("S",AB13)))</formula>
    </cfRule>
    <cfRule type="containsText" dxfId="57" priority="69" operator="containsText" text="F">
      <formula>NOT(ISERROR(SEARCH("F",AB13)))</formula>
    </cfRule>
    <cfRule type="containsText" dxfId="56" priority="70" operator="containsText" text="E">
      <formula>NOT(ISERROR(SEARCH("E",AB13)))</formula>
    </cfRule>
    <cfRule type="containsText" dxfId="55" priority="71" operator="containsText" text="B">
      <formula>NOT(ISERROR(SEARCH("B",AB13)))</formula>
    </cfRule>
    <cfRule type="containsText" dxfId="54" priority="72" operator="containsText" text="A">
      <formula>NOT(ISERROR(SEARCH("A",AB13)))</formula>
    </cfRule>
  </conditionalFormatting>
  <conditionalFormatting sqref="AH14:AI15">
    <cfRule type="containsText" dxfId="53" priority="63" operator="containsText" text="E">
      <formula>NOT(ISERROR(SEARCH("E",AH14)))</formula>
    </cfRule>
    <cfRule type="containsText" dxfId="52" priority="64" operator="containsText" text="B">
      <formula>NOT(ISERROR(SEARCH("B",AH14)))</formula>
    </cfRule>
    <cfRule type="containsText" dxfId="51" priority="65" operator="containsText" text="A">
      <formula>NOT(ISERROR(SEARCH("A",AH14)))</formula>
    </cfRule>
  </conditionalFormatting>
  <conditionalFormatting sqref="AJ14:AK15">
    <cfRule type="containsText" dxfId="50" priority="60" operator="containsText" text="E">
      <formula>NOT(ISERROR(SEARCH("E",AJ14)))</formula>
    </cfRule>
    <cfRule type="containsText" dxfId="49" priority="61" operator="containsText" text="B">
      <formula>NOT(ISERROR(SEARCH("B",AJ14)))</formula>
    </cfRule>
    <cfRule type="containsText" dxfId="48" priority="62" operator="containsText" text="A">
      <formula>NOT(ISERROR(SEARCH("A",AJ14)))</formula>
    </cfRule>
  </conditionalFormatting>
  <conditionalFormatting sqref="F14:O15">
    <cfRule type="colorScale" priority="66">
      <colorScale>
        <cfvo type="min"/>
        <cfvo type="percentile" val="50"/>
        <cfvo type="max"/>
        <color rgb="FFF8696B"/>
        <color rgb="FFFFEB84"/>
        <color rgb="FF63BE7B"/>
      </colorScale>
    </cfRule>
  </conditionalFormatting>
  <conditionalFormatting sqref="AB14:AB15">
    <cfRule type="containsText" dxfId="47" priority="48" operator="containsText" text="D">
      <formula>NOT(ISERROR(SEARCH("D",AB14)))</formula>
    </cfRule>
    <cfRule type="containsText" dxfId="46" priority="49" operator="containsText" text="S">
      <formula>NOT(ISERROR(SEARCH("S",AB14)))</formula>
    </cfRule>
    <cfRule type="containsText" dxfId="45" priority="50" operator="containsText" text="F">
      <formula>NOT(ISERROR(SEARCH("F",AB14)))</formula>
    </cfRule>
    <cfRule type="containsText" dxfId="44" priority="51" operator="containsText" text="E">
      <formula>NOT(ISERROR(SEARCH("E",AB14)))</formula>
    </cfRule>
    <cfRule type="containsText" dxfId="43" priority="52" operator="containsText" text="B">
      <formula>NOT(ISERROR(SEARCH("B",AB14)))</formula>
    </cfRule>
    <cfRule type="containsText" dxfId="42" priority="53" operator="containsText" text="A">
      <formula>NOT(ISERROR(SEARCH("A",AB14)))</formula>
    </cfRule>
  </conditionalFormatting>
  <conditionalFormatting sqref="AH16:AI18">
    <cfRule type="containsText" dxfId="41" priority="44" operator="containsText" text="E">
      <formula>NOT(ISERROR(SEARCH("E",AH16)))</formula>
    </cfRule>
    <cfRule type="containsText" dxfId="40" priority="45" operator="containsText" text="B">
      <formula>NOT(ISERROR(SEARCH("B",AH16)))</formula>
    </cfRule>
    <cfRule type="containsText" dxfId="39" priority="46" operator="containsText" text="A">
      <formula>NOT(ISERROR(SEARCH("A",AH16)))</formula>
    </cfRule>
  </conditionalFormatting>
  <conditionalFormatting sqref="AJ16:AK18">
    <cfRule type="containsText" dxfId="38" priority="41" operator="containsText" text="E">
      <formula>NOT(ISERROR(SEARCH("E",AJ16)))</formula>
    </cfRule>
    <cfRule type="containsText" dxfId="37" priority="42" operator="containsText" text="B">
      <formula>NOT(ISERROR(SEARCH("B",AJ16)))</formula>
    </cfRule>
    <cfRule type="containsText" dxfId="36" priority="43" operator="containsText" text="A">
      <formula>NOT(ISERROR(SEARCH("A",AJ16)))</formula>
    </cfRule>
  </conditionalFormatting>
  <conditionalFormatting sqref="F16:O18">
    <cfRule type="colorScale" priority="47">
      <colorScale>
        <cfvo type="min"/>
        <cfvo type="percentile" val="50"/>
        <cfvo type="max"/>
        <color rgb="FFF8696B"/>
        <color rgb="FFFFEB84"/>
        <color rgb="FF63BE7B"/>
      </colorScale>
    </cfRule>
  </conditionalFormatting>
  <conditionalFormatting sqref="AB16:AB18">
    <cfRule type="containsText" dxfId="35" priority="35" operator="containsText" text="D">
      <formula>NOT(ISERROR(SEARCH("D",AB16)))</formula>
    </cfRule>
    <cfRule type="containsText" dxfId="34" priority="36" operator="containsText" text="S">
      <formula>NOT(ISERROR(SEARCH("S",AB16)))</formula>
    </cfRule>
    <cfRule type="containsText" dxfId="33" priority="37" operator="containsText" text="F">
      <formula>NOT(ISERROR(SEARCH("F",AB16)))</formula>
    </cfRule>
    <cfRule type="containsText" dxfId="32" priority="38" operator="containsText" text="E">
      <formula>NOT(ISERROR(SEARCH("E",AB16)))</formula>
    </cfRule>
    <cfRule type="containsText" dxfId="31" priority="39" operator="containsText" text="B">
      <formula>NOT(ISERROR(SEARCH("B",AB16)))</formula>
    </cfRule>
    <cfRule type="containsText" dxfId="30" priority="40" operator="containsText" text="A">
      <formula>NOT(ISERROR(SEARCH("A",AB16)))</formula>
    </cfRule>
  </conditionalFormatting>
  <conditionalFormatting sqref="AH19:AI20">
    <cfRule type="containsText" dxfId="29" priority="31" operator="containsText" text="E">
      <formula>NOT(ISERROR(SEARCH("E",AH19)))</formula>
    </cfRule>
    <cfRule type="containsText" dxfId="28" priority="32" operator="containsText" text="B">
      <formula>NOT(ISERROR(SEARCH("B",AH19)))</formula>
    </cfRule>
    <cfRule type="containsText" dxfId="27" priority="33" operator="containsText" text="A">
      <formula>NOT(ISERROR(SEARCH("A",AH19)))</formula>
    </cfRule>
  </conditionalFormatting>
  <conditionalFormatting sqref="AJ19:AK20">
    <cfRule type="containsText" dxfId="26" priority="28" operator="containsText" text="E">
      <formula>NOT(ISERROR(SEARCH("E",AJ19)))</formula>
    </cfRule>
    <cfRule type="containsText" dxfId="25" priority="29" operator="containsText" text="B">
      <formula>NOT(ISERROR(SEARCH("B",AJ19)))</formula>
    </cfRule>
    <cfRule type="containsText" dxfId="24" priority="30" operator="containsText" text="A">
      <formula>NOT(ISERROR(SEARCH("A",AJ19)))</formula>
    </cfRule>
  </conditionalFormatting>
  <conditionalFormatting sqref="F19:O20">
    <cfRule type="colorScale" priority="34">
      <colorScale>
        <cfvo type="min"/>
        <cfvo type="percentile" val="50"/>
        <cfvo type="max"/>
        <color rgb="FFF8696B"/>
        <color rgb="FFFFEB84"/>
        <color rgb="FF63BE7B"/>
      </colorScale>
    </cfRule>
  </conditionalFormatting>
  <conditionalFormatting sqref="AB19:AB23">
    <cfRule type="containsText" dxfId="23" priority="22" operator="containsText" text="D">
      <formula>NOT(ISERROR(SEARCH("D",AB19)))</formula>
    </cfRule>
    <cfRule type="containsText" dxfId="22" priority="23" operator="containsText" text="S">
      <formula>NOT(ISERROR(SEARCH("S",AB19)))</formula>
    </cfRule>
    <cfRule type="containsText" dxfId="21" priority="24" operator="containsText" text="F">
      <formula>NOT(ISERROR(SEARCH("F",AB19)))</formula>
    </cfRule>
    <cfRule type="containsText" dxfId="20" priority="25" operator="containsText" text="E">
      <formula>NOT(ISERROR(SEARCH("E",AB19)))</formula>
    </cfRule>
    <cfRule type="containsText" dxfId="19" priority="26" operator="containsText" text="B">
      <formula>NOT(ISERROR(SEARCH("B",AB19)))</formula>
    </cfRule>
    <cfRule type="containsText" dxfId="18" priority="27" operator="containsText" text="A">
      <formula>NOT(ISERROR(SEARCH("A",AB19)))</formula>
    </cfRule>
  </conditionalFormatting>
  <conditionalFormatting sqref="AH21:AI21">
    <cfRule type="containsText" dxfId="17" priority="18" operator="containsText" text="E">
      <formula>NOT(ISERROR(SEARCH("E",AH21)))</formula>
    </cfRule>
    <cfRule type="containsText" dxfId="16" priority="19" operator="containsText" text="B">
      <formula>NOT(ISERROR(SEARCH("B",AH21)))</formula>
    </cfRule>
    <cfRule type="containsText" dxfId="15" priority="20" operator="containsText" text="A">
      <formula>NOT(ISERROR(SEARCH("A",AH21)))</formula>
    </cfRule>
  </conditionalFormatting>
  <conditionalFormatting sqref="AJ21:AK21">
    <cfRule type="containsText" dxfId="14" priority="15" operator="containsText" text="E">
      <formula>NOT(ISERROR(SEARCH("E",AJ21)))</formula>
    </cfRule>
    <cfRule type="containsText" dxfId="13" priority="16" operator="containsText" text="B">
      <formula>NOT(ISERROR(SEARCH("B",AJ21)))</formula>
    </cfRule>
    <cfRule type="containsText" dxfId="12" priority="17" operator="containsText" text="A">
      <formula>NOT(ISERROR(SEARCH("A",AJ21)))</formula>
    </cfRule>
  </conditionalFormatting>
  <conditionalFormatting sqref="F21:O21">
    <cfRule type="colorScale" priority="21">
      <colorScale>
        <cfvo type="min"/>
        <cfvo type="percentile" val="50"/>
        <cfvo type="max"/>
        <color rgb="FFF8696B"/>
        <color rgb="FFFFEB84"/>
        <color rgb="FF63BE7B"/>
      </colorScale>
    </cfRule>
  </conditionalFormatting>
  <conditionalFormatting sqref="AH22:AI22">
    <cfRule type="containsText" dxfId="11" priority="11" operator="containsText" text="E">
      <formula>NOT(ISERROR(SEARCH("E",AH22)))</formula>
    </cfRule>
    <cfRule type="containsText" dxfId="10" priority="12" operator="containsText" text="B">
      <formula>NOT(ISERROR(SEARCH("B",AH22)))</formula>
    </cfRule>
    <cfRule type="containsText" dxfId="9" priority="13" operator="containsText" text="A">
      <formula>NOT(ISERROR(SEARCH("A",AH22)))</formula>
    </cfRule>
  </conditionalFormatting>
  <conditionalFormatting sqref="AJ22:AK22">
    <cfRule type="containsText" dxfId="8" priority="8" operator="containsText" text="E">
      <formula>NOT(ISERROR(SEARCH("E",AJ22)))</formula>
    </cfRule>
    <cfRule type="containsText" dxfId="7" priority="9" operator="containsText" text="B">
      <formula>NOT(ISERROR(SEARCH("B",AJ22)))</formula>
    </cfRule>
    <cfRule type="containsText" dxfId="6" priority="10" operator="containsText" text="A">
      <formula>NOT(ISERROR(SEARCH("A",AJ22)))</formula>
    </cfRule>
  </conditionalFormatting>
  <conditionalFormatting sqref="F22:O22">
    <cfRule type="colorScale" priority="14">
      <colorScale>
        <cfvo type="min"/>
        <cfvo type="percentile" val="50"/>
        <cfvo type="max"/>
        <color rgb="FFF8696B"/>
        <color rgb="FFFFEB84"/>
        <color rgb="FF63BE7B"/>
      </colorScale>
    </cfRule>
  </conditionalFormatting>
  <conditionalFormatting sqref="AH23:AI23">
    <cfRule type="containsText" dxfId="5" priority="4" operator="containsText" text="E">
      <formula>NOT(ISERROR(SEARCH("E",AH23)))</formula>
    </cfRule>
    <cfRule type="containsText" dxfId="4" priority="5" operator="containsText" text="B">
      <formula>NOT(ISERROR(SEARCH("B",AH23)))</formula>
    </cfRule>
    <cfRule type="containsText" dxfId="3" priority="6" operator="containsText" text="A">
      <formula>NOT(ISERROR(SEARCH("A",AH23)))</formula>
    </cfRule>
  </conditionalFormatting>
  <conditionalFormatting sqref="AJ23:AK23">
    <cfRule type="containsText" dxfId="2" priority="1" operator="containsText" text="E">
      <formula>NOT(ISERROR(SEARCH("E",AJ23)))</formula>
    </cfRule>
    <cfRule type="containsText" dxfId="1" priority="2" operator="containsText" text="B">
      <formula>NOT(ISERROR(SEARCH("B",AJ23)))</formula>
    </cfRule>
    <cfRule type="containsText" dxfId="0" priority="3" operator="containsText" text="A">
      <formula>NOT(ISERROR(SEARCH("A",AJ23)))</formula>
    </cfRule>
  </conditionalFormatting>
  <conditionalFormatting sqref="F23:O23">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K2:AK23"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P16:T18 P19:T20 P21:T21 P22:T22 P23:T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4"/>
  <sheetViews>
    <sheetView workbookViewId="0">
      <pane xSplit="5" ySplit="1" topLeftCell="F2" activePane="bottomRight" state="frozen"/>
      <selection activeCell="E24" sqref="E24"/>
      <selection pane="topRight" activeCell="E24" sqref="E24"/>
      <selection pane="bottomLeft" activeCell="E24" sqref="E24"/>
      <selection pane="bottomRight" activeCell="AI16" sqref="AI1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 t="shared" ref="L2:L9" si="0">SUM(F2:H2)</f>
        <v>33.1</v>
      </c>
      <c r="M2" s="22">
        <f t="shared" ref="M2:M9" si="1">SUM(I2:K2)</f>
        <v>34.900000000000006</v>
      </c>
      <c r="N2" s="23">
        <f t="shared" ref="N2:N9" si="2">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 t="shared" si="0"/>
        <v>34.200000000000003</v>
      </c>
      <c r="M3" s="22">
        <f t="shared" si="1"/>
        <v>34.299999999999997</v>
      </c>
      <c r="N3" s="23">
        <f t="shared" si="2"/>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si="0"/>
        <v>34.200000000000003</v>
      </c>
      <c r="M4" s="22">
        <f t="shared" si="1"/>
        <v>34.099999999999994</v>
      </c>
      <c r="N4" s="23">
        <f t="shared" si="2"/>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si="0"/>
        <v>34</v>
      </c>
      <c r="M6" s="22">
        <f t="shared" si="1"/>
        <v>34.400000000000006</v>
      </c>
      <c r="N6" s="23">
        <f t="shared" si="2"/>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si="0"/>
        <v>33.799999999999997</v>
      </c>
      <c r="M7" s="22">
        <f t="shared" si="1"/>
        <v>34.5</v>
      </c>
      <c r="N7" s="23">
        <f t="shared" si="2"/>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row r="8" spans="1:35" s="5" customFormat="1">
      <c r="A8" s="6">
        <v>44681</v>
      </c>
      <c r="B8" s="7" t="s">
        <v>168</v>
      </c>
      <c r="C8" s="8" t="s">
        <v>280</v>
      </c>
      <c r="D8" s="9">
        <v>4.7222222222222221E-2</v>
      </c>
      <c r="E8" s="32" t="s">
        <v>1170</v>
      </c>
      <c r="F8" s="10">
        <v>11.9</v>
      </c>
      <c r="G8" s="10">
        <v>10.4</v>
      </c>
      <c r="H8" s="10">
        <v>11.2</v>
      </c>
      <c r="I8" s="10">
        <v>11.3</v>
      </c>
      <c r="J8" s="10">
        <v>11.3</v>
      </c>
      <c r="K8" s="10">
        <v>11.9</v>
      </c>
      <c r="L8" s="22">
        <f t="shared" si="0"/>
        <v>33.5</v>
      </c>
      <c r="M8" s="22">
        <f t="shared" si="1"/>
        <v>34.5</v>
      </c>
      <c r="N8" s="23">
        <f t="shared" si="2"/>
        <v>56.099999999999994</v>
      </c>
      <c r="O8" s="11" t="s">
        <v>351</v>
      </c>
      <c r="P8" s="11" t="s">
        <v>203</v>
      </c>
      <c r="Q8" s="35" t="s">
        <v>345</v>
      </c>
      <c r="R8" s="49" t="s">
        <v>259</v>
      </c>
      <c r="S8" s="35" t="s">
        <v>1202</v>
      </c>
      <c r="T8" s="13" t="s">
        <v>242</v>
      </c>
      <c r="U8" s="12">
        <v>11.3</v>
      </c>
      <c r="V8" s="12">
        <v>10.9</v>
      </c>
      <c r="W8" s="12">
        <v>9.6999999999999993</v>
      </c>
      <c r="X8" s="11" t="s">
        <v>242</v>
      </c>
      <c r="Y8" s="12">
        <v>-0.5</v>
      </c>
      <c r="Z8" s="12" t="s">
        <v>301</v>
      </c>
      <c r="AA8" s="12">
        <v>0.5</v>
      </c>
      <c r="AB8" s="8">
        <v>-1</v>
      </c>
      <c r="AC8" s="8"/>
      <c r="AD8" s="11" t="s">
        <v>303</v>
      </c>
      <c r="AE8" s="11" t="s">
        <v>303</v>
      </c>
      <c r="AF8" s="11" t="s">
        <v>159</v>
      </c>
      <c r="AG8" s="8" t="s">
        <v>1209</v>
      </c>
      <c r="AH8" s="8" t="s">
        <v>1200</v>
      </c>
      <c r="AI8" s="29" t="s">
        <v>1201</v>
      </c>
    </row>
    <row r="9" spans="1:35" s="5" customFormat="1">
      <c r="A9" s="6">
        <v>44730</v>
      </c>
      <c r="B9" s="7" t="s">
        <v>164</v>
      </c>
      <c r="C9" s="8" t="s">
        <v>198</v>
      </c>
      <c r="D9" s="9">
        <v>4.6631944444444441E-2</v>
      </c>
      <c r="E9" s="32" t="s">
        <v>1251</v>
      </c>
      <c r="F9" s="10">
        <v>12</v>
      </c>
      <c r="G9" s="10">
        <v>10.8</v>
      </c>
      <c r="H9" s="10">
        <v>10.8</v>
      </c>
      <c r="I9" s="10">
        <v>11.1</v>
      </c>
      <c r="J9" s="10">
        <v>11.3</v>
      </c>
      <c r="K9" s="10">
        <v>11.9</v>
      </c>
      <c r="L9" s="22">
        <f t="shared" si="0"/>
        <v>33.6</v>
      </c>
      <c r="M9" s="22">
        <f t="shared" si="1"/>
        <v>34.299999999999997</v>
      </c>
      <c r="N9" s="23">
        <f t="shared" si="2"/>
        <v>56</v>
      </c>
      <c r="O9" s="11" t="s">
        <v>351</v>
      </c>
      <c r="P9" s="11" t="s">
        <v>203</v>
      </c>
      <c r="Q9" s="35" t="s">
        <v>912</v>
      </c>
      <c r="R9" s="49" t="s">
        <v>259</v>
      </c>
      <c r="S9" s="35" t="s">
        <v>272</v>
      </c>
      <c r="T9" s="13" t="s">
        <v>242</v>
      </c>
      <c r="U9" s="12">
        <v>8.6</v>
      </c>
      <c r="V9" s="12">
        <v>8.9</v>
      </c>
      <c r="W9" s="12">
        <v>9.3000000000000007</v>
      </c>
      <c r="X9" s="11" t="s">
        <v>156</v>
      </c>
      <c r="Y9" s="12">
        <v>-1</v>
      </c>
      <c r="Z9" s="12" t="s">
        <v>301</v>
      </c>
      <c r="AA9" s="12">
        <v>-0.2</v>
      </c>
      <c r="AB9" s="8">
        <v>-0.8</v>
      </c>
      <c r="AC9" s="8"/>
      <c r="AD9" s="11" t="s">
        <v>305</v>
      </c>
      <c r="AE9" s="11" t="s">
        <v>303</v>
      </c>
      <c r="AF9" s="11" t="s">
        <v>157</v>
      </c>
      <c r="AG9" s="8"/>
      <c r="AH9" s="8" t="s">
        <v>1318</v>
      </c>
      <c r="AI9" s="29" t="s">
        <v>1269</v>
      </c>
    </row>
    <row r="10" spans="1:35" s="5" customFormat="1">
      <c r="A10" s="6">
        <v>44843</v>
      </c>
      <c r="B10" s="7" t="s">
        <v>155</v>
      </c>
      <c r="C10" s="8" t="s">
        <v>280</v>
      </c>
      <c r="D10" s="9">
        <v>4.7291666666666669E-2</v>
      </c>
      <c r="E10" s="32" t="s">
        <v>1448</v>
      </c>
      <c r="F10" s="10">
        <v>12</v>
      </c>
      <c r="G10" s="10">
        <v>10.8</v>
      </c>
      <c r="H10" s="10">
        <v>11</v>
      </c>
      <c r="I10" s="10">
        <v>11.1</v>
      </c>
      <c r="J10" s="10">
        <v>11.6</v>
      </c>
      <c r="K10" s="10">
        <v>12.1</v>
      </c>
      <c r="L10" s="22">
        <f t="shared" ref="L10" si="3">SUM(F10:H10)</f>
        <v>33.799999999999997</v>
      </c>
      <c r="M10" s="22">
        <f t="shared" ref="M10" si="4">SUM(I10:K10)</f>
        <v>34.799999999999997</v>
      </c>
      <c r="N10" s="23">
        <f t="shared" ref="N10" si="5">SUM(F10:J10)</f>
        <v>56.5</v>
      </c>
      <c r="O10" s="11" t="s">
        <v>196</v>
      </c>
      <c r="P10" s="11" t="s">
        <v>203</v>
      </c>
      <c r="Q10" s="35" t="s">
        <v>809</v>
      </c>
      <c r="R10" s="49" t="s">
        <v>489</v>
      </c>
      <c r="S10" s="35" t="s">
        <v>570</v>
      </c>
      <c r="T10" s="13" t="s">
        <v>156</v>
      </c>
      <c r="U10" s="12">
        <v>9.6999999999999993</v>
      </c>
      <c r="V10" s="12">
        <v>11.3</v>
      </c>
      <c r="W10" s="12">
        <v>9.6</v>
      </c>
      <c r="X10" s="11" t="s">
        <v>242</v>
      </c>
      <c r="Y10" s="12">
        <v>0.4</v>
      </c>
      <c r="Z10" s="12" t="s">
        <v>301</v>
      </c>
      <c r="AA10" s="12">
        <v>0.9</v>
      </c>
      <c r="AB10" s="8">
        <v>-0.5</v>
      </c>
      <c r="AC10" s="8"/>
      <c r="AD10" s="11" t="s">
        <v>302</v>
      </c>
      <c r="AE10" s="11" t="s">
        <v>303</v>
      </c>
      <c r="AF10" s="11" t="s">
        <v>159</v>
      </c>
      <c r="AG10" s="8"/>
      <c r="AH10" s="8" t="s">
        <v>1447</v>
      </c>
      <c r="AI10" s="29" t="s">
        <v>1449</v>
      </c>
    </row>
    <row r="11" spans="1:35" s="5" customFormat="1">
      <c r="A11" s="6">
        <v>44856</v>
      </c>
      <c r="B11" s="7" t="s">
        <v>1319</v>
      </c>
      <c r="C11" s="8" t="s">
        <v>198</v>
      </c>
      <c r="D11" s="9">
        <v>4.7974537037037045E-2</v>
      </c>
      <c r="E11" s="32" t="s">
        <v>1587</v>
      </c>
      <c r="F11" s="10">
        <v>12.6</v>
      </c>
      <c r="G11" s="10">
        <v>11.4</v>
      </c>
      <c r="H11" s="10">
        <v>11.8</v>
      </c>
      <c r="I11" s="10">
        <v>11.6</v>
      </c>
      <c r="J11" s="10">
        <v>10.6</v>
      </c>
      <c r="K11" s="10">
        <v>11.5</v>
      </c>
      <c r="L11" s="22">
        <f t="shared" ref="L11:L12" si="6">SUM(F11:H11)</f>
        <v>35.799999999999997</v>
      </c>
      <c r="M11" s="22">
        <f t="shared" ref="M11:M12" si="7">SUM(I11:K11)</f>
        <v>33.700000000000003</v>
      </c>
      <c r="N11" s="23">
        <f t="shared" ref="N11:N12" si="8">SUM(F11:J11)</f>
        <v>58</v>
      </c>
      <c r="O11" s="11" t="s">
        <v>210</v>
      </c>
      <c r="P11" s="11" t="s">
        <v>216</v>
      </c>
      <c r="Q11" s="35" t="s">
        <v>489</v>
      </c>
      <c r="R11" s="49" t="s">
        <v>273</v>
      </c>
      <c r="S11" s="35" t="s">
        <v>274</v>
      </c>
      <c r="T11" s="13" t="s">
        <v>156</v>
      </c>
      <c r="U11" s="12">
        <v>9.3000000000000007</v>
      </c>
      <c r="V11" s="12">
        <v>8.1999999999999993</v>
      </c>
      <c r="W11" s="12">
        <v>9.6</v>
      </c>
      <c r="X11" s="11" t="s">
        <v>156</v>
      </c>
      <c r="Y11" s="12">
        <v>-0.5</v>
      </c>
      <c r="Z11" s="12">
        <v>-0.5</v>
      </c>
      <c r="AA11" s="12">
        <v>0.1</v>
      </c>
      <c r="AB11" s="8">
        <v>-1.1000000000000001</v>
      </c>
      <c r="AC11" s="8"/>
      <c r="AD11" s="11" t="s">
        <v>305</v>
      </c>
      <c r="AE11" s="11" t="s">
        <v>303</v>
      </c>
      <c r="AF11" s="11" t="s">
        <v>157</v>
      </c>
      <c r="AG11" s="8"/>
      <c r="AH11" s="8" t="s">
        <v>1588</v>
      </c>
      <c r="AI11" s="29" t="s">
        <v>1589</v>
      </c>
    </row>
    <row r="12" spans="1:35" s="5" customFormat="1">
      <c r="A12" s="6">
        <v>44857</v>
      </c>
      <c r="B12" s="7" t="s">
        <v>164</v>
      </c>
      <c r="C12" s="8" t="s">
        <v>198</v>
      </c>
      <c r="D12" s="9">
        <v>4.7303240740740743E-2</v>
      </c>
      <c r="E12" s="32" t="s">
        <v>1627</v>
      </c>
      <c r="F12" s="10">
        <v>12.1</v>
      </c>
      <c r="G12" s="10">
        <v>11.3</v>
      </c>
      <c r="H12" s="10">
        <v>11.3</v>
      </c>
      <c r="I12" s="10">
        <v>11</v>
      </c>
      <c r="J12" s="10">
        <v>11.1</v>
      </c>
      <c r="K12" s="10">
        <v>11.9</v>
      </c>
      <c r="L12" s="22">
        <f t="shared" si="6"/>
        <v>34.700000000000003</v>
      </c>
      <c r="M12" s="22">
        <f t="shared" si="7"/>
        <v>34</v>
      </c>
      <c r="N12" s="23">
        <f t="shared" si="8"/>
        <v>56.800000000000004</v>
      </c>
      <c r="O12" s="11" t="s">
        <v>210</v>
      </c>
      <c r="P12" s="11" t="s">
        <v>241</v>
      </c>
      <c r="Q12" s="35" t="s">
        <v>411</v>
      </c>
      <c r="R12" s="49" t="s">
        <v>511</v>
      </c>
      <c r="S12" s="35" t="s">
        <v>571</v>
      </c>
      <c r="T12" s="13" t="s">
        <v>156</v>
      </c>
      <c r="U12" s="12">
        <v>8.9</v>
      </c>
      <c r="V12" s="12">
        <v>8.9</v>
      </c>
      <c r="W12" s="12">
        <v>9.6999999999999993</v>
      </c>
      <c r="X12" s="11" t="s">
        <v>156</v>
      </c>
      <c r="Y12" s="12">
        <v>-0.2</v>
      </c>
      <c r="Z12" s="12">
        <v>-0.2</v>
      </c>
      <c r="AA12" s="12">
        <v>0.6</v>
      </c>
      <c r="AB12" s="8">
        <v>-1</v>
      </c>
      <c r="AC12" s="8"/>
      <c r="AD12" s="11" t="s">
        <v>303</v>
      </c>
      <c r="AE12" s="11" t="s">
        <v>303</v>
      </c>
      <c r="AF12" s="11" t="s">
        <v>159</v>
      </c>
      <c r="AG12" s="8"/>
      <c r="AH12" s="8" t="s">
        <v>1654</v>
      </c>
      <c r="AI12" s="29" t="s">
        <v>1655</v>
      </c>
    </row>
    <row r="13" spans="1:35" s="5" customFormat="1">
      <c r="A13" s="6">
        <v>44864</v>
      </c>
      <c r="B13" s="7" t="s">
        <v>1249</v>
      </c>
      <c r="C13" s="8" t="s">
        <v>198</v>
      </c>
      <c r="D13" s="9">
        <v>4.8692129629629627E-2</v>
      </c>
      <c r="E13" s="32" t="s">
        <v>1674</v>
      </c>
      <c r="F13" s="10">
        <v>12.8</v>
      </c>
      <c r="G13" s="10">
        <v>11.3</v>
      </c>
      <c r="H13" s="10">
        <v>11.7</v>
      </c>
      <c r="I13" s="10">
        <v>11.5</v>
      </c>
      <c r="J13" s="10">
        <v>12</v>
      </c>
      <c r="K13" s="10">
        <v>11.4</v>
      </c>
      <c r="L13" s="22">
        <f t="shared" ref="L13" si="9">SUM(F13:H13)</f>
        <v>35.799999999999997</v>
      </c>
      <c r="M13" s="22">
        <f t="shared" ref="M13" si="10">SUM(I13:K13)</f>
        <v>34.9</v>
      </c>
      <c r="N13" s="23">
        <f t="shared" ref="N13" si="11">SUM(F13:J13)</f>
        <v>59.3</v>
      </c>
      <c r="O13" s="11" t="s">
        <v>210</v>
      </c>
      <c r="P13" s="11" t="s">
        <v>216</v>
      </c>
      <c r="Q13" s="35" t="s">
        <v>276</v>
      </c>
      <c r="R13" s="49" t="s">
        <v>809</v>
      </c>
      <c r="S13" s="35" t="s">
        <v>1513</v>
      </c>
      <c r="T13" s="13" t="s">
        <v>156</v>
      </c>
      <c r="U13" s="12">
        <v>8.9</v>
      </c>
      <c r="V13" s="12">
        <v>8.5</v>
      </c>
      <c r="W13" s="12">
        <v>9.6999999999999993</v>
      </c>
      <c r="X13" s="11" t="s">
        <v>156</v>
      </c>
      <c r="Y13" s="12">
        <v>0.5</v>
      </c>
      <c r="Z13" s="12">
        <v>-0.3</v>
      </c>
      <c r="AA13" s="12">
        <v>1</v>
      </c>
      <c r="AB13" s="8">
        <v>-0.8</v>
      </c>
      <c r="AC13" s="8"/>
      <c r="AD13" s="11" t="s">
        <v>309</v>
      </c>
      <c r="AE13" s="11" t="s">
        <v>305</v>
      </c>
      <c r="AF13" s="11" t="s">
        <v>159</v>
      </c>
      <c r="AG13" s="8"/>
      <c r="AH13" s="8" t="s">
        <v>1715</v>
      </c>
      <c r="AI13" s="29" t="s">
        <v>1716</v>
      </c>
    </row>
    <row r="14" spans="1:35" s="5" customFormat="1">
      <c r="A14" s="6">
        <v>44871</v>
      </c>
      <c r="B14" s="7" t="s">
        <v>168</v>
      </c>
      <c r="C14" s="8" t="s">
        <v>198</v>
      </c>
      <c r="D14" s="9">
        <v>4.7256944444444449E-2</v>
      </c>
      <c r="E14" s="32" t="s">
        <v>1757</v>
      </c>
      <c r="F14" s="10">
        <v>12.2</v>
      </c>
      <c r="G14" s="10">
        <v>11</v>
      </c>
      <c r="H14" s="10">
        <v>11.3</v>
      </c>
      <c r="I14" s="10">
        <v>11.2</v>
      </c>
      <c r="J14" s="10">
        <v>11</v>
      </c>
      <c r="K14" s="10">
        <v>11.6</v>
      </c>
      <c r="L14" s="22">
        <f t="shared" ref="L14" si="12">SUM(F14:H14)</f>
        <v>34.5</v>
      </c>
      <c r="M14" s="22">
        <f t="shared" ref="M14" si="13">SUM(I14:K14)</f>
        <v>33.799999999999997</v>
      </c>
      <c r="N14" s="23">
        <f t="shared" ref="N14" si="14">SUM(F14:J14)</f>
        <v>56.7</v>
      </c>
      <c r="O14" s="11" t="s">
        <v>210</v>
      </c>
      <c r="P14" s="11" t="s">
        <v>216</v>
      </c>
      <c r="Q14" s="35" t="s">
        <v>1544</v>
      </c>
      <c r="R14" s="49" t="s">
        <v>259</v>
      </c>
      <c r="S14" s="35" t="s">
        <v>1040</v>
      </c>
      <c r="T14" s="13" t="s">
        <v>156</v>
      </c>
      <c r="U14" s="12">
        <v>9</v>
      </c>
      <c r="V14" s="12">
        <v>8.6</v>
      </c>
      <c r="W14" s="12">
        <v>9.6999999999999993</v>
      </c>
      <c r="X14" s="11" t="s">
        <v>156</v>
      </c>
      <c r="Y14" s="12">
        <v>-0.2</v>
      </c>
      <c r="Z14" s="12">
        <v>-0.2</v>
      </c>
      <c r="AA14" s="12">
        <v>0.4</v>
      </c>
      <c r="AB14" s="8">
        <v>-0.8</v>
      </c>
      <c r="AC14" s="8"/>
      <c r="AD14" s="11" t="s">
        <v>303</v>
      </c>
      <c r="AE14" s="11" t="s">
        <v>305</v>
      </c>
      <c r="AF14" s="11" t="s">
        <v>159</v>
      </c>
      <c r="AG14" s="8"/>
      <c r="AH14" s="8" t="s">
        <v>1800</v>
      </c>
      <c r="AI14" s="29" t="s">
        <v>1801</v>
      </c>
    </row>
  </sheetData>
  <autoFilter ref="A1:AH1" xr:uid="{00000000-0009-0000-0000-000001000000}"/>
  <phoneticPr fontId="12"/>
  <conditionalFormatting sqref="AD2:AE2">
    <cfRule type="containsText" dxfId="2237" priority="834" operator="containsText" text="E">
      <formula>NOT(ISERROR(SEARCH("E",AD2)))</formula>
    </cfRule>
    <cfRule type="containsText" dxfId="2236" priority="835" operator="containsText" text="B">
      <formula>NOT(ISERROR(SEARCH("B",AD2)))</formula>
    </cfRule>
    <cfRule type="containsText" dxfId="2235" priority="836" operator="containsText" text="A">
      <formula>NOT(ISERROR(SEARCH("A",AD2)))</formula>
    </cfRule>
  </conditionalFormatting>
  <conditionalFormatting sqref="AF2">
    <cfRule type="containsText" dxfId="2234" priority="831" operator="containsText" text="E">
      <formula>NOT(ISERROR(SEARCH("E",AF2)))</formula>
    </cfRule>
    <cfRule type="containsText" dxfId="2233" priority="832" operator="containsText" text="B">
      <formula>NOT(ISERROR(SEARCH("B",AF2)))</formula>
    </cfRule>
    <cfRule type="containsText" dxfId="2232" priority="833" operator="containsText" text="A">
      <formula>NOT(ISERROR(SEARCH("A",AF2)))</formula>
    </cfRule>
  </conditionalFormatting>
  <conditionalFormatting sqref="F2:K2">
    <cfRule type="colorScale" priority="793">
      <colorScale>
        <cfvo type="min"/>
        <cfvo type="percentile" val="50"/>
        <cfvo type="max"/>
        <color rgb="FFF8696B"/>
        <color rgb="FFFFEB84"/>
        <color rgb="FF63BE7B"/>
      </colorScale>
    </cfRule>
  </conditionalFormatting>
  <conditionalFormatting sqref="AG2">
    <cfRule type="containsText" dxfId="2231" priority="549" operator="containsText" text="E">
      <formula>NOT(ISERROR(SEARCH("E",AG2)))</formula>
    </cfRule>
    <cfRule type="containsText" dxfId="2230" priority="550" operator="containsText" text="B">
      <formula>NOT(ISERROR(SEARCH("B",AG2)))</formula>
    </cfRule>
    <cfRule type="containsText" dxfId="2229" priority="551" operator="containsText" text="A">
      <formula>NOT(ISERROR(SEARCH("A",AG2)))</formula>
    </cfRule>
  </conditionalFormatting>
  <conditionalFormatting sqref="X2">
    <cfRule type="containsText" dxfId="2228" priority="125" operator="containsText" text="D">
      <formula>NOT(ISERROR(SEARCH("D",X2)))</formula>
    </cfRule>
    <cfRule type="containsText" dxfId="2227" priority="126" operator="containsText" text="S">
      <formula>NOT(ISERROR(SEARCH("S",X2)))</formula>
    </cfRule>
    <cfRule type="containsText" dxfId="2226" priority="127" operator="containsText" text="F">
      <formula>NOT(ISERROR(SEARCH("F",X2)))</formula>
    </cfRule>
    <cfRule type="containsText" dxfId="2225" priority="128" operator="containsText" text="E">
      <formula>NOT(ISERROR(SEARCH("E",X2)))</formula>
    </cfRule>
    <cfRule type="containsText" dxfId="2224" priority="129" operator="containsText" text="B">
      <formula>NOT(ISERROR(SEARCH("B",X2)))</formula>
    </cfRule>
    <cfRule type="containsText" dxfId="2223" priority="130" operator="containsText" text="A">
      <formula>NOT(ISERROR(SEARCH("A",X2)))</formula>
    </cfRule>
  </conditionalFormatting>
  <conditionalFormatting sqref="AD3:AE3">
    <cfRule type="containsText" dxfId="2222" priority="116" operator="containsText" text="E">
      <formula>NOT(ISERROR(SEARCH("E",AD3)))</formula>
    </cfRule>
    <cfRule type="containsText" dxfId="2221" priority="117" operator="containsText" text="B">
      <formula>NOT(ISERROR(SEARCH("B",AD3)))</formula>
    </cfRule>
    <cfRule type="containsText" dxfId="2220" priority="118" operator="containsText" text="A">
      <formula>NOT(ISERROR(SEARCH("A",AD3)))</formula>
    </cfRule>
  </conditionalFormatting>
  <conditionalFormatting sqref="AF3">
    <cfRule type="containsText" dxfId="2219" priority="113" operator="containsText" text="E">
      <formula>NOT(ISERROR(SEARCH("E",AF3)))</formula>
    </cfRule>
    <cfRule type="containsText" dxfId="2218" priority="114" operator="containsText" text="B">
      <formula>NOT(ISERROR(SEARCH("B",AF3)))</formula>
    </cfRule>
    <cfRule type="containsText" dxfId="2217" priority="115" operator="containsText" text="A">
      <formula>NOT(ISERROR(SEARCH("A",AF3)))</formula>
    </cfRule>
  </conditionalFormatting>
  <conditionalFormatting sqref="F3:K3">
    <cfRule type="colorScale" priority="112">
      <colorScale>
        <cfvo type="min"/>
        <cfvo type="percentile" val="50"/>
        <cfvo type="max"/>
        <color rgb="FFF8696B"/>
        <color rgb="FFFFEB84"/>
        <color rgb="FF63BE7B"/>
      </colorScale>
    </cfRule>
  </conditionalFormatting>
  <conditionalFormatting sqref="X3">
    <cfRule type="containsText" dxfId="2216" priority="103" operator="containsText" text="D">
      <formula>NOT(ISERROR(SEARCH("D",X3)))</formula>
    </cfRule>
    <cfRule type="containsText" dxfId="2215" priority="104" operator="containsText" text="S">
      <formula>NOT(ISERROR(SEARCH("S",X3)))</formula>
    </cfRule>
    <cfRule type="containsText" dxfId="2214" priority="105" operator="containsText" text="F">
      <formula>NOT(ISERROR(SEARCH("F",X3)))</formula>
    </cfRule>
    <cfRule type="containsText" dxfId="2213" priority="106" operator="containsText" text="E">
      <formula>NOT(ISERROR(SEARCH("E",X3)))</formula>
    </cfRule>
    <cfRule type="containsText" dxfId="2212" priority="107" operator="containsText" text="B">
      <formula>NOT(ISERROR(SEARCH("B",X3)))</formula>
    </cfRule>
    <cfRule type="containsText" dxfId="2211" priority="108" operator="containsText" text="A">
      <formula>NOT(ISERROR(SEARCH("A",X3)))</formula>
    </cfRule>
  </conditionalFormatting>
  <conditionalFormatting sqref="AG3">
    <cfRule type="containsText" dxfId="2210" priority="100" operator="containsText" text="E">
      <formula>NOT(ISERROR(SEARCH("E",AG3)))</formula>
    </cfRule>
    <cfRule type="containsText" dxfId="2209" priority="101" operator="containsText" text="B">
      <formula>NOT(ISERROR(SEARCH("B",AG3)))</formula>
    </cfRule>
    <cfRule type="containsText" dxfId="2208" priority="102" operator="containsText" text="A">
      <formula>NOT(ISERROR(SEARCH("A",AG3)))</formula>
    </cfRule>
  </conditionalFormatting>
  <conditionalFormatting sqref="AD4:AE5">
    <cfRule type="containsText" dxfId="2207" priority="97" operator="containsText" text="E">
      <formula>NOT(ISERROR(SEARCH("E",AD4)))</formula>
    </cfRule>
    <cfRule type="containsText" dxfId="2206" priority="98" operator="containsText" text="B">
      <formula>NOT(ISERROR(SEARCH("B",AD4)))</formula>
    </cfRule>
    <cfRule type="containsText" dxfId="2205" priority="99" operator="containsText" text="A">
      <formula>NOT(ISERROR(SEARCH("A",AD4)))</formula>
    </cfRule>
  </conditionalFormatting>
  <conditionalFormatting sqref="AF4:AF5">
    <cfRule type="containsText" dxfId="2204" priority="94" operator="containsText" text="E">
      <formula>NOT(ISERROR(SEARCH("E",AF4)))</formula>
    </cfRule>
    <cfRule type="containsText" dxfId="2203" priority="95" operator="containsText" text="B">
      <formula>NOT(ISERROR(SEARCH("B",AF4)))</formula>
    </cfRule>
    <cfRule type="containsText" dxfId="2202" priority="96" operator="containsText" text="A">
      <formula>NOT(ISERROR(SEARCH("A",AF4)))</formula>
    </cfRule>
  </conditionalFormatting>
  <conditionalFormatting sqref="F4:K5">
    <cfRule type="colorScale" priority="93">
      <colorScale>
        <cfvo type="min"/>
        <cfvo type="percentile" val="50"/>
        <cfvo type="max"/>
        <color rgb="FFF8696B"/>
        <color rgb="FFFFEB84"/>
        <color rgb="FF63BE7B"/>
      </colorScale>
    </cfRule>
  </conditionalFormatting>
  <conditionalFormatting sqref="X4:X5">
    <cfRule type="containsText" dxfId="2201" priority="87" operator="containsText" text="D">
      <formula>NOT(ISERROR(SEARCH("D",X4)))</formula>
    </cfRule>
    <cfRule type="containsText" dxfId="2200" priority="88" operator="containsText" text="S">
      <formula>NOT(ISERROR(SEARCH("S",X4)))</formula>
    </cfRule>
    <cfRule type="containsText" dxfId="2199" priority="89" operator="containsText" text="F">
      <formula>NOT(ISERROR(SEARCH("F",X4)))</formula>
    </cfRule>
    <cfRule type="containsText" dxfId="2198" priority="90" operator="containsText" text="E">
      <formula>NOT(ISERROR(SEARCH("E",X4)))</formula>
    </cfRule>
    <cfRule type="containsText" dxfId="2197" priority="91" operator="containsText" text="B">
      <formula>NOT(ISERROR(SEARCH("B",X4)))</formula>
    </cfRule>
    <cfRule type="containsText" dxfId="2196" priority="92" operator="containsText" text="A">
      <formula>NOT(ISERROR(SEARCH("A",X4)))</formula>
    </cfRule>
  </conditionalFormatting>
  <conditionalFormatting sqref="AG4:AG5">
    <cfRule type="containsText" dxfId="2195" priority="84" operator="containsText" text="E">
      <formula>NOT(ISERROR(SEARCH("E",AG4)))</formula>
    </cfRule>
    <cfRule type="containsText" dxfId="2194" priority="85" operator="containsText" text="B">
      <formula>NOT(ISERROR(SEARCH("B",AG4)))</formula>
    </cfRule>
    <cfRule type="containsText" dxfId="2193" priority="86" operator="containsText" text="A">
      <formula>NOT(ISERROR(SEARCH("A",AG4)))</formula>
    </cfRule>
  </conditionalFormatting>
  <conditionalFormatting sqref="AD6:AE6">
    <cfRule type="containsText" dxfId="2192" priority="81" operator="containsText" text="E">
      <formula>NOT(ISERROR(SEARCH("E",AD6)))</formula>
    </cfRule>
    <cfRule type="containsText" dxfId="2191" priority="82" operator="containsText" text="B">
      <formula>NOT(ISERROR(SEARCH("B",AD6)))</formula>
    </cfRule>
    <cfRule type="containsText" dxfId="2190" priority="83" operator="containsText" text="A">
      <formula>NOT(ISERROR(SEARCH("A",AD6)))</formula>
    </cfRule>
  </conditionalFormatting>
  <conditionalFormatting sqref="AF6">
    <cfRule type="containsText" dxfId="2189" priority="78" operator="containsText" text="E">
      <formula>NOT(ISERROR(SEARCH("E",AF6)))</formula>
    </cfRule>
    <cfRule type="containsText" dxfId="2188" priority="79" operator="containsText" text="B">
      <formula>NOT(ISERROR(SEARCH("B",AF6)))</formula>
    </cfRule>
    <cfRule type="containsText" dxfId="2187" priority="80" operator="containsText" text="A">
      <formula>NOT(ISERROR(SEARCH("A",AF6)))</formula>
    </cfRule>
  </conditionalFormatting>
  <conditionalFormatting sqref="F6:K6">
    <cfRule type="colorScale" priority="77">
      <colorScale>
        <cfvo type="min"/>
        <cfvo type="percentile" val="50"/>
        <cfvo type="max"/>
        <color rgb="FFF8696B"/>
        <color rgb="FFFFEB84"/>
        <color rgb="FF63BE7B"/>
      </colorScale>
    </cfRule>
  </conditionalFormatting>
  <conditionalFormatting sqref="X6">
    <cfRule type="containsText" dxfId="2186" priority="71" operator="containsText" text="D">
      <formula>NOT(ISERROR(SEARCH("D",X6)))</formula>
    </cfRule>
    <cfRule type="containsText" dxfId="2185" priority="72" operator="containsText" text="S">
      <formula>NOT(ISERROR(SEARCH("S",X6)))</formula>
    </cfRule>
    <cfRule type="containsText" dxfId="2184" priority="73" operator="containsText" text="F">
      <formula>NOT(ISERROR(SEARCH("F",X6)))</formula>
    </cfRule>
    <cfRule type="containsText" dxfId="2183" priority="74" operator="containsText" text="E">
      <formula>NOT(ISERROR(SEARCH("E",X6)))</formula>
    </cfRule>
    <cfRule type="containsText" dxfId="2182" priority="75" operator="containsText" text="B">
      <formula>NOT(ISERROR(SEARCH("B",X6)))</formula>
    </cfRule>
    <cfRule type="containsText" dxfId="2181" priority="76" operator="containsText" text="A">
      <formula>NOT(ISERROR(SEARCH("A",X6)))</formula>
    </cfRule>
  </conditionalFormatting>
  <conditionalFormatting sqref="AG6">
    <cfRule type="containsText" dxfId="2180" priority="68" operator="containsText" text="E">
      <formula>NOT(ISERROR(SEARCH("E",AG6)))</formula>
    </cfRule>
    <cfRule type="containsText" dxfId="2179" priority="69" operator="containsText" text="B">
      <formula>NOT(ISERROR(SEARCH("B",AG6)))</formula>
    </cfRule>
    <cfRule type="containsText" dxfId="2178" priority="70" operator="containsText" text="A">
      <formula>NOT(ISERROR(SEARCH("A",AG6)))</formula>
    </cfRule>
  </conditionalFormatting>
  <conditionalFormatting sqref="AD7:AE7">
    <cfRule type="containsText" dxfId="2177" priority="65" operator="containsText" text="E">
      <formula>NOT(ISERROR(SEARCH("E",AD7)))</formula>
    </cfRule>
    <cfRule type="containsText" dxfId="2176" priority="66" operator="containsText" text="B">
      <formula>NOT(ISERROR(SEARCH("B",AD7)))</formula>
    </cfRule>
    <cfRule type="containsText" dxfId="2175" priority="67" operator="containsText" text="A">
      <formula>NOT(ISERROR(SEARCH("A",AD7)))</formula>
    </cfRule>
  </conditionalFormatting>
  <conditionalFormatting sqref="AF7">
    <cfRule type="containsText" dxfId="2174" priority="62" operator="containsText" text="E">
      <formula>NOT(ISERROR(SEARCH("E",AF7)))</formula>
    </cfRule>
    <cfRule type="containsText" dxfId="2173" priority="63" operator="containsText" text="B">
      <formula>NOT(ISERROR(SEARCH("B",AF7)))</formula>
    </cfRule>
    <cfRule type="containsText" dxfId="2172" priority="64" operator="containsText" text="A">
      <formula>NOT(ISERROR(SEARCH("A",AF7)))</formula>
    </cfRule>
  </conditionalFormatting>
  <conditionalFormatting sqref="F7:K7">
    <cfRule type="colorScale" priority="61">
      <colorScale>
        <cfvo type="min"/>
        <cfvo type="percentile" val="50"/>
        <cfvo type="max"/>
        <color rgb="FFF8696B"/>
        <color rgb="FFFFEB84"/>
        <color rgb="FF63BE7B"/>
      </colorScale>
    </cfRule>
  </conditionalFormatting>
  <conditionalFormatting sqref="X7">
    <cfRule type="containsText" dxfId="2171" priority="55" operator="containsText" text="D">
      <formula>NOT(ISERROR(SEARCH("D",X7)))</formula>
    </cfRule>
    <cfRule type="containsText" dxfId="2170" priority="56" operator="containsText" text="S">
      <formula>NOT(ISERROR(SEARCH("S",X7)))</formula>
    </cfRule>
    <cfRule type="containsText" dxfId="2169" priority="57" operator="containsText" text="F">
      <formula>NOT(ISERROR(SEARCH("F",X7)))</formula>
    </cfRule>
    <cfRule type="containsText" dxfId="2168" priority="58" operator="containsText" text="E">
      <formula>NOT(ISERROR(SEARCH("E",X7)))</formula>
    </cfRule>
    <cfRule type="containsText" dxfId="2167" priority="59" operator="containsText" text="B">
      <formula>NOT(ISERROR(SEARCH("B",X7)))</formula>
    </cfRule>
    <cfRule type="containsText" dxfId="2166" priority="60" operator="containsText" text="A">
      <formula>NOT(ISERROR(SEARCH("A",X7)))</formula>
    </cfRule>
  </conditionalFormatting>
  <conditionalFormatting sqref="AG7">
    <cfRule type="containsText" dxfId="2165" priority="52" operator="containsText" text="E">
      <formula>NOT(ISERROR(SEARCH("E",AG7)))</formula>
    </cfRule>
    <cfRule type="containsText" dxfId="2164" priority="53" operator="containsText" text="B">
      <formula>NOT(ISERROR(SEARCH("B",AG7)))</formula>
    </cfRule>
    <cfRule type="containsText" dxfId="2163" priority="54" operator="containsText" text="A">
      <formula>NOT(ISERROR(SEARCH("A",AG7)))</formula>
    </cfRule>
  </conditionalFormatting>
  <conditionalFormatting sqref="AD8:AE8">
    <cfRule type="containsText" dxfId="2162" priority="49" operator="containsText" text="E">
      <formula>NOT(ISERROR(SEARCH("E",AD8)))</formula>
    </cfRule>
    <cfRule type="containsText" dxfId="2161" priority="50" operator="containsText" text="B">
      <formula>NOT(ISERROR(SEARCH("B",AD8)))</formula>
    </cfRule>
    <cfRule type="containsText" dxfId="2160" priority="51" operator="containsText" text="A">
      <formula>NOT(ISERROR(SEARCH("A",AD8)))</formula>
    </cfRule>
  </conditionalFormatting>
  <conditionalFormatting sqref="AF8">
    <cfRule type="containsText" dxfId="2159" priority="46" operator="containsText" text="E">
      <formula>NOT(ISERROR(SEARCH("E",AF8)))</formula>
    </cfRule>
    <cfRule type="containsText" dxfId="2158" priority="47" operator="containsText" text="B">
      <formula>NOT(ISERROR(SEARCH("B",AF8)))</formula>
    </cfRule>
    <cfRule type="containsText" dxfId="2157" priority="48" operator="containsText" text="A">
      <formula>NOT(ISERROR(SEARCH("A",AF8)))</formula>
    </cfRule>
  </conditionalFormatting>
  <conditionalFormatting sqref="F8:K8">
    <cfRule type="colorScale" priority="45">
      <colorScale>
        <cfvo type="min"/>
        <cfvo type="percentile" val="50"/>
        <cfvo type="max"/>
        <color rgb="FFF8696B"/>
        <color rgb="FFFFEB84"/>
        <color rgb="FF63BE7B"/>
      </colorScale>
    </cfRule>
  </conditionalFormatting>
  <conditionalFormatting sqref="X8">
    <cfRule type="containsText" dxfId="2156" priority="39" operator="containsText" text="D">
      <formula>NOT(ISERROR(SEARCH("D",X8)))</formula>
    </cfRule>
    <cfRule type="containsText" dxfId="2155" priority="40" operator="containsText" text="S">
      <formula>NOT(ISERROR(SEARCH("S",X8)))</formula>
    </cfRule>
    <cfRule type="containsText" dxfId="2154" priority="41" operator="containsText" text="F">
      <formula>NOT(ISERROR(SEARCH("F",X8)))</formula>
    </cfRule>
    <cfRule type="containsText" dxfId="2153" priority="42" operator="containsText" text="E">
      <formula>NOT(ISERROR(SEARCH("E",X8)))</formula>
    </cfRule>
    <cfRule type="containsText" dxfId="2152" priority="43" operator="containsText" text="B">
      <formula>NOT(ISERROR(SEARCH("B",X8)))</formula>
    </cfRule>
    <cfRule type="containsText" dxfId="2151" priority="44" operator="containsText" text="A">
      <formula>NOT(ISERROR(SEARCH("A",X8)))</formula>
    </cfRule>
  </conditionalFormatting>
  <conditionalFormatting sqref="AG8">
    <cfRule type="containsText" dxfId="2150" priority="33" operator="containsText" text="E">
      <formula>NOT(ISERROR(SEARCH("E",AG8)))</formula>
    </cfRule>
    <cfRule type="containsText" dxfId="2149" priority="34" operator="containsText" text="B">
      <formula>NOT(ISERROR(SEARCH("B",AG8)))</formula>
    </cfRule>
    <cfRule type="containsText" dxfId="2148" priority="35" operator="containsText" text="A">
      <formula>NOT(ISERROR(SEARCH("A",AG8)))</formula>
    </cfRule>
  </conditionalFormatting>
  <conditionalFormatting sqref="AD9:AE9">
    <cfRule type="containsText" dxfId="2147" priority="30" operator="containsText" text="E">
      <formula>NOT(ISERROR(SEARCH("E",AD9)))</formula>
    </cfRule>
    <cfRule type="containsText" dxfId="2146" priority="31" operator="containsText" text="B">
      <formula>NOT(ISERROR(SEARCH("B",AD9)))</formula>
    </cfRule>
    <cfRule type="containsText" dxfId="2145" priority="32" operator="containsText" text="A">
      <formula>NOT(ISERROR(SEARCH("A",AD9)))</formula>
    </cfRule>
  </conditionalFormatting>
  <conditionalFormatting sqref="AF9:AF14">
    <cfRule type="containsText" dxfId="2144" priority="27" operator="containsText" text="E">
      <formula>NOT(ISERROR(SEARCH("E",AF9)))</formula>
    </cfRule>
    <cfRule type="containsText" dxfId="2143" priority="28" operator="containsText" text="B">
      <formula>NOT(ISERROR(SEARCH("B",AF9)))</formula>
    </cfRule>
    <cfRule type="containsText" dxfId="2142" priority="29" operator="containsText" text="A">
      <formula>NOT(ISERROR(SEARCH("A",AF9)))</formula>
    </cfRule>
  </conditionalFormatting>
  <conditionalFormatting sqref="F9:K9">
    <cfRule type="colorScale" priority="26">
      <colorScale>
        <cfvo type="min"/>
        <cfvo type="percentile" val="50"/>
        <cfvo type="max"/>
        <color rgb="FFF8696B"/>
        <color rgb="FFFFEB84"/>
        <color rgb="FF63BE7B"/>
      </colorScale>
    </cfRule>
  </conditionalFormatting>
  <conditionalFormatting sqref="X9:X14">
    <cfRule type="containsText" dxfId="2141" priority="20" operator="containsText" text="D">
      <formula>NOT(ISERROR(SEARCH("D",X9)))</formula>
    </cfRule>
    <cfRule type="containsText" dxfId="2140" priority="21" operator="containsText" text="S">
      <formula>NOT(ISERROR(SEARCH("S",X9)))</formula>
    </cfRule>
    <cfRule type="containsText" dxfId="2139" priority="22" operator="containsText" text="F">
      <formula>NOT(ISERROR(SEARCH("F",X9)))</formula>
    </cfRule>
    <cfRule type="containsText" dxfId="2138" priority="23" operator="containsText" text="E">
      <formula>NOT(ISERROR(SEARCH("E",X9)))</formula>
    </cfRule>
    <cfRule type="containsText" dxfId="2137" priority="24" operator="containsText" text="B">
      <formula>NOT(ISERROR(SEARCH("B",X9)))</formula>
    </cfRule>
    <cfRule type="containsText" dxfId="2136" priority="25" operator="containsText" text="A">
      <formula>NOT(ISERROR(SEARCH("A",X9)))</formula>
    </cfRule>
  </conditionalFormatting>
  <conditionalFormatting sqref="AG9:AG14">
    <cfRule type="containsText" dxfId="2135" priority="17" operator="containsText" text="E">
      <formula>NOT(ISERROR(SEARCH("E",AG9)))</formula>
    </cfRule>
    <cfRule type="containsText" dxfId="2134" priority="18" operator="containsText" text="B">
      <formula>NOT(ISERROR(SEARCH("B",AG9)))</formula>
    </cfRule>
    <cfRule type="containsText" dxfId="2133" priority="19" operator="containsText" text="A">
      <formula>NOT(ISERROR(SEARCH("A",AG9)))</formula>
    </cfRule>
  </conditionalFormatting>
  <conditionalFormatting sqref="AD10:AE10">
    <cfRule type="containsText" dxfId="2132" priority="14" operator="containsText" text="E">
      <formula>NOT(ISERROR(SEARCH("E",AD10)))</formula>
    </cfRule>
    <cfRule type="containsText" dxfId="2131" priority="15" operator="containsText" text="B">
      <formula>NOT(ISERROR(SEARCH("B",AD10)))</formula>
    </cfRule>
    <cfRule type="containsText" dxfId="2130" priority="16" operator="containsText" text="A">
      <formula>NOT(ISERROR(SEARCH("A",AD10)))</formula>
    </cfRule>
  </conditionalFormatting>
  <conditionalFormatting sqref="F10:K10">
    <cfRule type="colorScale" priority="13">
      <colorScale>
        <cfvo type="min"/>
        <cfvo type="percentile" val="50"/>
        <cfvo type="max"/>
        <color rgb="FFF8696B"/>
        <color rgb="FFFFEB84"/>
        <color rgb="FF63BE7B"/>
      </colorScale>
    </cfRule>
  </conditionalFormatting>
  <conditionalFormatting sqref="AD11:AE12">
    <cfRule type="containsText" dxfId="2129" priority="10" operator="containsText" text="E">
      <formula>NOT(ISERROR(SEARCH("E",AD11)))</formula>
    </cfRule>
    <cfRule type="containsText" dxfId="2128" priority="11" operator="containsText" text="B">
      <formula>NOT(ISERROR(SEARCH("B",AD11)))</formula>
    </cfRule>
    <cfRule type="containsText" dxfId="2127" priority="12" operator="containsText" text="A">
      <formula>NOT(ISERROR(SEARCH("A",AD11)))</formula>
    </cfRule>
  </conditionalFormatting>
  <conditionalFormatting sqref="F11:K12">
    <cfRule type="colorScale" priority="9">
      <colorScale>
        <cfvo type="min"/>
        <cfvo type="percentile" val="50"/>
        <cfvo type="max"/>
        <color rgb="FFF8696B"/>
        <color rgb="FFFFEB84"/>
        <color rgb="FF63BE7B"/>
      </colorScale>
    </cfRule>
  </conditionalFormatting>
  <conditionalFormatting sqref="AD13:AE13">
    <cfRule type="containsText" dxfId="2126" priority="6" operator="containsText" text="E">
      <formula>NOT(ISERROR(SEARCH("E",AD13)))</formula>
    </cfRule>
    <cfRule type="containsText" dxfId="2125" priority="7" operator="containsText" text="B">
      <formula>NOT(ISERROR(SEARCH("B",AD13)))</formula>
    </cfRule>
    <cfRule type="containsText" dxfId="2124" priority="8" operator="containsText" text="A">
      <formula>NOT(ISERROR(SEARCH("A",AD13)))</formula>
    </cfRule>
  </conditionalFormatting>
  <conditionalFormatting sqref="F13:K13">
    <cfRule type="colorScale" priority="5">
      <colorScale>
        <cfvo type="min"/>
        <cfvo type="percentile" val="50"/>
        <cfvo type="max"/>
        <color rgb="FFF8696B"/>
        <color rgb="FFFFEB84"/>
        <color rgb="FF63BE7B"/>
      </colorScale>
    </cfRule>
  </conditionalFormatting>
  <conditionalFormatting sqref="AD14:AE14">
    <cfRule type="containsText" dxfId="2123" priority="2" operator="containsText" text="E">
      <formula>NOT(ISERROR(SEARCH("E",AD14)))</formula>
    </cfRule>
    <cfRule type="containsText" dxfId="2122" priority="3" operator="containsText" text="B">
      <formula>NOT(ISERROR(SEARCH("B",AD14)))</formula>
    </cfRule>
    <cfRule type="containsText" dxfId="2121" priority="4" operator="containsText" text="A">
      <formula>NOT(ISERROR(SEARCH("A",AD14)))</formula>
    </cfRule>
  </conditionalFormatting>
  <conditionalFormatting sqref="F14:K14">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 AG8:AG14"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L8:N9 L10:N10 L11:N12 L13:N13 L14:N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37"/>
  <sheetViews>
    <sheetView zoomScaleNormal="100" workbookViewId="0">
      <pane xSplit="5" ySplit="1" topLeftCell="U9" activePane="bottomRight" state="frozen"/>
      <selection activeCell="E15" sqref="E15"/>
      <selection pane="topRight" activeCell="E15" sqref="E15"/>
      <selection pane="bottomLeft" activeCell="E15" sqref="E15"/>
      <selection pane="bottomRight" activeCell="AK37" sqref="AK3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M18" si="4">SUM(F8:H8)</f>
        <v>35.700000000000003</v>
      </c>
      <c r="N8" s="22">
        <f t="shared" ref="N8:N18" si="5">I8</f>
        <v>11.4</v>
      </c>
      <c r="O8" s="22">
        <f t="shared" ref="O8:O18" si="6">SUM(J8:L8)</f>
        <v>34</v>
      </c>
      <c r="P8" s="23">
        <f t="shared" ref="P8:P1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si="4"/>
        <v>35.9</v>
      </c>
      <c r="N9" s="22">
        <f t="shared" si="5"/>
        <v>12</v>
      </c>
      <c r="O9" s="22">
        <f t="shared" si="6"/>
        <v>34.5</v>
      </c>
      <c r="P9" s="23">
        <f t="shared" si="7"/>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si="4"/>
        <v>34.5</v>
      </c>
      <c r="N10" s="22">
        <f t="shared" si="5"/>
        <v>11.5</v>
      </c>
      <c r="O10" s="22">
        <f t="shared" si="6"/>
        <v>35</v>
      </c>
      <c r="P10" s="23">
        <f t="shared" si="7"/>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4"/>
        <v>34.1</v>
      </c>
      <c r="N11" s="22">
        <f t="shared" si="5"/>
        <v>11.2</v>
      </c>
      <c r="O11" s="22">
        <f t="shared" si="6"/>
        <v>35</v>
      </c>
      <c r="P11" s="23">
        <f t="shared" si="7"/>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si="4"/>
        <v>34.1</v>
      </c>
      <c r="N12" s="22">
        <f t="shared" si="5"/>
        <v>11.9</v>
      </c>
      <c r="O12" s="22">
        <f t="shared" si="6"/>
        <v>35.200000000000003</v>
      </c>
      <c r="P12" s="23">
        <f t="shared" si="7"/>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si="4"/>
        <v>34.5</v>
      </c>
      <c r="N13" s="22">
        <f t="shared" si="5"/>
        <v>11.3</v>
      </c>
      <c r="O13" s="22">
        <f t="shared" si="6"/>
        <v>34.5</v>
      </c>
      <c r="P13" s="23">
        <f t="shared" si="7"/>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row r="14" spans="1:37" s="5" customFormat="1">
      <c r="A14" s="19">
        <v>44674</v>
      </c>
      <c r="B14" s="18" t="s">
        <v>167</v>
      </c>
      <c r="C14" s="20" t="s">
        <v>198</v>
      </c>
      <c r="D14" s="21">
        <v>5.5659722222222228E-2</v>
      </c>
      <c r="E14" s="31" t="s">
        <v>1099</v>
      </c>
      <c r="F14" s="10">
        <v>12</v>
      </c>
      <c r="G14" s="10">
        <v>10.7</v>
      </c>
      <c r="H14" s="10">
        <v>11.4</v>
      </c>
      <c r="I14" s="10">
        <v>12.2</v>
      </c>
      <c r="J14" s="10">
        <v>11.9</v>
      </c>
      <c r="K14" s="10">
        <v>11</v>
      </c>
      <c r="L14" s="10">
        <v>11.7</v>
      </c>
      <c r="M14" s="22">
        <f t="shared" si="4"/>
        <v>34.1</v>
      </c>
      <c r="N14" s="22">
        <f t="shared" si="5"/>
        <v>12.2</v>
      </c>
      <c r="O14" s="22">
        <f t="shared" si="6"/>
        <v>34.599999999999994</v>
      </c>
      <c r="P14" s="23">
        <f t="shared" si="7"/>
        <v>58.199999999999996</v>
      </c>
      <c r="Q14" s="11" t="s">
        <v>351</v>
      </c>
      <c r="R14" s="11" t="s">
        <v>203</v>
      </c>
      <c r="S14" s="13" t="s">
        <v>273</v>
      </c>
      <c r="T14" s="13" t="s">
        <v>259</v>
      </c>
      <c r="U14" s="13" t="s">
        <v>345</v>
      </c>
      <c r="V14" s="13" t="s">
        <v>242</v>
      </c>
      <c r="W14" s="12">
        <v>11.9</v>
      </c>
      <c r="X14" s="12">
        <v>11.3</v>
      </c>
      <c r="Y14" s="12">
        <v>9.5</v>
      </c>
      <c r="Z14" s="11" t="s">
        <v>156</v>
      </c>
      <c r="AA14" s="16">
        <v>-1.8</v>
      </c>
      <c r="AB14" s="11" t="s">
        <v>301</v>
      </c>
      <c r="AC14" s="11">
        <v>-0.5</v>
      </c>
      <c r="AD14" s="11">
        <v>-1.3</v>
      </c>
      <c r="AE14" s="11" t="s">
        <v>307</v>
      </c>
      <c r="AF14" s="11" t="s">
        <v>306</v>
      </c>
      <c r="AG14" s="11" t="s">
        <v>305</v>
      </c>
      <c r="AH14" s="11" t="s">
        <v>159</v>
      </c>
      <c r="AI14" s="8" t="s">
        <v>1209</v>
      </c>
      <c r="AJ14" s="8" t="s">
        <v>1113</v>
      </c>
      <c r="AK14" s="29" t="s">
        <v>1114</v>
      </c>
    </row>
    <row r="15" spans="1:37" s="5" customFormat="1">
      <c r="A15" s="19">
        <v>44682</v>
      </c>
      <c r="B15" s="18" t="s">
        <v>161</v>
      </c>
      <c r="C15" s="20" t="s">
        <v>280</v>
      </c>
      <c r="D15" s="21">
        <v>5.6273148148148149E-2</v>
      </c>
      <c r="E15" s="31" t="s">
        <v>1216</v>
      </c>
      <c r="F15" s="10">
        <v>12.2</v>
      </c>
      <c r="G15" s="10">
        <v>10.8</v>
      </c>
      <c r="H15" s="10">
        <v>11.1</v>
      </c>
      <c r="I15" s="10">
        <v>11.3</v>
      </c>
      <c r="J15" s="10">
        <v>11.5</v>
      </c>
      <c r="K15" s="10">
        <v>11.8</v>
      </c>
      <c r="L15" s="10">
        <v>12.5</v>
      </c>
      <c r="M15" s="22">
        <f t="shared" si="4"/>
        <v>34.1</v>
      </c>
      <c r="N15" s="22">
        <f t="shared" si="5"/>
        <v>11.3</v>
      </c>
      <c r="O15" s="22">
        <f t="shared" si="6"/>
        <v>35.799999999999997</v>
      </c>
      <c r="P15" s="23">
        <f t="shared" si="7"/>
        <v>56.900000000000006</v>
      </c>
      <c r="Q15" s="11" t="s">
        <v>351</v>
      </c>
      <c r="R15" s="11" t="s">
        <v>352</v>
      </c>
      <c r="S15" s="13" t="s">
        <v>272</v>
      </c>
      <c r="T15" s="13" t="s">
        <v>263</v>
      </c>
      <c r="U15" s="13" t="s">
        <v>212</v>
      </c>
      <c r="V15" s="13" t="s">
        <v>242</v>
      </c>
      <c r="W15" s="12">
        <v>10.8</v>
      </c>
      <c r="X15" s="12">
        <v>10.9</v>
      </c>
      <c r="Y15" s="12">
        <v>9.1</v>
      </c>
      <c r="Z15" s="11" t="s">
        <v>242</v>
      </c>
      <c r="AA15" s="16">
        <v>-0.8</v>
      </c>
      <c r="AB15" s="11" t="s">
        <v>301</v>
      </c>
      <c r="AC15" s="11">
        <v>-0.2</v>
      </c>
      <c r="AD15" s="11">
        <v>-0.6</v>
      </c>
      <c r="AE15" s="11"/>
      <c r="AF15" s="11" t="s">
        <v>305</v>
      </c>
      <c r="AG15" s="11" t="s">
        <v>305</v>
      </c>
      <c r="AH15" s="11" t="s">
        <v>159</v>
      </c>
      <c r="AI15" s="8" t="s">
        <v>1209</v>
      </c>
      <c r="AJ15" s="8" t="s">
        <v>1229</v>
      </c>
      <c r="AK15" s="29" t="s">
        <v>1242</v>
      </c>
    </row>
    <row r="16" spans="1:37" s="5" customFormat="1">
      <c r="A16" s="19">
        <v>44682</v>
      </c>
      <c r="B16" s="18" t="s">
        <v>164</v>
      </c>
      <c r="C16" s="20" t="s">
        <v>280</v>
      </c>
      <c r="D16" s="21">
        <v>5.6273148148148149E-2</v>
      </c>
      <c r="E16" s="31" t="s">
        <v>882</v>
      </c>
      <c r="F16" s="10">
        <v>12.6</v>
      </c>
      <c r="G16" s="10">
        <v>11.3</v>
      </c>
      <c r="H16" s="10">
        <v>11.4</v>
      </c>
      <c r="I16" s="10">
        <v>11.4</v>
      </c>
      <c r="J16" s="10">
        <v>11.2</v>
      </c>
      <c r="K16" s="10">
        <v>11.2</v>
      </c>
      <c r="L16" s="10">
        <v>12.1</v>
      </c>
      <c r="M16" s="22">
        <f t="shared" si="4"/>
        <v>35.299999999999997</v>
      </c>
      <c r="N16" s="22">
        <f t="shared" si="5"/>
        <v>11.4</v>
      </c>
      <c r="O16" s="22">
        <f t="shared" si="6"/>
        <v>34.5</v>
      </c>
      <c r="P16" s="23">
        <f t="shared" si="7"/>
        <v>57.899999999999991</v>
      </c>
      <c r="Q16" s="11" t="s">
        <v>210</v>
      </c>
      <c r="R16" s="11" t="s">
        <v>241</v>
      </c>
      <c r="S16" s="13" t="s">
        <v>273</v>
      </c>
      <c r="T16" s="13" t="s">
        <v>1222</v>
      </c>
      <c r="U16" s="13" t="s">
        <v>596</v>
      </c>
      <c r="V16" s="13" t="s">
        <v>242</v>
      </c>
      <c r="W16" s="12">
        <v>10.8</v>
      </c>
      <c r="X16" s="12">
        <v>10.9</v>
      </c>
      <c r="Y16" s="12">
        <v>9.1</v>
      </c>
      <c r="Z16" s="11" t="s">
        <v>242</v>
      </c>
      <c r="AA16" s="16">
        <v>-0.3</v>
      </c>
      <c r="AB16" s="11">
        <v>-0.2</v>
      </c>
      <c r="AC16" s="11">
        <v>0.2</v>
      </c>
      <c r="AD16" s="11">
        <v>-0.7</v>
      </c>
      <c r="AE16" s="11"/>
      <c r="AF16" s="11" t="s">
        <v>305</v>
      </c>
      <c r="AG16" s="11" t="s">
        <v>305</v>
      </c>
      <c r="AH16" s="11" t="s">
        <v>157</v>
      </c>
      <c r="AI16" s="8" t="s">
        <v>1209</v>
      </c>
      <c r="AJ16" s="8" t="s">
        <v>1233</v>
      </c>
      <c r="AK16" s="29" t="s">
        <v>1246</v>
      </c>
    </row>
    <row r="17" spans="1:37" s="5" customFormat="1">
      <c r="A17" s="19">
        <v>44731</v>
      </c>
      <c r="B17" s="18" t="s">
        <v>162</v>
      </c>
      <c r="C17" s="20" t="s">
        <v>198</v>
      </c>
      <c r="D17" s="21">
        <v>5.5648148148148148E-2</v>
      </c>
      <c r="E17" s="31" t="s">
        <v>1278</v>
      </c>
      <c r="F17" s="10">
        <v>12</v>
      </c>
      <c r="G17" s="10">
        <v>10.4</v>
      </c>
      <c r="H17" s="10">
        <v>11.1</v>
      </c>
      <c r="I17" s="10">
        <v>11.6</v>
      </c>
      <c r="J17" s="10">
        <v>11.4</v>
      </c>
      <c r="K17" s="10">
        <v>11.6</v>
      </c>
      <c r="L17" s="10">
        <v>12.7</v>
      </c>
      <c r="M17" s="22">
        <f t="shared" si="4"/>
        <v>33.5</v>
      </c>
      <c r="N17" s="22">
        <f t="shared" si="5"/>
        <v>11.6</v>
      </c>
      <c r="O17" s="22">
        <f t="shared" si="6"/>
        <v>35.700000000000003</v>
      </c>
      <c r="P17" s="23">
        <f t="shared" si="7"/>
        <v>56.5</v>
      </c>
      <c r="Q17" s="11" t="s">
        <v>351</v>
      </c>
      <c r="R17" s="11" t="s">
        <v>197</v>
      </c>
      <c r="S17" s="13" t="s">
        <v>489</v>
      </c>
      <c r="T17" s="13" t="s">
        <v>263</v>
      </c>
      <c r="U17" s="13" t="s">
        <v>272</v>
      </c>
      <c r="V17" s="13" t="s">
        <v>242</v>
      </c>
      <c r="W17" s="12">
        <v>9</v>
      </c>
      <c r="X17" s="12">
        <v>9</v>
      </c>
      <c r="Y17" s="12">
        <v>9.4</v>
      </c>
      <c r="Z17" s="11" t="s">
        <v>156</v>
      </c>
      <c r="AA17" s="16">
        <v>-1.8</v>
      </c>
      <c r="AB17" s="11" t="s">
        <v>301</v>
      </c>
      <c r="AC17" s="11">
        <v>-0.8</v>
      </c>
      <c r="AD17" s="11">
        <v>-1</v>
      </c>
      <c r="AE17" s="11"/>
      <c r="AF17" s="11" t="s">
        <v>308</v>
      </c>
      <c r="AG17" s="11" t="s">
        <v>303</v>
      </c>
      <c r="AH17" s="11" t="s">
        <v>157</v>
      </c>
      <c r="AI17" s="8"/>
      <c r="AJ17" s="8" t="s">
        <v>1298</v>
      </c>
      <c r="AK17" s="29" t="s">
        <v>1299</v>
      </c>
    </row>
    <row r="18" spans="1:37" s="5" customFormat="1">
      <c r="A18" s="19">
        <v>44731</v>
      </c>
      <c r="B18" s="17" t="s">
        <v>163</v>
      </c>
      <c r="C18" s="20" t="s">
        <v>198</v>
      </c>
      <c r="D18" s="21">
        <v>5.559027777777778E-2</v>
      </c>
      <c r="E18" s="31" t="s">
        <v>1287</v>
      </c>
      <c r="F18" s="10">
        <v>12.5</v>
      </c>
      <c r="G18" s="10">
        <v>10.9</v>
      </c>
      <c r="H18" s="10">
        <v>11.2</v>
      </c>
      <c r="I18" s="10">
        <v>11.5</v>
      </c>
      <c r="J18" s="10">
        <v>11.3</v>
      </c>
      <c r="K18" s="10">
        <v>11.3</v>
      </c>
      <c r="L18" s="10">
        <v>11.6</v>
      </c>
      <c r="M18" s="22">
        <f t="shared" si="4"/>
        <v>34.599999999999994</v>
      </c>
      <c r="N18" s="22">
        <f t="shared" si="5"/>
        <v>11.5</v>
      </c>
      <c r="O18" s="22">
        <f t="shared" si="6"/>
        <v>34.200000000000003</v>
      </c>
      <c r="P18" s="23">
        <f t="shared" si="7"/>
        <v>57.399999999999991</v>
      </c>
      <c r="Q18" s="11" t="s">
        <v>196</v>
      </c>
      <c r="R18" s="11" t="s">
        <v>203</v>
      </c>
      <c r="S18" s="13" t="s">
        <v>262</v>
      </c>
      <c r="T18" s="13" t="s">
        <v>276</v>
      </c>
      <c r="U18" s="13" t="s">
        <v>570</v>
      </c>
      <c r="V18" s="13" t="s">
        <v>242</v>
      </c>
      <c r="W18" s="12">
        <v>9</v>
      </c>
      <c r="X18" s="12">
        <v>9</v>
      </c>
      <c r="Y18" s="12">
        <v>9.4</v>
      </c>
      <c r="Z18" s="11" t="s">
        <v>156</v>
      </c>
      <c r="AA18" s="16">
        <v>-1.7</v>
      </c>
      <c r="AB18" s="11">
        <v>-0.1</v>
      </c>
      <c r="AC18" s="11">
        <v>-0.8</v>
      </c>
      <c r="AD18" s="11">
        <v>-1</v>
      </c>
      <c r="AE18" s="11" t="s">
        <v>307</v>
      </c>
      <c r="AF18" s="11" t="s">
        <v>308</v>
      </c>
      <c r="AG18" s="11" t="s">
        <v>305</v>
      </c>
      <c r="AH18" s="11" t="s">
        <v>159</v>
      </c>
      <c r="AI18" s="8"/>
      <c r="AJ18" s="8" t="s">
        <v>1310</v>
      </c>
      <c r="AK18" s="29" t="s">
        <v>1311</v>
      </c>
    </row>
    <row r="19" spans="1:37" s="5" customFormat="1">
      <c r="A19" s="19">
        <v>44737</v>
      </c>
      <c r="B19" s="18" t="s">
        <v>1249</v>
      </c>
      <c r="C19" s="20" t="s">
        <v>198</v>
      </c>
      <c r="D19" s="21">
        <v>5.7025462962962958E-2</v>
      </c>
      <c r="E19" s="31" t="s">
        <v>1329</v>
      </c>
      <c r="F19" s="10">
        <v>12.4</v>
      </c>
      <c r="G19" s="10">
        <v>10.9</v>
      </c>
      <c r="H19" s="10">
        <v>11.2</v>
      </c>
      <c r="I19" s="10">
        <v>11.7</v>
      </c>
      <c r="J19" s="10">
        <v>11.6</v>
      </c>
      <c r="K19" s="10">
        <v>12.3</v>
      </c>
      <c r="L19" s="10">
        <v>12.6</v>
      </c>
      <c r="M19" s="22">
        <f>SUM(F19:H19)</f>
        <v>34.5</v>
      </c>
      <c r="N19" s="22">
        <f>I19</f>
        <v>11.7</v>
      </c>
      <c r="O19" s="22">
        <f>SUM(J19:L19)</f>
        <v>36.5</v>
      </c>
      <c r="P19" s="23">
        <f>SUM(F19:J19)</f>
        <v>57.800000000000004</v>
      </c>
      <c r="Q19" s="11" t="s">
        <v>351</v>
      </c>
      <c r="R19" s="11" t="s">
        <v>197</v>
      </c>
      <c r="S19" s="13" t="s">
        <v>274</v>
      </c>
      <c r="T19" s="13" t="s">
        <v>206</v>
      </c>
      <c r="U19" s="13" t="s">
        <v>207</v>
      </c>
      <c r="V19" s="13" t="s">
        <v>242</v>
      </c>
      <c r="W19" s="12">
        <v>9.6999999999999993</v>
      </c>
      <c r="X19" s="12">
        <v>8.9</v>
      </c>
      <c r="Y19" s="12">
        <v>9.9</v>
      </c>
      <c r="Z19" s="11" t="s">
        <v>242</v>
      </c>
      <c r="AA19" s="16">
        <v>-0.6</v>
      </c>
      <c r="AB19" s="11" t="s">
        <v>301</v>
      </c>
      <c r="AC19" s="11">
        <v>0.5</v>
      </c>
      <c r="AD19" s="11">
        <v>-1.1000000000000001</v>
      </c>
      <c r="AE19" s="11"/>
      <c r="AF19" s="11" t="s">
        <v>303</v>
      </c>
      <c r="AG19" s="11" t="s">
        <v>305</v>
      </c>
      <c r="AH19" s="11" t="s">
        <v>159</v>
      </c>
      <c r="AI19" s="8" t="s">
        <v>1209</v>
      </c>
      <c r="AJ19" s="8" t="s">
        <v>1364</v>
      </c>
      <c r="AK19" s="29" t="s">
        <v>1365</v>
      </c>
    </row>
    <row r="20" spans="1:37" s="5" customFormat="1">
      <c r="A20" s="19">
        <v>44737</v>
      </c>
      <c r="B20" s="18" t="s">
        <v>163</v>
      </c>
      <c r="C20" s="20" t="s">
        <v>198</v>
      </c>
      <c r="D20" s="21">
        <v>5.5625000000000001E-2</v>
      </c>
      <c r="E20" s="31" t="s">
        <v>1333</v>
      </c>
      <c r="F20" s="10">
        <v>12.1</v>
      </c>
      <c r="G20" s="10">
        <v>10.7</v>
      </c>
      <c r="H20" s="10">
        <v>11.2</v>
      </c>
      <c r="I20" s="10">
        <v>11.5</v>
      </c>
      <c r="J20" s="10">
        <v>11.3</v>
      </c>
      <c r="K20" s="10">
        <v>11.8</v>
      </c>
      <c r="L20" s="10">
        <v>12</v>
      </c>
      <c r="M20" s="22">
        <f>SUM(F20:H20)</f>
        <v>34</v>
      </c>
      <c r="N20" s="22">
        <f>I20</f>
        <v>11.5</v>
      </c>
      <c r="O20" s="22">
        <f>SUM(J20:L20)</f>
        <v>35.1</v>
      </c>
      <c r="P20" s="23">
        <f>SUM(F20:J20)</f>
        <v>56.8</v>
      </c>
      <c r="Q20" s="11" t="s">
        <v>351</v>
      </c>
      <c r="R20" s="11" t="s">
        <v>203</v>
      </c>
      <c r="S20" s="13" t="s">
        <v>499</v>
      </c>
      <c r="T20" s="13" t="s">
        <v>278</v>
      </c>
      <c r="U20" s="13" t="s">
        <v>263</v>
      </c>
      <c r="V20" s="13" t="s">
        <v>242</v>
      </c>
      <c r="W20" s="12">
        <v>9.6999999999999993</v>
      </c>
      <c r="X20" s="12">
        <v>8.9</v>
      </c>
      <c r="Y20" s="12">
        <v>9.9</v>
      </c>
      <c r="Z20" s="11" t="s">
        <v>242</v>
      </c>
      <c r="AA20" s="16">
        <v>-1.4</v>
      </c>
      <c r="AB20" s="11" t="s">
        <v>301</v>
      </c>
      <c r="AC20" s="11">
        <v>-0.3</v>
      </c>
      <c r="AD20" s="11">
        <v>-1.1000000000000001</v>
      </c>
      <c r="AE20" s="11"/>
      <c r="AF20" s="11" t="s">
        <v>306</v>
      </c>
      <c r="AG20" s="11" t="s">
        <v>303</v>
      </c>
      <c r="AH20" s="11" t="s">
        <v>159</v>
      </c>
      <c r="AI20" s="8" t="s">
        <v>1209</v>
      </c>
      <c r="AJ20" s="8" t="s">
        <v>1335</v>
      </c>
      <c r="AK20" s="29" t="s">
        <v>1368</v>
      </c>
    </row>
    <row r="21" spans="1:37" s="5" customFormat="1">
      <c r="A21" s="19">
        <v>44737</v>
      </c>
      <c r="B21" s="18" t="s">
        <v>168</v>
      </c>
      <c r="C21" s="20" t="s">
        <v>198</v>
      </c>
      <c r="D21" s="21">
        <v>5.5555555555555552E-2</v>
      </c>
      <c r="E21" s="31" t="s">
        <v>1328</v>
      </c>
      <c r="F21" s="10">
        <v>12.1</v>
      </c>
      <c r="G21" s="10">
        <v>10.4</v>
      </c>
      <c r="H21" s="10">
        <v>11</v>
      </c>
      <c r="I21" s="10">
        <v>11.5</v>
      </c>
      <c r="J21" s="10">
        <v>11.3</v>
      </c>
      <c r="K21" s="10">
        <v>11.6</v>
      </c>
      <c r="L21" s="10">
        <v>12.1</v>
      </c>
      <c r="M21" s="22">
        <f>SUM(F21:H21)</f>
        <v>33.5</v>
      </c>
      <c r="N21" s="22">
        <f>I21</f>
        <v>11.5</v>
      </c>
      <c r="O21" s="22">
        <f>SUM(J21:L21)</f>
        <v>35</v>
      </c>
      <c r="P21" s="23">
        <f>SUM(F21:J21)</f>
        <v>56.3</v>
      </c>
      <c r="Q21" s="11" t="s">
        <v>351</v>
      </c>
      <c r="R21" s="11" t="s">
        <v>203</v>
      </c>
      <c r="S21" s="13" t="s">
        <v>217</v>
      </c>
      <c r="T21" s="13" t="s">
        <v>273</v>
      </c>
      <c r="U21" s="13" t="s">
        <v>581</v>
      </c>
      <c r="V21" s="13" t="s">
        <v>242</v>
      </c>
      <c r="W21" s="12">
        <v>9.1999999999999993</v>
      </c>
      <c r="X21" s="12">
        <v>8</v>
      </c>
      <c r="Y21" s="12">
        <v>10.199999999999999</v>
      </c>
      <c r="Z21" s="11" t="s">
        <v>242</v>
      </c>
      <c r="AA21" s="16">
        <v>-1</v>
      </c>
      <c r="AB21" s="11" t="s">
        <v>301</v>
      </c>
      <c r="AC21" s="11">
        <v>0.1</v>
      </c>
      <c r="AD21" s="11">
        <v>-1.1000000000000001</v>
      </c>
      <c r="AE21" s="11"/>
      <c r="AF21" s="11" t="s">
        <v>305</v>
      </c>
      <c r="AG21" s="11" t="s">
        <v>303</v>
      </c>
      <c r="AH21" s="11" t="s">
        <v>159</v>
      </c>
      <c r="AI21" s="8" t="s">
        <v>1209</v>
      </c>
      <c r="AJ21" s="8" t="s">
        <v>1339</v>
      </c>
      <c r="AK21" s="29" t="s">
        <v>1370</v>
      </c>
    </row>
    <row r="22" spans="1:37" s="5" customFormat="1">
      <c r="A22" s="19">
        <v>44738</v>
      </c>
      <c r="B22" s="18" t="s">
        <v>164</v>
      </c>
      <c r="C22" s="20" t="s">
        <v>198</v>
      </c>
      <c r="D22" s="21">
        <v>5.561342592592592E-2</v>
      </c>
      <c r="E22" s="31" t="s">
        <v>1355</v>
      </c>
      <c r="F22" s="10">
        <v>11.9</v>
      </c>
      <c r="G22" s="10">
        <v>10.7</v>
      </c>
      <c r="H22" s="10">
        <v>11</v>
      </c>
      <c r="I22" s="10">
        <v>11.6</v>
      </c>
      <c r="J22" s="10">
        <v>11.4</v>
      </c>
      <c r="K22" s="10">
        <v>11.6</v>
      </c>
      <c r="L22" s="10">
        <v>12.3</v>
      </c>
      <c r="M22" s="22">
        <f>SUM(F22:H22)</f>
        <v>33.6</v>
      </c>
      <c r="N22" s="22">
        <f>I22</f>
        <v>11.6</v>
      </c>
      <c r="O22" s="22">
        <f>SUM(J22:L22)</f>
        <v>35.299999999999997</v>
      </c>
      <c r="P22" s="23">
        <f>SUM(F22:J22)</f>
        <v>56.6</v>
      </c>
      <c r="Q22" s="11" t="s">
        <v>351</v>
      </c>
      <c r="R22" s="11" t="s">
        <v>203</v>
      </c>
      <c r="S22" s="13" t="s">
        <v>273</v>
      </c>
      <c r="T22" s="13" t="s">
        <v>793</v>
      </c>
      <c r="U22" s="13" t="s">
        <v>489</v>
      </c>
      <c r="V22" s="13" t="s">
        <v>242</v>
      </c>
      <c r="W22" s="12">
        <v>9.1999999999999993</v>
      </c>
      <c r="X22" s="12">
        <v>8</v>
      </c>
      <c r="Y22" s="12">
        <v>10.199999999999999</v>
      </c>
      <c r="Z22" s="11" t="s">
        <v>242</v>
      </c>
      <c r="AA22" s="16">
        <v>-1</v>
      </c>
      <c r="AB22" s="11" t="s">
        <v>301</v>
      </c>
      <c r="AC22" s="11" t="s">
        <v>304</v>
      </c>
      <c r="AD22" s="11">
        <v>-1</v>
      </c>
      <c r="AE22" s="11"/>
      <c r="AF22" s="11" t="s">
        <v>305</v>
      </c>
      <c r="AG22" s="11" t="s">
        <v>303</v>
      </c>
      <c r="AH22" s="11" t="s">
        <v>157</v>
      </c>
      <c r="AI22" s="8" t="s">
        <v>1209</v>
      </c>
      <c r="AJ22" s="8" t="s">
        <v>1389</v>
      </c>
      <c r="AK22" s="29" t="s">
        <v>1390</v>
      </c>
    </row>
    <row r="23" spans="1:37" s="5" customFormat="1">
      <c r="A23" s="19">
        <v>44842</v>
      </c>
      <c r="B23" s="18" t="s">
        <v>1319</v>
      </c>
      <c r="C23" s="20" t="s">
        <v>280</v>
      </c>
      <c r="D23" s="21">
        <v>5.6319444444444443E-2</v>
      </c>
      <c r="E23" s="31" t="s">
        <v>1404</v>
      </c>
      <c r="F23" s="10">
        <v>12.2</v>
      </c>
      <c r="G23" s="10">
        <v>10.7</v>
      </c>
      <c r="H23" s="10">
        <v>11.6</v>
      </c>
      <c r="I23" s="10">
        <v>11.6</v>
      </c>
      <c r="J23" s="10">
        <v>11.6</v>
      </c>
      <c r="K23" s="10">
        <v>11.8</v>
      </c>
      <c r="L23" s="10">
        <v>12.1</v>
      </c>
      <c r="M23" s="22">
        <f>SUM(F23:H23)</f>
        <v>34.5</v>
      </c>
      <c r="N23" s="22">
        <f t="shared" ref="N23:N27" si="8">I23</f>
        <v>11.6</v>
      </c>
      <c r="O23" s="22">
        <f t="shared" ref="O23:O27" si="9">SUM(J23:L23)</f>
        <v>35.5</v>
      </c>
      <c r="P23" s="23">
        <f t="shared" ref="P23:P27" si="10">SUM(F23:J23)</f>
        <v>57.7</v>
      </c>
      <c r="Q23" s="11" t="s">
        <v>351</v>
      </c>
      <c r="R23" s="11" t="s">
        <v>203</v>
      </c>
      <c r="S23" s="13" t="s">
        <v>1405</v>
      </c>
      <c r="T23" s="13" t="s">
        <v>206</v>
      </c>
      <c r="U23" s="13" t="s">
        <v>276</v>
      </c>
      <c r="V23" s="13" t="s">
        <v>156</v>
      </c>
      <c r="W23" s="12">
        <v>10.199999999999999</v>
      </c>
      <c r="X23" s="12">
        <v>12</v>
      </c>
      <c r="Y23" s="12">
        <v>9.4</v>
      </c>
      <c r="Z23" s="11" t="s">
        <v>242</v>
      </c>
      <c r="AA23" s="16">
        <v>-1.2</v>
      </c>
      <c r="AB23" s="11" t="s">
        <v>301</v>
      </c>
      <c r="AC23" s="11">
        <v>-0.2</v>
      </c>
      <c r="AD23" s="11">
        <v>-1</v>
      </c>
      <c r="AE23" s="11"/>
      <c r="AF23" s="11" t="s">
        <v>305</v>
      </c>
      <c r="AG23" s="11" t="s">
        <v>303</v>
      </c>
      <c r="AH23" s="11" t="s">
        <v>157</v>
      </c>
      <c r="AI23" s="8"/>
      <c r="AJ23" s="8" t="s">
        <v>1486</v>
      </c>
      <c r="AK23" s="29" t="s">
        <v>1487</v>
      </c>
    </row>
    <row r="24" spans="1:37" s="5" customFormat="1">
      <c r="A24" s="19">
        <v>44842</v>
      </c>
      <c r="B24" s="18" t="s">
        <v>168</v>
      </c>
      <c r="C24" s="20" t="s">
        <v>198</v>
      </c>
      <c r="D24" s="21">
        <v>5.4942129629629632E-2</v>
      </c>
      <c r="E24" s="31" t="s">
        <v>1416</v>
      </c>
      <c r="F24" s="10">
        <v>12</v>
      </c>
      <c r="G24" s="10">
        <v>10.5</v>
      </c>
      <c r="H24" s="10">
        <v>10.8</v>
      </c>
      <c r="I24" s="10">
        <v>11.2</v>
      </c>
      <c r="J24" s="10">
        <v>11.4</v>
      </c>
      <c r="K24" s="10">
        <v>11.6</v>
      </c>
      <c r="L24" s="10">
        <v>12.2</v>
      </c>
      <c r="M24" s="22">
        <f t="shared" ref="M24:M27" si="11">SUM(F24:H24)</f>
        <v>33.299999999999997</v>
      </c>
      <c r="N24" s="22">
        <f t="shared" si="8"/>
        <v>11.2</v>
      </c>
      <c r="O24" s="22">
        <f t="shared" si="9"/>
        <v>35.200000000000003</v>
      </c>
      <c r="P24" s="23">
        <f t="shared" si="10"/>
        <v>55.9</v>
      </c>
      <c r="Q24" s="11" t="s">
        <v>351</v>
      </c>
      <c r="R24" s="11" t="s">
        <v>203</v>
      </c>
      <c r="S24" s="13" t="s">
        <v>259</v>
      </c>
      <c r="T24" s="13" t="s">
        <v>355</v>
      </c>
      <c r="U24" s="13" t="s">
        <v>273</v>
      </c>
      <c r="V24" s="13" t="s">
        <v>156</v>
      </c>
      <c r="W24" s="12">
        <v>10.199999999999999</v>
      </c>
      <c r="X24" s="12">
        <v>12</v>
      </c>
      <c r="Y24" s="12">
        <v>9.4</v>
      </c>
      <c r="Z24" s="11" t="s">
        <v>156</v>
      </c>
      <c r="AA24" s="16">
        <v>-1.3</v>
      </c>
      <c r="AB24" s="11" t="s">
        <v>301</v>
      </c>
      <c r="AC24" s="11" t="s">
        <v>304</v>
      </c>
      <c r="AD24" s="11">
        <v>-1.3</v>
      </c>
      <c r="AE24" s="11"/>
      <c r="AF24" s="11" t="s">
        <v>305</v>
      </c>
      <c r="AG24" s="11" t="s">
        <v>305</v>
      </c>
      <c r="AH24" s="11" t="s">
        <v>159</v>
      </c>
      <c r="AI24" s="8"/>
      <c r="AJ24" s="8" t="s">
        <v>1500</v>
      </c>
      <c r="AK24" s="29" t="s">
        <v>1501</v>
      </c>
    </row>
    <row r="25" spans="1:37" s="5" customFormat="1">
      <c r="A25" s="19">
        <v>44843</v>
      </c>
      <c r="B25" s="18" t="s">
        <v>163</v>
      </c>
      <c r="C25" s="20" t="s">
        <v>198</v>
      </c>
      <c r="D25" s="21">
        <v>5.5625000000000001E-2</v>
      </c>
      <c r="E25" s="31" t="s">
        <v>1443</v>
      </c>
      <c r="F25" s="10">
        <v>12.2</v>
      </c>
      <c r="G25" s="10">
        <v>10.6</v>
      </c>
      <c r="H25" s="10">
        <v>10.9</v>
      </c>
      <c r="I25" s="10">
        <v>11.1</v>
      </c>
      <c r="J25" s="10">
        <v>11.6</v>
      </c>
      <c r="K25" s="10">
        <v>11.9</v>
      </c>
      <c r="L25" s="10">
        <v>12.3</v>
      </c>
      <c r="M25" s="22">
        <f t="shared" si="11"/>
        <v>33.699999999999996</v>
      </c>
      <c r="N25" s="22">
        <f t="shared" si="8"/>
        <v>11.1</v>
      </c>
      <c r="O25" s="22">
        <f t="shared" si="9"/>
        <v>35.799999999999997</v>
      </c>
      <c r="P25" s="23">
        <f t="shared" si="10"/>
        <v>56.4</v>
      </c>
      <c r="Q25" s="11" t="s">
        <v>351</v>
      </c>
      <c r="R25" s="11" t="s">
        <v>197</v>
      </c>
      <c r="S25" s="13" t="s">
        <v>609</v>
      </c>
      <c r="T25" s="13" t="s">
        <v>272</v>
      </c>
      <c r="U25" s="13" t="s">
        <v>259</v>
      </c>
      <c r="V25" s="13" t="s">
        <v>156</v>
      </c>
      <c r="W25" s="12">
        <v>9.6999999999999993</v>
      </c>
      <c r="X25" s="12">
        <v>11.3</v>
      </c>
      <c r="Y25" s="12">
        <v>9.6</v>
      </c>
      <c r="Z25" s="11" t="s">
        <v>242</v>
      </c>
      <c r="AA25" s="16">
        <v>-1.4</v>
      </c>
      <c r="AB25" s="11" t="s">
        <v>301</v>
      </c>
      <c r="AC25" s="11">
        <v>-0.3</v>
      </c>
      <c r="AD25" s="11">
        <v>-1.1000000000000001</v>
      </c>
      <c r="AE25" s="11"/>
      <c r="AF25" s="11" t="s">
        <v>306</v>
      </c>
      <c r="AG25" s="11" t="s">
        <v>305</v>
      </c>
      <c r="AH25" s="11" t="s">
        <v>159</v>
      </c>
      <c r="AI25" s="8"/>
      <c r="AJ25" s="8" t="s">
        <v>1442</v>
      </c>
      <c r="AK25" s="29" t="s">
        <v>1444</v>
      </c>
    </row>
    <row r="26" spans="1:37" s="5" customFormat="1">
      <c r="A26" s="19">
        <v>44844</v>
      </c>
      <c r="B26" s="18" t="s">
        <v>1249</v>
      </c>
      <c r="C26" s="20" t="s">
        <v>732</v>
      </c>
      <c r="D26" s="21">
        <v>5.6967592592592597E-2</v>
      </c>
      <c r="E26" s="31" t="s">
        <v>1465</v>
      </c>
      <c r="F26" s="10">
        <v>12.6</v>
      </c>
      <c r="G26" s="10">
        <v>10.9</v>
      </c>
      <c r="H26" s="10">
        <v>11.3</v>
      </c>
      <c r="I26" s="10">
        <v>11.9</v>
      </c>
      <c r="J26" s="10">
        <v>11.8</v>
      </c>
      <c r="K26" s="10">
        <v>11.6</v>
      </c>
      <c r="L26" s="10">
        <v>12.1</v>
      </c>
      <c r="M26" s="22">
        <f t="shared" si="11"/>
        <v>34.799999999999997</v>
      </c>
      <c r="N26" s="22">
        <f t="shared" si="8"/>
        <v>11.9</v>
      </c>
      <c r="O26" s="22">
        <f t="shared" si="9"/>
        <v>35.5</v>
      </c>
      <c r="P26" s="23">
        <f t="shared" si="10"/>
        <v>58.5</v>
      </c>
      <c r="Q26" s="11" t="s">
        <v>196</v>
      </c>
      <c r="R26" s="11" t="s">
        <v>203</v>
      </c>
      <c r="S26" s="13" t="s">
        <v>272</v>
      </c>
      <c r="T26" s="13" t="s">
        <v>253</v>
      </c>
      <c r="U26" s="13" t="s">
        <v>273</v>
      </c>
      <c r="V26" s="13" t="s">
        <v>156</v>
      </c>
      <c r="W26" s="12">
        <v>11.9</v>
      </c>
      <c r="X26" s="12">
        <v>12.9</v>
      </c>
      <c r="Y26" s="12">
        <v>8.6</v>
      </c>
      <c r="Z26" s="11" t="s">
        <v>159</v>
      </c>
      <c r="AA26" s="16">
        <v>-0.8</v>
      </c>
      <c r="AB26" s="11" t="s">
        <v>301</v>
      </c>
      <c r="AC26" s="11">
        <v>-0.2</v>
      </c>
      <c r="AD26" s="11">
        <v>-0.6</v>
      </c>
      <c r="AE26" s="11"/>
      <c r="AF26" s="11" t="s">
        <v>305</v>
      </c>
      <c r="AG26" s="11" t="s">
        <v>305</v>
      </c>
      <c r="AH26" s="11" t="s">
        <v>159</v>
      </c>
      <c r="AI26" s="8"/>
      <c r="AJ26" s="8" t="s">
        <v>1464</v>
      </c>
      <c r="AK26" s="29" t="s">
        <v>1477</v>
      </c>
    </row>
    <row r="27" spans="1:37" s="5" customFormat="1">
      <c r="A27" s="19">
        <v>44844</v>
      </c>
      <c r="B27" s="18" t="s">
        <v>1398</v>
      </c>
      <c r="C27" s="20" t="s">
        <v>280</v>
      </c>
      <c r="D27" s="21">
        <v>5.7037037037037032E-2</v>
      </c>
      <c r="E27" s="31" t="s">
        <v>1475</v>
      </c>
      <c r="F27" s="10">
        <v>12.4</v>
      </c>
      <c r="G27" s="10">
        <v>11.3</v>
      </c>
      <c r="H27" s="10">
        <v>12.3</v>
      </c>
      <c r="I27" s="10">
        <v>12.5</v>
      </c>
      <c r="J27" s="10">
        <v>12</v>
      </c>
      <c r="K27" s="10">
        <v>10.9</v>
      </c>
      <c r="L27" s="10">
        <v>11.4</v>
      </c>
      <c r="M27" s="22">
        <f t="shared" si="11"/>
        <v>36</v>
      </c>
      <c r="N27" s="22">
        <f t="shared" si="8"/>
        <v>12.5</v>
      </c>
      <c r="O27" s="22">
        <f t="shared" si="9"/>
        <v>34.299999999999997</v>
      </c>
      <c r="P27" s="23">
        <f t="shared" si="10"/>
        <v>60.5</v>
      </c>
      <c r="Q27" s="11" t="s">
        <v>210</v>
      </c>
      <c r="R27" s="11" t="s">
        <v>216</v>
      </c>
      <c r="S27" s="13" t="s">
        <v>263</v>
      </c>
      <c r="T27" s="13" t="s">
        <v>1430</v>
      </c>
      <c r="U27" s="13" t="s">
        <v>274</v>
      </c>
      <c r="V27" s="13" t="s">
        <v>156</v>
      </c>
      <c r="W27" s="12">
        <v>11.9</v>
      </c>
      <c r="X27" s="12">
        <v>12.9</v>
      </c>
      <c r="Y27" s="12">
        <v>8.6</v>
      </c>
      <c r="Z27" s="11" t="s">
        <v>242</v>
      </c>
      <c r="AA27" s="16">
        <v>0.7</v>
      </c>
      <c r="AB27" s="11">
        <v>-0.4</v>
      </c>
      <c r="AC27" s="11">
        <v>1.2</v>
      </c>
      <c r="AD27" s="11">
        <v>-0.9</v>
      </c>
      <c r="AE27" s="11"/>
      <c r="AF27" s="11" t="s">
        <v>309</v>
      </c>
      <c r="AG27" s="11" t="s">
        <v>303</v>
      </c>
      <c r="AH27" s="11" t="s">
        <v>157</v>
      </c>
      <c r="AI27" s="8"/>
      <c r="AJ27" s="8" t="s">
        <v>1474</v>
      </c>
      <c r="AK27" s="29" t="s">
        <v>1476</v>
      </c>
    </row>
    <row r="28" spans="1:37" s="5" customFormat="1">
      <c r="A28" s="19">
        <v>44849</v>
      </c>
      <c r="B28" s="18" t="s">
        <v>164</v>
      </c>
      <c r="C28" s="20" t="s">
        <v>198</v>
      </c>
      <c r="D28" s="21">
        <v>5.5625000000000001E-2</v>
      </c>
      <c r="E28" s="31" t="s">
        <v>601</v>
      </c>
      <c r="F28" s="10">
        <v>12.5</v>
      </c>
      <c r="G28" s="10">
        <v>11</v>
      </c>
      <c r="H28" s="10">
        <v>11.6</v>
      </c>
      <c r="I28" s="10">
        <v>11.5</v>
      </c>
      <c r="J28" s="10">
        <v>11.3</v>
      </c>
      <c r="K28" s="10">
        <v>11.1</v>
      </c>
      <c r="L28" s="10">
        <v>11.6</v>
      </c>
      <c r="M28" s="22">
        <f t="shared" ref="M28:M29" si="12">SUM(F28:H28)</f>
        <v>35.1</v>
      </c>
      <c r="N28" s="22">
        <f t="shared" ref="N28:N29" si="13">I28</f>
        <v>11.5</v>
      </c>
      <c r="O28" s="22">
        <f t="shared" ref="O28:O29" si="14">SUM(J28:L28)</f>
        <v>34</v>
      </c>
      <c r="P28" s="23">
        <f t="shared" ref="P28:P29" si="15">SUM(F28:J28)</f>
        <v>57.900000000000006</v>
      </c>
      <c r="Q28" s="11" t="s">
        <v>210</v>
      </c>
      <c r="R28" s="11" t="s">
        <v>216</v>
      </c>
      <c r="S28" s="13" t="s">
        <v>602</v>
      </c>
      <c r="T28" s="13" t="s">
        <v>284</v>
      </c>
      <c r="U28" s="13" t="s">
        <v>254</v>
      </c>
      <c r="V28" s="13" t="s">
        <v>156</v>
      </c>
      <c r="W28" s="12">
        <v>9.6999999999999993</v>
      </c>
      <c r="X28" s="12">
        <v>9.6999999999999993</v>
      </c>
      <c r="Y28" s="12">
        <v>9.6</v>
      </c>
      <c r="Z28" s="11" t="s">
        <v>156</v>
      </c>
      <c r="AA28" s="16">
        <v>-0.9</v>
      </c>
      <c r="AB28" s="11">
        <v>-0.3</v>
      </c>
      <c r="AC28" s="11">
        <v>0.2</v>
      </c>
      <c r="AD28" s="11">
        <v>-1.4</v>
      </c>
      <c r="AE28" s="11"/>
      <c r="AF28" s="11" t="s">
        <v>305</v>
      </c>
      <c r="AG28" s="11" t="s">
        <v>303</v>
      </c>
      <c r="AH28" s="11" t="s">
        <v>157</v>
      </c>
      <c r="AI28" s="8"/>
      <c r="AJ28" s="8" t="s">
        <v>1535</v>
      </c>
      <c r="AK28" s="29" t="s">
        <v>1536</v>
      </c>
    </row>
    <row r="29" spans="1:37" s="5" customFormat="1">
      <c r="A29" s="19">
        <v>44850</v>
      </c>
      <c r="B29" s="18" t="s">
        <v>1508</v>
      </c>
      <c r="C29" s="20" t="s">
        <v>198</v>
      </c>
      <c r="D29" s="21">
        <v>5.6307870370370362E-2</v>
      </c>
      <c r="E29" s="31" t="s">
        <v>1551</v>
      </c>
      <c r="F29" s="10">
        <v>12.4</v>
      </c>
      <c r="G29" s="10">
        <v>11.1</v>
      </c>
      <c r="H29" s="10">
        <v>11.9</v>
      </c>
      <c r="I29" s="10">
        <v>11.9</v>
      </c>
      <c r="J29" s="10">
        <v>11.6</v>
      </c>
      <c r="K29" s="10">
        <v>11.2</v>
      </c>
      <c r="L29" s="10">
        <v>11.4</v>
      </c>
      <c r="M29" s="22">
        <f t="shared" si="12"/>
        <v>35.4</v>
      </c>
      <c r="N29" s="22">
        <f t="shared" si="13"/>
        <v>11.9</v>
      </c>
      <c r="O29" s="22">
        <f t="shared" si="14"/>
        <v>34.199999999999996</v>
      </c>
      <c r="P29" s="23">
        <f t="shared" si="15"/>
        <v>58.9</v>
      </c>
      <c r="Q29" s="11" t="s">
        <v>210</v>
      </c>
      <c r="R29" s="11" t="s">
        <v>216</v>
      </c>
      <c r="S29" s="13" t="s">
        <v>259</v>
      </c>
      <c r="T29" s="13" t="s">
        <v>499</v>
      </c>
      <c r="U29" s="13" t="s">
        <v>263</v>
      </c>
      <c r="V29" s="13" t="s">
        <v>156</v>
      </c>
      <c r="W29" s="12">
        <v>9.4</v>
      </c>
      <c r="X29" s="12">
        <v>10</v>
      </c>
      <c r="Y29" s="12">
        <v>9.5</v>
      </c>
      <c r="Z29" s="11" t="s">
        <v>156</v>
      </c>
      <c r="AA29" s="16">
        <v>-0.2</v>
      </c>
      <c r="AB29" s="11">
        <v>-0.3</v>
      </c>
      <c r="AC29" s="11">
        <v>0.8</v>
      </c>
      <c r="AD29" s="11">
        <v>-1.3</v>
      </c>
      <c r="AE29" s="11"/>
      <c r="AF29" s="11" t="s">
        <v>309</v>
      </c>
      <c r="AG29" s="11" t="s">
        <v>303</v>
      </c>
      <c r="AH29" s="11" t="s">
        <v>157</v>
      </c>
      <c r="AI29" s="8"/>
      <c r="AJ29" s="8" t="s">
        <v>1576</v>
      </c>
      <c r="AK29" s="29" t="s">
        <v>1577</v>
      </c>
    </row>
    <row r="30" spans="1:37" s="5" customFormat="1">
      <c r="A30" s="19">
        <v>44856</v>
      </c>
      <c r="B30" s="17" t="s">
        <v>1399</v>
      </c>
      <c r="C30" s="20" t="s">
        <v>198</v>
      </c>
      <c r="D30" s="21">
        <v>5.635416666666667E-2</v>
      </c>
      <c r="E30" s="31" t="s">
        <v>1592</v>
      </c>
      <c r="F30" s="10">
        <v>12.4</v>
      </c>
      <c r="G30" s="10">
        <v>11</v>
      </c>
      <c r="H30" s="10">
        <v>11.7</v>
      </c>
      <c r="I30" s="10">
        <v>11.8</v>
      </c>
      <c r="J30" s="10">
        <v>11.5</v>
      </c>
      <c r="K30" s="10">
        <v>11.4</v>
      </c>
      <c r="L30" s="10">
        <v>12.1</v>
      </c>
      <c r="M30" s="22">
        <f t="shared" ref="M30:M33" si="16">SUM(F30:H30)</f>
        <v>35.099999999999994</v>
      </c>
      <c r="N30" s="22">
        <f t="shared" ref="N30:N33" si="17">I30</f>
        <v>11.8</v>
      </c>
      <c r="O30" s="22">
        <f t="shared" ref="O30:O33" si="18">SUM(J30:L30)</f>
        <v>35</v>
      </c>
      <c r="P30" s="23">
        <f t="shared" ref="P30:P33" si="19">SUM(F30:J30)</f>
        <v>58.399999999999991</v>
      </c>
      <c r="Q30" s="11" t="s">
        <v>196</v>
      </c>
      <c r="R30" s="11" t="s">
        <v>203</v>
      </c>
      <c r="S30" s="13" t="s">
        <v>489</v>
      </c>
      <c r="T30" s="13" t="s">
        <v>1593</v>
      </c>
      <c r="U30" s="13" t="s">
        <v>344</v>
      </c>
      <c r="V30" s="13" t="s">
        <v>156</v>
      </c>
      <c r="W30" s="12">
        <v>9.3000000000000007</v>
      </c>
      <c r="X30" s="12">
        <v>8.1999999999999993</v>
      </c>
      <c r="Y30" s="12">
        <v>9.6</v>
      </c>
      <c r="Z30" s="11" t="s">
        <v>156</v>
      </c>
      <c r="AA30" s="16">
        <v>-1.1000000000000001</v>
      </c>
      <c r="AB30" s="11" t="s">
        <v>301</v>
      </c>
      <c r="AC30" s="11">
        <v>0.2</v>
      </c>
      <c r="AD30" s="11">
        <v>-1.3</v>
      </c>
      <c r="AE30" s="11"/>
      <c r="AF30" s="11" t="s">
        <v>305</v>
      </c>
      <c r="AG30" s="11" t="s">
        <v>303</v>
      </c>
      <c r="AH30" s="11" t="s">
        <v>159</v>
      </c>
      <c r="AI30" s="8"/>
      <c r="AJ30" s="8" t="s">
        <v>1634</v>
      </c>
      <c r="AK30" s="29" t="s">
        <v>1635</v>
      </c>
    </row>
    <row r="31" spans="1:37" s="5" customFormat="1">
      <c r="A31" s="19">
        <v>44863</v>
      </c>
      <c r="B31" s="18" t="s">
        <v>164</v>
      </c>
      <c r="C31" s="20" t="s">
        <v>198</v>
      </c>
      <c r="D31" s="21">
        <v>5.5648148148148148E-2</v>
      </c>
      <c r="E31" s="31" t="s">
        <v>1668</v>
      </c>
      <c r="F31" s="10">
        <v>12.1</v>
      </c>
      <c r="G31" s="10">
        <v>10.8</v>
      </c>
      <c r="H31" s="10">
        <v>11.1</v>
      </c>
      <c r="I31" s="10">
        <v>11.3</v>
      </c>
      <c r="J31" s="10">
        <v>11.5</v>
      </c>
      <c r="K31" s="10">
        <v>11.7</v>
      </c>
      <c r="L31" s="10">
        <v>12.3</v>
      </c>
      <c r="M31" s="22">
        <f t="shared" si="16"/>
        <v>34</v>
      </c>
      <c r="N31" s="22">
        <f t="shared" si="17"/>
        <v>11.3</v>
      </c>
      <c r="O31" s="22">
        <f t="shared" si="18"/>
        <v>35.5</v>
      </c>
      <c r="P31" s="23">
        <f t="shared" si="19"/>
        <v>56.8</v>
      </c>
      <c r="Q31" s="11" t="s">
        <v>196</v>
      </c>
      <c r="R31" s="11" t="s">
        <v>203</v>
      </c>
      <c r="S31" s="13" t="s">
        <v>489</v>
      </c>
      <c r="T31" s="13" t="s">
        <v>230</v>
      </c>
      <c r="U31" s="13" t="s">
        <v>278</v>
      </c>
      <c r="V31" s="13" t="s">
        <v>156</v>
      </c>
      <c r="W31" s="12">
        <v>9.1999999999999993</v>
      </c>
      <c r="X31" s="12">
        <v>9.5</v>
      </c>
      <c r="Y31" s="12">
        <v>9.6</v>
      </c>
      <c r="Z31" s="11" t="s">
        <v>156</v>
      </c>
      <c r="AA31" s="16">
        <v>-0.7</v>
      </c>
      <c r="AB31" s="11" t="s">
        <v>301</v>
      </c>
      <c r="AC31" s="11">
        <v>0.4</v>
      </c>
      <c r="AD31" s="11">
        <v>-1.1000000000000001</v>
      </c>
      <c r="AE31" s="11"/>
      <c r="AF31" s="11" t="s">
        <v>303</v>
      </c>
      <c r="AG31" s="11" t="s">
        <v>305</v>
      </c>
      <c r="AH31" s="11" t="s">
        <v>159</v>
      </c>
      <c r="AI31" s="8"/>
      <c r="AJ31" s="8" t="s">
        <v>1701</v>
      </c>
      <c r="AK31" s="29" t="s">
        <v>1702</v>
      </c>
    </row>
    <row r="32" spans="1:37" s="5" customFormat="1">
      <c r="A32" s="19">
        <v>44863</v>
      </c>
      <c r="B32" s="18" t="s">
        <v>155</v>
      </c>
      <c r="C32" s="20" t="s">
        <v>198</v>
      </c>
      <c r="D32" s="21">
        <v>5.4953703703703706E-2</v>
      </c>
      <c r="E32" s="31" t="s">
        <v>512</v>
      </c>
      <c r="F32" s="10">
        <v>12.5</v>
      </c>
      <c r="G32" s="10">
        <v>10.7</v>
      </c>
      <c r="H32" s="10">
        <v>10.9</v>
      </c>
      <c r="I32" s="10">
        <v>11.1</v>
      </c>
      <c r="J32" s="10">
        <v>11.3</v>
      </c>
      <c r="K32" s="10">
        <v>11.4</v>
      </c>
      <c r="L32" s="10">
        <v>11.9</v>
      </c>
      <c r="M32" s="22">
        <f t="shared" si="16"/>
        <v>34.1</v>
      </c>
      <c r="N32" s="22">
        <f t="shared" si="17"/>
        <v>11.1</v>
      </c>
      <c r="O32" s="22">
        <f t="shared" si="18"/>
        <v>34.6</v>
      </c>
      <c r="P32" s="23">
        <f t="shared" si="19"/>
        <v>56.5</v>
      </c>
      <c r="Q32" s="11" t="s">
        <v>196</v>
      </c>
      <c r="R32" s="11" t="s">
        <v>203</v>
      </c>
      <c r="S32" s="13" t="s">
        <v>259</v>
      </c>
      <c r="T32" s="13" t="s">
        <v>411</v>
      </c>
      <c r="U32" s="13" t="s">
        <v>259</v>
      </c>
      <c r="V32" s="13" t="s">
        <v>156</v>
      </c>
      <c r="W32" s="12">
        <v>9.1999999999999993</v>
      </c>
      <c r="X32" s="12">
        <v>9.5</v>
      </c>
      <c r="Y32" s="12">
        <v>9.6</v>
      </c>
      <c r="Z32" s="11" t="s">
        <v>156</v>
      </c>
      <c r="AA32" s="16">
        <v>-0.7</v>
      </c>
      <c r="AB32" s="11" t="s">
        <v>301</v>
      </c>
      <c r="AC32" s="11">
        <v>0.4</v>
      </c>
      <c r="AD32" s="11">
        <v>-1.1000000000000001</v>
      </c>
      <c r="AE32" s="11"/>
      <c r="AF32" s="11" t="s">
        <v>303</v>
      </c>
      <c r="AG32" s="11" t="s">
        <v>305</v>
      </c>
      <c r="AH32" s="11" t="s">
        <v>159</v>
      </c>
      <c r="AI32" s="8"/>
      <c r="AJ32" s="8"/>
      <c r="AK32" s="29"/>
    </row>
    <row r="33" spans="1:37" s="5" customFormat="1">
      <c r="A33" s="19">
        <v>44864</v>
      </c>
      <c r="B33" s="18" t="s">
        <v>1397</v>
      </c>
      <c r="C33" s="20" t="s">
        <v>198</v>
      </c>
      <c r="D33" s="21">
        <v>5.7002314814814818E-2</v>
      </c>
      <c r="E33" s="31" t="s">
        <v>1662</v>
      </c>
      <c r="F33" s="10">
        <v>12.6</v>
      </c>
      <c r="G33" s="10">
        <v>10.9</v>
      </c>
      <c r="H33" s="10">
        <v>11.6</v>
      </c>
      <c r="I33" s="10">
        <v>11.7</v>
      </c>
      <c r="J33" s="10">
        <v>11.6</v>
      </c>
      <c r="K33" s="10">
        <v>11.9</v>
      </c>
      <c r="L33" s="10">
        <v>12.2</v>
      </c>
      <c r="M33" s="22">
        <f t="shared" si="16"/>
        <v>35.1</v>
      </c>
      <c r="N33" s="22">
        <f t="shared" si="17"/>
        <v>11.7</v>
      </c>
      <c r="O33" s="22">
        <f t="shared" si="18"/>
        <v>35.700000000000003</v>
      </c>
      <c r="P33" s="23">
        <f t="shared" si="19"/>
        <v>58.4</v>
      </c>
      <c r="Q33" s="11" t="s">
        <v>196</v>
      </c>
      <c r="R33" s="11" t="s">
        <v>197</v>
      </c>
      <c r="S33" s="13" t="s">
        <v>581</v>
      </c>
      <c r="T33" s="13" t="s">
        <v>1405</v>
      </c>
      <c r="U33" s="13" t="s">
        <v>272</v>
      </c>
      <c r="V33" s="13" t="s">
        <v>156</v>
      </c>
      <c r="W33" s="12">
        <v>8.9</v>
      </c>
      <c r="X33" s="12">
        <v>8.5</v>
      </c>
      <c r="Y33" s="12">
        <v>9.6999999999999993</v>
      </c>
      <c r="Z33" s="11" t="s">
        <v>156</v>
      </c>
      <c r="AA33" s="16">
        <v>-0.3</v>
      </c>
      <c r="AB33" s="11" t="s">
        <v>301</v>
      </c>
      <c r="AC33" s="11">
        <v>0.7</v>
      </c>
      <c r="AD33" s="11">
        <v>-1</v>
      </c>
      <c r="AE33" s="11"/>
      <c r="AF33" s="11" t="s">
        <v>303</v>
      </c>
      <c r="AG33" s="11" t="s">
        <v>303</v>
      </c>
      <c r="AH33" s="11" t="s">
        <v>159</v>
      </c>
      <c r="AI33" s="8"/>
      <c r="AJ33" s="8" t="s">
        <v>1713</v>
      </c>
      <c r="AK33" s="29" t="s">
        <v>1714</v>
      </c>
    </row>
    <row r="34" spans="1:37" s="5" customFormat="1">
      <c r="A34" s="19">
        <v>44870</v>
      </c>
      <c r="B34" s="18" t="s">
        <v>1249</v>
      </c>
      <c r="C34" s="20" t="s">
        <v>198</v>
      </c>
      <c r="D34" s="21">
        <v>5.7638888888888885E-2</v>
      </c>
      <c r="E34" s="31" t="s">
        <v>1738</v>
      </c>
      <c r="F34" s="10">
        <v>13</v>
      </c>
      <c r="G34" s="10">
        <v>11.5</v>
      </c>
      <c r="H34" s="10">
        <v>12</v>
      </c>
      <c r="I34" s="10">
        <v>11.7</v>
      </c>
      <c r="J34" s="10">
        <v>11.3</v>
      </c>
      <c r="K34" s="10">
        <v>11.5</v>
      </c>
      <c r="L34" s="10">
        <v>12</v>
      </c>
      <c r="M34" s="22">
        <f t="shared" ref="M34:M35" si="20">SUM(F34:H34)</f>
        <v>36.5</v>
      </c>
      <c r="N34" s="22">
        <f t="shared" ref="N34:N35" si="21">I34</f>
        <v>11.7</v>
      </c>
      <c r="O34" s="22">
        <f t="shared" ref="O34:O35" si="22">SUM(J34:L34)</f>
        <v>34.799999999999997</v>
      </c>
      <c r="P34" s="23">
        <f t="shared" ref="P34:P35" si="23">SUM(F34:J34)</f>
        <v>59.5</v>
      </c>
      <c r="Q34" s="11" t="s">
        <v>210</v>
      </c>
      <c r="R34" s="11" t="s">
        <v>216</v>
      </c>
      <c r="S34" s="13" t="s">
        <v>581</v>
      </c>
      <c r="T34" s="13" t="s">
        <v>212</v>
      </c>
      <c r="U34" s="13" t="s">
        <v>274</v>
      </c>
      <c r="V34" s="13" t="s">
        <v>156</v>
      </c>
      <c r="W34" s="12">
        <v>9.4</v>
      </c>
      <c r="X34" s="12">
        <v>9.8000000000000007</v>
      </c>
      <c r="Y34" s="12">
        <v>9.6</v>
      </c>
      <c r="Z34" s="11" t="s">
        <v>156</v>
      </c>
      <c r="AA34" s="16" t="s">
        <v>304</v>
      </c>
      <c r="AB34" s="11">
        <v>-0.4</v>
      </c>
      <c r="AC34" s="11">
        <v>0.6</v>
      </c>
      <c r="AD34" s="11">
        <v>-1</v>
      </c>
      <c r="AE34" s="11"/>
      <c r="AF34" s="11" t="s">
        <v>303</v>
      </c>
      <c r="AG34" s="11" t="s">
        <v>303</v>
      </c>
      <c r="AH34" s="11" t="s">
        <v>159</v>
      </c>
      <c r="AI34" s="8"/>
      <c r="AJ34" s="8" t="s">
        <v>1768</v>
      </c>
      <c r="AK34" s="29" t="s">
        <v>1769</v>
      </c>
    </row>
    <row r="35" spans="1:37" s="5" customFormat="1">
      <c r="A35" s="19">
        <v>44870</v>
      </c>
      <c r="B35" s="17" t="s">
        <v>1508</v>
      </c>
      <c r="C35" s="20" t="s">
        <v>198</v>
      </c>
      <c r="D35" s="21">
        <v>5.6284722222222222E-2</v>
      </c>
      <c r="E35" s="31" t="s">
        <v>1744</v>
      </c>
      <c r="F35" s="10">
        <v>12.2</v>
      </c>
      <c r="G35" s="10">
        <v>10.7</v>
      </c>
      <c r="H35" s="10">
        <v>11.6</v>
      </c>
      <c r="I35" s="10">
        <v>11.8</v>
      </c>
      <c r="J35" s="10">
        <v>11.6</v>
      </c>
      <c r="K35" s="10">
        <v>11.5</v>
      </c>
      <c r="L35" s="10">
        <v>11.9</v>
      </c>
      <c r="M35" s="22">
        <f t="shared" si="20"/>
        <v>34.5</v>
      </c>
      <c r="N35" s="22">
        <f t="shared" si="21"/>
        <v>11.8</v>
      </c>
      <c r="O35" s="22">
        <f t="shared" si="22"/>
        <v>35</v>
      </c>
      <c r="P35" s="23">
        <f t="shared" si="23"/>
        <v>57.9</v>
      </c>
      <c r="Q35" s="11" t="s">
        <v>196</v>
      </c>
      <c r="R35" s="11" t="s">
        <v>203</v>
      </c>
      <c r="S35" s="13" t="s">
        <v>344</v>
      </c>
      <c r="T35" s="13" t="s">
        <v>809</v>
      </c>
      <c r="U35" s="13" t="s">
        <v>207</v>
      </c>
      <c r="V35" s="13" t="s">
        <v>156</v>
      </c>
      <c r="W35" s="12">
        <v>9.4</v>
      </c>
      <c r="X35" s="12">
        <v>9.8000000000000007</v>
      </c>
      <c r="Y35" s="12">
        <v>9.6</v>
      </c>
      <c r="Z35" s="11" t="s">
        <v>156</v>
      </c>
      <c r="AA35" s="16">
        <v>-0.4</v>
      </c>
      <c r="AB35" s="11" t="s">
        <v>301</v>
      </c>
      <c r="AC35" s="11">
        <v>0.6</v>
      </c>
      <c r="AD35" s="11">
        <v>-1</v>
      </c>
      <c r="AE35" s="11"/>
      <c r="AF35" s="11" t="s">
        <v>303</v>
      </c>
      <c r="AG35" s="11" t="s">
        <v>305</v>
      </c>
      <c r="AH35" s="11" t="s">
        <v>157</v>
      </c>
      <c r="AI35" s="8"/>
      <c r="AJ35" s="8"/>
      <c r="AK35" s="29"/>
    </row>
    <row r="36" spans="1:37" s="5" customFormat="1">
      <c r="A36" s="19">
        <v>44877</v>
      </c>
      <c r="B36" s="18" t="s">
        <v>164</v>
      </c>
      <c r="C36" s="20" t="s">
        <v>198</v>
      </c>
      <c r="D36" s="21">
        <v>5.635416666666667E-2</v>
      </c>
      <c r="E36" s="31" t="s">
        <v>1820</v>
      </c>
      <c r="F36" s="10">
        <v>12.9</v>
      </c>
      <c r="G36" s="10">
        <v>11.5</v>
      </c>
      <c r="H36" s="10">
        <v>11.9</v>
      </c>
      <c r="I36" s="10">
        <v>12</v>
      </c>
      <c r="J36" s="10">
        <v>11.6</v>
      </c>
      <c r="K36" s="10">
        <v>11</v>
      </c>
      <c r="L36" s="10">
        <v>11</v>
      </c>
      <c r="M36" s="22">
        <f t="shared" ref="M36:M37" si="24">SUM(F36:H36)</f>
        <v>36.299999999999997</v>
      </c>
      <c r="N36" s="22">
        <f t="shared" ref="N36:N37" si="25">I36</f>
        <v>12</v>
      </c>
      <c r="O36" s="22">
        <f t="shared" ref="O36:O37" si="26">SUM(J36:L36)</f>
        <v>33.6</v>
      </c>
      <c r="P36" s="23">
        <f t="shared" ref="P36:P37" si="27">SUM(F36:J36)</f>
        <v>59.9</v>
      </c>
      <c r="Q36" s="11" t="s">
        <v>202</v>
      </c>
      <c r="R36" s="11" t="s">
        <v>216</v>
      </c>
      <c r="S36" s="13" t="s">
        <v>1821</v>
      </c>
      <c r="T36" s="13" t="s">
        <v>676</v>
      </c>
      <c r="U36" s="13" t="s">
        <v>284</v>
      </c>
      <c r="V36" s="13" t="s">
        <v>156</v>
      </c>
      <c r="W36" s="12">
        <v>9.3000000000000007</v>
      </c>
      <c r="X36" s="12">
        <v>9.5</v>
      </c>
      <c r="Y36" s="12">
        <v>9.6999999999999993</v>
      </c>
      <c r="Z36" s="11" t="s">
        <v>156</v>
      </c>
      <c r="AA36" s="16">
        <v>0.4</v>
      </c>
      <c r="AB36" s="11">
        <v>-0.7</v>
      </c>
      <c r="AC36" s="11">
        <v>0.7</v>
      </c>
      <c r="AD36" s="11">
        <v>-1</v>
      </c>
      <c r="AE36" s="11"/>
      <c r="AF36" s="11" t="s">
        <v>303</v>
      </c>
      <c r="AG36" s="11" t="s">
        <v>303</v>
      </c>
      <c r="AH36" s="11" t="s">
        <v>157</v>
      </c>
      <c r="AI36" s="8"/>
      <c r="AJ36" s="8" t="s">
        <v>1855</v>
      </c>
      <c r="AK36" s="29" t="s">
        <v>1856</v>
      </c>
    </row>
    <row r="37" spans="1:37" s="5" customFormat="1">
      <c r="A37" s="19">
        <v>44878</v>
      </c>
      <c r="B37" s="18" t="s">
        <v>1319</v>
      </c>
      <c r="C37" s="20" t="s">
        <v>198</v>
      </c>
      <c r="D37" s="21">
        <v>5.7638888888888885E-2</v>
      </c>
      <c r="E37" s="31" t="s">
        <v>1826</v>
      </c>
      <c r="F37" s="10">
        <v>12.6</v>
      </c>
      <c r="G37" s="10">
        <v>10.6</v>
      </c>
      <c r="H37" s="10">
        <v>11.7</v>
      </c>
      <c r="I37" s="10">
        <v>11.8</v>
      </c>
      <c r="J37" s="10">
        <v>11.8</v>
      </c>
      <c r="K37" s="10">
        <v>12.2</v>
      </c>
      <c r="L37" s="10">
        <v>12.3</v>
      </c>
      <c r="M37" s="22">
        <f t="shared" si="24"/>
        <v>34.9</v>
      </c>
      <c r="N37" s="22">
        <f t="shared" si="25"/>
        <v>11.8</v>
      </c>
      <c r="O37" s="22">
        <f t="shared" si="26"/>
        <v>36.299999999999997</v>
      </c>
      <c r="P37" s="23">
        <f t="shared" si="27"/>
        <v>58.5</v>
      </c>
      <c r="Q37" s="11" t="s">
        <v>196</v>
      </c>
      <c r="R37" s="11" t="s">
        <v>197</v>
      </c>
      <c r="S37" s="13" t="s">
        <v>354</v>
      </c>
      <c r="T37" s="13" t="s">
        <v>489</v>
      </c>
      <c r="U37" s="13" t="s">
        <v>467</v>
      </c>
      <c r="V37" s="13" t="s">
        <v>156</v>
      </c>
      <c r="W37" s="12">
        <v>9</v>
      </c>
      <c r="X37" s="12">
        <v>10.199999999999999</v>
      </c>
      <c r="Y37" s="12">
        <v>9.8000000000000007</v>
      </c>
      <c r="Z37" s="11" t="s">
        <v>159</v>
      </c>
      <c r="AA37" s="16">
        <v>0.2</v>
      </c>
      <c r="AB37" s="11" t="s">
        <v>301</v>
      </c>
      <c r="AC37" s="11">
        <v>0.7</v>
      </c>
      <c r="AD37" s="11">
        <v>-0.5</v>
      </c>
      <c r="AE37" s="11"/>
      <c r="AF37" s="11" t="s">
        <v>303</v>
      </c>
      <c r="AG37" s="11" t="s">
        <v>305</v>
      </c>
      <c r="AH37" s="11" t="s">
        <v>159</v>
      </c>
      <c r="AI37" s="8"/>
      <c r="AJ37" s="8" t="s">
        <v>1861</v>
      </c>
      <c r="AK37" s="29" t="s">
        <v>1862</v>
      </c>
    </row>
  </sheetData>
  <autoFilter ref="A1:AJ2" xr:uid="{00000000-0009-0000-0000-000002000000}"/>
  <phoneticPr fontId="12"/>
  <conditionalFormatting sqref="Z3">
    <cfRule type="containsText" dxfId="2120" priority="243" operator="containsText" text="D">
      <formula>NOT(ISERROR(SEARCH("D",Z3)))</formula>
    </cfRule>
    <cfRule type="containsText" dxfId="2119" priority="244" operator="containsText" text="S">
      <formula>NOT(ISERROR(SEARCH("S",Z3)))</formula>
    </cfRule>
    <cfRule type="containsText" dxfId="2118" priority="245" operator="containsText" text="F">
      <formula>NOT(ISERROR(SEARCH("F",Z3)))</formula>
    </cfRule>
    <cfRule type="containsText" dxfId="2117" priority="246" operator="containsText" text="E">
      <formula>NOT(ISERROR(SEARCH("E",Z3)))</formula>
    </cfRule>
    <cfRule type="containsText" dxfId="2116" priority="247" operator="containsText" text="B">
      <formula>NOT(ISERROR(SEARCH("B",Z3)))</formula>
    </cfRule>
    <cfRule type="containsText" dxfId="2115" priority="248" operator="containsText" text="A">
      <formula>NOT(ISERROR(SEARCH("A",Z3)))</formula>
    </cfRule>
  </conditionalFormatting>
  <conditionalFormatting sqref="AF3:AG3">
    <cfRule type="containsText" dxfId="2114" priority="256" operator="containsText" text="E">
      <formula>NOT(ISERROR(SEARCH("E",AF3)))</formula>
    </cfRule>
    <cfRule type="containsText" dxfId="2113" priority="257" operator="containsText" text="B">
      <formula>NOT(ISERROR(SEARCH("B",AF3)))</formula>
    </cfRule>
    <cfRule type="containsText" dxfId="2112" priority="258" operator="containsText" text="A">
      <formula>NOT(ISERROR(SEARCH("A",AF3)))</formula>
    </cfRule>
  </conditionalFormatting>
  <conditionalFormatting sqref="AH3">
    <cfRule type="containsText" dxfId="2111" priority="253" operator="containsText" text="E">
      <formula>NOT(ISERROR(SEARCH("E",AH3)))</formula>
    </cfRule>
    <cfRule type="containsText" dxfId="2110" priority="254" operator="containsText" text="B">
      <formula>NOT(ISERROR(SEARCH("B",AH3)))</formula>
    </cfRule>
    <cfRule type="containsText" dxfId="2109" priority="255" operator="containsText" text="A">
      <formula>NOT(ISERROR(SEARCH("A",AH3)))</formula>
    </cfRule>
  </conditionalFormatting>
  <conditionalFormatting sqref="F3:L3">
    <cfRule type="colorScale" priority="252">
      <colorScale>
        <cfvo type="min"/>
        <cfvo type="percentile" val="50"/>
        <cfvo type="max"/>
        <color rgb="FFF8696B"/>
        <color rgb="FFFFEB84"/>
        <color rgb="FF63BE7B"/>
      </colorScale>
    </cfRule>
  </conditionalFormatting>
  <conditionalFormatting sqref="AI3">
    <cfRule type="containsText" dxfId="2108" priority="249" operator="containsText" text="E">
      <formula>NOT(ISERROR(SEARCH("E",AI3)))</formula>
    </cfRule>
    <cfRule type="containsText" dxfId="2107" priority="250" operator="containsText" text="B">
      <formula>NOT(ISERROR(SEARCH("B",AI3)))</formula>
    </cfRule>
    <cfRule type="containsText" dxfId="2106" priority="251" operator="containsText" text="A">
      <formula>NOT(ISERROR(SEARCH("A",AI3)))</formula>
    </cfRule>
  </conditionalFormatting>
  <conditionalFormatting sqref="AF2:AG2">
    <cfRule type="containsText" dxfId="2105" priority="240" operator="containsText" text="E">
      <formula>NOT(ISERROR(SEARCH("E",AF2)))</formula>
    </cfRule>
    <cfRule type="containsText" dxfId="2104" priority="241" operator="containsText" text="B">
      <formula>NOT(ISERROR(SEARCH("B",AF2)))</formula>
    </cfRule>
    <cfRule type="containsText" dxfId="2103" priority="242" operator="containsText" text="A">
      <formula>NOT(ISERROR(SEARCH("A",AF2)))</formula>
    </cfRule>
  </conditionalFormatting>
  <conditionalFormatting sqref="AH2">
    <cfRule type="containsText" dxfId="2102" priority="237" operator="containsText" text="E">
      <formula>NOT(ISERROR(SEARCH("E",AH2)))</formula>
    </cfRule>
    <cfRule type="containsText" dxfId="2101" priority="238" operator="containsText" text="B">
      <formula>NOT(ISERROR(SEARCH("B",AH2)))</formula>
    </cfRule>
    <cfRule type="containsText" dxfId="2100" priority="239" operator="containsText" text="A">
      <formula>NOT(ISERROR(SEARCH("A",AH2)))</formula>
    </cfRule>
  </conditionalFormatting>
  <conditionalFormatting sqref="F2:L2">
    <cfRule type="colorScale" priority="236">
      <colorScale>
        <cfvo type="min"/>
        <cfvo type="percentile" val="50"/>
        <cfvo type="max"/>
        <color rgb="FFF8696B"/>
        <color rgb="FFFFEB84"/>
        <color rgb="FF63BE7B"/>
      </colorScale>
    </cfRule>
  </conditionalFormatting>
  <conditionalFormatting sqref="AI2">
    <cfRule type="containsText" dxfId="2099" priority="233" operator="containsText" text="E">
      <formula>NOT(ISERROR(SEARCH("E",AI2)))</formula>
    </cfRule>
    <cfRule type="containsText" dxfId="2098" priority="234" operator="containsText" text="B">
      <formula>NOT(ISERROR(SEARCH("B",AI2)))</formula>
    </cfRule>
    <cfRule type="containsText" dxfId="2097" priority="235" operator="containsText" text="A">
      <formula>NOT(ISERROR(SEARCH("A",AI2)))</formula>
    </cfRule>
  </conditionalFormatting>
  <conditionalFormatting sqref="Z2">
    <cfRule type="containsText" dxfId="2096" priority="227" operator="containsText" text="D">
      <formula>NOT(ISERROR(SEARCH("D",Z2)))</formula>
    </cfRule>
    <cfRule type="containsText" dxfId="2095" priority="228" operator="containsText" text="S">
      <formula>NOT(ISERROR(SEARCH("S",Z2)))</formula>
    </cfRule>
    <cfRule type="containsText" dxfId="2094" priority="229" operator="containsText" text="F">
      <formula>NOT(ISERROR(SEARCH("F",Z2)))</formula>
    </cfRule>
    <cfRule type="containsText" dxfId="2093" priority="230" operator="containsText" text="E">
      <formula>NOT(ISERROR(SEARCH("E",Z2)))</formula>
    </cfRule>
    <cfRule type="containsText" dxfId="2092" priority="231" operator="containsText" text="B">
      <formula>NOT(ISERROR(SEARCH("B",Z2)))</formula>
    </cfRule>
    <cfRule type="containsText" dxfId="2091" priority="232" operator="containsText" text="A">
      <formula>NOT(ISERROR(SEARCH("A",Z2)))</formula>
    </cfRule>
  </conditionalFormatting>
  <conditionalFormatting sqref="Z4:Z5">
    <cfRule type="containsText" dxfId="2090" priority="211" operator="containsText" text="D">
      <formula>NOT(ISERROR(SEARCH("D",Z4)))</formula>
    </cfRule>
    <cfRule type="containsText" dxfId="2089" priority="212" operator="containsText" text="S">
      <formula>NOT(ISERROR(SEARCH("S",Z4)))</formula>
    </cfRule>
    <cfRule type="containsText" dxfId="2088" priority="213" operator="containsText" text="F">
      <formula>NOT(ISERROR(SEARCH("F",Z4)))</formula>
    </cfRule>
    <cfRule type="containsText" dxfId="2087" priority="214" operator="containsText" text="E">
      <formula>NOT(ISERROR(SEARCH("E",Z4)))</formula>
    </cfRule>
    <cfRule type="containsText" dxfId="2086" priority="215" operator="containsText" text="B">
      <formula>NOT(ISERROR(SEARCH("B",Z4)))</formula>
    </cfRule>
    <cfRule type="containsText" dxfId="2085" priority="216" operator="containsText" text="A">
      <formula>NOT(ISERROR(SEARCH("A",Z4)))</formula>
    </cfRule>
  </conditionalFormatting>
  <conditionalFormatting sqref="AF4:AG5">
    <cfRule type="containsText" dxfId="2084" priority="224" operator="containsText" text="E">
      <formula>NOT(ISERROR(SEARCH("E",AF4)))</formula>
    </cfRule>
    <cfRule type="containsText" dxfId="2083" priority="225" operator="containsText" text="B">
      <formula>NOT(ISERROR(SEARCH("B",AF4)))</formula>
    </cfRule>
    <cfRule type="containsText" dxfId="2082" priority="226" operator="containsText" text="A">
      <formula>NOT(ISERROR(SEARCH("A",AF4)))</formula>
    </cfRule>
  </conditionalFormatting>
  <conditionalFormatting sqref="AH4:AH5">
    <cfRule type="containsText" dxfId="2081" priority="221" operator="containsText" text="E">
      <formula>NOT(ISERROR(SEARCH("E",AH4)))</formula>
    </cfRule>
    <cfRule type="containsText" dxfId="2080" priority="222" operator="containsText" text="B">
      <formula>NOT(ISERROR(SEARCH("B",AH4)))</formula>
    </cfRule>
    <cfRule type="containsText" dxfId="2079" priority="223" operator="containsText" text="A">
      <formula>NOT(ISERROR(SEARCH("A",AH4)))</formula>
    </cfRule>
  </conditionalFormatting>
  <conditionalFormatting sqref="F4:L4">
    <cfRule type="colorScale" priority="220">
      <colorScale>
        <cfvo type="min"/>
        <cfvo type="percentile" val="50"/>
        <cfvo type="max"/>
        <color rgb="FFF8696B"/>
        <color rgb="FFFFEB84"/>
        <color rgb="FF63BE7B"/>
      </colorScale>
    </cfRule>
  </conditionalFormatting>
  <conditionalFormatting sqref="AI4:AI5">
    <cfRule type="containsText" dxfId="2078" priority="217" operator="containsText" text="E">
      <formula>NOT(ISERROR(SEARCH("E",AI4)))</formula>
    </cfRule>
    <cfRule type="containsText" dxfId="2077" priority="218" operator="containsText" text="B">
      <formula>NOT(ISERROR(SEARCH("B",AI4)))</formula>
    </cfRule>
    <cfRule type="containsText" dxfId="2076" priority="219" operator="containsText" text="A">
      <formula>NOT(ISERROR(SEARCH("A",AI4)))</formula>
    </cfRule>
  </conditionalFormatting>
  <conditionalFormatting sqref="F5:L5">
    <cfRule type="colorScale" priority="210">
      <colorScale>
        <cfvo type="min"/>
        <cfvo type="percentile" val="50"/>
        <cfvo type="max"/>
        <color rgb="FFF8696B"/>
        <color rgb="FFFFEB84"/>
        <color rgb="FF63BE7B"/>
      </colorScale>
    </cfRule>
  </conditionalFormatting>
  <conditionalFormatting sqref="Z6">
    <cfRule type="containsText" dxfId="2075" priority="195" operator="containsText" text="D">
      <formula>NOT(ISERROR(SEARCH("D",Z6)))</formula>
    </cfRule>
    <cfRule type="containsText" dxfId="2074" priority="196" operator="containsText" text="S">
      <formula>NOT(ISERROR(SEARCH("S",Z6)))</formula>
    </cfRule>
    <cfRule type="containsText" dxfId="2073" priority="197" operator="containsText" text="F">
      <formula>NOT(ISERROR(SEARCH("F",Z6)))</formula>
    </cfRule>
    <cfRule type="containsText" dxfId="2072" priority="198" operator="containsText" text="E">
      <formula>NOT(ISERROR(SEARCH("E",Z6)))</formula>
    </cfRule>
    <cfRule type="containsText" dxfId="2071" priority="199" operator="containsText" text="B">
      <formula>NOT(ISERROR(SEARCH("B",Z6)))</formula>
    </cfRule>
    <cfRule type="containsText" dxfId="2070" priority="200" operator="containsText" text="A">
      <formula>NOT(ISERROR(SEARCH("A",Z6)))</formula>
    </cfRule>
  </conditionalFormatting>
  <conditionalFormatting sqref="AF6:AG6">
    <cfRule type="containsText" dxfId="2069" priority="207" operator="containsText" text="E">
      <formula>NOT(ISERROR(SEARCH("E",AF6)))</formula>
    </cfRule>
    <cfRule type="containsText" dxfId="2068" priority="208" operator="containsText" text="B">
      <formula>NOT(ISERROR(SEARCH("B",AF6)))</formula>
    </cfRule>
    <cfRule type="containsText" dxfId="2067" priority="209" operator="containsText" text="A">
      <formula>NOT(ISERROR(SEARCH("A",AF6)))</formula>
    </cfRule>
  </conditionalFormatting>
  <conditionalFormatting sqref="AH6">
    <cfRule type="containsText" dxfId="2066" priority="204" operator="containsText" text="E">
      <formula>NOT(ISERROR(SEARCH("E",AH6)))</formula>
    </cfRule>
    <cfRule type="containsText" dxfId="2065" priority="205" operator="containsText" text="B">
      <formula>NOT(ISERROR(SEARCH("B",AH6)))</formula>
    </cfRule>
    <cfRule type="containsText" dxfId="2064" priority="206" operator="containsText" text="A">
      <formula>NOT(ISERROR(SEARCH("A",AH6)))</formula>
    </cfRule>
  </conditionalFormatting>
  <conditionalFormatting sqref="AI6">
    <cfRule type="containsText" dxfId="2063" priority="201" operator="containsText" text="E">
      <formula>NOT(ISERROR(SEARCH("E",AI6)))</formula>
    </cfRule>
    <cfRule type="containsText" dxfId="2062" priority="202" operator="containsText" text="B">
      <formula>NOT(ISERROR(SEARCH("B",AI6)))</formula>
    </cfRule>
    <cfRule type="containsText" dxfId="2061" priority="203" operator="containsText" text="A">
      <formula>NOT(ISERROR(SEARCH("A",AI6)))</formula>
    </cfRule>
  </conditionalFormatting>
  <conditionalFormatting sqref="F6:L6">
    <cfRule type="colorScale" priority="194">
      <colorScale>
        <cfvo type="min"/>
        <cfvo type="percentile" val="50"/>
        <cfvo type="max"/>
        <color rgb="FFF8696B"/>
        <color rgb="FFFFEB84"/>
        <color rgb="FF63BE7B"/>
      </colorScale>
    </cfRule>
  </conditionalFormatting>
  <conditionalFormatting sqref="Z7">
    <cfRule type="containsText" dxfId="2060" priority="179" operator="containsText" text="D">
      <formula>NOT(ISERROR(SEARCH("D",Z7)))</formula>
    </cfRule>
    <cfRule type="containsText" dxfId="2059" priority="180" operator="containsText" text="S">
      <formula>NOT(ISERROR(SEARCH("S",Z7)))</formula>
    </cfRule>
    <cfRule type="containsText" dxfId="2058" priority="181" operator="containsText" text="F">
      <formula>NOT(ISERROR(SEARCH("F",Z7)))</formula>
    </cfRule>
    <cfRule type="containsText" dxfId="2057" priority="182" operator="containsText" text="E">
      <formula>NOT(ISERROR(SEARCH("E",Z7)))</formula>
    </cfRule>
    <cfRule type="containsText" dxfId="2056" priority="183" operator="containsText" text="B">
      <formula>NOT(ISERROR(SEARCH("B",Z7)))</formula>
    </cfRule>
    <cfRule type="containsText" dxfId="2055" priority="184" operator="containsText" text="A">
      <formula>NOT(ISERROR(SEARCH("A",Z7)))</formula>
    </cfRule>
  </conditionalFormatting>
  <conditionalFormatting sqref="AF7:AG7">
    <cfRule type="containsText" dxfId="2054" priority="191" operator="containsText" text="E">
      <formula>NOT(ISERROR(SEARCH("E",AF7)))</formula>
    </cfRule>
    <cfRule type="containsText" dxfId="2053" priority="192" operator="containsText" text="B">
      <formula>NOT(ISERROR(SEARCH("B",AF7)))</formula>
    </cfRule>
    <cfRule type="containsText" dxfId="2052" priority="193" operator="containsText" text="A">
      <formula>NOT(ISERROR(SEARCH("A",AF7)))</formula>
    </cfRule>
  </conditionalFormatting>
  <conditionalFormatting sqref="AH7">
    <cfRule type="containsText" dxfId="2051" priority="188" operator="containsText" text="E">
      <formula>NOT(ISERROR(SEARCH("E",AH7)))</formula>
    </cfRule>
    <cfRule type="containsText" dxfId="2050" priority="189" operator="containsText" text="B">
      <formula>NOT(ISERROR(SEARCH("B",AH7)))</formula>
    </cfRule>
    <cfRule type="containsText" dxfId="2049" priority="190" operator="containsText" text="A">
      <formula>NOT(ISERROR(SEARCH("A",AH7)))</formula>
    </cfRule>
  </conditionalFormatting>
  <conditionalFormatting sqref="AI7">
    <cfRule type="containsText" dxfId="2048" priority="185" operator="containsText" text="E">
      <formula>NOT(ISERROR(SEARCH("E",AI7)))</formula>
    </cfRule>
    <cfRule type="containsText" dxfId="2047" priority="186" operator="containsText" text="B">
      <formula>NOT(ISERROR(SEARCH("B",AI7)))</formula>
    </cfRule>
    <cfRule type="containsText" dxfId="2046" priority="187" operator="containsText" text="A">
      <formula>NOT(ISERROR(SEARCH("A",AI7)))</formula>
    </cfRule>
  </conditionalFormatting>
  <conditionalFormatting sqref="F7:L7">
    <cfRule type="colorScale" priority="177">
      <colorScale>
        <cfvo type="min"/>
        <cfvo type="percentile" val="50"/>
        <cfvo type="max"/>
        <color rgb="FFF8696B"/>
        <color rgb="FFFFEB84"/>
        <color rgb="FF63BE7B"/>
      </colorScale>
    </cfRule>
  </conditionalFormatting>
  <conditionalFormatting sqref="Z8">
    <cfRule type="containsText" dxfId="2045" priority="162" operator="containsText" text="D">
      <formula>NOT(ISERROR(SEARCH("D",Z8)))</formula>
    </cfRule>
    <cfRule type="containsText" dxfId="2044" priority="163" operator="containsText" text="S">
      <formula>NOT(ISERROR(SEARCH("S",Z8)))</formula>
    </cfRule>
    <cfRule type="containsText" dxfId="2043" priority="164" operator="containsText" text="F">
      <formula>NOT(ISERROR(SEARCH("F",Z8)))</formula>
    </cfRule>
    <cfRule type="containsText" dxfId="2042" priority="165" operator="containsText" text="E">
      <formula>NOT(ISERROR(SEARCH("E",Z8)))</formula>
    </cfRule>
    <cfRule type="containsText" dxfId="2041" priority="166" operator="containsText" text="B">
      <formula>NOT(ISERROR(SEARCH("B",Z8)))</formula>
    </cfRule>
    <cfRule type="containsText" dxfId="2040" priority="167" operator="containsText" text="A">
      <formula>NOT(ISERROR(SEARCH("A",Z8)))</formula>
    </cfRule>
  </conditionalFormatting>
  <conditionalFormatting sqref="AF8:AG8">
    <cfRule type="containsText" dxfId="2039" priority="174" operator="containsText" text="E">
      <formula>NOT(ISERROR(SEARCH("E",AF8)))</formula>
    </cfRule>
    <cfRule type="containsText" dxfId="2038" priority="175" operator="containsText" text="B">
      <formula>NOT(ISERROR(SEARCH("B",AF8)))</formula>
    </cfRule>
    <cfRule type="containsText" dxfId="2037" priority="176" operator="containsText" text="A">
      <formula>NOT(ISERROR(SEARCH("A",AF8)))</formula>
    </cfRule>
  </conditionalFormatting>
  <conditionalFormatting sqref="AH8">
    <cfRule type="containsText" dxfId="2036" priority="171" operator="containsText" text="E">
      <formula>NOT(ISERROR(SEARCH("E",AH8)))</formula>
    </cfRule>
    <cfRule type="containsText" dxfId="2035" priority="172" operator="containsText" text="B">
      <formula>NOT(ISERROR(SEARCH("B",AH8)))</formula>
    </cfRule>
    <cfRule type="containsText" dxfId="2034" priority="173" operator="containsText" text="A">
      <formula>NOT(ISERROR(SEARCH("A",AH8)))</formula>
    </cfRule>
  </conditionalFormatting>
  <conditionalFormatting sqref="AI8">
    <cfRule type="containsText" dxfId="2033" priority="168" operator="containsText" text="E">
      <formula>NOT(ISERROR(SEARCH("E",AI8)))</formula>
    </cfRule>
    <cfRule type="containsText" dxfId="2032" priority="169" operator="containsText" text="B">
      <formula>NOT(ISERROR(SEARCH("B",AI8)))</formula>
    </cfRule>
    <cfRule type="containsText" dxfId="2031" priority="170" operator="containsText" text="A">
      <formula>NOT(ISERROR(SEARCH("A",AI8)))</formula>
    </cfRule>
  </conditionalFormatting>
  <conditionalFormatting sqref="F8:L8">
    <cfRule type="colorScale" priority="161">
      <colorScale>
        <cfvo type="min"/>
        <cfvo type="percentile" val="50"/>
        <cfvo type="max"/>
        <color rgb="FFF8696B"/>
        <color rgb="FFFFEB84"/>
        <color rgb="FF63BE7B"/>
      </colorScale>
    </cfRule>
  </conditionalFormatting>
  <conditionalFormatting sqref="Z9">
    <cfRule type="containsText" dxfId="2030" priority="146" operator="containsText" text="D">
      <formula>NOT(ISERROR(SEARCH("D",Z9)))</formula>
    </cfRule>
    <cfRule type="containsText" dxfId="2029" priority="147" operator="containsText" text="S">
      <formula>NOT(ISERROR(SEARCH("S",Z9)))</formula>
    </cfRule>
    <cfRule type="containsText" dxfId="2028" priority="148" operator="containsText" text="F">
      <formula>NOT(ISERROR(SEARCH("F",Z9)))</formula>
    </cfRule>
    <cfRule type="containsText" dxfId="2027" priority="149" operator="containsText" text="E">
      <formula>NOT(ISERROR(SEARCH("E",Z9)))</formula>
    </cfRule>
    <cfRule type="containsText" dxfId="2026" priority="150" operator="containsText" text="B">
      <formula>NOT(ISERROR(SEARCH("B",Z9)))</formula>
    </cfRule>
    <cfRule type="containsText" dxfId="2025" priority="151" operator="containsText" text="A">
      <formula>NOT(ISERROR(SEARCH("A",Z9)))</formula>
    </cfRule>
  </conditionalFormatting>
  <conditionalFormatting sqref="AF9:AG9">
    <cfRule type="containsText" dxfId="2024" priority="158" operator="containsText" text="E">
      <formula>NOT(ISERROR(SEARCH("E",AF9)))</formula>
    </cfRule>
    <cfRule type="containsText" dxfId="2023" priority="159" operator="containsText" text="B">
      <formula>NOT(ISERROR(SEARCH("B",AF9)))</formula>
    </cfRule>
    <cfRule type="containsText" dxfId="2022" priority="160" operator="containsText" text="A">
      <formula>NOT(ISERROR(SEARCH("A",AF9)))</formula>
    </cfRule>
  </conditionalFormatting>
  <conditionalFormatting sqref="AH9">
    <cfRule type="containsText" dxfId="2021" priority="155" operator="containsText" text="E">
      <formula>NOT(ISERROR(SEARCH("E",AH9)))</formula>
    </cfRule>
    <cfRule type="containsText" dxfId="2020" priority="156" operator="containsText" text="B">
      <formula>NOT(ISERROR(SEARCH("B",AH9)))</formula>
    </cfRule>
    <cfRule type="containsText" dxfId="2019" priority="157" operator="containsText" text="A">
      <formula>NOT(ISERROR(SEARCH("A",AH9)))</formula>
    </cfRule>
  </conditionalFormatting>
  <conditionalFormatting sqref="AI9">
    <cfRule type="containsText" dxfId="2018" priority="152" operator="containsText" text="E">
      <formula>NOT(ISERROR(SEARCH("E",AI9)))</formula>
    </cfRule>
    <cfRule type="containsText" dxfId="2017" priority="153" operator="containsText" text="B">
      <formula>NOT(ISERROR(SEARCH("B",AI9)))</formula>
    </cfRule>
    <cfRule type="containsText" dxfId="2016" priority="154" operator="containsText" text="A">
      <formula>NOT(ISERROR(SEARCH("A",AI9)))</formula>
    </cfRule>
  </conditionalFormatting>
  <conditionalFormatting sqref="F9:L9">
    <cfRule type="colorScale" priority="145">
      <colorScale>
        <cfvo type="min"/>
        <cfvo type="percentile" val="50"/>
        <cfvo type="max"/>
        <color rgb="FFF8696B"/>
        <color rgb="FFFFEB84"/>
        <color rgb="FF63BE7B"/>
      </colorScale>
    </cfRule>
  </conditionalFormatting>
  <conditionalFormatting sqref="Z10:Z11">
    <cfRule type="containsText" dxfId="2015" priority="130" operator="containsText" text="D">
      <formula>NOT(ISERROR(SEARCH("D",Z10)))</formula>
    </cfRule>
    <cfRule type="containsText" dxfId="2014" priority="131" operator="containsText" text="S">
      <formula>NOT(ISERROR(SEARCH("S",Z10)))</formula>
    </cfRule>
    <cfRule type="containsText" dxfId="2013" priority="132" operator="containsText" text="F">
      <formula>NOT(ISERROR(SEARCH("F",Z10)))</formula>
    </cfRule>
    <cfRule type="containsText" dxfId="2012" priority="133" operator="containsText" text="E">
      <formula>NOT(ISERROR(SEARCH("E",Z10)))</formula>
    </cfRule>
    <cfRule type="containsText" dxfId="2011" priority="134" operator="containsText" text="B">
      <formula>NOT(ISERROR(SEARCH("B",Z10)))</formula>
    </cfRule>
    <cfRule type="containsText" dxfId="2010" priority="135" operator="containsText" text="A">
      <formula>NOT(ISERROR(SEARCH("A",Z10)))</formula>
    </cfRule>
  </conditionalFormatting>
  <conditionalFormatting sqref="AF10:AG11">
    <cfRule type="containsText" dxfId="2009" priority="142" operator="containsText" text="E">
      <formula>NOT(ISERROR(SEARCH("E",AF10)))</formula>
    </cfRule>
    <cfRule type="containsText" dxfId="2008" priority="143" operator="containsText" text="B">
      <formula>NOT(ISERROR(SEARCH("B",AF10)))</formula>
    </cfRule>
    <cfRule type="containsText" dxfId="2007" priority="144" operator="containsText" text="A">
      <formula>NOT(ISERROR(SEARCH("A",AF10)))</formula>
    </cfRule>
  </conditionalFormatting>
  <conditionalFormatting sqref="AH10:AH11">
    <cfRule type="containsText" dxfId="2006" priority="139" operator="containsText" text="E">
      <formula>NOT(ISERROR(SEARCH("E",AH10)))</formula>
    </cfRule>
    <cfRule type="containsText" dxfId="2005" priority="140" operator="containsText" text="B">
      <formula>NOT(ISERROR(SEARCH("B",AH10)))</formula>
    </cfRule>
    <cfRule type="containsText" dxfId="2004" priority="141" operator="containsText" text="A">
      <formula>NOT(ISERROR(SEARCH("A",AH10)))</formula>
    </cfRule>
  </conditionalFormatting>
  <conditionalFormatting sqref="AI10:AI11">
    <cfRule type="containsText" dxfId="2003" priority="136" operator="containsText" text="E">
      <formula>NOT(ISERROR(SEARCH("E",AI10)))</formula>
    </cfRule>
    <cfRule type="containsText" dxfId="2002" priority="137" operator="containsText" text="B">
      <formula>NOT(ISERROR(SEARCH("B",AI10)))</formula>
    </cfRule>
    <cfRule type="containsText" dxfId="2001" priority="138" operator="containsText" text="A">
      <formula>NOT(ISERROR(SEARCH("A",AI10)))</formula>
    </cfRule>
  </conditionalFormatting>
  <conditionalFormatting sqref="F10:L11">
    <cfRule type="colorScale" priority="129">
      <colorScale>
        <cfvo type="min"/>
        <cfvo type="percentile" val="50"/>
        <cfvo type="max"/>
        <color rgb="FFF8696B"/>
        <color rgb="FFFFEB84"/>
        <color rgb="FF63BE7B"/>
      </colorScale>
    </cfRule>
  </conditionalFormatting>
  <conditionalFormatting sqref="Z12">
    <cfRule type="containsText" dxfId="2000" priority="114" operator="containsText" text="D">
      <formula>NOT(ISERROR(SEARCH("D",Z12)))</formula>
    </cfRule>
    <cfRule type="containsText" dxfId="1999" priority="115" operator="containsText" text="S">
      <formula>NOT(ISERROR(SEARCH("S",Z12)))</formula>
    </cfRule>
    <cfRule type="containsText" dxfId="1998" priority="116" operator="containsText" text="F">
      <formula>NOT(ISERROR(SEARCH("F",Z12)))</formula>
    </cfRule>
    <cfRule type="containsText" dxfId="1997" priority="117" operator="containsText" text="E">
      <formula>NOT(ISERROR(SEARCH("E",Z12)))</formula>
    </cfRule>
    <cfRule type="containsText" dxfId="1996" priority="118" operator="containsText" text="B">
      <formula>NOT(ISERROR(SEARCH("B",Z12)))</formula>
    </cfRule>
    <cfRule type="containsText" dxfId="1995" priority="119" operator="containsText" text="A">
      <formula>NOT(ISERROR(SEARCH("A",Z12)))</formula>
    </cfRule>
  </conditionalFormatting>
  <conditionalFormatting sqref="AF12:AG12">
    <cfRule type="containsText" dxfId="1994" priority="126" operator="containsText" text="E">
      <formula>NOT(ISERROR(SEARCH("E",AF12)))</formula>
    </cfRule>
    <cfRule type="containsText" dxfId="1993" priority="127" operator="containsText" text="B">
      <formula>NOT(ISERROR(SEARCH("B",AF12)))</formula>
    </cfRule>
    <cfRule type="containsText" dxfId="1992" priority="128" operator="containsText" text="A">
      <formula>NOT(ISERROR(SEARCH("A",AF12)))</formula>
    </cfRule>
  </conditionalFormatting>
  <conditionalFormatting sqref="AH12">
    <cfRule type="containsText" dxfId="1991" priority="123" operator="containsText" text="E">
      <formula>NOT(ISERROR(SEARCH("E",AH12)))</formula>
    </cfRule>
    <cfRule type="containsText" dxfId="1990" priority="124" operator="containsText" text="B">
      <formula>NOT(ISERROR(SEARCH("B",AH12)))</formula>
    </cfRule>
    <cfRule type="containsText" dxfId="1989" priority="125" operator="containsText" text="A">
      <formula>NOT(ISERROR(SEARCH("A",AH12)))</formula>
    </cfRule>
  </conditionalFormatting>
  <conditionalFormatting sqref="AI12">
    <cfRule type="containsText" dxfId="1988" priority="120" operator="containsText" text="E">
      <formula>NOT(ISERROR(SEARCH("E",AI12)))</formula>
    </cfRule>
    <cfRule type="containsText" dxfId="1987" priority="121" operator="containsText" text="B">
      <formula>NOT(ISERROR(SEARCH("B",AI12)))</formula>
    </cfRule>
    <cfRule type="containsText" dxfId="1986" priority="122" operator="containsText" text="A">
      <formula>NOT(ISERROR(SEARCH("A",AI12)))</formula>
    </cfRule>
  </conditionalFormatting>
  <conditionalFormatting sqref="F12:L12">
    <cfRule type="colorScale" priority="113">
      <colorScale>
        <cfvo type="min"/>
        <cfvo type="percentile" val="50"/>
        <cfvo type="max"/>
        <color rgb="FFF8696B"/>
        <color rgb="FFFFEB84"/>
        <color rgb="FF63BE7B"/>
      </colorScale>
    </cfRule>
  </conditionalFormatting>
  <conditionalFormatting sqref="Z13">
    <cfRule type="containsText" dxfId="1985" priority="98" operator="containsText" text="D">
      <formula>NOT(ISERROR(SEARCH("D",Z13)))</formula>
    </cfRule>
    <cfRule type="containsText" dxfId="1984" priority="99" operator="containsText" text="S">
      <formula>NOT(ISERROR(SEARCH("S",Z13)))</formula>
    </cfRule>
    <cfRule type="containsText" dxfId="1983" priority="100" operator="containsText" text="F">
      <formula>NOT(ISERROR(SEARCH("F",Z13)))</formula>
    </cfRule>
    <cfRule type="containsText" dxfId="1982" priority="101" operator="containsText" text="E">
      <formula>NOT(ISERROR(SEARCH("E",Z13)))</formula>
    </cfRule>
    <cfRule type="containsText" dxfId="1981" priority="102" operator="containsText" text="B">
      <formula>NOT(ISERROR(SEARCH("B",Z13)))</formula>
    </cfRule>
    <cfRule type="containsText" dxfId="1980" priority="103" operator="containsText" text="A">
      <formula>NOT(ISERROR(SEARCH("A",Z13)))</formula>
    </cfRule>
  </conditionalFormatting>
  <conditionalFormatting sqref="AF13:AG13">
    <cfRule type="containsText" dxfId="1979" priority="110" operator="containsText" text="E">
      <formula>NOT(ISERROR(SEARCH("E",AF13)))</formula>
    </cfRule>
    <cfRule type="containsText" dxfId="1978" priority="111" operator="containsText" text="B">
      <formula>NOT(ISERROR(SEARCH("B",AF13)))</formula>
    </cfRule>
    <cfRule type="containsText" dxfId="1977" priority="112" operator="containsText" text="A">
      <formula>NOT(ISERROR(SEARCH("A",AF13)))</formula>
    </cfRule>
  </conditionalFormatting>
  <conditionalFormatting sqref="AH13">
    <cfRule type="containsText" dxfId="1976" priority="107" operator="containsText" text="E">
      <formula>NOT(ISERROR(SEARCH("E",AH13)))</formula>
    </cfRule>
    <cfRule type="containsText" dxfId="1975" priority="108" operator="containsText" text="B">
      <formula>NOT(ISERROR(SEARCH("B",AH13)))</formula>
    </cfRule>
    <cfRule type="containsText" dxfId="1974" priority="109" operator="containsText" text="A">
      <formula>NOT(ISERROR(SEARCH("A",AH13)))</formula>
    </cfRule>
  </conditionalFormatting>
  <conditionalFormatting sqref="AI13">
    <cfRule type="containsText" dxfId="1973" priority="104" operator="containsText" text="E">
      <formula>NOT(ISERROR(SEARCH("E",AI13)))</formula>
    </cfRule>
    <cfRule type="containsText" dxfId="1972" priority="105" operator="containsText" text="B">
      <formula>NOT(ISERROR(SEARCH("B",AI13)))</formula>
    </cfRule>
    <cfRule type="containsText" dxfId="1971" priority="106" operator="containsText" text="A">
      <formula>NOT(ISERROR(SEARCH("A",AI13)))</formula>
    </cfRule>
  </conditionalFormatting>
  <conditionalFormatting sqref="F13:L13">
    <cfRule type="colorScale" priority="97">
      <colorScale>
        <cfvo type="min"/>
        <cfvo type="percentile" val="50"/>
        <cfvo type="max"/>
        <color rgb="FFF8696B"/>
        <color rgb="FFFFEB84"/>
        <color rgb="FF63BE7B"/>
      </colorScale>
    </cfRule>
  </conditionalFormatting>
  <conditionalFormatting sqref="Z14">
    <cfRule type="containsText" dxfId="1970" priority="82" operator="containsText" text="D">
      <formula>NOT(ISERROR(SEARCH("D",Z14)))</formula>
    </cfRule>
    <cfRule type="containsText" dxfId="1969" priority="83" operator="containsText" text="S">
      <formula>NOT(ISERROR(SEARCH("S",Z14)))</formula>
    </cfRule>
    <cfRule type="containsText" dxfId="1968" priority="84" operator="containsText" text="F">
      <formula>NOT(ISERROR(SEARCH("F",Z14)))</formula>
    </cfRule>
    <cfRule type="containsText" dxfId="1967" priority="85" operator="containsText" text="E">
      <formula>NOT(ISERROR(SEARCH("E",Z14)))</formula>
    </cfRule>
    <cfRule type="containsText" dxfId="1966" priority="86" operator="containsText" text="B">
      <formula>NOT(ISERROR(SEARCH("B",Z14)))</formula>
    </cfRule>
    <cfRule type="containsText" dxfId="1965" priority="87" operator="containsText" text="A">
      <formula>NOT(ISERROR(SEARCH("A",Z14)))</formula>
    </cfRule>
  </conditionalFormatting>
  <conditionalFormatting sqref="AF14:AG14">
    <cfRule type="containsText" dxfId="1964" priority="94" operator="containsText" text="E">
      <formula>NOT(ISERROR(SEARCH("E",AF14)))</formula>
    </cfRule>
    <cfRule type="containsText" dxfId="1963" priority="95" operator="containsText" text="B">
      <formula>NOT(ISERROR(SEARCH("B",AF14)))</formula>
    </cfRule>
    <cfRule type="containsText" dxfId="1962" priority="96" operator="containsText" text="A">
      <formula>NOT(ISERROR(SEARCH("A",AF14)))</formula>
    </cfRule>
  </conditionalFormatting>
  <conditionalFormatting sqref="AH14">
    <cfRule type="containsText" dxfId="1961" priority="91" operator="containsText" text="E">
      <formula>NOT(ISERROR(SEARCH("E",AH14)))</formula>
    </cfRule>
    <cfRule type="containsText" dxfId="1960" priority="92" operator="containsText" text="B">
      <formula>NOT(ISERROR(SEARCH("B",AH14)))</formula>
    </cfRule>
    <cfRule type="containsText" dxfId="1959" priority="93" operator="containsText" text="A">
      <formula>NOT(ISERROR(SEARCH("A",AH14)))</formula>
    </cfRule>
  </conditionalFormatting>
  <conditionalFormatting sqref="AI14">
    <cfRule type="containsText" dxfId="1958" priority="88" operator="containsText" text="E">
      <formula>NOT(ISERROR(SEARCH("E",AI14)))</formula>
    </cfRule>
    <cfRule type="containsText" dxfId="1957" priority="89" operator="containsText" text="B">
      <formula>NOT(ISERROR(SEARCH("B",AI14)))</formula>
    </cfRule>
    <cfRule type="containsText" dxfId="1956" priority="90" operator="containsText" text="A">
      <formula>NOT(ISERROR(SEARCH("A",AI14)))</formula>
    </cfRule>
  </conditionalFormatting>
  <conditionalFormatting sqref="F14:L14">
    <cfRule type="colorScale" priority="81">
      <colorScale>
        <cfvo type="min"/>
        <cfvo type="percentile" val="50"/>
        <cfvo type="max"/>
        <color rgb="FFF8696B"/>
        <color rgb="FFFFEB84"/>
        <color rgb="FF63BE7B"/>
      </colorScale>
    </cfRule>
  </conditionalFormatting>
  <conditionalFormatting sqref="Z15:Z16">
    <cfRule type="containsText" dxfId="1955" priority="66" operator="containsText" text="D">
      <formula>NOT(ISERROR(SEARCH("D",Z15)))</formula>
    </cfRule>
    <cfRule type="containsText" dxfId="1954" priority="67" operator="containsText" text="S">
      <formula>NOT(ISERROR(SEARCH("S",Z15)))</formula>
    </cfRule>
    <cfRule type="containsText" dxfId="1953" priority="68" operator="containsText" text="F">
      <formula>NOT(ISERROR(SEARCH("F",Z15)))</formula>
    </cfRule>
    <cfRule type="containsText" dxfId="1952" priority="69" operator="containsText" text="E">
      <formula>NOT(ISERROR(SEARCH("E",Z15)))</formula>
    </cfRule>
    <cfRule type="containsText" dxfId="1951" priority="70" operator="containsText" text="B">
      <formula>NOT(ISERROR(SEARCH("B",Z15)))</formula>
    </cfRule>
    <cfRule type="containsText" dxfId="1950" priority="71" operator="containsText" text="A">
      <formula>NOT(ISERROR(SEARCH("A",Z15)))</formula>
    </cfRule>
  </conditionalFormatting>
  <conditionalFormatting sqref="AF15:AG16">
    <cfRule type="containsText" dxfId="1949" priority="78" operator="containsText" text="E">
      <formula>NOT(ISERROR(SEARCH("E",AF15)))</formula>
    </cfRule>
    <cfRule type="containsText" dxfId="1948" priority="79" operator="containsText" text="B">
      <formula>NOT(ISERROR(SEARCH("B",AF15)))</formula>
    </cfRule>
    <cfRule type="containsText" dxfId="1947" priority="80" operator="containsText" text="A">
      <formula>NOT(ISERROR(SEARCH("A",AF15)))</formula>
    </cfRule>
  </conditionalFormatting>
  <conditionalFormatting sqref="AH15:AH16">
    <cfRule type="containsText" dxfId="1946" priority="75" operator="containsText" text="E">
      <formula>NOT(ISERROR(SEARCH("E",AH15)))</formula>
    </cfRule>
    <cfRule type="containsText" dxfId="1945" priority="76" operator="containsText" text="B">
      <formula>NOT(ISERROR(SEARCH("B",AH15)))</formula>
    </cfRule>
    <cfRule type="containsText" dxfId="1944" priority="77" operator="containsText" text="A">
      <formula>NOT(ISERROR(SEARCH("A",AH15)))</formula>
    </cfRule>
  </conditionalFormatting>
  <conditionalFormatting sqref="F15:L16">
    <cfRule type="colorScale" priority="65">
      <colorScale>
        <cfvo type="min"/>
        <cfvo type="percentile" val="50"/>
        <cfvo type="max"/>
        <color rgb="FFF8696B"/>
        <color rgb="FFFFEB84"/>
        <color rgb="FF63BE7B"/>
      </colorScale>
    </cfRule>
  </conditionalFormatting>
  <conditionalFormatting sqref="AI15:AI16">
    <cfRule type="containsText" dxfId="1943" priority="62" operator="containsText" text="E">
      <formula>NOT(ISERROR(SEARCH("E",AI15)))</formula>
    </cfRule>
    <cfRule type="containsText" dxfId="1942" priority="63" operator="containsText" text="B">
      <formula>NOT(ISERROR(SEARCH("B",AI15)))</formula>
    </cfRule>
    <cfRule type="containsText" dxfId="1941" priority="64" operator="containsText" text="A">
      <formula>NOT(ISERROR(SEARCH("A",AI15)))</formula>
    </cfRule>
  </conditionalFormatting>
  <conditionalFormatting sqref="Z17:Z18">
    <cfRule type="containsText" dxfId="1940" priority="50" operator="containsText" text="D">
      <formula>NOT(ISERROR(SEARCH("D",Z17)))</formula>
    </cfRule>
    <cfRule type="containsText" dxfId="1939" priority="51" operator="containsText" text="S">
      <formula>NOT(ISERROR(SEARCH("S",Z17)))</formula>
    </cfRule>
    <cfRule type="containsText" dxfId="1938" priority="52" operator="containsText" text="F">
      <formula>NOT(ISERROR(SEARCH("F",Z17)))</formula>
    </cfRule>
    <cfRule type="containsText" dxfId="1937" priority="53" operator="containsText" text="E">
      <formula>NOT(ISERROR(SEARCH("E",Z17)))</formula>
    </cfRule>
    <cfRule type="containsText" dxfId="1936" priority="54" operator="containsText" text="B">
      <formula>NOT(ISERROR(SEARCH("B",Z17)))</formula>
    </cfRule>
    <cfRule type="containsText" dxfId="1935" priority="55" operator="containsText" text="A">
      <formula>NOT(ISERROR(SEARCH("A",Z17)))</formula>
    </cfRule>
  </conditionalFormatting>
  <conditionalFormatting sqref="AF17:AG18">
    <cfRule type="containsText" dxfId="1934" priority="59" operator="containsText" text="E">
      <formula>NOT(ISERROR(SEARCH("E",AF17)))</formula>
    </cfRule>
    <cfRule type="containsText" dxfId="1933" priority="60" operator="containsText" text="B">
      <formula>NOT(ISERROR(SEARCH("B",AF17)))</formula>
    </cfRule>
    <cfRule type="containsText" dxfId="1932" priority="61" operator="containsText" text="A">
      <formula>NOT(ISERROR(SEARCH("A",AF17)))</formula>
    </cfRule>
  </conditionalFormatting>
  <conditionalFormatting sqref="AH17:AH18">
    <cfRule type="containsText" dxfId="1931" priority="56" operator="containsText" text="E">
      <formula>NOT(ISERROR(SEARCH("E",AH17)))</formula>
    </cfRule>
    <cfRule type="containsText" dxfId="1930" priority="57" operator="containsText" text="B">
      <formula>NOT(ISERROR(SEARCH("B",AH17)))</formula>
    </cfRule>
    <cfRule type="containsText" dxfId="1929" priority="58" operator="containsText" text="A">
      <formula>NOT(ISERROR(SEARCH("A",AH17)))</formula>
    </cfRule>
  </conditionalFormatting>
  <conditionalFormatting sqref="F17:L18">
    <cfRule type="colorScale" priority="49">
      <colorScale>
        <cfvo type="min"/>
        <cfvo type="percentile" val="50"/>
        <cfvo type="max"/>
        <color rgb="FFF8696B"/>
        <color rgb="FFFFEB84"/>
        <color rgb="FF63BE7B"/>
      </colorScale>
    </cfRule>
  </conditionalFormatting>
  <conditionalFormatting sqref="AI17:AI18">
    <cfRule type="containsText" dxfId="1928" priority="46" operator="containsText" text="E">
      <formula>NOT(ISERROR(SEARCH("E",AI17)))</formula>
    </cfRule>
    <cfRule type="containsText" dxfId="1927" priority="47" operator="containsText" text="B">
      <formula>NOT(ISERROR(SEARCH("B",AI17)))</formula>
    </cfRule>
    <cfRule type="containsText" dxfId="1926" priority="48" operator="containsText" text="A">
      <formula>NOT(ISERROR(SEARCH("A",AI17)))</formula>
    </cfRule>
  </conditionalFormatting>
  <conditionalFormatting sqref="Z19:Z37">
    <cfRule type="containsText" dxfId="1925" priority="34" operator="containsText" text="D">
      <formula>NOT(ISERROR(SEARCH("D",Z19)))</formula>
    </cfRule>
    <cfRule type="containsText" dxfId="1924" priority="35" operator="containsText" text="S">
      <formula>NOT(ISERROR(SEARCH("S",Z19)))</formula>
    </cfRule>
    <cfRule type="containsText" dxfId="1923" priority="36" operator="containsText" text="F">
      <formula>NOT(ISERROR(SEARCH("F",Z19)))</formula>
    </cfRule>
    <cfRule type="containsText" dxfId="1922" priority="37" operator="containsText" text="E">
      <formula>NOT(ISERROR(SEARCH("E",Z19)))</formula>
    </cfRule>
    <cfRule type="containsText" dxfId="1921" priority="38" operator="containsText" text="B">
      <formula>NOT(ISERROR(SEARCH("B",Z19)))</formula>
    </cfRule>
    <cfRule type="containsText" dxfId="1920" priority="39" operator="containsText" text="A">
      <formula>NOT(ISERROR(SEARCH("A",Z19)))</formula>
    </cfRule>
  </conditionalFormatting>
  <conditionalFormatting sqref="AF19:AG22">
    <cfRule type="containsText" dxfId="1919" priority="43" operator="containsText" text="E">
      <formula>NOT(ISERROR(SEARCH("E",AF19)))</formula>
    </cfRule>
    <cfRule type="containsText" dxfId="1918" priority="44" operator="containsText" text="B">
      <formula>NOT(ISERROR(SEARCH("B",AF19)))</formula>
    </cfRule>
    <cfRule type="containsText" dxfId="1917" priority="45" operator="containsText" text="A">
      <formula>NOT(ISERROR(SEARCH("A",AF19)))</formula>
    </cfRule>
  </conditionalFormatting>
  <conditionalFormatting sqref="AH19:AH37">
    <cfRule type="containsText" dxfId="1916" priority="40" operator="containsText" text="E">
      <formula>NOT(ISERROR(SEARCH("E",AH19)))</formula>
    </cfRule>
    <cfRule type="containsText" dxfId="1915" priority="41" operator="containsText" text="B">
      <formula>NOT(ISERROR(SEARCH("B",AH19)))</formula>
    </cfRule>
    <cfRule type="containsText" dxfId="1914" priority="42" operator="containsText" text="A">
      <formula>NOT(ISERROR(SEARCH("A",AH19)))</formula>
    </cfRule>
  </conditionalFormatting>
  <conditionalFormatting sqref="F19:L22">
    <cfRule type="colorScale" priority="33">
      <colorScale>
        <cfvo type="min"/>
        <cfvo type="percentile" val="50"/>
        <cfvo type="max"/>
        <color rgb="FFF8696B"/>
        <color rgb="FFFFEB84"/>
        <color rgb="FF63BE7B"/>
      </colorScale>
    </cfRule>
  </conditionalFormatting>
  <conditionalFormatting sqref="AI19:AI37">
    <cfRule type="containsText" dxfId="1913" priority="27" operator="containsText" text="E">
      <formula>NOT(ISERROR(SEARCH("E",AI19)))</formula>
    </cfRule>
    <cfRule type="containsText" dxfId="1912" priority="28" operator="containsText" text="B">
      <formula>NOT(ISERROR(SEARCH("B",AI19)))</formula>
    </cfRule>
    <cfRule type="containsText" dxfId="1911" priority="29" operator="containsText" text="A">
      <formula>NOT(ISERROR(SEARCH("A",AI19)))</formula>
    </cfRule>
  </conditionalFormatting>
  <conditionalFormatting sqref="AF23:AG27">
    <cfRule type="containsText" dxfId="1910" priority="24" operator="containsText" text="E">
      <formula>NOT(ISERROR(SEARCH("E",AF23)))</formula>
    </cfRule>
    <cfRule type="containsText" dxfId="1909" priority="25" operator="containsText" text="B">
      <formula>NOT(ISERROR(SEARCH("B",AF23)))</formula>
    </cfRule>
    <cfRule type="containsText" dxfId="1908" priority="26" operator="containsText" text="A">
      <formula>NOT(ISERROR(SEARCH("A",AF23)))</formula>
    </cfRule>
  </conditionalFormatting>
  <conditionalFormatting sqref="F23:L27">
    <cfRule type="colorScale" priority="23">
      <colorScale>
        <cfvo type="min"/>
        <cfvo type="percentile" val="50"/>
        <cfvo type="max"/>
        <color rgb="FFF8696B"/>
        <color rgb="FFFFEB84"/>
        <color rgb="FF63BE7B"/>
      </colorScale>
    </cfRule>
  </conditionalFormatting>
  <conditionalFormatting sqref="AF28:AG29">
    <cfRule type="containsText" dxfId="1907" priority="20" operator="containsText" text="E">
      <formula>NOT(ISERROR(SEARCH("E",AF28)))</formula>
    </cfRule>
    <cfRule type="containsText" dxfId="1906" priority="21" operator="containsText" text="B">
      <formula>NOT(ISERROR(SEARCH("B",AF28)))</formula>
    </cfRule>
    <cfRule type="containsText" dxfId="1905" priority="22" operator="containsText" text="A">
      <formula>NOT(ISERROR(SEARCH("A",AF28)))</formula>
    </cfRule>
  </conditionalFormatting>
  <conditionalFormatting sqref="F28:L29">
    <cfRule type="colorScale" priority="19">
      <colorScale>
        <cfvo type="min"/>
        <cfvo type="percentile" val="50"/>
        <cfvo type="max"/>
        <color rgb="FFF8696B"/>
        <color rgb="FFFFEB84"/>
        <color rgb="FF63BE7B"/>
      </colorScale>
    </cfRule>
  </conditionalFormatting>
  <conditionalFormatting sqref="AF30:AG30">
    <cfRule type="containsText" dxfId="1904" priority="16" operator="containsText" text="E">
      <formula>NOT(ISERROR(SEARCH("E",AF30)))</formula>
    </cfRule>
    <cfRule type="containsText" dxfId="1903" priority="17" operator="containsText" text="B">
      <formula>NOT(ISERROR(SEARCH("B",AF30)))</formula>
    </cfRule>
    <cfRule type="containsText" dxfId="1902" priority="18" operator="containsText" text="A">
      <formula>NOT(ISERROR(SEARCH("A",AF30)))</formula>
    </cfRule>
  </conditionalFormatting>
  <conditionalFormatting sqref="F30:L30">
    <cfRule type="colorScale" priority="15">
      <colorScale>
        <cfvo type="min"/>
        <cfvo type="percentile" val="50"/>
        <cfvo type="max"/>
        <color rgb="FFF8696B"/>
        <color rgb="FFFFEB84"/>
        <color rgb="FF63BE7B"/>
      </colorScale>
    </cfRule>
  </conditionalFormatting>
  <conditionalFormatting sqref="AF31:AG33">
    <cfRule type="containsText" dxfId="1901" priority="12" operator="containsText" text="E">
      <formula>NOT(ISERROR(SEARCH("E",AF31)))</formula>
    </cfRule>
    <cfRule type="containsText" dxfId="1900" priority="13" operator="containsText" text="B">
      <formula>NOT(ISERROR(SEARCH("B",AF31)))</formula>
    </cfRule>
    <cfRule type="containsText" dxfId="1899" priority="14" operator="containsText" text="A">
      <formula>NOT(ISERROR(SEARCH("A",AF31)))</formula>
    </cfRule>
  </conditionalFormatting>
  <conditionalFormatting sqref="F31:L31 F33:L33">
    <cfRule type="colorScale" priority="11">
      <colorScale>
        <cfvo type="min"/>
        <cfvo type="percentile" val="50"/>
        <cfvo type="max"/>
        <color rgb="FFF8696B"/>
        <color rgb="FFFFEB84"/>
        <color rgb="FF63BE7B"/>
      </colorScale>
    </cfRule>
  </conditionalFormatting>
  <conditionalFormatting sqref="F32:L32">
    <cfRule type="colorScale" priority="10">
      <colorScale>
        <cfvo type="min"/>
        <cfvo type="percentile" val="50"/>
        <cfvo type="max"/>
        <color rgb="FFF8696B"/>
        <color rgb="FFFFEB84"/>
        <color rgb="FF63BE7B"/>
      </colorScale>
    </cfRule>
  </conditionalFormatting>
  <conditionalFormatting sqref="AF34:AG35">
    <cfRule type="containsText" dxfId="1898" priority="7" operator="containsText" text="E">
      <formula>NOT(ISERROR(SEARCH("E",AF34)))</formula>
    </cfRule>
    <cfRule type="containsText" dxfId="1897" priority="8" operator="containsText" text="B">
      <formula>NOT(ISERROR(SEARCH("B",AF34)))</formula>
    </cfRule>
    <cfRule type="containsText" dxfId="1896" priority="9" operator="containsText" text="A">
      <formula>NOT(ISERROR(SEARCH("A",AF34)))</formula>
    </cfRule>
  </conditionalFormatting>
  <conditionalFormatting sqref="F34:L34">
    <cfRule type="colorScale" priority="6">
      <colorScale>
        <cfvo type="min"/>
        <cfvo type="percentile" val="50"/>
        <cfvo type="max"/>
        <color rgb="FFF8696B"/>
        <color rgb="FFFFEB84"/>
        <color rgb="FF63BE7B"/>
      </colorScale>
    </cfRule>
  </conditionalFormatting>
  <conditionalFormatting sqref="F35:L35">
    <cfRule type="colorScale" priority="5">
      <colorScale>
        <cfvo type="min"/>
        <cfvo type="percentile" val="50"/>
        <cfvo type="max"/>
        <color rgb="FFF8696B"/>
        <color rgb="FFFFEB84"/>
        <color rgb="FF63BE7B"/>
      </colorScale>
    </cfRule>
  </conditionalFormatting>
  <conditionalFormatting sqref="AF36:AG37">
    <cfRule type="containsText" dxfId="1895" priority="2" operator="containsText" text="E">
      <formula>NOT(ISERROR(SEARCH("E",AF36)))</formula>
    </cfRule>
    <cfRule type="containsText" dxfId="1894" priority="3" operator="containsText" text="B">
      <formula>NOT(ISERROR(SEARCH("B",AF36)))</formula>
    </cfRule>
    <cfRule type="containsText" dxfId="1893" priority="4" operator="containsText" text="A">
      <formula>NOT(ISERROR(SEARCH("A",AF36)))</formula>
    </cfRule>
  </conditionalFormatting>
  <conditionalFormatting sqref="F36:L3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37"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M14:P14 M15:P16 M17:P18 M19:P22 M23:P27 M28:P29 M30:P30 M31:P33 M34:P35 M36:P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49"/>
  <sheetViews>
    <sheetView workbookViewId="0">
      <pane xSplit="5" ySplit="1" topLeftCell="F21" activePane="bottomRight" state="frozen"/>
      <selection activeCell="E24" sqref="E24"/>
      <selection pane="topRight" activeCell="E24" sqref="E24"/>
      <selection pane="bottomLeft" activeCell="E24" sqref="E24"/>
      <selection pane="bottomRight" activeCell="AM51" sqref="AM51"/>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32" si="5">SUM(F9:H9)</f>
        <v>34.4</v>
      </c>
      <c r="O9" s="22">
        <f t="shared" ref="O9:O32" si="6">SUM(I9:J9)</f>
        <v>23.8</v>
      </c>
      <c r="P9" s="22">
        <f t="shared" ref="P9:P32" si="7">SUM(K9:M9)</f>
        <v>35.1</v>
      </c>
      <c r="Q9" s="23">
        <f t="shared" ref="Q9:Q32" si="8">SUM(F9:J9)</f>
        <v>58.2</v>
      </c>
      <c r="R9" s="23">
        <f t="shared" ref="R9:R32"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si="5"/>
        <v>35.299999999999997</v>
      </c>
      <c r="O12" s="22">
        <f t="shared" si="6"/>
        <v>23.700000000000003</v>
      </c>
      <c r="P12" s="22">
        <f t="shared" si="7"/>
        <v>34.800000000000004</v>
      </c>
      <c r="Q12" s="23">
        <f t="shared" si="8"/>
        <v>58.999999999999993</v>
      </c>
      <c r="R12" s="23">
        <f t="shared" si="9"/>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5"/>
        <v>34.5</v>
      </c>
      <c r="O13" s="22">
        <f t="shared" si="6"/>
        <v>24.4</v>
      </c>
      <c r="P13" s="22">
        <f t="shared" si="7"/>
        <v>36</v>
      </c>
      <c r="Q13" s="23">
        <f t="shared" si="8"/>
        <v>58.900000000000006</v>
      </c>
      <c r="R13" s="23">
        <f t="shared" si="9"/>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5"/>
        <v>34.700000000000003</v>
      </c>
      <c r="O14" s="22">
        <f t="shared" si="6"/>
        <v>24.1</v>
      </c>
      <c r="P14" s="22">
        <f t="shared" si="7"/>
        <v>34.700000000000003</v>
      </c>
      <c r="Q14" s="23">
        <f t="shared" si="8"/>
        <v>58.800000000000004</v>
      </c>
      <c r="R14" s="23">
        <f t="shared" si="9"/>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si="5"/>
        <v>37.200000000000003</v>
      </c>
      <c r="O15" s="22">
        <f t="shared" si="6"/>
        <v>24.7</v>
      </c>
      <c r="P15" s="22">
        <f t="shared" si="7"/>
        <v>33.799999999999997</v>
      </c>
      <c r="Q15" s="23">
        <f t="shared" si="8"/>
        <v>61.900000000000006</v>
      </c>
      <c r="R15" s="23">
        <f t="shared" si="9"/>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5"/>
        <v>35.5</v>
      </c>
      <c r="O16" s="22">
        <f t="shared" si="6"/>
        <v>24.5</v>
      </c>
      <c r="P16" s="22">
        <f t="shared" si="7"/>
        <v>35.200000000000003</v>
      </c>
      <c r="Q16" s="23">
        <f t="shared" si="8"/>
        <v>60</v>
      </c>
      <c r="R16" s="23">
        <f t="shared" si="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5"/>
        <v>35</v>
      </c>
      <c r="O17" s="22">
        <f t="shared" si="6"/>
        <v>24</v>
      </c>
      <c r="P17" s="22">
        <f t="shared" si="7"/>
        <v>34.700000000000003</v>
      </c>
      <c r="Q17" s="23">
        <f t="shared" si="8"/>
        <v>59</v>
      </c>
      <c r="R17" s="23">
        <f t="shared" si="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si="5"/>
        <v>35.900000000000006</v>
      </c>
      <c r="O18" s="22">
        <f t="shared" si="6"/>
        <v>24.1</v>
      </c>
      <c r="P18" s="22">
        <f t="shared" si="7"/>
        <v>34.900000000000006</v>
      </c>
      <c r="Q18" s="23">
        <f t="shared" si="8"/>
        <v>60</v>
      </c>
      <c r="R18" s="23">
        <f t="shared" si="9"/>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si="5"/>
        <v>35.299999999999997</v>
      </c>
      <c r="O19" s="22">
        <f t="shared" si="6"/>
        <v>22.8</v>
      </c>
      <c r="P19" s="22">
        <f t="shared" si="7"/>
        <v>34.700000000000003</v>
      </c>
      <c r="Q19" s="23">
        <f t="shared" si="8"/>
        <v>58.099999999999994</v>
      </c>
      <c r="R19" s="23">
        <f t="shared" si="9"/>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5"/>
        <v>35.1</v>
      </c>
      <c r="O20" s="22">
        <f t="shared" si="6"/>
        <v>23.700000000000003</v>
      </c>
      <c r="P20" s="22">
        <f t="shared" si="7"/>
        <v>34.700000000000003</v>
      </c>
      <c r="Q20" s="23">
        <f t="shared" si="8"/>
        <v>58.800000000000004</v>
      </c>
      <c r="R20" s="23">
        <f t="shared" si="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5"/>
        <v>34.6</v>
      </c>
      <c r="O21" s="22">
        <f t="shared" si="6"/>
        <v>24.2</v>
      </c>
      <c r="P21" s="22">
        <f t="shared" si="7"/>
        <v>34.1</v>
      </c>
      <c r="Q21" s="23">
        <f t="shared" si="8"/>
        <v>58.8</v>
      </c>
      <c r="R21" s="23">
        <f t="shared" si="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si="5"/>
        <v>34.299999999999997</v>
      </c>
      <c r="O22" s="22">
        <f t="shared" si="6"/>
        <v>24.2</v>
      </c>
      <c r="P22" s="22">
        <f t="shared" si="7"/>
        <v>34.200000000000003</v>
      </c>
      <c r="Q22" s="23">
        <f t="shared" si="8"/>
        <v>58.5</v>
      </c>
      <c r="R22" s="23">
        <f t="shared" si="9"/>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5"/>
        <v>36.299999999999997</v>
      </c>
      <c r="O23" s="22">
        <f t="shared" si="6"/>
        <v>24.4</v>
      </c>
      <c r="P23" s="22">
        <f t="shared" si="7"/>
        <v>33.5</v>
      </c>
      <c r="Q23" s="23">
        <f t="shared" si="8"/>
        <v>60.699999999999996</v>
      </c>
      <c r="R23" s="23">
        <f t="shared" si="9"/>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5"/>
        <v>35.4</v>
      </c>
      <c r="O24" s="22">
        <f t="shared" si="6"/>
        <v>24</v>
      </c>
      <c r="P24" s="22">
        <f t="shared" si="7"/>
        <v>33.700000000000003</v>
      </c>
      <c r="Q24" s="23">
        <f t="shared" si="8"/>
        <v>59.4</v>
      </c>
      <c r="R24" s="23">
        <f t="shared" si="9"/>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row r="25" spans="1:39" s="5" customFormat="1">
      <c r="A25" s="6">
        <v>44674</v>
      </c>
      <c r="B25" s="18" t="s">
        <v>164</v>
      </c>
      <c r="C25" s="8" t="s">
        <v>198</v>
      </c>
      <c r="D25" s="9">
        <v>6.4675925925925928E-2</v>
      </c>
      <c r="E25" s="32" t="s">
        <v>1127</v>
      </c>
      <c r="F25" s="10">
        <v>12.7</v>
      </c>
      <c r="G25" s="10">
        <v>11.2</v>
      </c>
      <c r="H25" s="10">
        <v>12.1</v>
      </c>
      <c r="I25" s="10">
        <v>12.3</v>
      </c>
      <c r="J25" s="10">
        <v>11.8</v>
      </c>
      <c r="K25" s="10">
        <v>11.4</v>
      </c>
      <c r="L25" s="10">
        <v>10.9</v>
      </c>
      <c r="M25" s="10">
        <v>11.4</v>
      </c>
      <c r="N25" s="22">
        <f t="shared" si="5"/>
        <v>36</v>
      </c>
      <c r="O25" s="22">
        <f t="shared" si="6"/>
        <v>24.1</v>
      </c>
      <c r="P25" s="22">
        <f t="shared" si="7"/>
        <v>33.700000000000003</v>
      </c>
      <c r="Q25" s="23">
        <f t="shared" si="8"/>
        <v>60.099999999999994</v>
      </c>
      <c r="R25" s="23">
        <f t="shared" si="9"/>
        <v>57.8</v>
      </c>
      <c r="S25" s="11" t="s">
        <v>210</v>
      </c>
      <c r="T25" s="11" t="s">
        <v>216</v>
      </c>
      <c r="U25" s="13" t="s">
        <v>218</v>
      </c>
      <c r="V25" s="13" t="s">
        <v>217</v>
      </c>
      <c r="W25" s="13" t="s">
        <v>489</v>
      </c>
      <c r="X25" s="13" t="s">
        <v>242</v>
      </c>
      <c r="Y25" s="12">
        <v>11.9</v>
      </c>
      <c r="Z25" s="12">
        <v>11.3</v>
      </c>
      <c r="AA25" s="12">
        <v>9.5</v>
      </c>
      <c r="AB25" s="11" t="s">
        <v>156</v>
      </c>
      <c r="AC25" s="12">
        <v>-0.2</v>
      </c>
      <c r="AD25" s="12">
        <v>-0.7</v>
      </c>
      <c r="AE25" s="12">
        <v>0.5</v>
      </c>
      <c r="AF25" s="12">
        <v>-1.4</v>
      </c>
      <c r="AG25" s="12"/>
      <c r="AH25" s="11" t="s">
        <v>303</v>
      </c>
      <c r="AI25" s="11" t="s">
        <v>303</v>
      </c>
      <c r="AJ25" s="11" t="s">
        <v>170</v>
      </c>
      <c r="AK25" s="8"/>
      <c r="AL25" s="8" t="s">
        <v>1126</v>
      </c>
      <c r="AM25" s="29" t="s">
        <v>1128</v>
      </c>
    </row>
    <row r="26" spans="1:39" s="5" customFormat="1">
      <c r="A26" s="6">
        <v>44675</v>
      </c>
      <c r="B26" s="17" t="s">
        <v>162</v>
      </c>
      <c r="C26" s="8" t="s">
        <v>280</v>
      </c>
      <c r="D26" s="9">
        <v>6.6689814814814813E-2</v>
      </c>
      <c r="E26" s="32" t="s">
        <v>1112</v>
      </c>
      <c r="F26" s="10">
        <v>12.7</v>
      </c>
      <c r="G26" s="10">
        <v>11</v>
      </c>
      <c r="H26" s="10">
        <v>12.4</v>
      </c>
      <c r="I26" s="10">
        <v>12.7</v>
      </c>
      <c r="J26" s="10">
        <v>12.5</v>
      </c>
      <c r="K26" s="10">
        <v>11.8</v>
      </c>
      <c r="L26" s="10">
        <v>11</v>
      </c>
      <c r="M26" s="10">
        <v>12.1</v>
      </c>
      <c r="N26" s="22">
        <f t="shared" si="5"/>
        <v>36.1</v>
      </c>
      <c r="O26" s="22">
        <f t="shared" si="6"/>
        <v>25.2</v>
      </c>
      <c r="P26" s="22">
        <f t="shared" si="7"/>
        <v>34.9</v>
      </c>
      <c r="Q26" s="23">
        <f t="shared" si="8"/>
        <v>61.3</v>
      </c>
      <c r="R26" s="23">
        <f t="shared" si="9"/>
        <v>60.1</v>
      </c>
      <c r="S26" s="11" t="s">
        <v>210</v>
      </c>
      <c r="T26" s="11" t="s">
        <v>216</v>
      </c>
      <c r="U26" s="13" t="s">
        <v>274</v>
      </c>
      <c r="V26" s="13" t="s">
        <v>259</v>
      </c>
      <c r="W26" s="13" t="s">
        <v>218</v>
      </c>
      <c r="X26" s="13" t="s">
        <v>242</v>
      </c>
      <c r="Y26" s="12">
        <v>9.5</v>
      </c>
      <c r="Z26" s="12">
        <v>8.1999999999999993</v>
      </c>
      <c r="AA26" s="12">
        <v>10.3</v>
      </c>
      <c r="AB26" s="11" t="s">
        <v>242</v>
      </c>
      <c r="AC26" s="12">
        <v>0.9</v>
      </c>
      <c r="AD26" s="12">
        <v>-0.5</v>
      </c>
      <c r="AE26" s="12">
        <v>1.6</v>
      </c>
      <c r="AF26" s="12">
        <v>-1.2</v>
      </c>
      <c r="AG26" s="12"/>
      <c r="AH26" s="11" t="s">
        <v>309</v>
      </c>
      <c r="AI26" s="11" t="s">
        <v>305</v>
      </c>
      <c r="AJ26" s="11" t="s">
        <v>159</v>
      </c>
      <c r="AK26" s="8"/>
      <c r="AL26" s="8" t="s">
        <v>1144</v>
      </c>
      <c r="AM26" s="29" t="s">
        <v>1145</v>
      </c>
    </row>
    <row r="27" spans="1:39" s="5" customFormat="1">
      <c r="A27" s="6">
        <v>44675</v>
      </c>
      <c r="B27" s="18" t="s">
        <v>163</v>
      </c>
      <c r="C27" s="8" t="s">
        <v>280</v>
      </c>
      <c r="D27" s="9">
        <v>6.5335648148148143E-2</v>
      </c>
      <c r="E27" s="32" t="s">
        <v>1156</v>
      </c>
      <c r="F27" s="10">
        <v>12.6</v>
      </c>
      <c r="G27" s="10">
        <v>11.3</v>
      </c>
      <c r="H27" s="10">
        <v>12</v>
      </c>
      <c r="I27" s="10">
        <v>11.8</v>
      </c>
      <c r="J27" s="10">
        <v>11.8</v>
      </c>
      <c r="K27" s="10">
        <v>11.7</v>
      </c>
      <c r="L27" s="10">
        <v>11.4</v>
      </c>
      <c r="M27" s="10">
        <v>11.9</v>
      </c>
      <c r="N27" s="22">
        <f t="shared" si="5"/>
        <v>35.9</v>
      </c>
      <c r="O27" s="22">
        <f t="shared" si="6"/>
        <v>23.6</v>
      </c>
      <c r="P27" s="22">
        <f t="shared" si="7"/>
        <v>35</v>
      </c>
      <c r="Q27" s="23">
        <f t="shared" si="8"/>
        <v>59.5</v>
      </c>
      <c r="R27" s="23">
        <f t="shared" si="9"/>
        <v>58.599999999999994</v>
      </c>
      <c r="S27" s="11" t="s">
        <v>210</v>
      </c>
      <c r="T27" s="11" t="s">
        <v>203</v>
      </c>
      <c r="U27" s="13" t="s">
        <v>269</v>
      </c>
      <c r="V27" s="13" t="s">
        <v>217</v>
      </c>
      <c r="W27" s="13" t="s">
        <v>276</v>
      </c>
      <c r="X27" s="13" t="s">
        <v>242</v>
      </c>
      <c r="Y27" s="12">
        <v>9.5</v>
      </c>
      <c r="Z27" s="12">
        <v>8.1999999999999993</v>
      </c>
      <c r="AA27" s="12">
        <v>10.3</v>
      </c>
      <c r="AB27" s="11" t="s">
        <v>242</v>
      </c>
      <c r="AC27" s="12">
        <v>-0.1</v>
      </c>
      <c r="AD27" s="12" t="s">
        <v>301</v>
      </c>
      <c r="AE27" s="12">
        <v>0.7</v>
      </c>
      <c r="AF27" s="12">
        <v>-0.8</v>
      </c>
      <c r="AG27" s="12"/>
      <c r="AH27" s="11" t="s">
        <v>303</v>
      </c>
      <c r="AI27" s="11" t="s">
        <v>305</v>
      </c>
      <c r="AJ27" s="11" t="s">
        <v>157</v>
      </c>
      <c r="AK27" s="8"/>
      <c r="AL27" s="8" t="s">
        <v>1155</v>
      </c>
      <c r="AM27" s="29" t="s">
        <v>1157</v>
      </c>
    </row>
    <row r="28" spans="1:39" s="5" customFormat="1">
      <c r="A28" s="6">
        <v>44675</v>
      </c>
      <c r="B28" s="18" t="s">
        <v>155</v>
      </c>
      <c r="C28" s="8" t="s">
        <v>280</v>
      </c>
      <c r="D28" s="9">
        <v>6.4618055555555554E-2</v>
      </c>
      <c r="E28" s="32" t="s">
        <v>1166</v>
      </c>
      <c r="F28" s="10">
        <v>12.5</v>
      </c>
      <c r="G28" s="10">
        <v>10.7</v>
      </c>
      <c r="H28" s="10">
        <v>11.4</v>
      </c>
      <c r="I28" s="10">
        <v>11.5</v>
      </c>
      <c r="J28" s="10">
        <v>11.4</v>
      </c>
      <c r="K28" s="10">
        <v>11.7</v>
      </c>
      <c r="L28" s="10">
        <v>11.6</v>
      </c>
      <c r="M28" s="10">
        <v>12.5</v>
      </c>
      <c r="N28" s="22">
        <f t="shared" si="5"/>
        <v>34.6</v>
      </c>
      <c r="O28" s="22">
        <f t="shared" si="6"/>
        <v>22.9</v>
      </c>
      <c r="P28" s="22">
        <f t="shared" si="7"/>
        <v>35.799999999999997</v>
      </c>
      <c r="Q28" s="23">
        <f t="shared" si="8"/>
        <v>57.5</v>
      </c>
      <c r="R28" s="23">
        <f t="shared" si="9"/>
        <v>58.699999999999996</v>
      </c>
      <c r="S28" s="11" t="s">
        <v>196</v>
      </c>
      <c r="T28" s="11" t="s">
        <v>352</v>
      </c>
      <c r="U28" s="13" t="s">
        <v>278</v>
      </c>
      <c r="V28" s="13" t="s">
        <v>209</v>
      </c>
      <c r="W28" s="13" t="s">
        <v>217</v>
      </c>
      <c r="X28" s="13" t="s">
        <v>242</v>
      </c>
      <c r="Y28" s="12">
        <v>9.5</v>
      </c>
      <c r="Z28" s="12">
        <v>8.1999999999999993</v>
      </c>
      <c r="AA28" s="12">
        <v>10.3</v>
      </c>
      <c r="AB28" s="11" t="s">
        <v>159</v>
      </c>
      <c r="AC28" s="12">
        <v>0.5</v>
      </c>
      <c r="AD28" s="12" t="s">
        <v>301</v>
      </c>
      <c r="AE28" s="12">
        <v>1.2</v>
      </c>
      <c r="AF28" s="12">
        <v>-0.7</v>
      </c>
      <c r="AG28" s="12"/>
      <c r="AH28" s="11" t="s">
        <v>302</v>
      </c>
      <c r="AI28" s="11" t="s">
        <v>305</v>
      </c>
      <c r="AJ28" s="11" t="s">
        <v>159</v>
      </c>
      <c r="AK28" s="8"/>
      <c r="AL28" s="8"/>
      <c r="AM28" s="29"/>
    </row>
    <row r="29" spans="1:39" s="5" customFormat="1">
      <c r="A29" s="6">
        <v>44681</v>
      </c>
      <c r="B29" s="18" t="s">
        <v>162</v>
      </c>
      <c r="C29" s="8" t="s">
        <v>280</v>
      </c>
      <c r="D29" s="9">
        <v>6.537037037037037E-2</v>
      </c>
      <c r="E29" s="32" t="s">
        <v>1178</v>
      </c>
      <c r="F29" s="10">
        <v>12.7</v>
      </c>
      <c r="G29" s="10">
        <v>10.7</v>
      </c>
      <c r="H29" s="10">
        <v>11.6</v>
      </c>
      <c r="I29" s="10">
        <v>12.2</v>
      </c>
      <c r="J29" s="10">
        <v>12.1</v>
      </c>
      <c r="K29" s="10">
        <v>11.7</v>
      </c>
      <c r="L29" s="10">
        <v>11.4</v>
      </c>
      <c r="M29" s="10">
        <v>12.4</v>
      </c>
      <c r="N29" s="22">
        <f t="shared" si="5"/>
        <v>35</v>
      </c>
      <c r="O29" s="22">
        <f t="shared" si="6"/>
        <v>24.299999999999997</v>
      </c>
      <c r="P29" s="22">
        <f t="shared" si="7"/>
        <v>35.5</v>
      </c>
      <c r="Q29" s="23">
        <f t="shared" si="8"/>
        <v>59.300000000000004</v>
      </c>
      <c r="R29" s="23">
        <f t="shared" si="9"/>
        <v>59.8</v>
      </c>
      <c r="S29" s="11" t="s">
        <v>196</v>
      </c>
      <c r="T29" s="11" t="s">
        <v>203</v>
      </c>
      <c r="U29" s="13" t="s">
        <v>276</v>
      </c>
      <c r="V29" s="13" t="s">
        <v>272</v>
      </c>
      <c r="W29" s="13" t="s">
        <v>218</v>
      </c>
      <c r="X29" s="13" t="s">
        <v>242</v>
      </c>
      <c r="Y29" s="12">
        <v>11.3</v>
      </c>
      <c r="Z29" s="12">
        <v>10.9</v>
      </c>
      <c r="AA29" s="12">
        <v>9.6999999999999993</v>
      </c>
      <c r="AB29" s="11" t="s">
        <v>242</v>
      </c>
      <c r="AC29" s="12">
        <v>-0.5</v>
      </c>
      <c r="AD29" s="12" t="s">
        <v>301</v>
      </c>
      <c r="AE29" s="12">
        <v>0.4</v>
      </c>
      <c r="AF29" s="12">
        <v>-0.9</v>
      </c>
      <c r="AG29" s="12"/>
      <c r="AH29" s="11" t="s">
        <v>303</v>
      </c>
      <c r="AI29" s="11" t="s">
        <v>303</v>
      </c>
      <c r="AJ29" s="11" t="s">
        <v>157</v>
      </c>
      <c r="AK29" s="8" t="s">
        <v>1209</v>
      </c>
      <c r="AL29" s="8" t="s">
        <v>1180</v>
      </c>
      <c r="AM29" s="29" t="s">
        <v>1179</v>
      </c>
    </row>
    <row r="30" spans="1:39" s="5" customFormat="1">
      <c r="A30" s="6">
        <v>44730</v>
      </c>
      <c r="B30" s="18" t="s">
        <v>1249</v>
      </c>
      <c r="C30" s="8" t="s">
        <v>198</v>
      </c>
      <c r="D30" s="9">
        <v>6.6759259259259254E-2</v>
      </c>
      <c r="E30" s="32" t="s">
        <v>1258</v>
      </c>
      <c r="F30" s="10">
        <v>12.9</v>
      </c>
      <c r="G30" s="10">
        <v>11.8</v>
      </c>
      <c r="H30" s="10">
        <v>12.7</v>
      </c>
      <c r="I30" s="10">
        <v>12.9</v>
      </c>
      <c r="J30" s="10">
        <v>12.4</v>
      </c>
      <c r="K30" s="10">
        <v>11.8</v>
      </c>
      <c r="L30" s="10">
        <v>10.8</v>
      </c>
      <c r="M30" s="10">
        <v>11.5</v>
      </c>
      <c r="N30" s="22">
        <f t="shared" si="5"/>
        <v>37.400000000000006</v>
      </c>
      <c r="O30" s="22">
        <f t="shared" si="6"/>
        <v>25.3</v>
      </c>
      <c r="P30" s="22">
        <f t="shared" si="7"/>
        <v>34.1</v>
      </c>
      <c r="Q30" s="23">
        <f t="shared" si="8"/>
        <v>62.7</v>
      </c>
      <c r="R30" s="23">
        <f t="shared" si="9"/>
        <v>59.400000000000006</v>
      </c>
      <c r="S30" s="11" t="s">
        <v>202</v>
      </c>
      <c r="T30" s="11" t="s">
        <v>216</v>
      </c>
      <c r="U30" s="13" t="s">
        <v>581</v>
      </c>
      <c r="V30" s="13" t="s">
        <v>207</v>
      </c>
      <c r="W30" s="13" t="s">
        <v>1259</v>
      </c>
      <c r="X30" s="13" t="s">
        <v>242</v>
      </c>
      <c r="Y30" s="12">
        <v>8.6</v>
      </c>
      <c r="Z30" s="12">
        <v>8.9</v>
      </c>
      <c r="AA30" s="12">
        <v>9.3000000000000007</v>
      </c>
      <c r="AB30" s="11" t="s">
        <v>156</v>
      </c>
      <c r="AC30" s="12">
        <v>0.6</v>
      </c>
      <c r="AD30" s="12">
        <v>-1</v>
      </c>
      <c r="AE30" s="12">
        <v>0.7</v>
      </c>
      <c r="AF30" s="12">
        <v>-1.1000000000000001</v>
      </c>
      <c r="AG30" s="12"/>
      <c r="AH30" s="11" t="s">
        <v>303</v>
      </c>
      <c r="AI30" s="11" t="s">
        <v>305</v>
      </c>
      <c r="AJ30" s="11" t="s">
        <v>159</v>
      </c>
      <c r="AK30" s="8"/>
      <c r="AL30" s="8" t="s">
        <v>1292</v>
      </c>
      <c r="AM30" s="29" t="s">
        <v>1293</v>
      </c>
    </row>
    <row r="31" spans="1:39" s="5" customFormat="1">
      <c r="A31" s="6">
        <v>44730</v>
      </c>
      <c r="B31" s="18" t="s">
        <v>155</v>
      </c>
      <c r="C31" s="8" t="s">
        <v>198</v>
      </c>
      <c r="D31" s="9">
        <v>6.3993055555555553E-2</v>
      </c>
      <c r="E31" s="32" t="s">
        <v>1274</v>
      </c>
      <c r="F31" s="10">
        <v>12.3</v>
      </c>
      <c r="G31" s="10">
        <v>10.7</v>
      </c>
      <c r="H31" s="10">
        <v>11.5</v>
      </c>
      <c r="I31" s="10">
        <v>11.8</v>
      </c>
      <c r="J31" s="10">
        <v>11.6</v>
      </c>
      <c r="K31" s="10">
        <v>11.6</v>
      </c>
      <c r="L31" s="10">
        <v>11.2</v>
      </c>
      <c r="M31" s="10">
        <v>12.2</v>
      </c>
      <c r="N31" s="22">
        <f t="shared" si="5"/>
        <v>34.5</v>
      </c>
      <c r="O31" s="22">
        <f t="shared" si="6"/>
        <v>23.4</v>
      </c>
      <c r="P31" s="22">
        <f t="shared" si="7"/>
        <v>35</v>
      </c>
      <c r="Q31" s="23">
        <f t="shared" si="8"/>
        <v>57.9</v>
      </c>
      <c r="R31" s="23">
        <f t="shared" si="9"/>
        <v>58.400000000000006</v>
      </c>
      <c r="S31" s="11" t="s">
        <v>196</v>
      </c>
      <c r="T31" s="11" t="s">
        <v>203</v>
      </c>
      <c r="U31" s="13" t="s">
        <v>466</v>
      </c>
      <c r="V31" s="13" t="s">
        <v>259</v>
      </c>
      <c r="W31" s="13" t="s">
        <v>207</v>
      </c>
      <c r="X31" s="13" t="s">
        <v>242</v>
      </c>
      <c r="Y31" s="12">
        <v>8.6</v>
      </c>
      <c r="Z31" s="12">
        <v>8.9</v>
      </c>
      <c r="AA31" s="12">
        <v>9.3000000000000007</v>
      </c>
      <c r="AB31" s="11" t="s">
        <v>156</v>
      </c>
      <c r="AC31" s="12">
        <v>-0.1</v>
      </c>
      <c r="AD31" s="12" t="s">
        <v>301</v>
      </c>
      <c r="AE31" s="12">
        <v>1</v>
      </c>
      <c r="AF31" s="12">
        <v>-1.1000000000000001</v>
      </c>
      <c r="AG31" s="12"/>
      <c r="AH31" s="11" t="s">
        <v>302</v>
      </c>
      <c r="AI31" s="11" t="s">
        <v>305</v>
      </c>
      <c r="AJ31" s="11" t="s">
        <v>159</v>
      </c>
      <c r="AK31" s="8"/>
      <c r="AL31" s="8" t="s">
        <v>1273</v>
      </c>
      <c r="AM31" s="29" t="s">
        <v>1275</v>
      </c>
    </row>
    <row r="32" spans="1:39" s="5" customFormat="1">
      <c r="A32" s="6">
        <v>44731</v>
      </c>
      <c r="B32" s="18" t="s">
        <v>163</v>
      </c>
      <c r="C32" s="8" t="s">
        <v>198</v>
      </c>
      <c r="D32" s="9">
        <v>6.5289351851851848E-2</v>
      </c>
      <c r="E32" s="32" t="s">
        <v>1286</v>
      </c>
      <c r="F32" s="10">
        <v>12.9</v>
      </c>
      <c r="G32" s="10">
        <v>11.1</v>
      </c>
      <c r="H32" s="10">
        <v>11.4</v>
      </c>
      <c r="I32" s="10">
        <v>11.6</v>
      </c>
      <c r="J32" s="10">
        <v>12</v>
      </c>
      <c r="K32" s="10">
        <v>11.7</v>
      </c>
      <c r="L32" s="10">
        <v>11</v>
      </c>
      <c r="M32" s="10">
        <v>12.4</v>
      </c>
      <c r="N32" s="22">
        <f t="shared" si="5"/>
        <v>35.4</v>
      </c>
      <c r="O32" s="22">
        <f t="shared" si="6"/>
        <v>23.6</v>
      </c>
      <c r="P32" s="22">
        <f t="shared" si="7"/>
        <v>35.1</v>
      </c>
      <c r="Q32" s="23">
        <f t="shared" si="8"/>
        <v>59</v>
      </c>
      <c r="R32" s="23">
        <f t="shared" si="9"/>
        <v>58.699999999999996</v>
      </c>
      <c r="S32" s="11" t="s">
        <v>196</v>
      </c>
      <c r="T32" s="11" t="s">
        <v>203</v>
      </c>
      <c r="U32" s="13" t="s">
        <v>676</v>
      </c>
      <c r="V32" s="13" t="s">
        <v>609</v>
      </c>
      <c r="W32" s="13" t="s">
        <v>1042</v>
      </c>
      <c r="X32" s="13" t="s">
        <v>242</v>
      </c>
      <c r="Y32" s="12">
        <v>9</v>
      </c>
      <c r="Z32" s="12">
        <v>9</v>
      </c>
      <c r="AA32" s="12">
        <v>9.4</v>
      </c>
      <c r="AB32" s="11" t="s">
        <v>156</v>
      </c>
      <c r="AC32" s="12">
        <v>-0.5</v>
      </c>
      <c r="AD32" s="12" t="s">
        <v>301</v>
      </c>
      <c r="AE32" s="12">
        <v>0.6</v>
      </c>
      <c r="AF32" s="12">
        <v>-1.1000000000000001</v>
      </c>
      <c r="AG32" s="12"/>
      <c r="AH32" s="11" t="s">
        <v>303</v>
      </c>
      <c r="AI32" s="11" t="s">
        <v>303</v>
      </c>
      <c r="AJ32" s="11" t="s">
        <v>159</v>
      </c>
      <c r="AK32" s="8"/>
      <c r="AL32" s="8" t="s">
        <v>1308</v>
      </c>
      <c r="AM32" s="29" t="s">
        <v>1309</v>
      </c>
    </row>
    <row r="33" spans="1:39" s="5" customFormat="1">
      <c r="A33" s="6">
        <v>44737</v>
      </c>
      <c r="B33" s="18" t="s">
        <v>1319</v>
      </c>
      <c r="C33" s="8" t="s">
        <v>198</v>
      </c>
      <c r="D33" s="9">
        <v>6.5381944444444437E-2</v>
      </c>
      <c r="E33" s="32" t="s">
        <v>1321</v>
      </c>
      <c r="F33" s="10">
        <v>12.5</v>
      </c>
      <c r="G33" s="10">
        <v>10.7</v>
      </c>
      <c r="H33" s="10">
        <v>12</v>
      </c>
      <c r="I33" s="10">
        <v>12.1</v>
      </c>
      <c r="J33" s="10">
        <v>12</v>
      </c>
      <c r="K33" s="10">
        <v>11.8</v>
      </c>
      <c r="L33" s="10">
        <v>11.6</v>
      </c>
      <c r="M33" s="10">
        <v>12.2</v>
      </c>
      <c r="N33" s="22">
        <f>SUM(F33:H33)</f>
        <v>35.200000000000003</v>
      </c>
      <c r="O33" s="22">
        <f>SUM(I33:J33)</f>
        <v>24.1</v>
      </c>
      <c r="P33" s="22">
        <f>SUM(K33:M33)</f>
        <v>35.599999999999994</v>
      </c>
      <c r="Q33" s="23">
        <f>SUM(F33:J33)</f>
        <v>59.300000000000004</v>
      </c>
      <c r="R33" s="23">
        <f>SUM(I33:M33)</f>
        <v>59.7</v>
      </c>
      <c r="S33" s="11" t="s">
        <v>196</v>
      </c>
      <c r="T33" s="11" t="s">
        <v>203</v>
      </c>
      <c r="U33" s="13" t="s">
        <v>284</v>
      </c>
      <c r="V33" s="13" t="s">
        <v>253</v>
      </c>
      <c r="W33" s="13" t="s">
        <v>207</v>
      </c>
      <c r="X33" s="13" t="s">
        <v>242</v>
      </c>
      <c r="Y33" s="12">
        <v>9.6999999999999993</v>
      </c>
      <c r="Z33" s="12">
        <v>8.9</v>
      </c>
      <c r="AA33" s="12">
        <v>9.9</v>
      </c>
      <c r="AB33" s="11" t="s">
        <v>242</v>
      </c>
      <c r="AC33" s="12">
        <v>-1</v>
      </c>
      <c r="AD33" s="12" t="s">
        <v>301</v>
      </c>
      <c r="AE33" s="12">
        <v>0.2</v>
      </c>
      <c r="AF33" s="12">
        <v>-1.2</v>
      </c>
      <c r="AG33" s="12"/>
      <c r="AH33" s="11" t="s">
        <v>305</v>
      </c>
      <c r="AI33" s="11" t="s">
        <v>305</v>
      </c>
      <c r="AJ33" s="11" t="s">
        <v>157</v>
      </c>
      <c r="AK33" s="8" t="s">
        <v>1209</v>
      </c>
      <c r="AL33" s="8" t="s">
        <v>1320</v>
      </c>
      <c r="AM33" s="29" t="s">
        <v>1360</v>
      </c>
    </row>
    <row r="34" spans="1:39" s="5" customFormat="1">
      <c r="A34" s="6">
        <v>44738</v>
      </c>
      <c r="B34" s="18" t="s">
        <v>162</v>
      </c>
      <c r="C34" s="8" t="s">
        <v>198</v>
      </c>
      <c r="D34" s="9">
        <v>6.5347222222222223E-2</v>
      </c>
      <c r="E34" s="32" t="s">
        <v>1348</v>
      </c>
      <c r="F34" s="10">
        <v>12.6</v>
      </c>
      <c r="G34" s="10">
        <v>11.2</v>
      </c>
      <c r="H34" s="10">
        <v>11.8</v>
      </c>
      <c r="I34" s="10">
        <v>12</v>
      </c>
      <c r="J34" s="10">
        <v>12.3</v>
      </c>
      <c r="K34" s="10">
        <v>11.7</v>
      </c>
      <c r="L34" s="10">
        <v>11.3</v>
      </c>
      <c r="M34" s="10">
        <v>11.7</v>
      </c>
      <c r="N34" s="22">
        <f>SUM(F34:H34)</f>
        <v>35.599999999999994</v>
      </c>
      <c r="O34" s="22">
        <f>SUM(I34:J34)</f>
        <v>24.3</v>
      </c>
      <c r="P34" s="22">
        <f>SUM(K34:M34)</f>
        <v>34.700000000000003</v>
      </c>
      <c r="Q34" s="23">
        <f>SUM(F34:J34)</f>
        <v>59.899999999999991</v>
      </c>
      <c r="R34" s="23">
        <f>SUM(I34:M34)</f>
        <v>59</v>
      </c>
      <c r="S34" s="11" t="s">
        <v>210</v>
      </c>
      <c r="T34" s="11" t="s">
        <v>216</v>
      </c>
      <c r="U34" s="13" t="s">
        <v>1349</v>
      </c>
      <c r="V34" s="13" t="s">
        <v>273</v>
      </c>
      <c r="W34" s="13" t="s">
        <v>274</v>
      </c>
      <c r="X34" s="13" t="s">
        <v>242</v>
      </c>
      <c r="Y34" s="12">
        <v>9.1999999999999993</v>
      </c>
      <c r="Z34" s="12">
        <v>8</v>
      </c>
      <c r="AA34" s="12">
        <v>10.199999999999999</v>
      </c>
      <c r="AB34" s="11" t="s">
        <v>242</v>
      </c>
      <c r="AC34" s="12">
        <v>-0.6</v>
      </c>
      <c r="AD34" s="12" t="s">
        <v>301</v>
      </c>
      <c r="AE34" s="12">
        <v>0.5</v>
      </c>
      <c r="AF34" s="12">
        <v>-1.1000000000000001</v>
      </c>
      <c r="AG34" s="12"/>
      <c r="AH34" s="11" t="s">
        <v>303</v>
      </c>
      <c r="AI34" s="11" t="s">
        <v>305</v>
      </c>
      <c r="AJ34" s="11" t="s">
        <v>159</v>
      </c>
      <c r="AK34" s="8" t="s">
        <v>1209</v>
      </c>
      <c r="AL34" s="8" t="s">
        <v>1379</v>
      </c>
      <c r="AM34" s="29" t="s">
        <v>1380</v>
      </c>
    </row>
    <row r="35" spans="1:39" s="5" customFormat="1">
      <c r="A35" s="6">
        <v>44842</v>
      </c>
      <c r="B35" s="17" t="s">
        <v>1399</v>
      </c>
      <c r="C35" s="8" t="s">
        <v>280</v>
      </c>
      <c r="D35" s="9">
        <v>6.6724537037037041E-2</v>
      </c>
      <c r="E35" s="32" t="s">
        <v>1407</v>
      </c>
      <c r="F35" s="10">
        <v>13</v>
      </c>
      <c r="G35" s="10">
        <v>12.2</v>
      </c>
      <c r="H35" s="10">
        <v>12.5</v>
      </c>
      <c r="I35" s="10">
        <v>12.1</v>
      </c>
      <c r="J35" s="10">
        <v>12.3</v>
      </c>
      <c r="K35" s="10">
        <v>11.6</v>
      </c>
      <c r="L35" s="10">
        <v>11.1</v>
      </c>
      <c r="M35" s="10">
        <v>11.7</v>
      </c>
      <c r="N35" s="22">
        <f t="shared" ref="N35:N37" si="10">SUM(F35:H35)</f>
        <v>37.700000000000003</v>
      </c>
      <c r="O35" s="22">
        <f t="shared" ref="O35:O37" si="11">SUM(I35:J35)</f>
        <v>24.4</v>
      </c>
      <c r="P35" s="22">
        <f t="shared" ref="P35:P37" si="12">SUM(K35:M35)</f>
        <v>34.4</v>
      </c>
      <c r="Q35" s="23">
        <f t="shared" ref="Q35:Q37" si="13">SUM(F35:J35)</f>
        <v>62.100000000000009</v>
      </c>
      <c r="R35" s="23">
        <f t="shared" ref="R35:R37" si="14">SUM(I35:M35)</f>
        <v>58.8</v>
      </c>
      <c r="S35" s="11" t="s">
        <v>202</v>
      </c>
      <c r="T35" s="11" t="s">
        <v>216</v>
      </c>
      <c r="U35" s="13" t="s">
        <v>207</v>
      </c>
      <c r="V35" s="13" t="s">
        <v>1408</v>
      </c>
      <c r="W35" s="13" t="s">
        <v>1409</v>
      </c>
      <c r="X35" s="13" t="s">
        <v>156</v>
      </c>
      <c r="Y35" s="12">
        <v>10.199999999999999</v>
      </c>
      <c r="Z35" s="12">
        <v>12</v>
      </c>
      <c r="AA35" s="12">
        <v>9.4</v>
      </c>
      <c r="AB35" s="11" t="s">
        <v>242</v>
      </c>
      <c r="AC35" s="12">
        <v>0.7</v>
      </c>
      <c r="AD35" s="12">
        <v>-0.8</v>
      </c>
      <c r="AE35" s="12">
        <v>1.1000000000000001</v>
      </c>
      <c r="AF35" s="12">
        <v>-1.2</v>
      </c>
      <c r="AG35" s="12"/>
      <c r="AH35" s="11" t="s">
        <v>309</v>
      </c>
      <c r="AI35" s="11" t="s">
        <v>305</v>
      </c>
      <c r="AJ35" s="11" t="s">
        <v>159</v>
      </c>
      <c r="AK35" s="8"/>
      <c r="AL35" s="8" t="s">
        <v>1490</v>
      </c>
      <c r="AM35" s="29" t="s">
        <v>1491</v>
      </c>
    </row>
    <row r="36" spans="1:39" s="5" customFormat="1">
      <c r="A36" s="6">
        <v>44842</v>
      </c>
      <c r="B36" s="18" t="s">
        <v>164</v>
      </c>
      <c r="C36" s="8" t="s">
        <v>198</v>
      </c>
      <c r="D36" s="9">
        <v>6.3946759259259259E-2</v>
      </c>
      <c r="E36" s="32" t="s">
        <v>1354</v>
      </c>
      <c r="F36" s="10">
        <v>12.6</v>
      </c>
      <c r="G36" s="10">
        <v>11.2</v>
      </c>
      <c r="H36" s="10">
        <v>11.4</v>
      </c>
      <c r="I36" s="10">
        <v>11.5</v>
      </c>
      <c r="J36" s="10">
        <v>11.5</v>
      </c>
      <c r="K36" s="10">
        <v>11.6</v>
      </c>
      <c r="L36" s="10">
        <v>11</v>
      </c>
      <c r="M36" s="10">
        <v>11.7</v>
      </c>
      <c r="N36" s="22">
        <f t="shared" si="10"/>
        <v>35.199999999999996</v>
      </c>
      <c r="O36" s="22">
        <f t="shared" si="11"/>
        <v>23</v>
      </c>
      <c r="P36" s="22">
        <f t="shared" si="12"/>
        <v>34.299999999999997</v>
      </c>
      <c r="Q36" s="23">
        <f t="shared" si="13"/>
        <v>58.199999999999996</v>
      </c>
      <c r="R36" s="23">
        <f t="shared" si="14"/>
        <v>57.3</v>
      </c>
      <c r="S36" s="11" t="s">
        <v>196</v>
      </c>
      <c r="T36" s="11" t="s">
        <v>216</v>
      </c>
      <c r="U36" s="13" t="s">
        <v>273</v>
      </c>
      <c r="V36" s="13" t="s">
        <v>273</v>
      </c>
      <c r="W36" s="13" t="s">
        <v>676</v>
      </c>
      <c r="X36" s="13" t="s">
        <v>156</v>
      </c>
      <c r="Y36" s="12">
        <v>10.199999999999999</v>
      </c>
      <c r="Z36" s="12">
        <v>12</v>
      </c>
      <c r="AA36" s="12">
        <v>9.4</v>
      </c>
      <c r="AB36" s="11" t="s">
        <v>156</v>
      </c>
      <c r="AC36" s="12">
        <v>-1.5</v>
      </c>
      <c r="AD36" s="12" t="s">
        <v>301</v>
      </c>
      <c r="AE36" s="12">
        <v>-0.1</v>
      </c>
      <c r="AF36" s="12">
        <v>-1.4</v>
      </c>
      <c r="AG36" s="12" t="s">
        <v>307</v>
      </c>
      <c r="AH36" s="11" t="s">
        <v>305</v>
      </c>
      <c r="AI36" s="11" t="s">
        <v>305</v>
      </c>
      <c r="AJ36" s="11" t="s">
        <v>242</v>
      </c>
      <c r="AK36" s="8"/>
      <c r="AL36" s="8" t="s">
        <v>1498</v>
      </c>
      <c r="AM36" s="29" t="s">
        <v>1499</v>
      </c>
    </row>
    <row r="37" spans="1:39" s="5" customFormat="1">
      <c r="A37" s="6">
        <v>44844</v>
      </c>
      <c r="B37" s="17" t="s">
        <v>1397</v>
      </c>
      <c r="C37" s="8" t="s">
        <v>732</v>
      </c>
      <c r="D37" s="9">
        <v>6.6053240740740746E-2</v>
      </c>
      <c r="E37" s="32" t="s">
        <v>1460</v>
      </c>
      <c r="F37" s="10">
        <v>12.6</v>
      </c>
      <c r="G37" s="10">
        <v>10.9</v>
      </c>
      <c r="H37" s="10">
        <v>12.2</v>
      </c>
      <c r="I37" s="10">
        <v>12.6</v>
      </c>
      <c r="J37" s="10">
        <v>12.6</v>
      </c>
      <c r="K37" s="10">
        <v>12</v>
      </c>
      <c r="L37" s="10">
        <v>11</v>
      </c>
      <c r="M37" s="10">
        <v>11.8</v>
      </c>
      <c r="N37" s="22">
        <f t="shared" si="10"/>
        <v>35.700000000000003</v>
      </c>
      <c r="O37" s="22">
        <f t="shared" si="11"/>
        <v>25.2</v>
      </c>
      <c r="P37" s="22">
        <f t="shared" si="12"/>
        <v>34.799999999999997</v>
      </c>
      <c r="Q37" s="23">
        <f t="shared" si="13"/>
        <v>60.900000000000006</v>
      </c>
      <c r="R37" s="23">
        <f t="shared" si="14"/>
        <v>60</v>
      </c>
      <c r="S37" s="11" t="s">
        <v>210</v>
      </c>
      <c r="T37" s="11" t="s">
        <v>216</v>
      </c>
      <c r="U37" s="13" t="s">
        <v>581</v>
      </c>
      <c r="V37" s="13" t="s">
        <v>284</v>
      </c>
      <c r="W37" s="13" t="s">
        <v>1461</v>
      </c>
      <c r="X37" s="13" t="s">
        <v>156</v>
      </c>
      <c r="Y37" s="12">
        <v>11.9</v>
      </c>
      <c r="Z37" s="12">
        <v>12.9</v>
      </c>
      <c r="AA37" s="12">
        <v>8.6</v>
      </c>
      <c r="AB37" s="11" t="s">
        <v>159</v>
      </c>
      <c r="AC37" s="12">
        <v>0.2</v>
      </c>
      <c r="AD37" s="12">
        <v>-0.2</v>
      </c>
      <c r="AE37" s="12">
        <v>0.7</v>
      </c>
      <c r="AF37" s="12">
        <v>-0.7</v>
      </c>
      <c r="AG37" s="12"/>
      <c r="AH37" s="11" t="s">
        <v>303</v>
      </c>
      <c r="AI37" s="11" t="s">
        <v>305</v>
      </c>
      <c r="AJ37" s="11" t="s">
        <v>159</v>
      </c>
      <c r="AK37" s="8"/>
      <c r="AL37" s="8" t="s">
        <v>1463</v>
      </c>
      <c r="AM37" s="29" t="s">
        <v>1462</v>
      </c>
    </row>
    <row r="38" spans="1:39" s="5" customFormat="1">
      <c r="A38" s="6">
        <v>44849</v>
      </c>
      <c r="B38" s="18" t="s">
        <v>1249</v>
      </c>
      <c r="C38" s="8" t="s">
        <v>198</v>
      </c>
      <c r="D38" s="9">
        <v>6.5972222222222224E-2</v>
      </c>
      <c r="E38" s="32" t="s">
        <v>1524</v>
      </c>
      <c r="F38" s="10">
        <v>13</v>
      </c>
      <c r="G38" s="10">
        <v>11.5</v>
      </c>
      <c r="H38" s="10">
        <v>12.3</v>
      </c>
      <c r="I38" s="10">
        <v>12.4</v>
      </c>
      <c r="J38" s="10">
        <v>12.1</v>
      </c>
      <c r="K38" s="10">
        <v>11.4</v>
      </c>
      <c r="L38" s="10">
        <v>10.7</v>
      </c>
      <c r="M38" s="10">
        <v>11.6</v>
      </c>
      <c r="N38" s="22">
        <f t="shared" ref="N38:N39" si="15">SUM(F38:H38)</f>
        <v>36.799999999999997</v>
      </c>
      <c r="O38" s="22">
        <f t="shared" ref="O38:O39" si="16">SUM(I38:J38)</f>
        <v>24.5</v>
      </c>
      <c r="P38" s="22">
        <f t="shared" ref="P38:P39" si="17">SUM(K38:M38)</f>
        <v>33.700000000000003</v>
      </c>
      <c r="Q38" s="23">
        <f t="shared" ref="Q38:Q39" si="18">SUM(F38:J38)</f>
        <v>61.3</v>
      </c>
      <c r="R38" s="23">
        <f t="shared" ref="R38:R39" si="19">SUM(I38:M38)</f>
        <v>58.199999999999996</v>
      </c>
      <c r="S38" s="11" t="s">
        <v>210</v>
      </c>
      <c r="T38" s="11" t="s">
        <v>216</v>
      </c>
      <c r="U38" s="13" t="s">
        <v>1525</v>
      </c>
      <c r="V38" s="13" t="s">
        <v>259</v>
      </c>
      <c r="W38" s="13" t="s">
        <v>1526</v>
      </c>
      <c r="X38" s="13" t="s">
        <v>156</v>
      </c>
      <c r="Y38" s="12">
        <v>9.6999999999999993</v>
      </c>
      <c r="Z38" s="12">
        <v>9.6999999999999993</v>
      </c>
      <c r="AA38" s="12">
        <v>9.6</v>
      </c>
      <c r="AB38" s="11" t="s">
        <v>156</v>
      </c>
      <c r="AC38" s="12">
        <v>-0.8</v>
      </c>
      <c r="AD38" s="12">
        <v>-0.9</v>
      </c>
      <c r="AE38" s="12">
        <v>-0.1</v>
      </c>
      <c r="AF38" s="12">
        <v>-1.6</v>
      </c>
      <c r="AG38" s="12"/>
      <c r="AH38" s="11" t="s">
        <v>305</v>
      </c>
      <c r="AI38" s="11" t="s">
        <v>305</v>
      </c>
      <c r="AJ38" s="11" t="s">
        <v>159</v>
      </c>
      <c r="AK38" s="8"/>
      <c r="AL38" s="8" t="s">
        <v>1527</v>
      </c>
      <c r="AM38" s="29" t="s">
        <v>1528</v>
      </c>
    </row>
    <row r="39" spans="1:39" s="5" customFormat="1">
      <c r="A39" s="6">
        <v>44850</v>
      </c>
      <c r="B39" s="18" t="s">
        <v>1319</v>
      </c>
      <c r="C39" s="8" t="s">
        <v>198</v>
      </c>
      <c r="D39" s="9">
        <v>6.5277777777777782E-2</v>
      </c>
      <c r="E39" s="32" t="s">
        <v>1545</v>
      </c>
      <c r="F39" s="10">
        <v>12.7</v>
      </c>
      <c r="G39" s="10">
        <v>11.3</v>
      </c>
      <c r="H39" s="10">
        <v>11.7</v>
      </c>
      <c r="I39" s="10">
        <v>11.9</v>
      </c>
      <c r="J39" s="10">
        <v>12.3</v>
      </c>
      <c r="K39" s="10">
        <v>11.4</v>
      </c>
      <c r="L39" s="10">
        <v>10.9</v>
      </c>
      <c r="M39" s="10">
        <v>11.8</v>
      </c>
      <c r="N39" s="22">
        <f t="shared" si="15"/>
        <v>35.700000000000003</v>
      </c>
      <c r="O39" s="22">
        <f t="shared" si="16"/>
        <v>24.200000000000003</v>
      </c>
      <c r="P39" s="22">
        <f t="shared" si="17"/>
        <v>34.1</v>
      </c>
      <c r="Q39" s="23">
        <f t="shared" si="18"/>
        <v>59.900000000000006</v>
      </c>
      <c r="R39" s="23">
        <f t="shared" si="19"/>
        <v>58.3</v>
      </c>
      <c r="S39" s="11" t="s">
        <v>210</v>
      </c>
      <c r="T39" s="11" t="s">
        <v>216</v>
      </c>
      <c r="U39" s="13" t="s">
        <v>276</v>
      </c>
      <c r="V39" s="13" t="s">
        <v>274</v>
      </c>
      <c r="W39" s="13" t="s">
        <v>573</v>
      </c>
      <c r="X39" s="13" t="s">
        <v>156</v>
      </c>
      <c r="Y39" s="12">
        <v>9.4</v>
      </c>
      <c r="Z39" s="12">
        <v>10</v>
      </c>
      <c r="AA39" s="12">
        <v>9.5</v>
      </c>
      <c r="AB39" s="11" t="s">
        <v>156</v>
      </c>
      <c r="AC39" s="12">
        <v>-1.5</v>
      </c>
      <c r="AD39" s="12">
        <v>-0.2</v>
      </c>
      <c r="AE39" s="12">
        <v>-0.2</v>
      </c>
      <c r="AF39" s="12">
        <v>-1.5</v>
      </c>
      <c r="AG39" s="12"/>
      <c r="AH39" s="11" t="s">
        <v>305</v>
      </c>
      <c r="AI39" s="11" t="s">
        <v>305</v>
      </c>
      <c r="AJ39" s="11" t="s">
        <v>159</v>
      </c>
      <c r="AK39" s="8"/>
      <c r="AL39" s="8" t="s">
        <v>1564</v>
      </c>
      <c r="AM39" s="29" t="s">
        <v>1565</v>
      </c>
    </row>
    <row r="40" spans="1:39" s="5" customFormat="1">
      <c r="A40" s="6">
        <v>44856</v>
      </c>
      <c r="B40" s="18" t="s">
        <v>1249</v>
      </c>
      <c r="C40" s="8" t="s">
        <v>198</v>
      </c>
      <c r="D40" s="9">
        <v>6.7430555555555563E-2</v>
      </c>
      <c r="E40" s="32" t="s">
        <v>1594</v>
      </c>
      <c r="F40" s="10">
        <v>12.9</v>
      </c>
      <c r="G40" s="10">
        <v>11.8</v>
      </c>
      <c r="H40" s="10">
        <v>13.1</v>
      </c>
      <c r="I40" s="10">
        <v>13.2</v>
      </c>
      <c r="J40" s="10">
        <v>12.6</v>
      </c>
      <c r="K40" s="10">
        <v>12</v>
      </c>
      <c r="L40" s="10">
        <v>11</v>
      </c>
      <c r="M40" s="10">
        <v>11</v>
      </c>
      <c r="N40" s="22">
        <f t="shared" ref="N40:N42" si="20">SUM(F40:H40)</f>
        <v>37.800000000000004</v>
      </c>
      <c r="O40" s="22">
        <f t="shared" ref="O40:O42" si="21">SUM(I40:J40)</f>
        <v>25.799999999999997</v>
      </c>
      <c r="P40" s="22">
        <f t="shared" ref="P40:P42" si="22">SUM(K40:M40)</f>
        <v>34</v>
      </c>
      <c r="Q40" s="23">
        <f t="shared" ref="Q40:Q42" si="23">SUM(F40:J40)</f>
        <v>63.6</v>
      </c>
      <c r="R40" s="23">
        <f t="shared" ref="R40:R42" si="24">SUM(I40:M40)</f>
        <v>59.8</v>
      </c>
      <c r="S40" s="11" t="s">
        <v>202</v>
      </c>
      <c r="T40" s="11" t="s">
        <v>216</v>
      </c>
      <c r="U40" s="13" t="s">
        <v>218</v>
      </c>
      <c r="V40" s="13" t="s">
        <v>489</v>
      </c>
      <c r="W40" s="13" t="s">
        <v>260</v>
      </c>
      <c r="X40" s="13" t="s">
        <v>156</v>
      </c>
      <c r="Y40" s="12">
        <v>9.3000000000000007</v>
      </c>
      <c r="Z40" s="12">
        <v>8.1999999999999993</v>
      </c>
      <c r="AA40" s="12">
        <v>9.6</v>
      </c>
      <c r="AB40" s="11" t="s">
        <v>156</v>
      </c>
      <c r="AC40" s="12">
        <v>1.8</v>
      </c>
      <c r="AD40" s="12">
        <v>-1.1000000000000001</v>
      </c>
      <c r="AE40" s="12">
        <v>2.1</v>
      </c>
      <c r="AF40" s="12">
        <v>-1.4</v>
      </c>
      <c r="AG40" s="12"/>
      <c r="AH40" s="11" t="s">
        <v>309</v>
      </c>
      <c r="AI40" s="11" t="s">
        <v>305</v>
      </c>
      <c r="AJ40" s="11" t="s">
        <v>159</v>
      </c>
      <c r="AK40" s="8"/>
      <c r="AL40" s="8" t="s">
        <v>1636</v>
      </c>
      <c r="AM40" s="29" t="s">
        <v>1637</v>
      </c>
    </row>
    <row r="41" spans="1:39" s="5" customFormat="1">
      <c r="A41" s="6">
        <v>44857</v>
      </c>
      <c r="B41" s="18" t="s">
        <v>1319</v>
      </c>
      <c r="C41" s="8" t="s">
        <v>198</v>
      </c>
      <c r="D41" s="9">
        <v>6.5277777777777782E-2</v>
      </c>
      <c r="E41" s="32" t="s">
        <v>1616</v>
      </c>
      <c r="F41" s="10">
        <v>12.5</v>
      </c>
      <c r="G41" s="10">
        <v>10.5</v>
      </c>
      <c r="H41" s="10">
        <v>11.6</v>
      </c>
      <c r="I41" s="10">
        <v>12.1</v>
      </c>
      <c r="J41" s="10">
        <v>12.1</v>
      </c>
      <c r="K41" s="10">
        <v>12</v>
      </c>
      <c r="L41" s="10">
        <v>11</v>
      </c>
      <c r="M41" s="10">
        <v>12.2</v>
      </c>
      <c r="N41" s="22">
        <f t="shared" si="20"/>
        <v>34.6</v>
      </c>
      <c r="O41" s="22">
        <f t="shared" si="21"/>
        <v>24.2</v>
      </c>
      <c r="P41" s="22">
        <f t="shared" si="22"/>
        <v>35.200000000000003</v>
      </c>
      <c r="Q41" s="23">
        <f t="shared" si="23"/>
        <v>58.800000000000004</v>
      </c>
      <c r="R41" s="23">
        <f t="shared" si="24"/>
        <v>59.400000000000006</v>
      </c>
      <c r="S41" s="11" t="s">
        <v>196</v>
      </c>
      <c r="T41" s="11" t="s">
        <v>203</v>
      </c>
      <c r="U41" s="13" t="s">
        <v>273</v>
      </c>
      <c r="V41" s="13" t="s">
        <v>253</v>
      </c>
      <c r="W41" s="13" t="s">
        <v>489</v>
      </c>
      <c r="X41" s="13" t="s">
        <v>156</v>
      </c>
      <c r="Y41" s="12">
        <v>8.9</v>
      </c>
      <c r="Z41" s="12">
        <v>8.9</v>
      </c>
      <c r="AA41" s="12">
        <v>9.6999999999999993</v>
      </c>
      <c r="AB41" s="11" t="s">
        <v>156</v>
      </c>
      <c r="AC41" s="12">
        <v>-1.5</v>
      </c>
      <c r="AD41" s="12" t="s">
        <v>301</v>
      </c>
      <c r="AE41" s="12">
        <v>-0.1</v>
      </c>
      <c r="AF41" s="12">
        <v>-1.4</v>
      </c>
      <c r="AG41" s="12"/>
      <c r="AH41" s="11" t="s">
        <v>305</v>
      </c>
      <c r="AI41" s="11" t="s">
        <v>303</v>
      </c>
      <c r="AJ41" s="11" t="s">
        <v>159</v>
      </c>
      <c r="AK41" s="8"/>
      <c r="AL41" s="8" t="s">
        <v>1640</v>
      </c>
      <c r="AM41" s="29" t="s">
        <v>1641</v>
      </c>
    </row>
    <row r="42" spans="1:39" s="5" customFormat="1">
      <c r="A42" s="6">
        <v>44857</v>
      </c>
      <c r="B42" s="18" t="s">
        <v>168</v>
      </c>
      <c r="C42" s="8" t="s">
        <v>198</v>
      </c>
      <c r="D42" s="9">
        <v>6.3923611111111112E-2</v>
      </c>
      <c r="E42" s="32" t="s">
        <v>1613</v>
      </c>
      <c r="F42" s="10">
        <v>12.5</v>
      </c>
      <c r="G42" s="10">
        <v>11.1</v>
      </c>
      <c r="H42" s="10">
        <v>11.6</v>
      </c>
      <c r="I42" s="10">
        <v>11.7</v>
      </c>
      <c r="J42" s="10">
        <v>11.6</v>
      </c>
      <c r="K42" s="10">
        <v>11.4</v>
      </c>
      <c r="L42" s="10">
        <v>10.9</v>
      </c>
      <c r="M42" s="10">
        <v>11.5</v>
      </c>
      <c r="N42" s="22">
        <f t="shared" si="20"/>
        <v>35.200000000000003</v>
      </c>
      <c r="O42" s="22">
        <f t="shared" si="21"/>
        <v>23.299999999999997</v>
      </c>
      <c r="P42" s="22">
        <f t="shared" si="22"/>
        <v>33.799999999999997</v>
      </c>
      <c r="Q42" s="23">
        <f t="shared" si="23"/>
        <v>58.500000000000007</v>
      </c>
      <c r="R42" s="23">
        <f t="shared" si="24"/>
        <v>57.099999999999994</v>
      </c>
      <c r="S42" s="11" t="s">
        <v>196</v>
      </c>
      <c r="T42" s="11" t="s">
        <v>216</v>
      </c>
      <c r="U42" s="13" t="s">
        <v>263</v>
      </c>
      <c r="V42" s="13" t="s">
        <v>1628</v>
      </c>
      <c r="W42" s="13" t="s">
        <v>273</v>
      </c>
      <c r="X42" s="13" t="s">
        <v>156</v>
      </c>
      <c r="Y42" s="12">
        <v>8.9</v>
      </c>
      <c r="Z42" s="12">
        <v>8.9</v>
      </c>
      <c r="AA42" s="12">
        <v>9.6999999999999993</v>
      </c>
      <c r="AB42" s="11" t="s">
        <v>156</v>
      </c>
      <c r="AC42" s="12">
        <v>-1.1000000000000001</v>
      </c>
      <c r="AD42" s="12">
        <v>-0.3</v>
      </c>
      <c r="AE42" s="12" t="s">
        <v>304</v>
      </c>
      <c r="AF42" s="12">
        <v>-1.4</v>
      </c>
      <c r="AG42" s="12"/>
      <c r="AH42" s="11" t="s">
        <v>305</v>
      </c>
      <c r="AI42" s="11" t="s">
        <v>303</v>
      </c>
      <c r="AJ42" s="11" t="s">
        <v>159</v>
      </c>
      <c r="AK42" s="8"/>
      <c r="AL42" s="8" t="s">
        <v>1656</v>
      </c>
      <c r="AM42" s="29" t="s">
        <v>1657</v>
      </c>
    </row>
    <row r="43" spans="1:39" s="5" customFormat="1">
      <c r="A43" s="6">
        <v>44863</v>
      </c>
      <c r="B43" s="18" t="s">
        <v>163</v>
      </c>
      <c r="C43" s="8" t="s">
        <v>198</v>
      </c>
      <c r="D43" s="9">
        <v>6.4606481481481473E-2</v>
      </c>
      <c r="E43" s="32" t="s">
        <v>387</v>
      </c>
      <c r="F43" s="10">
        <v>12.8</v>
      </c>
      <c r="G43" s="10">
        <v>10.6</v>
      </c>
      <c r="H43" s="10">
        <v>11.3</v>
      </c>
      <c r="I43" s="10">
        <v>11.8</v>
      </c>
      <c r="J43" s="10">
        <v>11.7</v>
      </c>
      <c r="K43" s="10">
        <v>11.5</v>
      </c>
      <c r="L43" s="10">
        <v>11.4</v>
      </c>
      <c r="M43" s="10">
        <v>12.1</v>
      </c>
      <c r="N43" s="22">
        <f t="shared" ref="N43" si="25">SUM(F43:H43)</f>
        <v>34.700000000000003</v>
      </c>
      <c r="O43" s="22">
        <f t="shared" ref="O43" si="26">SUM(I43:J43)</f>
        <v>23.5</v>
      </c>
      <c r="P43" s="22">
        <f t="shared" ref="P43" si="27">SUM(K43:M43)</f>
        <v>35</v>
      </c>
      <c r="Q43" s="23">
        <f t="shared" ref="Q43" si="28">SUM(F43:J43)</f>
        <v>58.2</v>
      </c>
      <c r="R43" s="23">
        <f t="shared" ref="R43" si="29">SUM(I43:M43)</f>
        <v>58.5</v>
      </c>
      <c r="S43" s="11" t="s">
        <v>196</v>
      </c>
      <c r="T43" s="11" t="s">
        <v>203</v>
      </c>
      <c r="U43" s="13" t="s">
        <v>403</v>
      </c>
      <c r="V43" s="13" t="s">
        <v>871</v>
      </c>
      <c r="W43" s="13" t="s">
        <v>276</v>
      </c>
      <c r="X43" s="13" t="s">
        <v>156</v>
      </c>
      <c r="Y43" s="12">
        <v>9.1999999999999993</v>
      </c>
      <c r="Z43" s="12">
        <v>9.5</v>
      </c>
      <c r="AA43" s="12">
        <v>9.6</v>
      </c>
      <c r="AB43" s="11" t="s">
        <v>156</v>
      </c>
      <c r="AC43" s="53">
        <v>-1.4</v>
      </c>
      <c r="AD43" s="12" t="s">
        <v>301</v>
      </c>
      <c r="AE43" s="12">
        <v>-0.2</v>
      </c>
      <c r="AF43" s="12">
        <v>-1.2</v>
      </c>
      <c r="AG43" s="12"/>
      <c r="AH43" s="11" t="s">
        <v>305</v>
      </c>
      <c r="AI43" s="11" t="s">
        <v>305</v>
      </c>
      <c r="AJ43" s="11" t="s">
        <v>242</v>
      </c>
      <c r="AK43" s="8"/>
      <c r="AL43" s="8" t="s">
        <v>1699</v>
      </c>
      <c r="AM43" s="29" t="s">
        <v>1700</v>
      </c>
    </row>
    <row r="44" spans="1:39" s="5" customFormat="1">
      <c r="A44" s="6">
        <v>44870</v>
      </c>
      <c r="B44" s="18" t="s">
        <v>1319</v>
      </c>
      <c r="C44" s="8" t="s">
        <v>198</v>
      </c>
      <c r="D44" s="9">
        <v>6.6666666666666666E-2</v>
      </c>
      <c r="E44" s="32" t="s">
        <v>1736</v>
      </c>
      <c r="F44" s="10">
        <v>12.8</v>
      </c>
      <c r="G44" s="10">
        <v>11.5</v>
      </c>
      <c r="H44" s="10">
        <v>12.3</v>
      </c>
      <c r="I44" s="10">
        <v>12.7</v>
      </c>
      <c r="J44" s="10">
        <v>12.8</v>
      </c>
      <c r="K44" s="10">
        <v>11.8</v>
      </c>
      <c r="L44" s="10">
        <v>10.8</v>
      </c>
      <c r="M44" s="10">
        <v>11.3</v>
      </c>
      <c r="N44" s="22">
        <f t="shared" ref="N44:N46" si="30">SUM(F44:H44)</f>
        <v>36.6</v>
      </c>
      <c r="O44" s="22">
        <f t="shared" ref="O44:O46" si="31">SUM(I44:J44)</f>
        <v>25.5</v>
      </c>
      <c r="P44" s="22">
        <f t="shared" ref="P44:P46" si="32">SUM(K44:M44)</f>
        <v>33.900000000000006</v>
      </c>
      <c r="Q44" s="23">
        <f t="shared" ref="Q44:Q46" si="33">SUM(F44:J44)</f>
        <v>62.099999999999994</v>
      </c>
      <c r="R44" s="23">
        <f t="shared" ref="R44:R46" si="34">SUM(I44:M44)</f>
        <v>59.399999999999991</v>
      </c>
      <c r="S44" s="11" t="s">
        <v>202</v>
      </c>
      <c r="T44" s="11" t="s">
        <v>216</v>
      </c>
      <c r="U44" s="13" t="s">
        <v>489</v>
      </c>
      <c r="V44" s="13" t="s">
        <v>259</v>
      </c>
      <c r="W44" s="13" t="s">
        <v>259</v>
      </c>
      <c r="X44" s="13" t="s">
        <v>156</v>
      </c>
      <c r="Y44" s="12">
        <v>9.4</v>
      </c>
      <c r="Z44" s="12">
        <v>9.8000000000000007</v>
      </c>
      <c r="AA44" s="12">
        <v>9.6</v>
      </c>
      <c r="AB44" s="11" t="s">
        <v>156</v>
      </c>
      <c r="AC44" s="53">
        <v>0.5</v>
      </c>
      <c r="AD44" s="12">
        <v>-0.7</v>
      </c>
      <c r="AE44" s="12">
        <v>0.9</v>
      </c>
      <c r="AF44" s="12">
        <v>-1.1000000000000001</v>
      </c>
      <c r="AG44" s="12"/>
      <c r="AH44" s="11" t="s">
        <v>309</v>
      </c>
      <c r="AI44" s="11" t="s">
        <v>305</v>
      </c>
      <c r="AJ44" s="11" t="s">
        <v>159</v>
      </c>
      <c r="AK44" s="8"/>
      <c r="AL44" s="8" t="s">
        <v>1764</v>
      </c>
      <c r="AM44" s="29" t="s">
        <v>1765</v>
      </c>
    </row>
    <row r="45" spans="1:39" s="5" customFormat="1">
      <c r="A45" s="6">
        <v>44871</v>
      </c>
      <c r="B45" s="17" t="s">
        <v>1249</v>
      </c>
      <c r="C45" s="8" t="s">
        <v>198</v>
      </c>
      <c r="D45" s="9">
        <v>6.6064814814814812E-2</v>
      </c>
      <c r="E45" s="32" t="s">
        <v>1753</v>
      </c>
      <c r="F45" s="10">
        <v>12.7</v>
      </c>
      <c r="G45" s="10">
        <v>11.5</v>
      </c>
      <c r="H45" s="10">
        <v>12.7</v>
      </c>
      <c r="I45" s="10">
        <v>12.9</v>
      </c>
      <c r="J45" s="10">
        <v>12.4</v>
      </c>
      <c r="K45" s="10">
        <v>11.3</v>
      </c>
      <c r="L45" s="10">
        <v>10.8</v>
      </c>
      <c r="M45" s="10">
        <v>11.5</v>
      </c>
      <c r="N45" s="22">
        <f t="shared" si="30"/>
        <v>36.9</v>
      </c>
      <c r="O45" s="22">
        <f t="shared" si="31"/>
        <v>25.3</v>
      </c>
      <c r="P45" s="22">
        <f t="shared" si="32"/>
        <v>33.6</v>
      </c>
      <c r="Q45" s="23">
        <f t="shared" si="33"/>
        <v>62.199999999999996</v>
      </c>
      <c r="R45" s="23">
        <f t="shared" si="34"/>
        <v>58.900000000000006</v>
      </c>
      <c r="S45" s="11" t="s">
        <v>210</v>
      </c>
      <c r="T45" s="11" t="s">
        <v>216</v>
      </c>
      <c r="U45" s="13" t="s">
        <v>207</v>
      </c>
      <c r="V45" s="13" t="s">
        <v>263</v>
      </c>
      <c r="W45" s="13" t="s">
        <v>274</v>
      </c>
      <c r="X45" s="13" t="s">
        <v>156</v>
      </c>
      <c r="Y45" s="12">
        <v>9</v>
      </c>
      <c r="Z45" s="12">
        <v>8.6</v>
      </c>
      <c r="AA45" s="12">
        <v>9.6999999999999993</v>
      </c>
      <c r="AB45" s="11" t="s">
        <v>156</v>
      </c>
      <c r="AC45" s="53" t="s">
        <v>304</v>
      </c>
      <c r="AD45" s="12">
        <v>-1</v>
      </c>
      <c r="AE45" s="12" t="s">
        <v>304</v>
      </c>
      <c r="AF45" s="12">
        <v>-1</v>
      </c>
      <c r="AG45" s="12"/>
      <c r="AH45" s="11" t="s">
        <v>305</v>
      </c>
      <c r="AI45" s="11" t="s">
        <v>305</v>
      </c>
      <c r="AJ45" s="11" t="s">
        <v>159</v>
      </c>
      <c r="AK45" s="8"/>
      <c r="AL45" s="8" t="s">
        <v>1792</v>
      </c>
      <c r="AM45" s="29" t="s">
        <v>1793</v>
      </c>
    </row>
    <row r="46" spans="1:39" s="5" customFormat="1">
      <c r="A46" s="6">
        <v>44871</v>
      </c>
      <c r="B46" s="18" t="s">
        <v>164</v>
      </c>
      <c r="C46" s="8" t="s">
        <v>198</v>
      </c>
      <c r="D46" s="9">
        <v>6.3958333333333339E-2</v>
      </c>
      <c r="E46" s="32" t="s">
        <v>1759</v>
      </c>
      <c r="F46" s="10">
        <v>13.1</v>
      </c>
      <c r="G46" s="10">
        <v>11.5</v>
      </c>
      <c r="H46" s="10">
        <v>11.3</v>
      </c>
      <c r="I46" s="10">
        <v>11.1</v>
      </c>
      <c r="J46" s="10">
        <v>11</v>
      </c>
      <c r="K46" s="10">
        <v>11.3</v>
      </c>
      <c r="L46" s="10">
        <v>11</v>
      </c>
      <c r="M46" s="10">
        <v>12.3</v>
      </c>
      <c r="N46" s="22">
        <f t="shared" si="30"/>
        <v>35.900000000000006</v>
      </c>
      <c r="O46" s="22">
        <f t="shared" si="31"/>
        <v>22.1</v>
      </c>
      <c r="P46" s="22">
        <f t="shared" si="32"/>
        <v>34.6</v>
      </c>
      <c r="Q46" s="23">
        <f t="shared" si="33"/>
        <v>58.000000000000007</v>
      </c>
      <c r="R46" s="23">
        <f t="shared" si="34"/>
        <v>56.7</v>
      </c>
      <c r="S46" s="11" t="s">
        <v>196</v>
      </c>
      <c r="T46" s="11" t="s">
        <v>203</v>
      </c>
      <c r="U46" s="13" t="s">
        <v>217</v>
      </c>
      <c r="V46" s="13" t="s">
        <v>217</v>
      </c>
      <c r="W46" s="13" t="s">
        <v>276</v>
      </c>
      <c r="X46" s="13" t="s">
        <v>156</v>
      </c>
      <c r="Y46" s="12">
        <v>9</v>
      </c>
      <c r="Z46" s="12">
        <v>8.6</v>
      </c>
      <c r="AA46" s="12">
        <v>9.6999999999999993</v>
      </c>
      <c r="AB46" s="11" t="s">
        <v>156</v>
      </c>
      <c r="AC46" s="53">
        <v>-1.4</v>
      </c>
      <c r="AD46" s="12">
        <v>-0.3</v>
      </c>
      <c r="AE46" s="12">
        <v>-0.7</v>
      </c>
      <c r="AF46" s="12">
        <v>-1</v>
      </c>
      <c r="AG46" s="12"/>
      <c r="AH46" s="11" t="s">
        <v>306</v>
      </c>
      <c r="AI46" s="11" t="s">
        <v>305</v>
      </c>
      <c r="AJ46" s="11" t="s">
        <v>159</v>
      </c>
      <c r="AK46" s="8"/>
      <c r="AL46" s="8" t="s">
        <v>1802</v>
      </c>
      <c r="AM46" s="29" t="s">
        <v>1803</v>
      </c>
    </row>
    <row r="47" spans="1:39" s="5" customFormat="1">
      <c r="A47" s="6">
        <v>44877</v>
      </c>
      <c r="B47" s="18" t="s">
        <v>1249</v>
      </c>
      <c r="C47" s="8" t="s">
        <v>198</v>
      </c>
      <c r="D47" s="9">
        <v>6.5335648148148143E-2</v>
      </c>
      <c r="E47" s="32" t="s">
        <v>1814</v>
      </c>
      <c r="F47" s="10">
        <v>12.9</v>
      </c>
      <c r="G47" s="10">
        <v>10.9</v>
      </c>
      <c r="H47" s="10">
        <v>11.7</v>
      </c>
      <c r="I47" s="10">
        <v>12.2</v>
      </c>
      <c r="J47" s="10">
        <v>11.8</v>
      </c>
      <c r="K47" s="10">
        <v>11.5</v>
      </c>
      <c r="L47" s="10">
        <v>11.4</v>
      </c>
      <c r="M47" s="10">
        <v>12.1</v>
      </c>
      <c r="N47" s="22">
        <f t="shared" ref="N47:N49" si="35">SUM(F47:H47)</f>
        <v>35.5</v>
      </c>
      <c r="O47" s="22">
        <f t="shared" ref="O47:O49" si="36">SUM(I47:J47)</f>
        <v>24</v>
      </c>
      <c r="P47" s="22">
        <f t="shared" ref="P47:P49" si="37">SUM(K47:M47)</f>
        <v>35</v>
      </c>
      <c r="Q47" s="23">
        <f t="shared" ref="Q47:Q49" si="38">SUM(F47:J47)</f>
        <v>59.5</v>
      </c>
      <c r="R47" s="23">
        <f t="shared" ref="R47:R49" si="39">SUM(I47:M47)</f>
        <v>59</v>
      </c>
      <c r="S47" s="11" t="s">
        <v>196</v>
      </c>
      <c r="T47" s="11" t="s">
        <v>203</v>
      </c>
      <c r="U47" s="13" t="s">
        <v>1259</v>
      </c>
      <c r="V47" s="13" t="s">
        <v>259</v>
      </c>
      <c r="W47" s="13" t="s">
        <v>345</v>
      </c>
      <c r="X47" s="13" t="s">
        <v>156</v>
      </c>
      <c r="Y47" s="12">
        <v>9.3000000000000007</v>
      </c>
      <c r="Z47" s="12">
        <v>9.5</v>
      </c>
      <c r="AA47" s="12">
        <v>9.6999999999999993</v>
      </c>
      <c r="AB47" s="11" t="s">
        <v>156</v>
      </c>
      <c r="AC47" s="53">
        <v>-1.3</v>
      </c>
      <c r="AD47" s="12" t="s">
        <v>301</v>
      </c>
      <c r="AE47" s="12">
        <v>-0.2</v>
      </c>
      <c r="AF47" s="12">
        <v>-1.1000000000000001</v>
      </c>
      <c r="AG47" s="12"/>
      <c r="AH47" s="11" t="s">
        <v>305</v>
      </c>
      <c r="AI47" s="11" t="s">
        <v>305</v>
      </c>
      <c r="AJ47" s="11" t="s">
        <v>159</v>
      </c>
      <c r="AK47" s="8"/>
      <c r="AL47" s="8" t="s">
        <v>1845</v>
      </c>
      <c r="AM47" s="29" t="s">
        <v>1846</v>
      </c>
    </row>
    <row r="48" spans="1:39" s="5" customFormat="1">
      <c r="A48" s="6">
        <v>44877</v>
      </c>
      <c r="B48" s="18" t="s">
        <v>1508</v>
      </c>
      <c r="C48" s="8" t="s">
        <v>198</v>
      </c>
      <c r="D48" s="9">
        <v>6.4606481481481473E-2</v>
      </c>
      <c r="E48" s="32" t="s">
        <v>1819</v>
      </c>
      <c r="F48" s="10">
        <v>12.3</v>
      </c>
      <c r="G48" s="10">
        <v>11</v>
      </c>
      <c r="H48" s="10">
        <v>12</v>
      </c>
      <c r="I48" s="10">
        <v>12</v>
      </c>
      <c r="J48" s="10">
        <v>11.7</v>
      </c>
      <c r="K48" s="10">
        <v>11.4</v>
      </c>
      <c r="L48" s="10">
        <v>11</v>
      </c>
      <c r="M48" s="10">
        <v>11.8</v>
      </c>
      <c r="N48" s="22">
        <f t="shared" si="35"/>
        <v>35.299999999999997</v>
      </c>
      <c r="O48" s="22">
        <f t="shared" si="36"/>
        <v>23.7</v>
      </c>
      <c r="P48" s="22">
        <f t="shared" si="37"/>
        <v>34.200000000000003</v>
      </c>
      <c r="Q48" s="23">
        <f t="shared" si="38"/>
        <v>59</v>
      </c>
      <c r="R48" s="23">
        <f t="shared" si="39"/>
        <v>57.900000000000006</v>
      </c>
      <c r="S48" s="11" t="s">
        <v>210</v>
      </c>
      <c r="T48" s="11" t="s">
        <v>216</v>
      </c>
      <c r="U48" s="13" t="s">
        <v>1259</v>
      </c>
      <c r="V48" s="13" t="s">
        <v>259</v>
      </c>
      <c r="W48" s="13" t="s">
        <v>1756</v>
      </c>
      <c r="X48" s="13" t="s">
        <v>156</v>
      </c>
      <c r="Y48" s="12">
        <v>9.3000000000000007</v>
      </c>
      <c r="Z48" s="12">
        <v>9.5</v>
      </c>
      <c r="AA48" s="12">
        <v>9.6999999999999993</v>
      </c>
      <c r="AB48" s="11" t="s">
        <v>156</v>
      </c>
      <c r="AC48" s="53">
        <v>-1.1000000000000001</v>
      </c>
      <c r="AD48" s="12">
        <v>-0.3</v>
      </c>
      <c r="AE48" s="12">
        <v>-0.3</v>
      </c>
      <c r="AF48" s="12">
        <v>-1.1000000000000001</v>
      </c>
      <c r="AG48" s="12"/>
      <c r="AH48" s="11" t="s">
        <v>305</v>
      </c>
      <c r="AI48" s="11" t="s">
        <v>305</v>
      </c>
      <c r="AJ48" s="11" t="s">
        <v>159</v>
      </c>
      <c r="AK48" s="8"/>
      <c r="AL48" s="8"/>
      <c r="AM48" s="29"/>
    </row>
    <row r="49" spans="1:39" s="5" customFormat="1">
      <c r="A49" s="6">
        <v>44878</v>
      </c>
      <c r="B49" s="17" t="s">
        <v>1319</v>
      </c>
      <c r="C49" s="8" t="s">
        <v>198</v>
      </c>
      <c r="D49" s="9">
        <v>6.5358796296296304E-2</v>
      </c>
      <c r="E49" s="32" t="s">
        <v>1827</v>
      </c>
      <c r="F49" s="10">
        <v>12.6</v>
      </c>
      <c r="G49" s="10">
        <v>11.2</v>
      </c>
      <c r="H49" s="10">
        <v>11.7</v>
      </c>
      <c r="I49" s="10">
        <v>12.2</v>
      </c>
      <c r="J49" s="10">
        <v>12.3</v>
      </c>
      <c r="K49" s="10">
        <v>11.8</v>
      </c>
      <c r="L49" s="10">
        <v>11</v>
      </c>
      <c r="M49" s="10">
        <v>11.9</v>
      </c>
      <c r="N49" s="22">
        <f t="shared" si="35"/>
        <v>35.5</v>
      </c>
      <c r="O49" s="22">
        <f t="shared" si="36"/>
        <v>24.5</v>
      </c>
      <c r="P49" s="22">
        <f t="shared" si="37"/>
        <v>34.700000000000003</v>
      </c>
      <c r="Q49" s="23">
        <f t="shared" si="38"/>
        <v>60</v>
      </c>
      <c r="R49" s="23">
        <f t="shared" si="39"/>
        <v>59.199999999999996</v>
      </c>
      <c r="S49" s="11" t="s">
        <v>196</v>
      </c>
      <c r="T49" s="11" t="s">
        <v>216</v>
      </c>
      <c r="U49" s="13" t="s">
        <v>1593</v>
      </c>
      <c r="V49" s="13" t="s">
        <v>489</v>
      </c>
      <c r="W49" s="13" t="s">
        <v>260</v>
      </c>
      <c r="X49" s="13" t="s">
        <v>156</v>
      </c>
      <c r="Y49" s="12">
        <v>9</v>
      </c>
      <c r="Z49" s="12">
        <v>10.199999999999999</v>
      </c>
      <c r="AA49" s="12">
        <v>9.8000000000000007</v>
      </c>
      <c r="AB49" s="11" t="s">
        <v>159</v>
      </c>
      <c r="AC49" s="53">
        <v>-0.8</v>
      </c>
      <c r="AD49" s="12" t="s">
        <v>301</v>
      </c>
      <c r="AE49" s="12">
        <v>-0.5</v>
      </c>
      <c r="AF49" s="12">
        <v>-0.3</v>
      </c>
      <c r="AG49" s="12"/>
      <c r="AH49" s="11" t="s">
        <v>306</v>
      </c>
      <c r="AI49" s="11" t="s">
        <v>306</v>
      </c>
      <c r="AJ49" s="11" t="s">
        <v>159</v>
      </c>
      <c r="AK49" s="8"/>
      <c r="AL49" s="8" t="s">
        <v>1863</v>
      </c>
      <c r="AM49" s="29" t="s">
        <v>1864</v>
      </c>
    </row>
  </sheetData>
  <autoFilter ref="A1:AL2" xr:uid="{00000000-0009-0000-0000-000003000000}"/>
  <phoneticPr fontId="12"/>
  <conditionalFormatting sqref="AH2:AI2">
    <cfRule type="containsText" dxfId="1892" priority="1214" operator="containsText" text="E">
      <formula>NOT(ISERROR(SEARCH("E",AH2)))</formula>
    </cfRule>
    <cfRule type="containsText" dxfId="1891" priority="1215" operator="containsText" text="B">
      <formula>NOT(ISERROR(SEARCH("B",AH2)))</formula>
    </cfRule>
    <cfRule type="containsText" dxfId="1890" priority="1216" operator="containsText" text="A">
      <formula>NOT(ISERROR(SEARCH("A",AH2)))</formula>
    </cfRule>
  </conditionalFormatting>
  <conditionalFormatting sqref="AJ2">
    <cfRule type="containsText" dxfId="1889" priority="1211" operator="containsText" text="E">
      <formula>NOT(ISERROR(SEARCH("E",AJ2)))</formula>
    </cfRule>
    <cfRule type="containsText" dxfId="1888" priority="1212" operator="containsText" text="B">
      <formula>NOT(ISERROR(SEARCH("B",AJ2)))</formula>
    </cfRule>
    <cfRule type="containsText" dxfId="1887" priority="1213" operator="containsText" text="A">
      <formula>NOT(ISERROR(SEARCH("A",AJ2)))</formula>
    </cfRule>
  </conditionalFormatting>
  <conditionalFormatting sqref="F2:M2">
    <cfRule type="colorScale" priority="1577">
      <colorScale>
        <cfvo type="min"/>
        <cfvo type="percentile" val="50"/>
        <cfvo type="max"/>
        <color rgb="FFF8696B"/>
        <color rgb="FFFFEB84"/>
        <color rgb="FF63BE7B"/>
      </colorScale>
    </cfRule>
  </conditionalFormatting>
  <conditionalFormatting sqref="AH3:AI3">
    <cfRule type="containsText" dxfId="1886" priority="802" operator="containsText" text="E">
      <formula>NOT(ISERROR(SEARCH("E",AH3)))</formula>
    </cfRule>
    <cfRule type="containsText" dxfId="1885" priority="803" operator="containsText" text="B">
      <formula>NOT(ISERROR(SEARCH("B",AH3)))</formula>
    </cfRule>
    <cfRule type="containsText" dxfId="1884" priority="804" operator="containsText" text="A">
      <formula>NOT(ISERROR(SEARCH("A",AH3)))</formula>
    </cfRule>
  </conditionalFormatting>
  <conditionalFormatting sqref="AJ3">
    <cfRule type="containsText" dxfId="1883" priority="799" operator="containsText" text="E">
      <formula>NOT(ISERROR(SEARCH("E",AJ3)))</formula>
    </cfRule>
    <cfRule type="containsText" dxfId="1882" priority="800" operator="containsText" text="B">
      <formula>NOT(ISERROR(SEARCH("B",AJ3)))</formula>
    </cfRule>
    <cfRule type="containsText" dxfId="1881" priority="801" operator="containsText" text="A">
      <formula>NOT(ISERROR(SEARCH("A",AJ3)))</formula>
    </cfRule>
  </conditionalFormatting>
  <conditionalFormatting sqref="F3:M3">
    <cfRule type="colorScale" priority="798">
      <colorScale>
        <cfvo type="min"/>
        <cfvo type="percentile" val="50"/>
        <cfvo type="max"/>
        <color rgb="FFF8696B"/>
        <color rgb="FFFFEB84"/>
        <color rgb="FF63BE7B"/>
      </colorScale>
    </cfRule>
  </conditionalFormatting>
  <conditionalFormatting sqref="AK2:AK3">
    <cfRule type="containsText" dxfId="1880" priority="749" operator="containsText" text="E">
      <formula>NOT(ISERROR(SEARCH("E",AK2)))</formula>
    </cfRule>
    <cfRule type="containsText" dxfId="1879" priority="750" operator="containsText" text="B">
      <formula>NOT(ISERROR(SEARCH("B",AK2)))</formula>
    </cfRule>
    <cfRule type="containsText" dxfId="1878" priority="751" operator="containsText" text="A">
      <formula>NOT(ISERROR(SEARCH("A",AK2)))</formula>
    </cfRule>
  </conditionalFormatting>
  <conditionalFormatting sqref="AH4:AI4">
    <cfRule type="containsText" dxfId="1877" priority="599" operator="containsText" text="E">
      <formula>NOT(ISERROR(SEARCH("E",AH4)))</formula>
    </cfRule>
    <cfRule type="containsText" dxfId="1876" priority="600" operator="containsText" text="B">
      <formula>NOT(ISERROR(SEARCH("B",AH4)))</formula>
    </cfRule>
    <cfRule type="containsText" dxfId="1875" priority="601" operator="containsText" text="A">
      <formula>NOT(ISERROR(SEARCH("A",AH4)))</formula>
    </cfRule>
  </conditionalFormatting>
  <conditionalFormatting sqref="AJ4">
    <cfRule type="containsText" dxfId="1874" priority="596" operator="containsText" text="E">
      <formula>NOT(ISERROR(SEARCH("E",AJ4)))</formula>
    </cfRule>
    <cfRule type="containsText" dxfId="1873" priority="597" operator="containsText" text="B">
      <formula>NOT(ISERROR(SEARCH("B",AJ4)))</formula>
    </cfRule>
    <cfRule type="containsText" dxfId="1872" priority="598" operator="containsText" text="A">
      <formula>NOT(ISERROR(SEARCH("A",AJ4)))</formula>
    </cfRule>
  </conditionalFormatting>
  <conditionalFormatting sqref="AK4">
    <cfRule type="containsText" dxfId="1871" priority="592" operator="containsText" text="E">
      <formula>NOT(ISERROR(SEARCH("E",AK4)))</formula>
    </cfRule>
    <cfRule type="containsText" dxfId="1870" priority="593" operator="containsText" text="B">
      <formula>NOT(ISERROR(SEARCH("B",AK4)))</formula>
    </cfRule>
    <cfRule type="containsText" dxfId="1869" priority="594" operator="containsText" text="A">
      <formula>NOT(ISERROR(SEARCH("A",AK4)))</formula>
    </cfRule>
  </conditionalFormatting>
  <conditionalFormatting sqref="F4:M4">
    <cfRule type="colorScale" priority="591">
      <colorScale>
        <cfvo type="min"/>
        <cfvo type="percentile" val="50"/>
        <cfvo type="max"/>
        <color rgb="FFF8696B"/>
        <color rgb="FFFFEB84"/>
        <color rgb="FF63BE7B"/>
      </colorScale>
    </cfRule>
  </conditionalFormatting>
  <conditionalFormatting sqref="AB2">
    <cfRule type="containsText" dxfId="1868" priority="253" operator="containsText" text="D">
      <formula>NOT(ISERROR(SEARCH("D",AB2)))</formula>
    </cfRule>
    <cfRule type="containsText" dxfId="1867" priority="254" operator="containsText" text="S">
      <formula>NOT(ISERROR(SEARCH("S",AB2)))</formula>
    </cfRule>
    <cfRule type="containsText" dxfId="1866" priority="255" operator="containsText" text="F">
      <formula>NOT(ISERROR(SEARCH("F",AB2)))</formula>
    </cfRule>
    <cfRule type="containsText" dxfId="1865" priority="256" operator="containsText" text="E">
      <formula>NOT(ISERROR(SEARCH("E",AB2)))</formula>
    </cfRule>
    <cfRule type="containsText" dxfId="1864" priority="257" operator="containsText" text="B">
      <formula>NOT(ISERROR(SEARCH("B",AB2)))</formula>
    </cfRule>
    <cfRule type="containsText" dxfId="1863" priority="258" operator="containsText" text="A">
      <formula>NOT(ISERROR(SEARCH("A",AB2)))</formula>
    </cfRule>
  </conditionalFormatting>
  <conditionalFormatting sqref="AB3:AB4">
    <cfRule type="containsText" dxfId="1862" priority="247" operator="containsText" text="D">
      <formula>NOT(ISERROR(SEARCH("D",AB3)))</formula>
    </cfRule>
    <cfRule type="containsText" dxfId="1861" priority="248" operator="containsText" text="S">
      <formula>NOT(ISERROR(SEARCH("S",AB3)))</formula>
    </cfRule>
    <cfRule type="containsText" dxfId="1860" priority="249" operator="containsText" text="F">
      <formula>NOT(ISERROR(SEARCH("F",AB3)))</formula>
    </cfRule>
    <cfRule type="containsText" dxfId="1859" priority="250" operator="containsText" text="E">
      <formula>NOT(ISERROR(SEARCH("E",AB3)))</formula>
    </cfRule>
    <cfRule type="containsText" dxfId="1858" priority="251" operator="containsText" text="B">
      <formula>NOT(ISERROR(SEARCH("B",AB3)))</formula>
    </cfRule>
    <cfRule type="containsText" dxfId="1857" priority="252" operator="containsText" text="A">
      <formula>NOT(ISERROR(SEARCH("A",AB3)))</formula>
    </cfRule>
  </conditionalFormatting>
  <conditionalFormatting sqref="AH5:AI7">
    <cfRule type="containsText" dxfId="1856" priority="244" operator="containsText" text="E">
      <formula>NOT(ISERROR(SEARCH("E",AH5)))</formula>
    </cfRule>
    <cfRule type="containsText" dxfId="1855" priority="245" operator="containsText" text="B">
      <formula>NOT(ISERROR(SEARCH("B",AH5)))</formula>
    </cfRule>
    <cfRule type="containsText" dxfId="1854" priority="246" operator="containsText" text="A">
      <formula>NOT(ISERROR(SEARCH("A",AH5)))</formula>
    </cfRule>
  </conditionalFormatting>
  <conditionalFormatting sqref="AJ5:AJ7">
    <cfRule type="containsText" dxfId="1853" priority="241" operator="containsText" text="E">
      <formula>NOT(ISERROR(SEARCH("E",AJ5)))</formula>
    </cfRule>
    <cfRule type="containsText" dxfId="1852" priority="242" operator="containsText" text="B">
      <formula>NOT(ISERROR(SEARCH("B",AJ5)))</formula>
    </cfRule>
    <cfRule type="containsText" dxfId="1851" priority="243" operator="containsText" text="A">
      <formula>NOT(ISERROR(SEARCH("A",AJ5)))</formula>
    </cfRule>
  </conditionalFormatting>
  <conditionalFormatting sqref="AK5:AK7">
    <cfRule type="containsText" dxfId="1850" priority="238" operator="containsText" text="E">
      <formula>NOT(ISERROR(SEARCH("E",AK5)))</formula>
    </cfRule>
    <cfRule type="containsText" dxfId="1849" priority="239" operator="containsText" text="B">
      <formula>NOT(ISERROR(SEARCH("B",AK5)))</formula>
    </cfRule>
    <cfRule type="containsText" dxfId="1848" priority="240" operator="containsText" text="A">
      <formula>NOT(ISERROR(SEARCH("A",AK5)))</formula>
    </cfRule>
  </conditionalFormatting>
  <conditionalFormatting sqref="F5:M7">
    <cfRule type="colorScale" priority="237">
      <colorScale>
        <cfvo type="min"/>
        <cfvo type="percentile" val="50"/>
        <cfvo type="max"/>
        <color rgb="FFF8696B"/>
        <color rgb="FFFFEB84"/>
        <color rgb="FF63BE7B"/>
      </colorScale>
    </cfRule>
  </conditionalFormatting>
  <conditionalFormatting sqref="AB5:AB7">
    <cfRule type="containsText" dxfId="1847" priority="231" operator="containsText" text="D">
      <formula>NOT(ISERROR(SEARCH("D",AB5)))</formula>
    </cfRule>
    <cfRule type="containsText" dxfId="1846" priority="232" operator="containsText" text="S">
      <formula>NOT(ISERROR(SEARCH("S",AB5)))</formula>
    </cfRule>
    <cfRule type="containsText" dxfId="1845" priority="233" operator="containsText" text="F">
      <formula>NOT(ISERROR(SEARCH("F",AB5)))</formula>
    </cfRule>
    <cfRule type="containsText" dxfId="1844" priority="234" operator="containsText" text="E">
      <formula>NOT(ISERROR(SEARCH("E",AB5)))</formula>
    </cfRule>
    <cfRule type="containsText" dxfId="1843" priority="235" operator="containsText" text="B">
      <formula>NOT(ISERROR(SEARCH("B",AB5)))</formula>
    </cfRule>
    <cfRule type="containsText" dxfId="1842" priority="236" operator="containsText" text="A">
      <formula>NOT(ISERROR(SEARCH("A",AB5)))</formula>
    </cfRule>
  </conditionalFormatting>
  <conditionalFormatting sqref="AH8:AI8">
    <cfRule type="containsText" dxfId="1841" priority="228" operator="containsText" text="E">
      <formula>NOT(ISERROR(SEARCH("E",AH8)))</formula>
    </cfRule>
    <cfRule type="containsText" dxfId="1840" priority="229" operator="containsText" text="B">
      <formula>NOT(ISERROR(SEARCH("B",AH8)))</formula>
    </cfRule>
    <cfRule type="containsText" dxfId="1839" priority="230" operator="containsText" text="A">
      <formula>NOT(ISERROR(SEARCH("A",AH8)))</formula>
    </cfRule>
  </conditionalFormatting>
  <conditionalFormatting sqref="AJ8">
    <cfRule type="containsText" dxfId="1838" priority="225" operator="containsText" text="E">
      <formula>NOT(ISERROR(SEARCH("E",AJ8)))</formula>
    </cfRule>
    <cfRule type="containsText" dxfId="1837" priority="226" operator="containsText" text="B">
      <formula>NOT(ISERROR(SEARCH("B",AJ8)))</formula>
    </cfRule>
    <cfRule type="containsText" dxfId="1836" priority="227" operator="containsText" text="A">
      <formula>NOT(ISERROR(SEARCH("A",AJ8)))</formula>
    </cfRule>
  </conditionalFormatting>
  <conditionalFormatting sqref="AK8">
    <cfRule type="containsText" dxfId="1835" priority="222" operator="containsText" text="E">
      <formula>NOT(ISERROR(SEARCH("E",AK8)))</formula>
    </cfRule>
    <cfRule type="containsText" dxfId="1834" priority="223" operator="containsText" text="B">
      <formula>NOT(ISERROR(SEARCH("B",AK8)))</formula>
    </cfRule>
    <cfRule type="containsText" dxfId="1833" priority="224" operator="containsText" text="A">
      <formula>NOT(ISERROR(SEARCH("A",AK8)))</formula>
    </cfRule>
  </conditionalFormatting>
  <conditionalFormatting sqref="F8:M8">
    <cfRule type="colorScale" priority="221">
      <colorScale>
        <cfvo type="min"/>
        <cfvo type="percentile" val="50"/>
        <cfvo type="max"/>
        <color rgb="FFF8696B"/>
        <color rgb="FFFFEB84"/>
        <color rgb="FF63BE7B"/>
      </colorScale>
    </cfRule>
  </conditionalFormatting>
  <conditionalFormatting sqref="AB8">
    <cfRule type="containsText" dxfId="1832" priority="215" operator="containsText" text="D">
      <formula>NOT(ISERROR(SEARCH("D",AB8)))</formula>
    </cfRule>
    <cfRule type="containsText" dxfId="1831" priority="216" operator="containsText" text="S">
      <formula>NOT(ISERROR(SEARCH("S",AB8)))</formula>
    </cfRule>
    <cfRule type="containsText" dxfId="1830" priority="217" operator="containsText" text="F">
      <formula>NOT(ISERROR(SEARCH("F",AB8)))</formula>
    </cfRule>
    <cfRule type="containsText" dxfId="1829" priority="218" operator="containsText" text="E">
      <formula>NOT(ISERROR(SEARCH("E",AB8)))</formula>
    </cfRule>
    <cfRule type="containsText" dxfId="1828" priority="219" operator="containsText" text="B">
      <formula>NOT(ISERROR(SEARCH("B",AB8)))</formula>
    </cfRule>
    <cfRule type="containsText" dxfId="1827" priority="220" operator="containsText" text="A">
      <formula>NOT(ISERROR(SEARCH("A",AB8)))</formula>
    </cfRule>
  </conditionalFormatting>
  <conditionalFormatting sqref="AH9:AI11">
    <cfRule type="containsText" dxfId="1826" priority="212" operator="containsText" text="E">
      <formula>NOT(ISERROR(SEARCH("E",AH9)))</formula>
    </cfRule>
    <cfRule type="containsText" dxfId="1825" priority="213" operator="containsText" text="B">
      <formula>NOT(ISERROR(SEARCH("B",AH9)))</formula>
    </cfRule>
    <cfRule type="containsText" dxfId="1824" priority="214" operator="containsText" text="A">
      <formula>NOT(ISERROR(SEARCH("A",AH9)))</formula>
    </cfRule>
  </conditionalFormatting>
  <conditionalFormatting sqref="AJ9:AJ11">
    <cfRule type="containsText" dxfId="1823" priority="209" operator="containsText" text="E">
      <formula>NOT(ISERROR(SEARCH("E",AJ9)))</formula>
    </cfRule>
    <cfRule type="containsText" dxfId="1822" priority="210" operator="containsText" text="B">
      <formula>NOT(ISERROR(SEARCH("B",AJ9)))</formula>
    </cfRule>
    <cfRule type="containsText" dxfId="1821" priority="211" operator="containsText" text="A">
      <formula>NOT(ISERROR(SEARCH("A",AJ9)))</formula>
    </cfRule>
  </conditionalFormatting>
  <conditionalFormatting sqref="AK11">
    <cfRule type="containsText" dxfId="1820" priority="206" operator="containsText" text="E">
      <formula>NOT(ISERROR(SEARCH("E",AK11)))</formula>
    </cfRule>
    <cfRule type="containsText" dxfId="1819" priority="207" operator="containsText" text="B">
      <formula>NOT(ISERROR(SEARCH("B",AK11)))</formula>
    </cfRule>
    <cfRule type="containsText" dxfId="1818" priority="208" operator="containsText" text="A">
      <formula>NOT(ISERROR(SEARCH("A",AK11)))</formula>
    </cfRule>
  </conditionalFormatting>
  <conditionalFormatting sqref="F9:M9 F11:M11">
    <cfRule type="colorScale" priority="205">
      <colorScale>
        <cfvo type="min"/>
        <cfvo type="percentile" val="50"/>
        <cfvo type="max"/>
        <color rgb="FFF8696B"/>
        <color rgb="FFFFEB84"/>
        <color rgb="FF63BE7B"/>
      </colorScale>
    </cfRule>
  </conditionalFormatting>
  <conditionalFormatting sqref="F10:M10">
    <cfRule type="colorScale" priority="192">
      <colorScale>
        <cfvo type="min"/>
        <cfvo type="percentile" val="50"/>
        <cfvo type="max"/>
        <color rgb="FFF8696B"/>
        <color rgb="FFFFEB84"/>
        <color rgb="FF63BE7B"/>
      </colorScale>
    </cfRule>
  </conditionalFormatting>
  <conditionalFormatting sqref="AK9:AK10">
    <cfRule type="containsText" dxfId="1817" priority="189" operator="containsText" text="E">
      <formula>NOT(ISERROR(SEARCH("E",AK9)))</formula>
    </cfRule>
    <cfRule type="containsText" dxfId="1816" priority="190" operator="containsText" text="B">
      <formula>NOT(ISERROR(SEARCH("B",AK9)))</formula>
    </cfRule>
    <cfRule type="containsText" dxfId="1815" priority="191" operator="containsText" text="A">
      <formula>NOT(ISERROR(SEARCH("A",AK9)))</formula>
    </cfRule>
  </conditionalFormatting>
  <conditionalFormatting sqref="AB9:AB11">
    <cfRule type="containsText" dxfId="1814" priority="183" operator="containsText" text="D">
      <formula>NOT(ISERROR(SEARCH("D",AB9)))</formula>
    </cfRule>
    <cfRule type="containsText" dxfId="1813" priority="184" operator="containsText" text="S">
      <formula>NOT(ISERROR(SEARCH("S",AB9)))</formula>
    </cfRule>
    <cfRule type="containsText" dxfId="1812" priority="185" operator="containsText" text="F">
      <formula>NOT(ISERROR(SEARCH("F",AB9)))</formula>
    </cfRule>
    <cfRule type="containsText" dxfId="1811" priority="186" operator="containsText" text="E">
      <formula>NOT(ISERROR(SEARCH("E",AB9)))</formula>
    </cfRule>
    <cfRule type="containsText" dxfId="1810" priority="187" operator="containsText" text="B">
      <formula>NOT(ISERROR(SEARCH("B",AB9)))</formula>
    </cfRule>
    <cfRule type="containsText" dxfId="1809" priority="188" operator="containsText" text="A">
      <formula>NOT(ISERROR(SEARCH("A",AB9)))</formula>
    </cfRule>
  </conditionalFormatting>
  <conditionalFormatting sqref="AH12:AI14">
    <cfRule type="containsText" dxfId="1808" priority="180" operator="containsText" text="E">
      <formula>NOT(ISERROR(SEARCH("E",AH12)))</formula>
    </cfRule>
    <cfRule type="containsText" dxfId="1807" priority="181" operator="containsText" text="B">
      <formula>NOT(ISERROR(SEARCH("B",AH12)))</formula>
    </cfRule>
    <cfRule type="containsText" dxfId="1806" priority="182" operator="containsText" text="A">
      <formula>NOT(ISERROR(SEARCH("A",AH12)))</formula>
    </cfRule>
  </conditionalFormatting>
  <conditionalFormatting sqref="AJ12:AJ14">
    <cfRule type="containsText" dxfId="1805" priority="177" operator="containsText" text="E">
      <formula>NOT(ISERROR(SEARCH("E",AJ12)))</formula>
    </cfRule>
    <cfRule type="containsText" dxfId="1804" priority="178" operator="containsText" text="B">
      <formula>NOT(ISERROR(SEARCH("B",AJ12)))</formula>
    </cfRule>
    <cfRule type="containsText" dxfId="1803" priority="179" operator="containsText" text="A">
      <formula>NOT(ISERROR(SEARCH("A",AJ12)))</formula>
    </cfRule>
  </conditionalFormatting>
  <conditionalFormatting sqref="AK12:AK14">
    <cfRule type="containsText" dxfId="1802" priority="174" operator="containsText" text="E">
      <formula>NOT(ISERROR(SEARCH("E",AK12)))</formula>
    </cfRule>
    <cfRule type="containsText" dxfId="1801" priority="175" operator="containsText" text="B">
      <formula>NOT(ISERROR(SEARCH("B",AK12)))</formula>
    </cfRule>
    <cfRule type="containsText" dxfId="1800" priority="176" operator="containsText" text="A">
      <formula>NOT(ISERROR(SEARCH("A",AK12)))</formula>
    </cfRule>
  </conditionalFormatting>
  <conditionalFormatting sqref="F12:M14">
    <cfRule type="colorScale" priority="173">
      <colorScale>
        <cfvo type="min"/>
        <cfvo type="percentile" val="50"/>
        <cfvo type="max"/>
        <color rgb="FFF8696B"/>
        <color rgb="FFFFEB84"/>
        <color rgb="FF63BE7B"/>
      </colorScale>
    </cfRule>
  </conditionalFormatting>
  <conditionalFormatting sqref="AB12:AB14">
    <cfRule type="containsText" dxfId="1799" priority="167" operator="containsText" text="D">
      <formula>NOT(ISERROR(SEARCH("D",AB12)))</formula>
    </cfRule>
    <cfRule type="containsText" dxfId="1798" priority="168" operator="containsText" text="S">
      <formula>NOT(ISERROR(SEARCH("S",AB12)))</formula>
    </cfRule>
    <cfRule type="containsText" dxfId="1797" priority="169" operator="containsText" text="F">
      <formula>NOT(ISERROR(SEARCH("F",AB12)))</formula>
    </cfRule>
    <cfRule type="containsText" dxfId="1796" priority="170" operator="containsText" text="E">
      <formula>NOT(ISERROR(SEARCH("E",AB12)))</formula>
    </cfRule>
    <cfRule type="containsText" dxfId="1795" priority="171" operator="containsText" text="B">
      <formula>NOT(ISERROR(SEARCH("B",AB12)))</formula>
    </cfRule>
    <cfRule type="containsText" dxfId="1794" priority="172" operator="containsText" text="A">
      <formula>NOT(ISERROR(SEARCH("A",AB12)))</formula>
    </cfRule>
  </conditionalFormatting>
  <conditionalFormatting sqref="AH15:AI17">
    <cfRule type="containsText" dxfId="1793" priority="164" operator="containsText" text="E">
      <formula>NOT(ISERROR(SEARCH("E",AH15)))</formula>
    </cfRule>
    <cfRule type="containsText" dxfId="1792" priority="165" operator="containsText" text="B">
      <formula>NOT(ISERROR(SEARCH("B",AH15)))</formula>
    </cfRule>
    <cfRule type="containsText" dxfId="1791" priority="166" operator="containsText" text="A">
      <formula>NOT(ISERROR(SEARCH("A",AH15)))</formula>
    </cfRule>
  </conditionalFormatting>
  <conditionalFormatting sqref="AJ15:AJ17">
    <cfRule type="containsText" dxfId="1790" priority="161" operator="containsText" text="E">
      <formula>NOT(ISERROR(SEARCH("E",AJ15)))</formula>
    </cfRule>
    <cfRule type="containsText" dxfId="1789" priority="162" operator="containsText" text="B">
      <formula>NOT(ISERROR(SEARCH("B",AJ15)))</formula>
    </cfRule>
    <cfRule type="containsText" dxfId="1788" priority="163" operator="containsText" text="A">
      <formula>NOT(ISERROR(SEARCH("A",AJ15)))</formula>
    </cfRule>
  </conditionalFormatting>
  <conditionalFormatting sqref="AK15:AK17">
    <cfRule type="containsText" dxfId="1787" priority="158" operator="containsText" text="E">
      <formula>NOT(ISERROR(SEARCH("E",AK15)))</formula>
    </cfRule>
    <cfRule type="containsText" dxfId="1786" priority="159" operator="containsText" text="B">
      <formula>NOT(ISERROR(SEARCH("B",AK15)))</formula>
    </cfRule>
    <cfRule type="containsText" dxfId="1785" priority="160" operator="containsText" text="A">
      <formula>NOT(ISERROR(SEARCH("A",AK15)))</formula>
    </cfRule>
  </conditionalFormatting>
  <conditionalFormatting sqref="F15:M17">
    <cfRule type="colorScale" priority="157">
      <colorScale>
        <cfvo type="min"/>
        <cfvo type="percentile" val="50"/>
        <cfvo type="max"/>
        <color rgb="FFF8696B"/>
        <color rgb="FFFFEB84"/>
        <color rgb="FF63BE7B"/>
      </colorScale>
    </cfRule>
  </conditionalFormatting>
  <conditionalFormatting sqref="AB15:AB17">
    <cfRule type="containsText" dxfId="1784" priority="151" operator="containsText" text="D">
      <formula>NOT(ISERROR(SEARCH("D",AB15)))</formula>
    </cfRule>
    <cfRule type="containsText" dxfId="1783" priority="152" operator="containsText" text="S">
      <formula>NOT(ISERROR(SEARCH("S",AB15)))</formula>
    </cfRule>
    <cfRule type="containsText" dxfId="1782" priority="153" operator="containsText" text="F">
      <formula>NOT(ISERROR(SEARCH("F",AB15)))</formula>
    </cfRule>
    <cfRule type="containsText" dxfId="1781" priority="154" operator="containsText" text="E">
      <formula>NOT(ISERROR(SEARCH("E",AB15)))</formula>
    </cfRule>
    <cfRule type="containsText" dxfId="1780" priority="155" operator="containsText" text="B">
      <formula>NOT(ISERROR(SEARCH("B",AB15)))</formula>
    </cfRule>
    <cfRule type="containsText" dxfId="1779" priority="156" operator="containsText" text="A">
      <formula>NOT(ISERROR(SEARCH("A",AB15)))</formula>
    </cfRule>
  </conditionalFormatting>
  <conditionalFormatting sqref="AH18:AI18">
    <cfRule type="containsText" dxfId="1778" priority="148" operator="containsText" text="E">
      <formula>NOT(ISERROR(SEARCH("E",AH18)))</formula>
    </cfRule>
    <cfRule type="containsText" dxfId="1777" priority="149" operator="containsText" text="B">
      <formula>NOT(ISERROR(SEARCH("B",AH18)))</formula>
    </cfRule>
    <cfRule type="containsText" dxfId="1776" priority="150" operator="containsText" text="A">
      <formula>NOT(ISERROR(SEARCH("A",AH18)))</formula>
    </cfRule>
  </conditionalFormatting>
  <conditionalFormatting sqref="AJ18">
    <cfRule type="containsText" dxfId="1775" priority="145" operator="containsText" text="E">
      <formula>NOT(ISERROR(SEARCH("E",AJ18)))</formula>
    </cfRule>
    <cfRule type="containsText" dxfId="1774" priority="146" operator="containsText" text="B">
      <formula>NOT(ISERROR(SEARCH("B",AJ18)))</formula>
    </cfRule>
    <cfRule type="containsText" dxfId="1773" priority="147" operator="containsText" text="A">
      <formula>NOT(ISERROR(SEARCH("A",AJ18)))</formula>
    </cfRule>
  </conditionalFormatting>
  <conditionalFormatting sqref="AK18">
    <cfRule type="containsText" dxfId="1772" priority="142" operator="containsText" text="E">
      <formula>NOT(ISERROR(SEARCH("E",AK18)))</formula>
    </cfRule>
    <cfRule type="containsText" dxfId="1771" priority="143" operator="containsText" text="B">
      <formula>NOT(ISERROR(SEARCH("B",AK18)))</formula>
    </cfRule>
    <cfRule type="containsText" dxfId="1770" priority="144" operator="containsText" text="A">
      <formula>NOT(ISERROR(SEARCH("A",AK18)))</formula>
    </cfRule>
  </conditionalFormatting>
  <conditionalFormatting sqref="F18:M18">
    <cfRule type="colorScale" priority="141">
      <colorScale>
        <cfvo type="min"/>
        <cfvo type="percentile" val="50"/>
        <cfvo type="max"/>
        <color rgb="FFF8696B"/>
        <color rgb="FFFFEB84"/>
        <color rgb="FF63BE7B"/>
      </colorScale>
    </cfRule>
  </conditionalFormatting>
  <conditionalFormatting sqref="AB18">
    <cfRule type="containsText" dxfId="1769" priority="135" operator="containsText" text="D">
      <formula>NOT(ISERROR(SEARCH("D",AB18)))</formula>
    </cfRule>
    <cfRule type="containsText" dxfId="1768" priority="136" operator="containsText" text="S">
      <formula>NOT(ISERROR(SEARCH("S",AB18)))</formula>
    </cfRule>
    <cfRule type="containsText" dxfId="1767" priority="137" operator="containsText" text="F">
      <formula>NOT(ISERROR(SEARCH("F",AB18)))</formula>
    </cfRule>
    <cfRule type="containsText" dxfId="1766" priority="138" operator="containsText" text="E">
      <formula>NOT(ISERROR(SEARCH("E",AB18)))</formula>
    </cfRule>
    <cfRule type="containsText" dxfId="1765" priority="139" operator="containsText" text="B">
      <formula>NOT(ISERROR(SEARCH("B",AB18)))</formula>
    </cfRule>
    <cfRule type="containsText" dxfId="1764" priority="140" operator="containsText" text="A">
      <formula>NOT(ISERROR(SEARCH("A",AB18)))</formula>
    </cfRule>
  </conditionalFormatting>
  <conditionalFormatting sqref="AH19:AI21">
    <cfRule type="containsText" dxfId="1763" priority="132" operator="containsText" text="E">
      <formula>NOT(ISERROR(SEARCH("E",AH19)))</formula>
    </cfRule>
    <cfRule type="containsText" dxfId="1762" priority="133" operator="containsText" text="B">
      <formula>NOT(ISERROR(SEARCH("B",AH19)))</formula>
    </cfRule>
    <cfRule type="containsText" dxfId="1761" priority="134" operator="containsText" text="A">
      <formula>NOT(ISERROR(SEARCH("A",AH19)))</formula>
    </cfRule>
  </conditionalFormatting>
  <conditionalFormatting sqref="AJ19:AJ21">
    <cfRule type="containsText" dxfId="1760" priority="129" operator="containsText" text="E">
      <formula>NOT(ISERROR(SEARCH("E",AJ19)))</formula>
    </cfRule>
    <cfRule type="containsText" dxfId="1759" priority="130" operator="containsText" text="B">
      <formula>NOT(ISERROR(SEARCH("B",AJ19)))</formula>
    </cfRule>
    <cfRule type="containsText" dxfId="1758" priority="131" operator="containsText" text="A">
      <formula>NOT(ISERROR(SEARCH("A",AJ19)))</formula>
    </cfRule>
  </conditionalFormatting>
  <conditionalFormatting sqref="AK19:AK21">
    <cfRule type="containsText" dxfId="1757" priority="126" operator="containsText" text="E">
      <formula>NOT(ISERROR(SEARCH("E",AK19)))</formula>
    </cfRule>
    <cfRule type="containsText" dxfId="1756" priority="127" operator="containsText" text="B">
      <formula>NOT(ISERROR(SEARCH("B",AK19)))</formula>
    </cfRule>
    <cfRule type="containsText" dxfId="1755" priority="128" operator="containsText" text="A">
      <formula>NOT(ISERROR(SEARCH("A",AK19)))</formula>
    </cfRule>
  </conditionalFormatting>
  <conditionalFormatting sqref="F20:M20">
    <cfRule type="colorScale" priority="125">
      <colorScale>
        <cfvo type="min"/>
        <cfvo type="percentile" val="50"/>
        <cfvo type="max"/>
        <color rgb="FFF8696B"/>
        <color rgb="FFFFEB84"/>
        <color rgb="FF63BE7B"/>
      </colorScale>
    </cfRule>
  </conditionalFormatting>
  <conditionalFormatting sqref="AB19:AB21">
    <cfRule type="containsText" dxfId="1754" priority="119" operator="containsText" text="D">
      <formula>NOT(ISERROR(SEARCH("D",AB19)))</formula>
    </cfRule>
    <cfRule type="containsText" dxfId="1753" priority="120" operator="containsText" text="S">
      <formula>NOT(ISERROR(SEARCH("S",AB19)))</formula>
    </cfRule>
    <cfRule type="containsText" dxfId="1752" priority="121" operator="containsText" text="F">
      <formula>NOT(ISERROR(SEARCH("F",AB19)))</formula>
    </cfRule>
    <cfRule type="containsText" dxfId="1751" priority="122" operator="containsText" text="E">
      <formula>NOT(ISERROR(SEARCH("E",AB19)))</formula>
    </cfRule>
    <cfRule type="containsText" dxfId="1750" priority="123" operator="containsText" text="B">
      <formula>NOT(ISERROR(SEARCH("B",AB19)))</formula>
    </cfRule>
    <cfRule type="containsText" dxfId="1749" priority="124" operator="containsText" text="A">
      <formula>NOT(ISERROR(SEARCH("A",AB19)))</formula>
    </cfRule>
  </conditionalFormatting>
  <conditionalFormatting sqref="F19:M19">
    <cfRule type="colorScale" priority="118">
      <colorScale>
        <cfvo type="min"/>
        <cfvo type="percentile" val="50"/>
        <cfvo type="max"/>
        <color rgb="FFF8696B"/>
        <color rgb="FFFFEB84"/>
        <color rgb="FF63BE7B"/>
      </colorScale>
    </cfRule>
  </conditionalFormatting>
  <conditionalFormatting sqref="F21:M21">
    <cfRule type="colorScale" priority="117">
      <colorScale>
        <cfvo type="min"/>
        <cfvo type="percentile" val="50"/>
        <cfvo type="max"/>
        <color rgb="FFF8696B"/>
        <color rgb="FFFFEB84"/>
        <color rgb="FF63BE7B"/>
      </colorScale>
    </cfRule>
  </conditionalFormatting>
  <conditionalFormatting sqref="AH22:AI24">
    <cfRule type="containsText" dxfId="1748" priority="114" operator="containsText" text="E">
      <formula>NOT(ISERROR(SEARCH("E",AH22)))</formula>
    </cfRule>
    <cfRule type="containsText" dxfId="1747" priority="115" operator="containsText" text="B">
      <formula>NOT(ISERROR(SEARCH("B",AH22)))</formula>
    </cfRule>
    <cfRule type="containsText" dxfId="1746" priority="116" operator="containsText" text="A">
      <formula>NOT(ISERROR(SEARCH("A",AH22)))</formula>
    </cfRule>
  </conditionalFormatting>
  <conditionalFormatting sqref="AJ22:AJ24">
    <cfRule type="containsText" dxfId="1745" priority="111" operator="containsText" text="E">
      <formula>NOT(ISERROR(SEARCH("E",AJ22)))</formula>
    </cfRule>
    <cfRule type="containsText" dxfId="1744" priority="112" operator="containsText" text="B">
      <formula>NOT(ISERROR(SEARCH("B",AJ22)))</formula>
    </cfRule>
    <cfRule type="containsText" dxfId="1743" priority="113" operator="containsText" text="A">
      <formula>NOT(ISERROR(SEARCH("A",AJ22)))</formula>
    </cfRule>
  </conditionalFormatting>
  <conditionalFormatting sqref="AK23:AK24">
    <cfRule type="containsText" dxfId="1742" priority="108" operator="containsText" text="E">
      <formula>NOT(ISERROR(SEARCH("E",AK23)))</formula>
    </cfRule>
    <cfRule type="containsText" dxfId="1741" priority="109" operator="containsText" text="B">
      <formula>NOT(ISERROR(SEARCH("B",AK23)))</formula>
    </cfRule>
    <cfRule type="containsText" dxfId="1740" priority="110" operator="containsText" text="A">
      <formula>NOT(ISERROR(SEARCH("A",AK23)))</formula>
    </cfRule>
  </conditionalFormatting>
  <conditionalFormatting sqref="F23:M24">
    <cfRule type="colorScale" priority="107">
      <colorScale>
        <cfvo type="min"/>
        <cfvo type="percentile" val="50"/>
        <cfvo type="max"/>
        <color rgb="FFF8696B"/>
        <color rgb="FFFFEB84"/>
        <color rgb="FF63BE7B"/>
      </colorScale>
    </cfRule>
  </conditionalFormatting>
  <conditionalFormatting sqref="AB22:AB24">
    <cfRule type="containsText" dxfId="1739" priority="101" operator="containsText" text="D">
      <formula>NOT(ISERROR(SEARCH("D",AB22)))</formula>
    </cfRule>
    <cfRule type="containsText" dxfId="1738" priority="102" operator="containsText" text="S">
      <formula>NOT(ISERROR(SEARCH("S",AB22)))</formula>
    </cfRule>
    <cfRule type="containsText" dxfId="1737" priority="103" operator="containsText" text="F">
      <formula>NOT(ISERROR(SEARCH("F",AB22)))</formula>
    </cfRule>
    <cfRule type="containsText" dxfId="1736" priority="104" operator="containsText" text="E">
      <formula>NOT(ISERROR(SEARCH("E",AB22)))</formula>
    </cfRule>
    <cfRule type="containsText" dxfId="1735" priority="105" operator="containsText" text="B">
      <formula>NOT(ISERROR(SEARCH("B",AB22)))</formula>
    </cfRule>
    <cfRule type="containsText" dxfId="1734" priority="106" operator="containsText" text="A">
      <formula>NOT(ISERROR(SEARCH("A",AB22)))</formula>
    </cfRule>
  </conditionalFormatting>
  <conditionalFormatting sqref="F22:M22">
    <cfRule type="colorScale" priority="100">
      <colorScale>
        <cfvo type="min"/>
        <cfvo type="percentile" val="50"/>
        <cfvo type="max"/>
        <color rgb="FFF8696B"/>
        <color rgb="FFFFEB84"/>
        <color rgb="FF63BE7B"/>
      </colorScale>
    </cfRule>
  </conditionalFormatting>
  <conditionalFormatting sqref="AK22">
    <cfRule type="containsText" dxfId="1733" priority="97" operator="containsText" text="E">
      <formula>NOT(ISERROR(SEARCH("E",AK22)))</formula>
    </cfRule>
    <cfRule type="containsText" dxfId="1732" priority="98" operator="containsText" text="B">
      <formula>NOT(ISERROR(SEARCH("B",AK22)))</formula>
    </cfRule>
    <cfRule type="containsText" dxfId="1731" priority="99" operator="containsText" text="A">
      <formula>NOT(ISERROR(SEARCH("A",AK22)))</formula>
    </cfRule>
  </conditionalFormatting>
  <conditionalFormatting sqref="AH25:AI28">
    <cfRule type="containsText" dxfId="1730" priority="94" operator="containsText" text="E">
      <formula>NOT(ISERROR(SEARCH("E",AH25)))</formula>
    </cfRule>
    <cfRule type="containsText" dxfId="1729" priority="95" operator="containsText" text="B">
      <formula>NOT(ISERROR(SEARCH("B",AH25)))</formula>
    </cfRule>
    <cfRule type="containsText" dxfId="1728" priority="96" operator="containsText" text="A">
      <formula>NOT(ISERROR(SEARCH("A",AH25)))</formula>
    </cfRule>
  </conditionalFormatting>
  <conditionalFormatting sqref="AJ25:AJ28">
    <cfRule type="containsText" dxfId="1727" priority="91" operator="containsText" text="E">
      <formula>NOT(ISERROR(SEARCH("E",AJ25)))</formula>
    </cfRule>
    <cfRule type="containsText" dxfId="1726" priority="92" operator="containsText" text="B">
      <formula>NOT(ISERROR(SEARCH("B",AJ25)))</formula>
    </cfRule>
    <cfRule type="containsText" dxfId="1725" priority="93" operator="containsText" text="A">
      <formula>NOT(ISERROR(SEARCH("A",AJ25)))</formula>
    </cfRule>
  </conditionalFormatting>
  <conditionalFormatting sqref="AK25:AK28">
    <cfRule type="containsText" dxfId="1724" priority="88" operator="containsText" text="E">
      <formula>NOT(ISERROR(SEARCH("E",AK25)))</formula>
    </cfRule>
    <cfRule type="containsText" dxfId="1723" priority="89" operator="containsText" text="B">
      <formula>NOT(ISERROR(SEARCH("B",AK25)))</formula>
    </cfRule>
    <cfRule type="containsText" dxfId="1722" priority="90" operator="containsText" text="A">
      <formula>NOT(ISERROR(SEARCH("A",AK25)))</formula>
    </cfRule>
  </conditionalFormatting>
  <conditionalFormatting sqref="F25:M27">
    <cfRule type="colorScale" priority="87">
      <colorScale>
        <cfvo type="min"/>
        <cfvo type="percentile" val="50"/>
        <cfvo type="max"/>
        <color rgb="FFF8696B"/>
        <color rgb="FFFFEB84"/>
        <color rgb="FF63BE7B"/>
      </colorScale>
    </cfRule>
  </conditionalFormatting>
  <conditionalFormatting sqref="AB25:AB28">
    <cfRule type="containsText" dxfId="1721" priority="81" operator="containsText" text="D">
      <formula>NOT(ISERROR(SEARCH("D",AB25)))</formula>
    </cfRule>
    <cfRule type="containsText" dxfId="1720" priority="82" operator="containsText" text="S">
      <formula>NOT(ISERROR(SEARCH("S",AB25)))</formula>
    </cfRule>
    <cfRule type="containsText" dxfId="1719" priority="83" operator="containsText" text="F">
      <formula>NOT(ISERROR(SEARCH("F",AB25)))</formula>
    </cfRule>
    <cfRule type="containsText" dxfId="1718" priority="84" operator="containsText" text="E">
      <formula>NOT(ISERROR(SEARCH("E",AB25)))</formula>
    </cfRule>
    <cfRule type="containsText" dxfId="1717" priority="85" operator="containsText" text="B">
      <formula>NOT(ISERROR(SEARCH("B",AB25)))</formula>
    </cfRule>
    <cfRule type="containsText" dxfId="1716" priority="86" operator="containsText" text="A">
      <formula>NOT(ISERROR(SEARCH("A",AB25)))</formula>
    </cfRule>
  </conditionalFormatting>
  <conditionalFormatting sqref="F28:M28">
    <cfRule type="colorScale" priority="80">
      <colorScale>
        <cfvo type="min"/>
        <cfvo type="percentile" val="50"/>
        <cfvo type="max"/>
        <color rgb="FFF8696B"/>
        <color rgb="FFFFEB84"/>
        <color rgb="FF63BE7B"/>
      </colorScale>
    </cfRule>
  </conditionalFormatting>
  <conditionalFormatting sqref="AH29:AI29">
    <cfRule type="containsText" dxfId="1715" priority="77" operator="containsText" text="E">
      <formula>NOT(ISERROR(SEARCH("E",AH29)))</formula>
    </cfRule>
    <cfRule type="containsText" dxfId="1714" priority="78" operator="containsText" text="B">
      <formula>NOT(ISERROR(SEARCH("B",AH29)))</formula>
    </cfRule>
    <cfRule type="containsText" dxfId="1713" priority="79" operator="containsText" text="A">
      <formula>NOT(ISERROR(SEARCH("A",AH29)))</formula>
    </cfRule>
  </conditionalFormatting>
  <conditionalFormatting sqref="AJ29">
    <cfRule type="containsText" dxfId="1712" priority="74" operator="containsText" text="E">
      <formula>NOT(ISERROR(SEARCH("E",AJ29)))</formula>
    </cfRule>
    <cfRule type="containsText" dxfId="1711" priority="75" operator="containsText" text="B">
      <formula>NOT(ISERROR(SEARCH("B",AJ29)))</formula>
    </cfRule>
    <cfRule type="containsText" dxfId="1710" priority="76" operator="containsText" text="A">
      <formula>NOT(ISERROR(SEARCH("A",AJ29)))</formula>
    </cfRule>
  </conditionalFormatting>
  <conditionalFormatting sqref="AB29">
    <cfRule type="containsText" dxfId="1709" priority="65" operator="containsText" text="D">
      <formula>NOT(ISERROR(SEARCH("D",AB29)))</formula>
    </cfRule>
    <cfRule type="containsText" dxfId="1708" priority="66" operator="containsText" text="S">
      <formula>NOT(ISERROR(SEARCH("S",AB29)))</formula>
    </cfRule>
    <cfRule type="containsText" dxfId="1707" priority="67" operator="containsText" text="F">
      <formula>NOT(ISERROR(SEARCH("F",AB29)))</formula>
    </cfRule>
    <cfRule type="containsText" dxfId="1706" priority="68" operator="containsText" text="E">
      <formula>NOT(ISERROR(SEARCH("E",AB29)))</formula>
    </cfRule>
    <cfRule type="containsText" dxfId="1705" priority="69" operator="containsText" text="B">
      <formula>NOT(ISERROR(SEARCH("B",AB29)))</formula>
    </cfRule>
    <cfRule type="containsText" dxfId="1704" priority="70" operator="containsText" text="A">
      <formula>NOT(ISERROR(SEARCH("A",AB29)))</formula>
    </cfRule>
  </conditionalFormatting>
  <conditionalFormatting sqref="F29:M29">
    <cfRule type="colorScale" priority="64">
      <colorScale>
        <cfvo type="min"/>
        <cfvo type="percentile" val="50"/>
        <cfvo type="max"/>
        <color rgb="FFF8696B"/>
        <color rgb="FFFFEB84"/>
        <color rgb="FF63BE7B"/>
      </colorScale>
    </cfRule>
  </conditionalFormatting>
  <conditionalFormatting sqref="AK29">
    <cfRule type="containsText" dxfId="1703" priority="61" operator="containsText" text="E">
      <formula>NOT(ISERROR(SEARCH("E",AK29)))</formula>
    </cfRule>
    <cfRule type="containsText" dxfId="1702" priority="62" operator="containsText" text="B">
      <formula>NOT(ISERROR(SEARCH("B",AK29)))</formula>
    </cfRule>
    <cfRule type="containsText" dxfId="1701" priority="63" operator="containsText" text="A">
      <formula>NOT(ISERROR(SEARCH("A",AK29)))</formula>
    </cfRule>
  </conditionalFormatting>
  <conditionalFormatting sqref="AH30:AI32">
    <cfRule type="containsText" dxfId="1700" priority="58" operator="containsText" text="E">
      <formula>NOT(ISERROR(SEARCH("E",AH30)))</formula>
    </cfRule>
    <cfRule type="containsText" dxfId="1699" priority="59" operator="containsText" text="B">
      <formula>NOT(ISERROR(SEARCH("B",AH30)))</formula>
    </cfRule>
    <cfRule type="containsText" dxfId="1698" priority="60" operator="containsText" text="A">
      <formula>NOT(ISERROR(SEARCH("A",AH30)))</formula>
    </cfRule>
  </conditionalFormatting>
  <conditionalFormatting sqref="AJ30:AJ32">
    <cfRule type="containsText" dxfId="1697" priority="55" operator="containsText" text="E">
      <formula>NOT(ISERROR(SEARCH("E",AJ30)))</formula>
    </cfRule>
    <cfRule type="containsText" dxfId="1696" priority="56" operator="containsText" text="B">
      <formula>NOT(ISERROR(SEARCH("B",AJ30)))</formula>
    </cfRule>
    <cfRule type="containsText" dxfId="1695" priority="57" operator="containsText" text="A">
      <formula>NOT(ISERROR(SEARCH("A",AJ30)))</formula>
    </cfRule>
  </conditionalFormatting>
  <conditionalFormatting sqref="AB30:AB32">
    <cfRule type="containsText" dxfId="1694" priority="49" operator="containsText" text="D">
      <formula>NOT(ISERROR(SEARCH("D",AB30)))</formula>
    </cfRule>
    <cfRule type="containsText" dxfId="1693" priority="50" operator="containsText" text="S">
      <formula>NOT(ISERROR(SEARCH("S",AB30)))</formula>
    </cfRule>
    <cfRule type="containsText" dxfId="1692" priority="51" operator="containsText" text="F">
      <formula>NOT(ISERROR(SEARCH("F",AB30)))</formula>
    </cfRule>
    <cfRule type="containsText" dxfId="1691" priority="52" operator="containsText" text="E">
      <formula>NOT(ISERROR(SEARCH("E",AB30)))</formula>
    </cfRule>
    <cfRule type="containsText" dxfId="1690" priority="53" operator="containsText" text="B">
      <formula>NOT(ISERROR(SEARCH("B",AB30)))</formula>
    </cfRule>
    <cfRule type="containsText" dxfId="1689" priority="54" operator="containsText" text="A">
      <formula>NOT(ISERROR(SEARCH("A",AB30)))</formula>
    </cfRule>
  </conditionalFormatting>
  <conditionalFormatting sqref="F30:M32">
    <cfRule type="colorScale" priority="48">
      <colorScale>
        <cfvo type="min"/>
        <cfvo type="percentile" val="50"/>
        <cfvo type="max"/>
        <color rgb="FFF8696B"/>
        <color rgb="FFFFEB84"/>
        <color rgb="FF63BE7B"/>
      </colorScale>
    </cfRule>
  </conditionalFormatting>
  <conditionalFormatting sqref="AK30:AK32">
    <cfRule type="containsText" dxfId="1688" priority="45" operator="containsText" text="E">
      <formula>NOT(ISERROR(SEARCH("E",AK30)))</formula>
    </cfRule>
    <cfRule type="containsText" dxfId="1687" priority="46" operator="containsText" text="B">
      <formula>NOT(ISERROR(SEARCH("B",AK30)))</formula>
    </cfRule>
    <cfRule type="containsText" dxfId="1686" priority="47" operator="containsText" text="A">
      <formula>NOT(ISERROR(SEARCH("A",AK30)))</formula>
    </cfRule>
  </conditionalFormatting>
  <conditionalFormatting sqref="AH33:AI34">
    <cfRule type="containsText" dxfId="1685" priority="42" operator="containsText" text="E">
      <formula>NOT(ISERROR(SEARCH("E",AH33)))</formula>
    </cfRule>
    <cfRule type="containsText" dxfId="1684" priority="43" operator="containsText" text="B">
      <formula>NOT(ISERROR(SEARCH("B",AH33)))</formula>
    </cfRule>
    <cfRule type="containsText" dxfId="1683" priority="44" operator="containsText" text="A">
      <formula>NOT(ISERROR(SEARCH("A",AH33)))</formula>
    </cfRule>
  </conditionalFormatting>
  <conditionalFormatting sqref="AJ33:AJ49">
    <cfRule type="containsText" dxfId="1682" priority="39" operator="containsText" text="E">
      <formula>NOT(ISERROR(SEARCH("E",AJ33)))</formula>
    </cfRule>
    <cfRule type="containsText" dxfId="1681" priority="40" operator="containsText" text="B">
      <formula>NOT(ISERROR(SEARCH("B",AJ33)))</formula>
    </cfRule>
    <cfRule type="containsText" dxfId="1680" priority="41" operator="containsText" text="A">
      <formula>NOT(ISERROR(SEARCH("A",AJ33)))</formula>
    </cfRule>
  </conditionalFormatting>
  <conditionalFormatting sqref="AB33:AB49">
    <cfRule type="containsText" dxfId="1679" priority="33" operator="containsText" text="D">
      <formula>NOT(ISERROR(SEARCH("D",AB33)))</formula>
    </cfRule>
    <cfRule type="containsText" dxfId="1678" priority="34" operator="containsText" text="S">
      <formula>NOT(ISERROR(SEARCH("S",AB33)))</formula>
    </cfRule>
    <cfRule type="containsText" dxfId="1677" priority="35" operator="containsText" text="F">
      <formula>NOT(ISERROR(SEARCH("F",AB33)))</formula>
    </cfRule>
    <cfRule type="containsText" dxfId="1676" priority="36" operator="containsText" text="E">
      <formula>NOT(ISERROR(SEARCH("E",AB33)))</formula>
    </cfRule>
    <cfRule type="containsText" dxfId="1675" priority="37" operator="containsText" text="B">
      <formula>NOT(ISERROR(SEARCH("B",AB33)))</formula>
    </cfRule>
    <cfRule type="containsText" dxfId="1674" priority="38" operator="containsText" text="A">
      <formula>NOT(ISERROR(SEARCH("A",AB33)))</formula>
    </cfRule>
  </conditionalFormatting>
  <conditionalFormatting sqref="F33:M34">
    <cfRule type="colorScale" priority="32">
      <colorScale>
        <cfvo type="min"/>
        <cfvo type="percentile" val="50"/>
        <cfvo type="max"/>
        <color rgb="FFF8696B"/>
        <color rgb="FFFFEB84"/>
        <color rgb="FF63BE7B"/>
      </colorScale>
    </cfRule>
  </conditionalFormatting>
  <conditionalFormatting sqref="AK33:AK49">
    <cfRule type="containsText" dxfId="1673" priority="26" operator="containsText" text="E">
      <formula>NOT(ISERROR(SEARCH("E",AK33)))</formula>
    </cfRule>
    <cfRule type="containsText" dxfId="1672" priority="27" operator="containsText" text="B">
      <formula>NOT(ISERROR(SEARCH("B",AK33)))</formula>
    </cfRule>
    <cfRule type="containsText" dxfId="1671" priority="28" operator="containsText" text="A">
      <formula>NOT(ISERROR(SEARCH("A",AK33)))</formula>
    </cfRule>
  </conditionalFormatting>
  <conditionalFormatting sqref="AH35:AI37">
    <cfRule type="containsText" dxfId="1670" priority="23" operator="containsText" text="E">
      <formula>NOT(ISERROR(SEARCH("E",AH35)))</formula>
    </cfRule>
    <cfRule type="containsText" dxfId="1669" priority="24" operator="containsText" text="B">
      <formula>NOT(ISERROR(SEARCH("B",AH35)))</formula>
    </cfRule>
    <cfRule type="containsText" dxfId="1668" priority="25" operator="containsText" text="A">
      <formula>NOT(ISERROR(SEARCH("A",AH35)))</formula>
    </cfRule>
  </conditionalFormatting>
  <conditionalFormatting sqref="F35:M37">
    <cfRule type="colorScale" priority="22">
      <colorScale>
        <cfvo type="min"/>
        <cfvo type="percentile" val="50"/>
        <cfvo type="max"/>
        <color rgb="FFF8696B"/>
        <color rgb="FFFFEB84"/>
        <color rgb="FF63BE7B"/>
      </colorScale>
    </cfRule>
  </conditionalFormatting>
  <conditionalFormatting sqref="AH38:AI39">
    <cfRule type="containsText" dxfId="1667" priority="19" operator="containsText" text="E">
      <formula>NOT(ISERROR(SEARCH("E",AH38)))</formula>
    </cfRule>
    <cfRule type="containsText" dxfId="1666" priority="20" operator="containsText" text="B">
      <formula>NOT(ISERROR(SEARCH("B",AH38)))</formula>
    </cfRule>
    <cfRule type="containsText" dxfId="1665" priority="21" operator="containsText" text="A">
      <formula>NOT(ISERROR(SEARCH("A",AH38)))</formula>
    </cfRule>
  </conditionalFormatting>
  <conditionalFormatting sqref="F38:M39">
    <cfRule type="colorScale" priority="18">
      <colorScale>
        <cfvo type="min"/>
        <cfvo type="percentile" val="50"/>
        <cfvo type="max"/>
        <color rgb="FFF8696B"/>
        <color rgb="FFFFEB84"/>
        <color rgb="FF63BE7B"/>
      </colorScale>
    </cfRule>
  </conditionalFormatting>
  <conditionalFormatting sqref="AH40:AI42">
    <cfRule type="containsText" dxfId="1664" priority="15" operator="containsText" text="E">
      <formula>NOT(ISERROR(SEARCH("E",AH40)))</formula>
    </cfRule>
    <cfRule type="containsText" dxfId="1663" priority="16" operator="containsText" text="B">
      <formula>NOT(ISERROR(SEARCH("B",AH40)))</formula>
    </cfRule>
    <cfRule type="containsText" dxfId="1662" priority="17" operator="containsText" text="A">
      <formula>NOT(ISERROR(SEARCH("A",AH40)))</formula>
    </cfRule>
  </conditionalFormatting>
  <conditionalFormatting sqref="F40:M42">
    <cfRule type="colorScale" priority="14">
      <colorScale>
        <cfvo type="min"/>
        <cfvo type="percentile" val="50"/>
        <cfvo type="max"/>
        <color rgb="FFF8696B"/>
        <color rgb="FFFFEB84"/>
        <color rgb="FF63BE7B"/>
      </colorScale>
    </cfRule>
  </conditionalFormatting>
  <conditionalFormatting sqref="AH43:AI43">
    <cfRule type="containsText" dxfId="1661" priority="11" operator="containsText" text="E">
      <formula>NOT(ISERROR(SEARCH("E",AH43)))</formula>
    </cfRule>
    <cfRule type="containsText" dxfId="1660" priority="12" operator="containsText" text="B">
      <formula>NOT(ISERROR(SEARCH("B",AH43)))</formula>
    </cfRule>
    <cfRule type="containsText" dxfId="1659" priority="13" operator="containsText" text="A">
      <formula>NOT(ISERROR(SEARCH("A",AH43)))</formula>
    </cfRule>
  </conditionalFormatting>
  <conditionalFormatting sqref="F43:M43">
    <cfRule type="colorScale" priority="10">
      <colorScale>
        <cfvo type="min"/>
        <cfvo type="percentile" val="50"/>
        <cfvo type="max"/>
        <color rgb="FFF8696B"/>
        <color rgb="FFFFEB84"/>
        <color rgb="FF63BE7B"/>
      </colorScale>
    </cfRule>
  </conditionalFormatting>
  <conditionalFormatting sqref="AH44:AI46">
    <cfRule type="containsText" dxfId="1658" priority="7" operator="containsText" text="E">
      <formula>NOT(ISERROR(SEARCH("E",AH44)))</formula>
    </cfRule>
    <cfRule type="containsText" dxfId="1657" priority="8" operator="containsText" text="B">
      <formula>NOT(ISERROR(SEARCH("B",AH44)))</formula>
    </cfRule>
    <cfRule type="containsText" dxfId="1656" priority="9" operator="containsText" text="A">
      <formula>NOT(ISERROR(SEARCH("A",AH44)))</formula>
    </cfRule>
  </conditionalFormatting>
  <conditionalFormatting sqref="F44:M46">
    <cfRule type="colorScale" priority="6">
      <colorScale>
        <cfvo type="min"/>
        <cfvo type="percentile" val="50"/>
        <cfvo type="max"/>
        <color rgb="FFF8696B"/>
        <color rgb="FFFFEB84"/>
        <color rgb="FF63BE7B"/>
      </colorScale>
    </cfRule>
  </conditionalFormatting>
  <conditionalFormatting sqref="AH47:AI49">
    <cfRule type="containsText" dxfId="1655" priority="3" operator="containsText" text="E">
      <formula>NOT(ISERROR(SEARCH("E",AH47)))</formula>
    </cfRule>
    <cfRule type="containsText" dxfId="1654" priority="4" operator="containsText" text="B">
      <formula>NOT(ISERROR(SEARCH("B",AH47)))</formula>
    </cfRule>
    <cfRule type="containsText" dxfId="1653" priority="5" operator="containsText" text="A">
      <formula>NOT(ISERROR(SEARCH("A",AH47)))</formula>
    </cfRule>
  </conditionalFormatting>
  <conditionalFormatting sqref="F47:M47 F49:M49">
    <cfRule type="colorScale" priority="2">
      <colorScale>
        <cfvo type="min"/>
        <cfvo type="percentile" val="50"/>
        <cfvo type="max"/>
        <color rgb="FFF8696B"/>
        <color rgb="FFFFEB84"/>
        <color rgb="FF63BE7B"/>
      </colorScale>
    </cfRule>
  </conditionalFormatting>
  <conditionalFormatting sqref="F48:M48">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8 AK11:AK49"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N25:R28 N29:R32 N33:R34 N35:R37 N38:R39 N40:R42 N43:R43 N44:R46 N47:R4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9"/>
  <sheetViews>
    <sheetView workbookViewId="0">
      <pane xSplit="5" ySplit="1" topLeftCell="F10" activePane="bottomRight" state="frozen"/>
      <selection activeCell="E24" sqref="E24"/>
      <selection pane="topRight" activeCell="E24" sqref="E24"/>
      <selection pane="bottomLeft" activeCell="E24" sqref="E24"/>
      <selection pane="bottomRight" activeCell="AN42" sqref="AN4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21" si="0">SUM(F2:H2)</f>
        <v>35.5</v>
      </c>
      <c r="P2" s="22">
        <f t="shared" ref="P2:P21" si="1">SUM(I2:K2)</f>
        <v>36.700000000000003</v>
      </c>
      <c r="Q2" s="22">
        <f t="shared" ref="Q2:Q21" si="2">SUM(L2:N2)</f>
        <v>34.400000000000006</v>
      </c>
      <c r="R2" s="23">
        <f t="shared" ref="R2:R21" si="3">SUM(F2:J2)</f>
        <v>60</v>
      </c>
      <c r="S2" s="23">
        <f t="shared" ref="S2:S21" si="4">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 t="shared" si="4"/>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 t="shared" si="0"/>
        <v>38.6</v>
      </c>
      <c r="P4" s="22">
        <f t="shared" si="1"/>
        <v>38.1</v>
      </c>
      <c r="Q4" s="22">
        <f t="shared" si="2"/>
        <v>32.9</v>
      </c>
      <c r="R4" s="23">
        <f t="shared" si="3"/>
        <v>64.400000000000006</v>
      </c>
      <c r="S4" s="23">
        <f t="shared" si="4"/>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 t="shared" si="0"/>
        <v>36</v>
      </c>
      <c r="P5" s="22">
        <f t="shared" si="1"/>
        <v>36.700000000000003</v>
      </c>
      <c r="Q5" s="22">
        <f t="shared" si="2"/>
        <v>35</v>
      </c>
      <c r="R5" s="23">
        <f t="shared" si="3"/>
        <v>60.400000000000006</v>
      </c>
      <c r="S5" s="23">
        <f t="shared" si="4"/>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 t="shared" si="0"/>
        <v>34.799999999999997</v>
      </c>
      <c r="P6" s="22">
        <f t="shared" si="1"/>
        <v>36.799999999999997</v>
      </c>
      <c r="Q6" s="22">
        <f t="shared" si="2"/>
        <v>34.599999999999994</v>
      </c>
      <c r="R6" s="23">
        <f t="shared" si="3"/>
        <v>59.399999999999991</v>
      </c>
      <c r="S6" s="23">
        <f t="shared" si="4"/>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si="0"/>
        <v>35.099999999999994</v>
      </c>
      <c r="P7" s="22">
        <f t="shared" si="1"/>
        <v>36.299999999999997</v>
      </c>
      <c r="Q7" s="22">
        <f t="shared" si="2"/>
        <v>34.9</v>
      </c>
      <c r="R7" s="23">
        <f t="shared" si="3"/>
        <v>59.4</v>
      </c>
      <c r="S7" s="23">
        <f t="shared" si="4"/>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si="0"/>
        <v>34.700000000000003</v>
      </c>
      <c r="P9" s="22">
        <f t="shared" si="1"/>
        <v>36.5</v>
      </c>
      <c r="Q9" s="22">
        <f t="shared" si="2"/>
        <v>34.6</v>
      </c>
      <c r="R9" s="23">
        <f t="shared" si="3"/>
        <v>59.500000000000007</v>
      </c>
      <c r="S9" s="23">
        <f t="shared" si="4"/>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si="0"/>
        <v>35.699999999999996</v>
      </c>
      <c r="P10" s="22">
        <f t="shared" si="1"/>
        <v>37.799999999999997</v>
      </c>
      <c r="Q10" s="22">
        <f t="shared" si="2"/>
        <v>34.9</v>
      </c>
      <c r="R10" s="23">
        <f t="shared" si="3"/>
        <v>61.199999999999989</v>
      </c>
      <c r="S10" s="23">
        <f t="shared" si="4"/>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si="0"/>
        <v>37.5</v>
      </c>
      <c r="P11" s="22">
        <f t="shared" si="1"/>
        <v>37.599999999999994</v>
      </c>
      <c r="Q11" s="22">
        <f t="shared" si="2"/>
        <v>34.6</v>
      </c>
      <c r="R11" s="23">
        <f t="shared" si="3"/>
        <v>62.9</v>
      </c>
      <c r="S11" s="23">
        <f t="shared" si="4"/>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0"/>
        <v>35.9</v>
      </c>
      <c r="P12" s="22">
        <f t="shared" si="1"/>
        <v>36</v>
      </c>
      <c r="Q12" s="22">
        <f t="shared" si="2"/>
        <v>35.6</v>
      </c>
      <c r="R12" s="23">
        <f t="shared" si="3"/>
        <v>59.599999999999994</v>
      </c>
      <c r="S12" s="23">
        <f t="shared" si="4"/>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si="0"/>
        <v>35.799999999999997</v>
      </c>
      <c r="P13" s="22">
        <f t="shared" si="1"/>
        <v>37.1</v>
      </c>
      <c r="Q13" s="22">
        <f t="shared" si="2"/>
        <v>34.4</v>
      </c>
      <c r="R13" s="23">
        <f t="shared" si="3"/>
        <v>60.8</v>
      </c>
      <c r="S13" s="23">
        <f t="shared" si="4"/>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si="0"/>
        <v>35.9</v>
      </c>
      <c r="P14" s="22">
        <f t="shared" si="1"/>
        <v>35</v>
      </c>
      <c r="Q14" s="22">
        <f t="shared" si="2"/>
        <v>34.200000000000003</v>
      </c>
      <c r="R14" s="23">
        <f t="shared" si="3"/>
        <v>59.3</v>
      </c>
      <c r="S14" s="23">
        <f t="shared" si="4"/>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row r="15" spans="1:40" s="5" customFormat="1" ht="16" customHeight="1">
      <c r="A15" s="6">
        <v>44674</v>
      </c>
      <c r="B15" s="7" t="s">
        <v>161</v>
      </c>
      <c r="C15" s="8" t="s">
        <v>198</v>
      </c>
      <c r="D15" s="9">
        <v>7.4398148148148144E-2</v>
      </c>
      <c r="E15" s="32" t="s">
        <v>1125</v>
      </c>
      <c r="F15" s="10">
        <v>12.6</v>
      </c>
      <c r="G15" s="10">
        <v>11.6</v>
      </c>
      <c r="H15" s="10">
        <v>11.9</v>
      </c>
      <c r="I15" s="10">
        <v>12.7</v>
      </c>
      <c r="J15" s="10">
        <v>12.5</v>
      </c>
      <c r="K15" s="10">
        <v>12.3</v>
      </c>
      <c r="L15" s="10">
        <v>11.4</v>
      </c>
      <c r="M15" s="10">
        <v>11.2</v>
      </c>
      <c r="N15" s="10">
        <v>11.6</v>
      </c>
      <c r="O15" s="22">
        <f t="shared" si="0"/>
        <v>36.1</v>
      </c>
      <c r="P15" s="22">
        <f t="shared" si="1"/>
        <v>37.5</v>
      </c>
      <c r="Q15" s="22">
        <f t="shared" si="2"/>
        <v>34.200000000000003</v>
      </c>
      <c r="R15" s="23">
        <f t="shared" si="3"/>
        <v>61.3</v>
      </c>
      <c r="S15" s="23">
        <f t="shared" si="4"/>
        <v>59.000000000000007</v>
      </c>
      <c r="T15" s="11" t="s">
        <v>210</v>
      </c>
      <c r="U15" s="11" t="s">
        <v>216</v>
      </c>
      <c r="V15" s="13" t="s">
        <v>411</v>
      </c>
      <c r="W15" s="13" t="s">
        <v>209</v>
      </c>
      <c r="X15" s="13" t="s">
        <v>209</v>
      </c>
      <c r="Y15" s="13" t="s">
        <v>242</v>
      </c>
      <c r="Z15" s="12">
        <v>11.9</v>
      </c>
      <c r="AA15" s="12">
        <v>11.3</v>
      </c>
      <c r="AB15" s="12">
        <v>9.5</v>
      </c>
      <c r="AC15" s="11" t="s">
        <v>156</v>
      </c>
      <c r="AD15" s="12">
        <v>0.7</v>
      </c>
      <c r="AE15" s="12">
        <v>-0.8</v>
      </c>
      <c r="AF15" s="12">
        <v>1.5</v>
      </c>
      <c r="AG15" s="12">
        <v>-1.6</v>
      </c>
      <c r="AH15" s="12"/>
      <c r="AI15" s="11" t="s">
        <v>309</v>
      </c>
      <c r="AJ15" s="11" t="s">
        <v>303</v>
      </c>
      <c r="AK15" s="11" t="s">
        <v>157</v>
      </c>
      <c r="AL15" s="8"/>
      <c r="AM15" s="8" t="s">
        <v>1123</v>
      </c>
      <c r="AN15" s="29" t="s">
        <v>1124</v>
      </c>
    </row>
    <row r="16" spans="1:40" s="5" customFormat="1" ht="16" customHeight="1">
      <c r="A16" s="6">
        <v>44674</v>
      </c>
      <c r="B16" s="7" t="s">
        <v>168</v>
      </c>
      <c r="C16" s="8" t="s">
        <v>198</v>
      </c>
      <c r="D16" s="9">
        <v>7.2303240740740737E-2</v>
      </c>
      <c r="E16" s="32" t="s">
        <v>1129</v>
      </c>
      <c r="F16" s="10">
        <v>12.7</v>
      </c>
      <c r="G16" s="10">
        <v>11</v>
      </c>
      <c r="H16" s="10">
        <v>11.4</v>
      </c>
      <c r="I16" s="10">
        <v>12.1</v>
      </c>
      <c r="J16" s="10">
        <v>11.8</v>
      </c>
      <c r="K16" s="10">
        <v>11.7</v>
      </c>
      <c r="L16" s="10">
        <v>11.2</v>
      </c>
      <c r="M16" s="10">
        <v>11.1</v>
      </c>
      <c r="N16" s="10">
        <v>11.7</v>
      </c>
      <c r="O16" s="22">
        <f t="shared" si="0"/>
        <v>35.1</v>
      </c>
      <c r="P16" s="22">
        <f t="shared" si="1"/>
        <v>35.599999999999994</v>
      </c>
      <c r="Q16" s="22">
        <f t="shared" si="2"/>
        <v>34</v>
      </c>
      <c r="R16" s="23">
        <f t="shared" si="3"/>
        <v>59</v>
      </c>
      <c r="S16" s="23">
        <f t="shared" si="4"/>
        <v>57.5</v>
      </c>
      <c r="T16" s="11" t="s">
        <v>196</v>
      </c>
      <c r="U16" s="11" t="s">
        <v>216</v>
      </c>
      <c r="V16" s="13" t="s">
        <v>217</v>
      </c>
      <c r="W16" s="13" t="s">
        <v>284</v>
      </c>
      <c r="X16" s="13" t="s">
        <v>276</v>
      </c>
      <c r="Y16" s="13" t="s">
        <v>242</v>
      </c>
      <c r="Z16" s="12">
        <v>11.9</v>
      </c>
      <c r="AA16" s="12">
        <v>11.3</v>
      </c>
      <c r="AB16" s="12">
        <v>9.5</v>
      </c>
      <c r="AC16" s="11" t="s">
        <v>156</v>
      </c>
      <c r="AD16" s="12">
        <v>-1</v>
      </c>
      <c r="AE16" s="12">
        <v>-0.3</v>
      </c>
      <c r="AF16" s="12">
        <v>0.3</v>
      </c>
      <c r="AG16" s="12">
        <v>-1.6</v>
      </c>
      <c r="AH16" s="12"/>
      <c r="AI16" s="11" t="s">
        <v>305</v>
      </c>
      <c r="AJ16" s="11" t="s">
        <v>305</v>
      </c>
      <c r="AK16" s="11" t="s">
        <v>157</v>
      </c>
      <c r="AL16" s="8"/>
      <c r="AM16" s="8" t="s">
        <v>1130</v>
      </c>
      <c r="AN16" s="29" t="s">
        <v>1131</v>
      </c>
    </row>
    <row r="17" spans="1:40" s="5" customFormat="1" ht="16" customHeight="1">
      <c r="A17" s="6">
        <v>44681</v>
      </c>
      <c r="B17" s="7" t="s">
        <v>162</v>
      </c>
      <c r="C17" s="8" t="s">
        <v>280</v>
      </c>
      <c r="D17" s="9">
        <v>7.4386574074074077E-2</v>
      </c>
      <c r="E17" s="32" t="s">
        <v>1182</v>
      </c>
      <c r="F17" s="10">
        <v>12.6</v>
      </c>
      <c r="G17" s="10">
        <v>11.2</v>
      </c>
      <c r="H17" s="10">
        <v>11.8</v>
      </c>
      <c r="I17" s="10">
        <v>12.5</v>
      </c>
      <c r="J17" s="10">
        <v>12.2</v>
      </c>
      <c r="K17" s="10">
        <v>12</v>
      </c>
      <c r="L17" s="10">
        <v>11.6</v>
      </c>
      <c r="M17" s="10">
        <v>11.2</v>
      </c>
      <c r="N17" s="10">
        <v>12.6</v>
      </c>
      <c r="O17" s="22">
        <f t="shared" si="0"/>
        <v>35.599999999999994</v>
      </c>
      <c r="P17" s="22">
        <f t="shared" si="1"/>
        <v>36.700000000000003</v>
      </c>
      <c r="Q17" s="22">
        <f t="shared" si="2"/>
        <v>35.4</v>
      </c>
      <c r="R17" s="23">
        <f t="shared" si="3"/>
        <v>60.3</v>
      </c>
      <c r="S17" s="23">
        <f t="shared" si="4"/>
        <v>59.6</v>
      </c>
      <c r="T17" s="11" t="s">
        <v>196</v>
      </c>
      <c r="U17" s="11" t="s">
        <v>203</v>
      </c>
      <c r="V17" s="13" t="s">
        <v>217</v>
      </c>
      <c r="W17" s="13" t="s">
        <v>1183</v>
      </c>
      <c r="X17" s="13" t="s">
        <v>212</v>
      </c>
      <c r="Y17" s="13" t="s">
        <v>242</v>
      </c>
      <c r="Z17" s="12">
        <v>11.3</v>
      </c>
      <c r="AA17" s="12">
        <v>10.9</v>
      </c>
      <c r="AB17" s="12">
        <v>9.6999999999999993</v>
      </c>
      <c r="AC17" s="11" t="s">
        <v>242</v>
      </c>
      <c r="AD17" s="12">
        <v>-0.2</v>
      </c>
      <c r="AE17" s="12">
        <v>-0.2</v>
      </c>
      <c r="AF17" s="12">
        <v>0.7</v>
      </c>
      <c r="AG17" s="12">
        <v>-1.1000000000000001</v>
      </c>
      <c r="AH17" s="12"/>
      <c r="AI17" s="11" t="s">
        <v>303</v>
      </c>
      <c r="AJ17" s="11" t="s">
        <v>303</v>
      </c>
      <c r="AK17" s="11" t="s">
        <v>157</v>
      </c>
      <c r="AL17" s="8" t="s">
        <v>1209</v>
      </c>
      <c r="AM17" s="8" t="s">
        <v>1181</v>
      </c>
      <c r="AN17" s="29" t="s">
        <v>1184</v>
      </c>
    </row>
    <row r="18" spans="1:40" s="5" customFormat="1" ht="16" customHeight="1">
      <c r="A18" s="6">
        <v>44682</v>
      </c>
      <c r="B18" s="17" t="s">
        <v>164</v>
      </c>
      <c r="C18" s="8" t="s">
        <v>280</v>
      </c>
      <c r="D18" s="9">
        <v>7.5740740740740733E-2</v>
      </c>
      <c r="E18" s="32" t="s">
        <v>1210</v>
      </c>
      <c r="F18" s="10">
        <v>13</v>
      </c>
      <c r="G18" s="10">
        <v>12.1</v>
      </c>
      <c r="H18" s="10">
        <v>12.7</v>
      </c>
      <c r="I18" s="10">
        <v>13</v>
      </c>
      <c r="J18" s="10">
        <v>12.8</v>
      </c>
      <c r="K18" s="10">
        <v>12.1</v>
      </c>
      <c r="L18" s="10">
        <v>11.1</v>
      </c>
      <c r="M18" s="10">
        <v>10.7</v>
      </c>
      <c r="N18" s="10">
        <v>11.9</v>
      </c>
      <c r="O18" s="22">
        <f t="shared" si="0"/>
        <v>37.799999999999997</v>
      </c>
      <c r="P18" s="22">
        <f t="shared" si="1"/>
        <v>37.9</v>
      </c>
      <c r="Q18" s="22">
        <f t="shared" si="2"/>
        <v>33.699999999999996</v>
      </c>
      <c r="R18" s="23">
        <f t="shared" si="3"/>
        <v>63.599999999999994</v>
      </c>
      <c r="S18" s="23">
        <f t="shared" si="4"/>
        <v>58.6</v>
      </c>
      <c r="T18" s="11" t="s">
        <v>202</v>
      </c>
      <c r="U18" s="11" t="s">
        <v>241</v>
      </c>
      <c r="V18" s="13" t="s">
        <v>218</v>
      </c>
      <c r="W18" s="13" t="s">
        <v>217</v>
      </c>
      <c r="X18" s="13" t="s">
        <v>207</v>
      </c>
      <c r="Y18" s="13" t="s">
        <v>242</v>
      </c>
      <c r="Z18" s="12">
        <v>10.8</v>
      </c>
      <c r="AA18" s="12">
        <v>10.9</v>
      </c>
      <c r="AB18" s="12">
        <v>9.1</v>
      </c>
      <c r="AC18" s="11" t="s">
        <v>242</v>
      </c>
      <c r="AD18" s="12">
        <v>3</v>
      </c>
      <c r="AE18" s="12">
        <v>-1.1000000000000001</v>
      </c>
      <c r="AF18" s="12">
        <v>2.8</v>
      </c>
      <c r="AG18" s="12">
        <v>-0.9</v>
      </c>
      <c r="AH18" s="12"/>
      <c r="AI18" s="11" t="s">
        <v>309</v>
      </c>
      <c r="AJ18" s="11" t="s">
        <v>305</v>
      </c>
      <c r="AK18" s="11" t="s">
        <v>157</v>
      </c>
      <c r="AL18" s="8" t="s">
        <v>1209</v>
      </c>
      <c r="AM18" s="8" t="s">
        <v>1232</v>
      </c>
      <c r="AN18" s="29" t="s">
        <v>1245</v>
      </c>
    </row>
    <row r="19" spans="1:40" s="5" customFormat="1" ht="16" customHeight="1">
      <c r="A19" s="6">
        <v>44730</v>
      </c>
      <c r="B19" s="7" t="s">
        <v>168</v>
      </c>
      <c r="C19" s="8" t="s">
        <v>198</v>
      </c>
      <c r="D19" s="9">
        <v>7.3680555555555555E-2</v>
      </c>
      <c r="E19" s="32" t="s">
        <v>1271</v>
      </c>
      <c r="F19" s="10">
        <v>13</v>
      </c>
      <c r="G19" s="10">
        <v>11.9</v>
      </c>
      <c r="H19" s="10">
        <v>11.5</v>
      </c>
      <c r="I19" s="10">
        <v>12.1</v>
      </c>
      <c r="J19" s="10">
        <v>11.9</v>
      </c>
      <c r="K19" s="10">
        <v>12.1</v>
      </c>
      <c r="L19" s="10">
        <v>11.1</v>
      </c>
      <c r="M19" s="10">
        <v>11.3</v>
      </c>
      <c r="N19" s="10">
        <v>11.7</v>
      </c>
      <c r="O19" s="22">
        <f t="shared" si="0"/>
        <v>36.4</v>
      </c>
      <c r="P19" s="22">
        <f t="shared" si="1"/>
        <v>36.1</v>
      </c>
      <c r="Q19" s="22">
        <f t="shared" si="2"/>
        <v>34.099999999999994</v>
      </c>
      <c r="R19" s="23">
        <f t="shared" si="3"/>
        <v>60.4</v>
      </c>
      <c r="S19" s="23">
        <f t="shared" si="4"/>
        <v>58.100000000000009</v>
      </c>
      <c r="T19" s="11" t="s">
        <v>210</v>
      </c>
      <c r="U19" s="11" t="s">
        <v>216</v>
      </c>
      <c r="V19" s="13" t="s">
        <v>276</v>
      </c>
      <c r="W19" s="13" t="s">
        <v>217</v>
      </c>
      <c r="X19" s="13" t="s">
        <v>209</v>
      </c>
      <c r="Y19" s="13" t="s">
        <v>242</v>
      </c>
      <c r="Z19" s="12">
        <v>8.6</v>
      </c>
      <c r="AA19" s="12">
        <v>8.9</v>
      </c>
      <c r="AB19" s="12">
        <v>9.3000000000000007</v>
      </c>
      <c r="AC19" s="11" t="s">
        <v>156</v>
      </c>
      <c r="AD19" s="12">
        <v>0.9</v>
      </c>
      <c r="AE19" s="12">
        <v>-0.6</v>
      </c>
      <c r="AF19" s="12">
        <v>1.6</v>
      </c>
      <c r="AG19" s="12">
        <v>-1.3</v>
      </c>
      <c r="AH19" s="12"/>
      <c r="AI19" s="11" t="s">
        <v>309</v>
      </c>
      <c r="AJ19" s="11" t="s">
        <v>305</v>
      </c>
      <c r="AK19" s="11" t="s">
        <v>159</v>
      </c>
      <c r="AL19" s="8"/>
      <c r="AM19" s="8" t="s">
        <v>1270</v>
      </c>
      <c r="AN19" s="29" t="s">
        <v>1272</v>
      </c>
    </row>
    <row r="20" spans="1:40" s="5" customFormat="1" ht="16" customHeight="1">
      <c r="A20" s="6">
        <v>44731</v>
      </c>
      <c r="B20" s="7" t="s">
        <v>162</v>
      </c>
      <c r="C20" s="8" t="s">
        <v>198</v>
      </c>
      <c r="D20" s="9">
        <v>7.5034722222222225E-2</v>
      </c>
      <c r="E20" s="32" t="s">
        <v>1279</v>
      </c>
      <c r="F20" s="10">
        <v>12.9</v>
      </c>
      <c r="G20" s="10">
        <v>11.3</v>
      </c>
      <c r="H20" s="10">
        <v>11.9</v>
      </c>
      <c r="I20" s="10">
        <v>12.6</v>
      </c>
      <c r="J20" s="10">
        <v>12.7</v>
      </c>
      <c r="K20" s="10">
        <v>12.7</v>
      </c>
      <c r="L20" s="10">
        <v>11.8</v>
      </c>
      <c r="M20" s="10">
        <v>11</v>
      </c>
      <c r="N20" s="10">
        <v>11.4</v>
      </c>
      <c r="O20" s="22">
        <f t="shared" si="0"/>
        <v>36.1</v>
      </c>
      <c r="P20" s="22">
        <f t="shared" si="1"/>
        <v>38</v>
      </c>
      <c r="Q20" s="22">
        <f t="shared" si="2"/>
        <v>34.200000000000003</v>
      </c>
      <c r="R20" s="23">
        <f t="shared" si="3"/>
        <v>61.400000000000006</v>
      </c>
      <c r="S20" s="23">
        <f t="shared" si="4"/>
        <v>59.6</v>
      </c>
      <c r="T20" s="11" t="s">
        <v>210</v>
      </c>
      <c r="U20" s="11" t="s">
        <v>216</v>
      </c>
      <c r="V20" s="13" t="s">
        <v>273</v>
      </c>
      <c r="W20" s="13" t="s">
        <v>217</v>
      </c>
      <c r="X20" s="13" t="s">
        <v>1280</v>
      </c>
      <c r="Y20" s="13" t="s">
        <v>242</v>
      </c>
      <c r="Z20" s="12">
        <v>9</v>
      </c>
      <c r="AA20" s="12">
        <v>9</v>
      </c>
      <c r="AB20" s="12">
        <v>9.4</v>
      </c>
      <c r="AC20" s="11" t="s">
        <v>156</v>
      </c>
      <c r="AD20" s="12">
        <v>0.5</v>
      </c>
      <c r="AE20" s="12">
        <v>-1</v>
      </c>
      <c r="AF20" s="12">
        <v>0.8</v>
      </c>
      <c r="AG20" s="12">
        <v>-1.3</v>
      </c>
      <c r="AH20" s="12"/>
      <c r="AI20" s="11" t="s">
        <v>303</v>
      </c>
      <c r="AJ20" s="11" t="s">
        <v>305</v>
      </c>
      <c r="AK20" s="11" t="s">
        <v>159</v>
      </c>
      <c r="AL20" s="8"/>
      <c r="AM20" s="8" t="s">
        <v>1300</v>
      </c>
      <c r="AN20" s="29" t="s">
        <v>1301</v>
      </c>
    </row>
    <row r="21" spans="1:40" s="5" customFormat="1" ht="16" customHeight="1">
      <c r="A21" s="6">
        <v>44731</v>
      </c>
      <c r="B21" s="7" t="s">
        <v>164</v>
      </c>
      <c r="C21" s="8" t="s">
        <v>198</v>
      </c>
      <c r="D21" s="9">
        <v>7.3657407407407408E-2</v>
      </c>
      <c r="E21" s="32" t="s">
        <v>1288</v>
      </c>
      <c r="F21" s="10">
        <v>12.7</v>
      </c>
      <c r="G21" s="10">
        <v>11.3</v>
      </c>
      <c r="H21" s="10">
        <v>11.4</v>
      </c>
      <c r="I21" s="10">
        <v>11.9</v>
      </c>
      <c r="J21" s="10">
        <v>11.8</v>
      </c>
      <c r="K21" s="10">
        <v>11.8</v>
      </c>
      <c r="L21" s="10">
        <v>11.6</v>
      </c>
      <c r="M21" s="10">
        <v>11.7</v>
      </c>
      <c r="N21" s="10">
        <v>12.2</v>
      </c>
      <c r="O21" s="22">
        <f t="shared" si="0"/>
        <v>35.4</v>
      </c>
      <c r="P21" s="22">
        <f t="shared" si="1"/>
        <v>35.5</v>
      </c>
      <c r="Q21" s="22">
        <f t="shared" si="2"/>
        <v>35.5</v>
      </c>
      <c r="R21" s="23">
        <f t="shared" si="3"/>
        <v>59.099999999999994</v>
      </c>
      <c r="S21" s="23">
        <f t="shared" si="4"/>
        <v>59.100000000000009</v>
      </c>
      <c r="T21" s="11" t="s">
        <v>196</v>
      </c>
      <c r="U21" s="11" t="s">
        <v>203</v>
      </c>
      <c r="V21" s="13" t="s">
        <v>284</v>
      </c>
      <c r="W21" s="13" t="s">
        <v>278</v>
      </c>
      <c r="X21" s="13" t="s">
        <v>217</v>
      </c>
      <c r="Y21" s="13" t="s">
        <v>242</v>
      </c>
      <c r="Z21" s="12">
        <v>9</v>
      </c>
      <c r="AA21" s="12">
        <v>9</v>
      </c>
      <c r="AB21" s="12">
        <v>9.4</v>
      </c>
      <c r="AC21" s="11" t="s">
        <v>156</v>
      </c>
      <c r="AD21" s="12" t="s">
        <v>304</v>
      </c>
      <c r="AE21" s="12" t="s">
        <v>301</v>
      </c>
      <c r="AF21" s="12">
        <v>1.3</v>
      </c>
      <c r="AG21" s="12">
        <v>-1.3</v>
      </c>
      <c r="AH21" s="12"/>
      <c r="AI21" s="11" t="s">
        <v>302</v>
      </c>
      <c r="AJ21" s="11" t="s">
        <v>303</v>
      </c>
      <c r="AK21" s="11" t="s">
        <v>157</v>
      </c>
      <c r="AL21" s="8"/>
      <c r="AM21" s="8" t="s">
        <v>1312</v>
      </c>
      <c r="AN21" s="29" t="s">
        <v>1313</v>
      </c>
    </row>
    <row r="22" spans="1:40" s="5" customFormat="1" ht="16" customHeight="1">
      <c r="A22" s="6">
        <v>44737</v>
      </c>
      <c r="B22" s="17" t="s">
        <v>162</v>
      </c>
      <c r="C22" s="8" t="s">
        <v>198</v>
      </c>
      <c r="D22" s="9">
        <v>7.3692129629629635E-2</v>
      </c>
      <c r="E22" s="32" t="s">
        <v>1330</v>
      </c>
      <c r="F22" s="10">
        <v>12.5</v>
      </c>
      <c r="G22" s="10">
        <v>10.9</v>
      </c>
      <c r="H22" s="10">
        <v>11.2</v>
      </c>
      <c r="I22" s="10">
        <v>12</v>
      </c>
      <c r="J22" s="10">
        <v>12.3</v>
      </c>
      <c r="K22" s="10">
        <v>12.7</v>
      </c>
      <c r="L22" s="10">
        <v>11.8</v>
      </c>
      <c r="M22" s="10">
        <v>11.4</v>
      </c>
      <c r="N22" s="10">
        <v>11.9</v>
      </c>
      <c r="O22" s="22">
        <f>SUM(F22:H22)</f>
        <v>34.599999999999994</v>
      </c>
      <c r="P22" s="22">
        <f>SUM(I22:K22)</f>
        <v>37</v>
      </c>
      <c r="Q22" s="22">
        <f>SUM(L22:N22)</f>
        <v>35.1</v>
      </c>
      <c r="R22" s="23">
        <f>SUM(F22:J22)</f>
        <v>58.899999999999991</v>
      </c>
      <c r="S22" s="23">
        <f>SUM(J22:N22)</f>
        <v>60.099999999999994</v>
      </c>
      <c r="T22" s="11" t="s">
        <v>196</v>
      </c>
      <c r="U22" s="11" t="s">
        <v>203</v>
      </c>
      <c r="V22" s="13" t="s">
        <v>263</v>
      </c>
      <c r="W22" s="13" t="s">
        <v>218</v>
      </c>
      <c r="X22" s="13" t="s">
        <v>259</v>
      </c>
      <c r="Y22" s="13" t="s">
        <v>242</v>
      </c>
      <c r="Z22" s="12">
        <v>9.6999999999999993</v>
      </c>
      <c r="AA22" s="12">
        <v>8.9</v>
      </c>
      <c r="AB22" s="12">
        <v>9.9</v>
      </c>
      <c r="AC22" s="11" t="s">
        <v>242</v>
      </c>
      <c r="AD22" s="12">
        <v>-1.1000000000000001</v>
      </c>
      <c r="AE22" s="12" t="s">
        <v>301</v>
      </c>
      <c r="AF22" s="12">
        <v>0.3</v>
      </c>
      <c r="AG22" s="12">
        <v>-1.4</v>
      </c>
      <c r="AH22" s="12"/>
      <c r="AI22" s="11" t="s">
        <v>305</v>
      </c>
      <c r="AJ22" s="11" t="s">
        <v>305</v>
      </c>
      <c r="AK22" s="11" t="s">
        <v>159</v>
      </c>
      <c r="AL22" s="8" t="s">
        <v>1209</v>
      </c>
      <c r="AM22" s="8" t="s">
        <v>1331</v>
      </c>
      <c r="AN22" s="29" t="s">
        <v>1366</v>
      </c>
    </row>
    <row r="23" spans="1:40" s="5" customFormat="1" ht="16" customHeight="1">
      <c r="A23" s="6">
        <v>44738</v>
      </c>
      <c r="B23" s="7" t="s">
        <v>1249</v>
      </c>
      <c r="C23" s="8" t="s">
        <v>198</v>
      </c>
      <c r="D23" s="9">
        <v>7.6412037037037042E-2</v>
      </c>
      <c r="E23" s="32" t="s">
        <v>1350</v>
      </c>
      <c r="F23" s="10">
        <v>12.9</v>
      </c>
      <c r="G23" s="10">
        <v>11.2</v>
      </c>
      <c r="H23" s="10">
        <v>12.1</v>
      </c>
      <c r="I23" s="10">
        <v>13.3</v>
      </c>
      <c r="J23" s="10">
        <v>13.2</v>
      </c>
      <c r="K23" s="10">
        <v>13.1</v>
      </c>
      <c r="L23" s="10">
        <v>12.1</v>
      </c>
      <c r="M23" s="10">
        <v>10.8</v>
      </c>
      <c r="N23" s="10">
        <v>11.5</v>
      </c>
      <c r="O23" s="22">
        <f>SUM(F23:H23)</f>
        <v>36.200000000000003</v>
      </c>
      <c r="P23" s="22">
        <f>SUM(I23:K23)</f>
        <v>39.6</v>
      </c>
      <c r="Q23" s="22">
        <f>SUM(L23:N23)</f>
        <v>34.4</v>
      </c>
      <c r="R23" s="23">
        <f>SUM(F23:J23)</f>
        <v>62.7</v>
      </c>
      <c r="S23" s="23">
        <f>SUM(J23:N23)</f>
        <v>60.7</v>
      </c>
      <c r="T23" s="11" t="s">
        <v>202</v>
      </c>
      <c r="U23" s="11" t="s">
        <v>216</v>
      </c>
      <c r="V23" s="13" t="s">
        <v>212</v>
      </c>
      <c r="W23" s="13" t="s">
        <v>276</v>
      </c>
      <c r="X23" s="13" t="s">
        <v>212</v>
      </c>
      <c r="Y23" s="13" t="s">
        <v>242</v>
      </c>
      <c r="Z23" s="12">
        <v>9.1999999999999993</v>
      </c>
      <c r="AA23" s="12">
        <v>8</v>
      </c>
      <c r="AB23" s="12">
        <v>10.199999999999999</v>
      </c>
      <c r="AC23" s="11" t="s">
        <v>242</v>
      </c>
      <c r="AD23" s="12">
        <v>1.3</v>
      </c>
      <c r="AE23" s="12">
        <v>-1.3</v>
      </c>
      <c r="AF23" s="12">
        <v>1.3</v>
      </c>
      <c r="AG23" s="12">
        <v>-1.3</v>
      </c>
      <c r="AH23" s="12"/>
      <c r="AI23" s="11" t="s">
        <v>309</v>
      </c>
      <c r="AJ23" s="11" t="s">
        <v>305</v>
      </c>
      <c r="AK23" s="11" t="s">
        <v>159</v>
      </c>
      <c r="AL23" s="8" t="s">
        <v>1209</v>
      </c>
      <c r="AM23" s="8" t="s">
        <v>1381</v>
      </c>
      <c r="AN23" s="29" t="s">
        <v>1388</v>
      </c>
    </row>
    <row r="24" spans="1:40" s="5" customFormat="1" ht="16" customHeight="1">
      <c r="A24" s="6">
        <v>44738</v>
      </c>
      <c r="B24" s="7" t="s">
        <v>163</v>
      </c>
      <c r="C24" s="8" t="s">
        <v>198</v>
      </c>
      <c r="D24" s="9">
        <v>7.363425925925926E-2</v>
      </c>
      <c r="E24" s="32" t="s">
        <v>1354</v>
      </c>
      <c r="F24" s="10">
        <v>12.7</v>
      </c>
      <c r="G24" s="10">
        <v>10.9</v>
      </c>
      <c r="H24" s="10">
        <v>11.5</v>
      </c>
      <c r="I24" s="10">
        <v>12.4</v>
      </c>
      <c r="J24" s="10">
        <v>12.2</v>
      </c>
      <c r="K24" s="10">
        <v>12.2</v>
      </c>
      <c r="L24" s="10">
        <v>11.6</v>
      </c>
      <c r="M24" s="10">
        <v>11</v>
      </c>
      <c r="N24" s="10">
        <v>11.7</v>
      </c>
      <c r="O24" s="22">
        <f>SUM(F24:H24)</f>
        <v>35.1</v>
      </c>
      <c r="P24" s="22">
        <f>SUM(I24:K24)</f>
        <v>36.799999999999997</v>
      </c>
      <c r="Q24" s="22">
        <f>SUM(L24:N24)</f>
        <v>34.299999999999997</v>
      </c>
      <c r="R24" s="23">
        <f>SUM(F24:J24)</f>
        <v>59.7</v>
      </c>
      <c r="S24" s="23">
        <f>SUM(J24:N24)</f>
        <v>58.7</v>
      </c>
      <c r="T24" s="11" t="s">
        <v>210</v>
      </c>
      <c r="U24" s="11" t="s">
        <v>216</v>
      </c>
      <c r="V24" s="13" t="s">
        <v>273</v>
      </c>
      <c r="W24" s="13" t="s">
        <v>596</v>
      </c>
      <c r="X24" s="13" t="s">
        <v>278</v>
      </c>
      <c r="Y24" s="13" t="s">
        <v>242</v>
      </c>
      <c r="Z24" s="12">
        <v>9.1999999999999993</v>
      </c>
      <c r="AA24" s="12">
        <v>8</v>
      </c>
      <c r="AB24" s="12">
        <v>10.199999999999999</v>
      </c>
      <c r="AC24" s="11" t="s">
        <v>242</v>
      </c>
      <c r="AD24" s="12">
        <v>-0.9</v>
      </c>
      <c r="AE24" s="12">
        <v>-0.6</v>
      </c>
      <c r="AF24" s="12">
        <v>-0.2</v>
      </c>
      <c r="AG24" s="12">
        <v>-1.3</v>
      </c>
      <c r="AH24" s="12"/>
      <c r="AI24" s="11" t="s">
        <v>305</v>
      </c>
      <c r="AJ24" s="11" t="s">
        <v>306</v>
      </c>
      <c r="AK24" s="11" t="s">
        <v>242</v>
      </c>
      <c r="AL24" s="8" t="s">
        <v>1209</v>
      </c>
      <c r="AM24" s="8" t="s">
        <v>1386</v>
      </c>
      <c r="AN24" s="29" t="s">
        <v>1387</v>
      </c>
    </row>
    <row r="25" spans="1:40" s="5" customFormat="1" ht="16" customHeight="1">
      <c r="A25" s="6">
        <v>44843</v>
      </c>
      <c r="B25" s="7" t="s">
        <v>1319</v>
      </c>
      <c r="C25" s="8" t="s">
        <v>198</v>
      </c>
      <c r="D25" s="9">
        <v>7.4999999999999997E-2</v>
      </c>
      <c r="E25" s="32" t="s">
        <v>1400</v>
      </c>
      <c r="F25" s="10">
        <v>12.9</v>
      </c>
      <c r="G25" s="10">
        <v>11.3</v>
      </c>
      <c r="H25" s="10">
        <v>12</v>
      </c>
      <c r="I25" s="10">
        <v>12.6</v>
      </c>
      <c r="J25" s="10">
        <v>12.6</v>
      </c>
      <c r="K25" s="10">
        <v>12.5</v>
      </c>
      <c r="L25" s="10">
        <v>11.7</v>
      </c>
      <c r="M25" s="10">
        <v>10.9</v>
      </c>
      <c r="N25" s="10">
        <v>11.5</v>
      </c>
      <c r="O25" s="22">
        <f t="shared" ref="O25:O27" si="5">SUM(F25:H25)</f>
        <v>36.200000000000003</v>
      </c>
      <c r="P25" s="22">
        <f t="shared" ref="P25:P27" si="6">SUM(I25:K25)</f>
        <v>37.700000000000003</v>
      </c>
      <c r="Q25" s="22">
        <f t="shared" ref="Q25:Q27" si="7">SUM(L25:N25)</f>
        <v>34.1</v>
      </c>
      <c r="R25" s="23">
        <f t="shared" ref="R25:R27" si="8">SUM(F25:J25)</f>
        <v>61.400000000000006</v>
      </c>
      <c r="S25" s="23">
        <f t="shared" ref="S25:S27" si="9">SUM(J25:N25)</f>
        <v>59.199999999999996</v>
      </c>
      <c r="T25" s="11" t="s">
        <v>210</v>
      </c>
      <c r="U25" s="11" t="s">
        <v>216</v>
      </c>
      <c r="V25" s="13" t="s">
        <v>489</v>
      </c>
      <c r="W25" s="13" t="s">
        <v>253</v>
      </c>
      <c r="X25" s="13" t="s">
        <v>1422</v>
      </c>
      <c r="Y25" s="13" t="s">
        <v>156</v>
      </c>
      <c r="Z25" s="12">
        <v>9.6999999999999993</v>
      </c>
      <c r="AA25" s="12">
        <v>11.3</v>
      </c>
      <c r="AB25" s="12">
        <v>9.6</v>
      </c>
      <c r="AC25" s="11" t="s">
        <v>156</v>
      </c>
      <c r="AD25" s="12">
        <v>-0.2</v>
      </c>
      <c r="AE25" s="12">
        <v>-0.9</v>
      </c>
      <c r="AF25" s="12">
        <v>0.6</v>
      </c>
      <c r="AG25" s="12">
        <v>-1.7</v>
      </c>
      <c r="AH25" s="12"/>
      <c r="AI25" s="11" t="s">
        <v>303</v>
      </c>
      <c r="AJ25" s="11" t="s">
        <v>303</v>
      </c>
      <c r="AK25" s="11" t="s">
        <v>157</v>
      </c>
      <c r="AL25" s="8"/>
      <c r="AM25" s="8" t="s">
        <v>1421</v>
      </c>
      <c r="AN25" s="29" t="s">
        <v>1423</v>
      </c>
    </row>
    <row r="26" spans="1:40" s="5" customFormat="1" ht="16" customHeight="1">
      <c r="A26" s="6">
        <v>44843</v>
      </c>
      <c r="B26" s="7" t="s">
        <v>1399</v>
      </c>
      <c r="C26" s="8" t="s">
        <v>198</v>
      </c>
      <c r="D26" s="9">
        <v>7.4999999999999997E-2</v>
      </c>
      <c r="E26" s="32" t="s">
        <v>1429</v>
      </c>
      <c r="F26" s="10">
        <v>13.2</v>
      </c>
      <c r="G26" s="10">
        <v>11.6</v>
      </c>
      <c r="H26" s="10">
        <v>12.3</v>
      </c>
      <c r="I26" s="10">
        <v>12.2</v>
      </c>
      <c r="J26" s="10">
        <v>12.3</v>
      </c>
      <c r="K26" s="10">
        <v>12.1</v>
      </c>
      <c r="L26" s="10">
        <v>11.3</v>
      </c>
      <c r="M26" s="10">
        <v>11.3</v>
      </c>
      <c r="N26" s="10">
        <v>11.7</v>
      </c>
      <c r="O26" s="22">
        <f t="shared" si="5"/>
        <v>37.099999999999994</v>
      </c>
      <c r="P26" s="22">
        <f t="shared" si="6"/>
        <v>36.6</v>
      </c>
      <c r="Q26" s="22">
        <f t="shared" si="7"/>
        <v>34.299999999999997</v>
      </c>
      <c r="R26" s="23">
        <f t="shared" si="8"/>
        <v>61.599999999999994</v>
      </c>
      <c r="S26" s="23">
        <f t="shared" si="9"/>
        <v>58.7</v>
      </c>
      <c r="T26" s="11" t="s">
        <v>210</v>
      </c>
      <c r="U26" s="11" t="s">
        <v>216</v>
      </c>
      <c r="V26" s="13" t="s">
        <v>478</v>
      </c>
      <c r="W26" s="13" t="s">
        <v>1430</v>
      </c>
      <c r="X26" s="13" t="s">
        <v>276</v>
      </c>
      <c r="Y26" s="13" t="s">
        <v>156</v>
      </c>
      <c r="Z26" s="12">
        <v>9.6999999999999993</v>
      </c>
      <c r="AA26" s="12">
        <v>11.3</v>
      </c>
      <c r="AB26" s="12">
        <v>9.6</v>
      </c>
      <c r="AC26" s="11" t="s">
        <v>156</v>
      </c>
      <c r="AD26" s="12">
        <v>-0.5</v>
      </c>
      <c r="AE26" s="12">
        <v>-0.7</v>
      </c>
      <c r="AF26" s="12">
        <v>0.5</v>
      </c>
      <c r="AG26" s="12">
        <v>-1.7</v>
      </c>
      <c r="AH26" s="12"/>
      <c r="AI26" s="11" t="s">
        <v>303</v>
      </c>
      <c r="AJ26" s="11" t="s">
        <v>305</v>
      </c>
      <c r="AK26" s="11" t="s">
        <v>159</v>
      </c>
      <c r="AL26" s="8"/>
      <c r="AM26" s="8" t="s">
        <v>1428</v>
      </c>
      <c r="AN26" s="29" t="s">
        <v>1431</v>
      </c>
    </row>
    <row r="27" spans="1:40" s="5" customFormat="1" ht="16" customHeight="1">
      <c r="A27" s="6">
        <v>44844</v>
      </c>
      <c r="B27" s="7" t="s">
        <v>163</v>
      </c>
      <c r="C27" s="8" t="s">
        <v>280</v>
      </c>
      <c r="D27" s="9">
        <v>7.2951388888888885E-2</v>
      </c>
      <c r="E27" s="32" t="s">
        <v>1479</v>
      </c>
      <c r="F27" s="10">
        <v>12.7</v>
      </c>
      <c r="G27" s="10">
        <v>11</v>
      </c>
      <c r="H27" s="10">
        <v>11.1</v>
      </c>
      <c r="I27" s="10">
        <v>11.7</v>
      </c>
      <c r="J27" s="10">
        <v>11.9</v>
      </c>
      <c r="K27" s="10">
        <v>12</v>
      </c>
      <c r="L27" s="10">
        <v>11.7</v>
      </c>
      <c r="M27" s="10">
        <v>11</v>
      </c>
      <c r="N27" s="10">
        <v>12.2</v>
      </c>
      <c r="O27" s="22">
        <f t="shared" si="5"/>
        <v>34.799999999999997</v>
      </c>
      <c r="P27" s="22">
        <f t="shared" si="6"/>
        <v>35.6</v>
      </c>
      <c r="Q27" s="22">
        <f t="shared" si="7"/>
        <v>34.9</v>
      </c>
      <c r="R27" s="23">
        <f t="shared" si="8"/>
        <v>58.4</v>
      </c>
      <c r="S27" s="23">
        <f t="shared" si="9"/>
        <v>58.8</v>
      </c>
      <c r="T27" s="11" t="s">
        <v>196</v>
      </c>
      <c r="U27" s="11" t="s">
        <v>203</v>
      </c>
      <c r="V27" s="13" t="s">
        <v>276</v>
      </c>
      <c r="W27" s="13" t="s">
        <v>217</v>
      </c>
      <c r="X27" s="13" t="s">
        <v>207</v>
      </c>
      <c r="Y27" s="13" t="s">
        <v>156</v>
      </c>
      <c r="Z27" s="12">
        <v>11.9</v>
      </c>
      <c r="AA27" s="12">
        <v>12.9</v>
      </c>
      <c r="AB27" s="12">
        <v>8.6</v>
      </c>
      <c r="AC27" s="11" t="s">
        <v>242</v>
      </c>
      <c r="AD27" s="12">
        <v>-1.8</v>
      </c>
      <c r="AE27" s="12" t="s">
        <v>301</v>
      </c>
      <c r="AF27" s="12">
        <v>-0.5</v>
      </c>
      <c r="AG27" s="12">
        <v>-1.3</v>
      </c>
      <c r="AH27" s="12"/>
      <c r="AI27" s="11" t="s">
        <v>306</v>
      </c>
      <c r="AJ27" s="11" t="s">
        <v>305</v>
      </c>
      <c r="AK27" s="11" t="s">
        <v>159</v>
      </c>
      <c r="AL27" s="8"/>
      <c r="AM27" s="8" t="s">
        <v>1478</v>
      </c>
      <c r="AN27" s="29" t="s">
        <v>1509</v>
      </c>
    </row>
    <row r="28" spans="1:40" s="5" customFormat="1" ht="16" customHeight="1">
      <c r="A28" s="6">
        <v>44849</v>
      </c>
      <c r="B28" s="7" t="s">
        <v>1397</v>
      </c>
      <c r="C28" s="8" t="s">
        <v>198</v>
      </c>
      <c r="D28" s="9">
        <v>7.3657407407407408E-2</v>
      </c>
      <c r="E28" s="32" t="s">
        <v>1519</v>
      </c>
      <c r="F28" s="10">
        <v>12.4</v>
      </c>
      <c r="G28" s="10">
        <v>11</v>
      </c>
      <c r="H28" s="10">
        <v>11.4</v>
      </c>
      <c r="I28" s="10">
        <v>12</v>
      </c>
      <c r="J28" s="10">
        <v>12.3</v>
      </c>
      <c r="K28" s="10">
        <v>12</v>
      </c>
      <c r="L28" s="10">
        <v>11.7</v>
      </c>
      <c r="M28" s="10">
        <v>11.2</v>
      </c>
      <c r="N28" s="10">
        <v>12.4</v>
      </c>
      <c r="O28" s="22">
        <f t="shared" ref="O28:O30" si="10">SUM(F28:H28)</f>
        <v>34.799999999999997</v>
      </c>
      <c r="P28" s="22">
        <f t="shared" ref="P28:P30" si="11">SUM(I28:K28)</f>
        <v>36.299999999999997</v>
      </c>
      <c r="Q28" s="22">
        <f t="shared" ref="Q28:Q30" si="12">SUM(L28:N28)</f>
        <v>35.299999999999997</v>
      </c>
      <c r="R28" s="23">
        <f t="shared" ref="R28:R30" si="13">SUM(F28:J28)</f>
        <v>59.099999999999994</v>
      </c>
      <c r="S28" s="23">
        <f t="shared" ref="S28:S30" si="14">SUM(J28:N28)</f>
        <v>59.6</v>
      </c>
      <c r="T28" s="11" t="s">
        <v>196</v>
      </c>
      <c r="U28" s="11" t="s">
        <v>203</v>
      </c>
      <c r="V28" s="13" t="s">
        <v>1408</v>
      </c>
      <c r="W28" s="13" t="s">
        <v>274</v>
      </c>
      <c r="X28" s="13" t="s">
        <v>1408</v>
      </c>
      <c r="Y28" s="13" t="s">
        <v>156</v>
      </c>
      <c r="Z28" s="12">
        <v>9.6999999999999993</v>
      </c>
      <c r="AA28" s="12">
        <v>9.6999999999999993</v>
      </c>
      <c r="AB28" s="12">
        <v>9.6</v>
      </c>
      <c r="AC28" s="11" t="s">
        <v>156</v>
      </c>
      <c r="AD28" s="12">
        <v>-1.8</v>
      </c>
      <c r="AE28" s="12" t="s">
        <v>301</v>
      </c>
      <c r="AF28" s="12" t="s">
        <v>304</v>
      </c>
      <c r="AG28" s="12">
        <v>-1.8</v>
      </c>
      <c r="AH28" s="12"/>
      <c r="AI28" s="11" t="s">
        <v>305</v>
      </c>
      <c r="AJ28" s="11" t="s">
        <v>305</v>
      </c>
      <c r="AK28" s="11" t="s">
        <v>157</v>
      </c>
      <c r="AL28" s="8"/>
      <c r="AM28" s="8" t="s">
        <v>1518</v>
      </c>
      <c r="AN28" s="29" t="s">
        <v>1520</v>
      </c>
    </row>
    <row r="29" spans="1:40" s="5" customFormat="1" ht="16" customHeight="1">
      <c r="A29" s="6">
        <v>44849</v>
      </c>
      <c r="B29" s="7" t="s">
        <v>1398</v>
      </c>
      <c r="C29" s="8" t="s">
        <v>198</v>
      </c>
      <c r="D29" s="9">
        <v>7.4340277777777783E-2</v>
      </c>
      <c r="E29" s="32" t="s">
        <v>1321</v>
      </c>
      <c r="F29" s="10">
        <v>13</v>
      </c>
      <c r="G29" s="10">
        <v>11.8</v>
      </c>
      <c r="H29" s="10">
        <v>12</v>
      </c>
      <c r="I29" s="10">
        <v>12.3</v>
      </c>
      <c r="J29" s="10">
        <v>12.4</v>
      </c>
      <c r="K29" s="10">
        <v>12.1</v>
      </c>
      <c r="L29" s="10">
        <v>11.3</v>
      </c>
      <c r="M29" s="10">
        <v>10.7</v>
      </c>
      <c r="N29" s="10">
        <v>11.7</v>
      </c>
      <c r="O29" s="22">
        <f t="shared" si="10"/>
        <v>36.799999999999997</v>
      </c>
      <c r="P29" s="22">
        <f t="shared" si="11"/>
        <v>36.800000000000004</v>
      </c>
      <c r="Q29" s="22">
        <f t="shared" si="12"/>
        <v>33.700000000000003</v>
      </c>
      <c r="R29" s="23">
        <f t="shared" si="13"/>
        <v>61.499999999999993</v>
      </c>
      <c r="S29" s="23">
        <f t="shared" si="14"/>
        <v>58.2</v>
      </c>
      <c r="T29" s="11" t="s">
        <v>210</v>
      </c>
      <c r="U29" s="11" t="s">
        <v>216</v>
      </c>
      <c r="V29" s="13" t="s">
        <v>284</v>
      </c>
      <c r="W29" s="13" t="s">
        <v>207</v>
      </c>
      <c r="X29" s="13" t="s">
        <v>269</v>
      </c>
      <c r="Y29" s="13" t="s">
        <v>156</v>
      </c>
      <c r="Z29" s="12">
        <v>9.6999999999999993</v>
      </c>
      <c r="AA29" s="12">
        <v>9.6999999999999993</v>
      </c>
      <c r="AB29" s="12">
        <v>9.6</v>
      </c>
      <c r="AC29" s="11" t="s">
        <v>156</v>
      </c>
      <c r="AD29" s="12">
        <v>-0.1</v>
      </c>
      <c r="AE29" s="12">
        <v>-0.8</v>
      </c>
      <c r="AF29" s="12">
        <v>0.9</v>
      </c>
      <c r="AG29" s="12">
        <v>-1.8</v>
      </c>
      <c r="AH29" s="12"/>
      <c r="AI29" s="11" t="s">
        <v>309</v>
      </c>
      <c r="AJ29" s="11" t="s">
        <v>305</v>
      </c>
      <c r="AK29" s="11" t="s">
        <v>159</v>
      </c>
      <c r="AL29" s="8"/>
      <c r="AM29" s="8" t="s">
        <v>1537</v>
      </c>
      <c r="AN29" s="29" t="s">
        <v>1538</v>
      </c>
    </row>
    <row r="30" spans="1:40" s="5" customFormat="1" ht="16" customHeight="1">
      <c r="A30" s="6">
        <v>44850</v>
      </c>
      <c r="B30" s="7" t="s">
        <v>168</v>
      </c>
      <c r="C30" s="8" t="s">
        <v>198</v>
      </c>
      <c r="D30" s="9">
        <v>7.2256944444444443E-2</v>
      </c>
      <c r="E30" s="32" t="s">
        <v>1552</v>
      </c>
      <c r="F30" s="10">
        <v>12.6</v>
      </c>
      <c r="G30" s="10">
        <v>11.1</v>
      </c>
      <c r="H30" s="10">
        <v>11.4</v>
      </c>
      <c r="I30" s="10">
        <v>11.9</v>
      </c>
      <c r="J30" s="10">
        <v>11.8</v>
      </c>
      <c r="K30" s="10">
        <v>11.8</v>
      </c>
      <c r="L30" s="10">
        <v>11.4</v>
      </c>
      <c r="M30" s="10">
        <v>10.7</v>
      </c>
      <c r="N30" s="10">
        <v>11.6</v>
      </c>
      <c r="O30" s="22">
        <f t="shared" si="10"/>
        <v>35.1</v>
      </c>
      <c r="P30" s="22">
        <f t="shared" si="11"/>
        <v>35.5</v>
      </c>
      <c r="Q30" s="22">
        <f t="shared" si="12"/>
        <v>33.700000000000003</v>
      </c>
      <c r="R30" s="23">
        <f t="shared" si="13"/>
        <v>58.8</v>
      </c>
      <c r="S30" s="23">
        <f t="shared" si="14"/>
        <v>57.300000000000004</v>
      </c>
      <c r="T30" s="11" t="s">
        <v>196</v>
      </c>
      <c r="U30" s="11" t="s">
        <v>216</v>
      </c>
      <c r="V30" s="13" t="s">
        <v>411</v>
      </c>
      <c r="W30" s="13" t="s">
        <v>217</v>
      </c>
      <c r="X30" s="13" t="s">
        <v>209</v>
      </c>
      <c r="Y30" s="13" t="s">
        <v>156</v>
      </c>
      <c r="Z30" s="12">
        <v>9.4</v>
      </c>
      <c r="AA30" s="12">
        <v>10</v>
      </c>
      <c r="AB30" s="12">
        <v>9.5</v>
      </c>
      <c r="AC30" s="11" t="s">
        <v>156</v>
      </c>
      <c r="AD30" s="12">
        <v>-1.4</v>
      </c>
      <c r="AE30" s="12">
        <v>-0.4</v>
      </c>
      <c r="AF30" s="12">
        <v>-0.1</v>
      </c>
      <c r="AG30" s="12">
        <v>-1.7</v>
      </c>
      <c r="AH30" s="12"/>
      <c r="AI30" s="11" t="s">
        <v>305</v>
      </c>
      <c r="AJ30" s="11" t="s">
        <v>306</v>
      </c>
      <c r="AK30" s="11" t="s">
        <v>242</v>
      </c>
      <c r="AL30" s="8"/>
      <c r="AM30" s="8" t="s">
        <v>1578</v>
      </c>
      <c r="AN30" s="29" t="s">
        <v>1579</v>
      </c>
    </row>
    <row r="31" spans="1:40" s="5" customFormat="1" ht="16" customHeight="1">
      <c r="A31" s="6">
        <v>44857</v>
      </c>
      <c r="B31" s="7" t="s">
        <v>1249</v>
      </c>
      <c r="C31" s="8" t="s">
        <v>198</v>
      </c>
      <c r="D31" s="9">
        <v>7.5034722222222225E-2</v>
      </c>
      <c r="E31" s="32" t="s">
        <v>1620</v>
      </c>
      <c r="F31" s="10">
        <v>12.6</v>
      </c>
      <c r="G31" s="10">
        <v>11.1</v>
      </c>
      <c r="H31" s="10">
        <v>12.2</v>
      </c>
      <c r="I31" s="10">
        <v>12.7</v>
      </c>
      <c r="J31" s="10">
        <v>12.9</v>
      </c>
      <c r="K31" s="10">
        <v>12.6</v>
      </c>
      <c r="L31" s="10">
        <v>12</v>
      </c>
      <c r="M31" s="10">
        <v>10.9</v>
      </c>
      <c r="N31" s="10">
        <v>11.3</v>
      </c>
      <c r="O31" s="22">
        <f t="shared" ref="O31" si="15">SUM(F31:H31)</f>
        <v>35.9</v>
      </c>
      <c r="P31" s="22">
        <f t="shared" ref="P31" si="16">SUM(I31:K31)</f>
        <v>38.200000000000003</v>
      </c>
      <c r="Q31" s="22">
        <f t="shared" ref="Q31" si="17">SUM(L31:N31)</f>
        <v>34.200000000000003</v>
      </c>
      <c r="R31" s="23">
        <f t="shared" ref="R31" si="18">SUM(F31:J31)</f>
        <v>61.499999999999993</v>
      </c>
      <c r="S31" s="23">
        <f t="shared" ref="S31" si="19">SUM(J31:N31)</f>
        <v>59.7</v>
      </c>
      <c r="T31" s="11" t="s">
        <v>210</v>
      </c>
      <c r="U31" s="11" t="s">
        <v>216</v>
      </c>
      <c r="V31" s="13" t="s">
        <v>1544</v>
      </c>
      <c r="W31" s="13" t="s">
        <v>467</v>
      </c>
      <c r="X31" s="13" t="s">
        <v>345</v>
      </c>
      <c r="Y31" s="13" t="s">
        <v>156</v>
      </c>
      <c r="Z31" s="12">
        <v>8.9</v>
      </c>
      <c r="AA31" s="12">
        <v>8.9</v>
      </c>
      <c r="AB31" s="12">
        <v>9.6999999999999993</v>
      </c>
      <c r="AC31" s="11" t="s">
        <v>156</v>
      </c>
      <c r="AD31" s="12">
        <v>-0.2</v>
      </c>
      <c r="AE31" s="12">
        <v>-1</v>
      </c>
      <c r="AF31" s="12">
        <v>0.3</v>
      </c>
      <c r="AG31" s="12">
        <v>-1.5</v>
      </c>
      <c r="AH31" s="12"/>
      <c r="AI31" s="11" t="s">
        <v>305</v>
      </c>
      <c r="AJ31" s="11" t="s">
        <v>305</v>
      </c>
      <c r="AK31" s="11" t="s">
        <v>159</v>
      </c>
      <c r="AL31" s="8"/>
      <c r="AM31" s="8" t="s">
        <v>1646</v>
      </c>
      <c r="AN31" s="29" t="s">
        <v>1647</v>
      </c>
    </row>
    <row r="32" spans="1:40" s="5" customFormat="1" ht="16" customHeight="1">
      <c r="A32" s="6">
        <v>44863</v>
      </c>
      <c r="B32" s="7" t="s">
        <v>1319</v>
      </c>
      <c r="C32" s="8" t="s">
        <v>198</v>
      </c>
      <c r="D32" s="9">
        <v>7.4386574074074077E-2</v>
      </c>
      <c r="E32" s="32" t="s">
        <v>1664</v>
      </c>
      <c r="F32" s="10">
        <v>12.7</v>
      </c>
      <c r="G32" s="10">
        <v>11.7</v>
      </c>
      <c r="H32" s="10">
        <v>12</v>
      </c>
      <c r="I32" s="10">
        <v>12</v>
      </c>
      <c r="J32" s="10">
        <v>12.3</v>
      </c>
      <c r="K32" s="10">
        <v>12.1</v>
      </c>
      <c r="L32" s="10">
        <v>11.9</v>
      </c>
      <c r="M32" s="10">
        <v>11.2</v>
      </c>
      <c r="N32" s="10">
        <v>11.8</v>
      </c>
      <c r="O32" s="22">
        <f t="shared" ref="O32:O36" si="20">SUM(F32:H32)</f>
        <v>36.4</v>
      </c>
      <c r="P32" s="22">
        <f t="shared" ref="P32:P36" si="21">SUM(I32:K32)</f>
        <v>36.4</v>
      </c>
      <c r="Q32" s="22">
        <f t="shared" ref="Q32:Q36" si="22">SUM(L32:N32)</f>
        <v>34.900000000000006</v>
      </c>
      <c r="R32" s="23">
        <f t="shared" ref="R32:R36" si="23">SUM(F32:J32)</f>
        <v>60.7</v>
      </c>
      <c r="S32" s="23">
        <f t="shared" ref="S32:S36" si="24">SUM(J32:N32)</f>
        <v>59.3</v>
      </c>
      <c r="T32" s="11" t="s">
        <v>210</v>
      </c>
      <c r="U32" s="11" t="s">
        <v>216</v>
      </c>
      <c r="V32" s="13" t="s">
        <v>263</v>
      </c>
      <c r="W32" s="13" t="s">
        <v>272</v>
      </c>
      <c r="X32" s="13" t="s">
        <v>272</v>
      </c>
      <c r="Y32" s="13" t="s">
        <v>156</v>
      </c>
      <c r="Z32" s="12">
        <v>9.1999999999999993</v>
      </c>
      <c r="AA32" s="12">
        <v>9.5</v>
      </c>
      <c r="AB32" s="12">
        <v>9.6</v>
      </c>
      <c r="AC32" s="11" t="s">
        <v>156</v>
      </c>
      <c r="AD32" s="12">
        <v>-0.5</v>
      </c>
      <c r="AE32" s="12">
        <v>-0.3</v>
      </c>
      <c r="AF32" s="12">
        <v>0.6</v>
      </c>
      <c r="AG32" s="12">
        <v>-1.4</v>
      </c>
      <c r="AH32" s="12"/>
      <c r="AI32" s="11" t="s">
        <v>303</v>
      </c>
      <c r="AJ32" s="11" t="s">
        <v>305</v>
      </c>
      <c r="AK32" s="11" t="s">
        <v>159</v>
      </c>
      <c r="AL32" s="8"/>
      <c r="AM32" s="8" t="s">
        <v>1691</v>
      </c>
      <c r="AN32" s="29" t="s">
        <v>1692</v>
      </c>
    </row>
    <row r="33" spans="1:40" s="5" customFormat="1" ht="16" customHeight="1">
      <c r="A33" s="6">
        <v>44863</v>
      </c>
      <c r="B33" s="7" t="s">
        <v>1508</v>
      </c>
      <c r="C33" s="8" t="s">
        <v>198</v>
      </c>
      <c r="D33" s="9">
        <v>7.363425925925926E-2</v>
      </c>
      <c r="E33" s="32" t="s">
        <v>1661</v>
      </c>
      <c r="F33" s="10">
        <v>12.7</v>
      </c>
      <c r="G33" s="10">
        <v>11.1</v>
      </c>
      <c r="H33" s="10">
        <v>12</v>
      </c>
      <c r="I33" s="10">
        <v>12.3</v>
      </c>
      <c r="J33" s="10">
        <v>12.2</v>
      </c>
      <c r="K33" s="10">
        <v>11.6</v>
      </c>
      <c r="L33" s="10">
        <v>11.5</v>
      </c>
      <c r="M33" s="10">
        <v>10.9</v>
      </c>
      <c r="N33" s="10">
        <v>11.9</v>
      </c>
      <c r="O33" s="22">
        <f t="shared" si="20"/>
        <v>35.799999999999997</v>
      </c>
      <c r="P33" s="22">
        <f t="shared" si="21"/>
        <v>36.1</v>
      </c>
      <c r="Q33" s="22">
        <f t="shared" si="22"/>
        <v>34.299999999999997</v>
      </c>
      <c r="R33" s="23">
        <f t="shared" si="23"/>
        <v>60.3</v>
      </c>
      <c r="S33" s="23">
        <f t="shared" si="24"/>
        <v>58.099999999999994</v>
      </c>
      <c r="T33" s="11" t="s">
        <v>210</v>
      </c>
      <c r="U33" s="11" t="s">
        <v>216</v>
      </c>
      <c r="V33" s="13" t="s">
        <v>1544</v>
      </c>
      <c r="W33" s="13" t="s">
        <v>212</v>
      </c>
      <c r="X33" s="13" t="s">
        <v>218</v>
      </c>
      <c r="Y33" s="13" t="s">
        <v>156</v>
      </c>
      <c r="Z33" s="12">
        <v>9.1999999999999993</v>
      </c>
      <c r="AA33" s="12">
        <v>9.5</v>
      </c>
      <c r="AB33" s="12">
        <v>9.6</v>
      </c>
      <c r="AC33" s="11" t="s">
        <v>156</v>
      </c>
      <c r="AD33" s="12">
        <v>-0.6</v>
      </c>
      <c r="AE33" s="12">
        <v>-0.4</v>
      </c>
      <c r="AF33" s="12">
        <v>0.4</v>
      </c>
      <c r="AG33" s="12">
        <v>-1.4</v>
      </c>
      <c r="AH33" s="12"/>
      <c r="AI33" s="11" t="s">
        <v>303</v>
      </c>
      <c r="AJ33" s="11" t="s">
        <v>305</v>
      </c>
      <c r="AK33" s="11" t="s">
        <v>157</v>
      </c>
      <c r="AL33" s="8"/>
      <c r="AM33" s="8" t="s">
        <v>1703</v>
      </c>
      <c r="AN33" s="29" t="s">
        <v>1704</v>
      </c>
    </row>
    <row r="34" spans="1:40" s="5" customFormat="1" ht="16" customHeight="1">
      <c r="A34" s="6">
        <v>44864</v>
      </c>
      <c r="B34" s="7" t="s">
        <v>1249</v>
      </c>
      <c r="C34" s="8" t="s">
        <v>198</v>
      </c>
      <c r="D34" s="9">
        <v>7.5081018518518519E-2</v>
      </c>
      <c r="E34" s="32" t="s">
        <v>1675</v>
      </c>
      <c r="F34" s="10">
        <v>13.3</v>
      </c>
      <c r="G34" s="10">
        <v>11.6</v>
      </c>
      <c r="H34" s="10">
        <v>11.9</v>
      </c>
      <c r="I34" s="10">
        <v>12.4</v>
      </c>
      <c r="J34" s="10">
        <v>12.3</v>
      </c>
      <c r="K34" s="10">
        <v>12.7</v>
      </c>
      <c r="L34" s="10">
        <v>12.1</v>
      </c>
      <c r="M34" s="10">
        <v>11</v>
      </c>
      <c r="N34" s="10">
        <v>11.4</v>
      </c>
      <c r="O34" s="22">
        <f t="shared" si="20"/>
        <v>36.799999999999997</v>
      </c>
      <c r="P34" s="22">
        <f t="shared" si="21"/>
        <v>37.400000000000006</v>
      </c>
      <c r="Q34" s="22">
        <f t="shared" si="22"/>
        <v>34.5</v>
      </c>
      <c r="R34" s="23">
        <f t="shared" si="23"/>
        <v>61.5</v>
      </c>
      <c r="S34" s="23">
        <f t="shared" si="24"/>
        <v>59.5</v>
      </c>
      <c r="T34" s="11" t="s">
        <v>210</v>
      </c>
      <c r="U34" s="11" t="s">
        <v>216</v>
      </c>
      <c r="V34" s="13" t="s">
        <v>284</v>
      </c>
      <c r="W34" s="13" t="s">
        <v>253</v>
      </c>
      <c r="X34" s="13" t="s">
        <v>1628</v>
      </c>
      <c r="Y34" s="13" t="s">
        <v>156</v>
      </c>
      <c r="Z34" s="12">
        <v>8.9</v>
      </c>
      <c r="AA34" s="12">
        <v>8.5</v>
      </c>
      <c r="AB34" s="12">
        <v>9.6999999999999993</v>
      </c>
      <c r="AC34" s="11" t="s">
        <v>156</v>
      </c>
      <c r="AD34" s="12">
        <v>0.2</v>
      </c>
      <c r="AE34" s="12">
        <v>-0.7</v>
      </c>
      <c r="AF34" s="12">
        <v>0.8</v>
      </c>
      <c r="AG34" s="12">
        <v>-1.3</v>
      </c>
      <c r="AH34" s="12"/>
      <c r="AI34" s="11" t="s">
        <v>303</v>
      </c>
      <c r="AJ34" s="11" t="s">
        <v>305</v>
      </c>
      <c r="AK34" s="11" t="s">
        <v>159</v>
      </c>
      <c r="AL34" s="8"/>
      <c r="AM34" s="8" t="s">
        <v>1717</v>
      </c>
      <c r="AN34" s="29" t="s">
        <v>1718</v>
      </c>
    </row>
    <row r="35" spans="1:40" s="5" customFormat="1" ht="16" customHeight="1">
      <c r="A35" s="6">
        <v>44864</v>
      </c>
      <c r="B35" s="7" t="s">
        <v>164</v>
      </c>
      <c r="C35" s="8" t="s">
        <v>198</v>
      </c>
      <c r="D35" s="9">
        <v>7.3692129629629635E-2</v>
      </c>
      <c r="E35" s="32" t="s">
        <v>1681</v>
      </c>
      <c r="F35" s="10">
        <v>12.6</v>
      </c>
      <c r="G35" s="10">
        <v>11.6</v>
      </c>
      <c r="H35" s="10">
        <v>12.5</v>
      </c>
      <c r="I35" s="10">
        <v>12.5</v>
      </c>
      <c r="J35" s="10">
        <v>12.4</v>
      </c>
      <c r="K35" s="10">
        <v>12.2</v>
      </c>
      <c r="L35" s="10">
        <v>11.5</v>
      </c>
      <c r="M35" s="10">
        <v>10.4</v>
      </c>
      <c r="N35" s="10">
        <v>11</v>
      </c>
      <c r="O35" s="22">
        <f t="shared" si="20"/>
        <v>36.700000000000003</v>
      </c>
      <c r="P35" s="22">
        <f t="shared" si="21"/>
        <v>37.099999999999994</v>
      </c>
      <c r="Q35" s="22">
        <f t="shared" si="22"/>
        <v>32.9</v>
      </c>
      <c r="R35" s="23">
        <f t="shared" si="23"/>
        <v>61.6</v>
      </c>
      <c r="S35" s="23">
        <f t="shared" si="24"/>
        <v>57.5</v>
      </c>
      <c r="T35" s="11" t="s">
        <v>202</v>
      </c>
      <c r="U35" s="11" t="s">
        <v>216</v>
      </c>
      <c r="V35" s="13" t="s">
        <v>217</v>
      </c>
      <c r="W35" s="13" t="s">
        <v>218</v>
      </c>
      <c r="X35" s="13" t="s">
        <v>274</v>
      </c>
      <c r="Y35" s="13" t="s">
        <v>156</v>
      </c>
      <c r="Z35" s="12">
        <v>8.9</v>
      </c>
      <c r="AA35" s="12">
        <v>8.5</v>
      </c>
      <c r="AB35" s="12">
        <v>9.6999999999999993</v>
      </c>
      <c r="AC35" s="11" t="s">
        <v>156</v>
      </c>
      <c r="AD35" s="12">
        <v>0.3</v>
      </c>
      <c r="AE35" s="12">
        <v>-1.1000000000000001</v>
      </c>
      <c r="AF35" s="12">
        <v>0.5</v>
      </c>
      <c r="AG35" s="12">
        <v>-1.3</v>
      </c>
      <c r="AH35" s="12"/>
      <c r="AI35" s="11" t="s">
        <v>303</v>
      </c>
      <c r="AJ35" s="11" t="s">
        <v>305</v>
      </c>
      <c r="AK35" s="11" t="s">
        <v>159</v>
      </c>
      <c r="AL35" s="8"/>
      <c r="AM35" s="8" t="s">
        <v>1725</v>
      </c>
      <c r="AN35" s="29" t="s">
        <v>1726</v>
      </c>
    </row>
    <row r="36" spans="1:40" s="5" customFormat="1" ht="16" customHeight="1">
      <c r="A36" s="6">
        <v>44864</v>
      </c>
      <c r="B36" s="7" t="s">
        <v>155</v>
      </c>
      <c r="C36" s="8" t="s">
        <v>198</v>
      </c>
      <c r="D36" s="9">
        <v>7.362268518518518E-2</v>
      </c>
      <c r="E36" s="32" t="s">
        <v>1684</v>
      </c>
      <c r="F36" s="10">
        <v>12.9</v>
      </c>
      <c r="G36" s="10">
        <v>11.4</v>
      </c>
      <c r="H36" s="10">
        <v>11.6</v>
      </c>
      <c r="I36" s="10">
        <v>12.2</v>
      </c>
      <c r="J36" s="10">
        <v>12.3</v>
      </c>
      <c r="K36" s="10">
        <v>12.1</v>
      </c>
      <c r="L36" s="10">
        <v>11.3</v>
      </c>
      <c r="M36" s="10">
        <v>10.8</v>
      </c>
      <c r="N36" s="10">
        <v>11.5</v>
      </c>
      <c r="O36" s="22">
        <f t="shared" si="20"/>
        <v>35.9</v>
      </c>
      <c r="P36" s="22">
        <f t="shared" si="21"/>
        <v>36.6</v>
      </c>
      <c r="Q36" s="22">
        <f t="shared" si="22"/>
        <v>33.6</v>
      </c>
      <c r="R36" s="23">
        <f t="shared" si="23"/>
        <v>60.399999999999991</v>
      </c>
      <c r="S36" s="23">
        <f t="shared" si="24"/>
        <v>58</v>
      </c>
      <c r="T36" s="11" t="s">
        <v>210</v>
      </c>
      <c r="U36" s="11" t="s">
        <v>216</v>
      </c>
      <c r="V36" s="13" t="s">
        <v>217</v>
      </c>
      <c r="W36" s="13" t="s">
        <v>217</v>
      </c>
      <c r="X36" s="13" t="s">
        <v>355</v>
      </c>
      <c r="Y36" s="13" t="s">
        <v>156</v>
      </c>
      <c r="Z36" s="12">
        <v>8.9</v>
      </c>
      <c r="AA36" s="12">
        <v>8.5</v>
      </c>
      <c r="AB36" s="12">
        <v>9.6999999999999993</v>
      </c>
      <c r="AC36" s="11" t="s">
        <v>156</v>
      </c>
      <c r="AD36" s="12">
        <v>0.9</v>
      </c>
      <c r="AE36" s="12">
        <v>-0.8</v>
      </c>
      <c r="AF36" s="12">
        <v>1.4</v>
      </c>
      <c r="AG36" s="12">
        <v>-1.3</v>
      </c>
      <c r="AH36" s="12"/>
      <c r="AI36" s="11" t="s">
        <v>309</v>
      </c>
      <c r="AJ36" s="11" t="s">
        <v>303</v>
      </c>
      <c r="AK36" s="11" t="s">
        <v>159</v>
      </c>
      <c r="AL36" s="8"/>
      <c r="AM36" s="8" t="s">
        <v>1729</v>
      </c>
      <c r="AN36" s="29" t="s">
        <v>1730</v>
      </c>
    </row>
    <row r="37" spans="1:40" s="5" customFormat="1" ht="16" customHeight="1">
      <c r="A37" s="6">
        <v>44870</v>
      </c>
      <c r="B37" s="7" t="s">
        <v>1319</v>
      </c>
      <c r="C37" s="8" t="s">
        <v>198</v>
      </c>
      <c r="D37" s="9">
        <v>7.440972222222221E-2</v>
      </c>
      <c r="E37" s="32" t="s">
        <v>1737</v>
      </c>
      <c r="F37" s="10">
        <v>12.9</v>
      </c>
      <c r="G37" s="10">
        <v>11.6</v>
      </c>
      <c r="H37" s="10">
        <v>12.2</v>
      </c>
      <c r="I37" s="10">
        <v>12.2</v>
      </c>
      <c r="J37" s="10">
        <v>12.3</v>
      </c>
      <c r="K37" s="10">
        <v>12.2</v>
      </c>
      <c r="L37" s="10">
        <v>11.7</v>
      </c>
      <c r="M37" s="10">
        <v>11.2</v>
      </c>
      <c r="N37" s="10">
        <v>11.6</v>
      </c>
      <c r="O37" s="22">
        <f t="shared" ref="O37" si="25">SUM(F37:H37)</f>
        <v>36.700000000000003</v>
      </c>
      <c r="P37" s="22">
        <f t="shared" ref="P37" si="26">SUM(I37:K37)</f>
        <v>36.700000000000003</v>
      </c>
      <c r="Q37" s="22">
        <f t="shared" ref="Q37:Q38" si="27">SUM(L37:N37)</f>
        <v>34.5</v>
      </c>
      <c r="R37" s="23">
        <f t="shared" ref="R37" si="28">SUM(F37:J37)</f>
        <v>61.2</v>
      </c>
      <c r="S37" s="23">
        <f t="shared" ref="S37:S38" si="29">SUM(J37:N37)</f>
        <v>59.000000000000007</v>
      </c>
      <c r="T37" s="11" t="s">
        <v>210</v>
      </c>
      <c r="U37" s="11" t="s">
        <v>216</v>
      </c>
      <c r="V37" s="13" t="s">
        <v>1259</v>
      </c>
      <c r="W37" s="13" t="s">
        <v>278</v>
      </c>
      <c r="X37" s="13" t="s">
        <v>1526</v>
      </c>
      <c r="Y37" s="13" t="s">
        <v>156</v>
      </c>
      <c r="Z37" s="12">
        <v>9.4</v>
      </c>
      <c r="AA37" s="12">
        <v>9.8000000000000007</v>
      </c>
      <c r="AB37" s="12">
        <v>9.6</v>
      </c>
      <c r="AC37" s="11" t="s">
        <v>156</v>
      </c>
      <c r="AD37" s="12">
        <v>-0.3</v>
      </c>
      <c r="AE37" s="12">
        <v>-0.6</v>
      </c>
      <c r="AF37" s="12">
        <v>0.4</v>
      </c>
      <c r="AG37" s="12">
        <v>-1.3</v>
      </c>
      <c r="AH37" s="12"/>
      <c r="AI37" s="11" t="s">
        <v>303</v>
      </c>
      <c r="AJ37" s="11" t="s">
        <v>305</v>
      </c>
      <c r="AK37" s="11" t="s">
        <v>159</v>
      </c>
      <c r="AL37" s="8"/>
      <c r="AM37" s="8" t="s">
        <v>1766</v>
      </c>
      <c r="AN37" s="29" t="s">
        <v>1767</v>
      </c>
    </row>
    <row r="38" spans="1:40" s="5" customFormat="1" ht="16" customHeight="1">
      <c r="A38" s="6">
        <v>44870</v>
      </c>
      <c r="B38" s="7" t="s">
        <v>163</v>
      </c>
      <c r="C38" s="52" t="s">
        <v>198</v>
      </c>
      <c r="D38" s="9">
        <v>7.2986111111111113E-2</v>
      </c>
      <c r="E38" s="32" t="s">
        <v>1745</v>
      </c>
      <c r="F38" s="10">
        <v>12.7</v>
      </c>
      <c r="G38" s="10">
        <v>11.3</v>
      </c>
      <c r="H38" s="10">
        <v>11.3</v>
      </c>
      <c r="I38" s="10">
        <v>11.5</v>
      </c>
      <c r="J38" s="10">
        <v>12.1</v>
      </c>
      <c r="K38" s="10">
        <v>12.6</v>
      </c>
      <c r="L38" s="10">
        <v>11.5</v>
      </c>
      <c r="M38" s="10">
        <v>10.8</v>
      </c>
      <c r="N38" s="10">
        <v>11.8</v>
      </c>
      <c r="O38" s="22">
        <f>SUM(F38:H38)</f>
        <v>35.299999999999997</v>
      </c>
      <c r="P38" s="22">
        <f>SUM(I38:K38)</f>
        <v>36.200000000000003</v>
      </c>
      <c r="Q38" s="22">
        <f t="shared" si="27"/>
        <v>34.1</v>
      </c>
      <c r="R38" s="23">
        <f>SUM(F38:J38)</f>
        <v>58.9</v>
      </c>
      <c r="S38" s="23">
        <f t="shared" si="29"/>
        <v>58.8</v>
      </c>
      <c r="T38" s="11" t="s">
        <v>196</v>
      </c>
      <c r="U38" s="11" t="s">
        <v>216</v>
      </c>
      <c r="V38" s="13" t="s">
        <v>217</v>
      </c>
      <c r="W38" s="13" t="s">
        <v>278</v>
      </c>
      <c r="X38" s="13" t="s">
        <v>1746</v>
      </c>
      <c r="Y38" s="13" t="s">
        <v>156</v>
      </c>
      <c r="Z38" s="12">
        <v>9.4</v>
      </c>
      <c r="AA38" s="12">
        <v>9.8000000000000007</v>
      </c>
      <c r="AB38" s="12">
        <v>9.6</v>
      </c>
      <c r="AC38" s="11" t="s">
        <v>156</v>
      </c>
      <c r="AD38" s="12">
        <v>-1.5</v>
      </c>
      <c r="AE38" s="12">
        <v>-0.5</v>
      </c>
      <c r="AF38" s="12">
        <v>-0.7</v>
      </c>
      <c r="AG38" s="12">
        <v>-1.3</v>
      </c>
      <c r="AH38" s="12"/>
      <c r="AI38" s="11" t="s">
        <v>306</v>
      </c>
      <c r="AJ38" s="11" t="s">
        <v>305</v>
      </c>
      <c r="AK38" s="11" t="s">
        <v>159</v>
      </c>
      <c r="AL38" s="8"/>
      <c r="AM38" s="8" t="s">
        <v>1780</v>
      </c>
      <c r="AN38" s="29" t="s">
        <v>1781</v>
      </c>
    </row>
    <row r="39" spans="1:40" s="5" customFormat="1" ht="16" customHeight="1">
      <c r="A39" s="6">
        <v>44878</v>
      </c>
      <c r="B39" s="7" t="s">
        <v>1249</v>
      </c>
      <c r="C39" s="52" t="s">
        <v>280</v>
      </c>
      <c r="D39" s="9">
        <v>7.6423611111111109E-2</v>
      </c>
      <c r="E39" s="32" t="s">
        <v>1828</v>
      </c>
      <c r="F39" s="10">
        <v>13.1</v>
      </c>
      <c r="G39" s="10">
        <v>12</v>
      </c>
      <c r="H39" s="10">
        <v>12.4</v>
      </c>
      <c r="I39" s="10">
        <v>12.8</v>
      </c>
      <c r="J39" s="10">
        <v>12.8</v>
      </c>
      <c r="K39" s="10">
        <v>12.5</v>
      </c>
      <c r="L39" s="10">
        <v>12</v>
      </c>
      <c r="M39" s="10">
        <v>10.7</v>
      </c>
      <c r="N39" s="10">
        <v>12</v>
      </c>
      <c r="O39" s="22">
        <f>SUM(F39:H39)</f>
        <v>37.5</v>
      </c>
      <c r="P39" s="22">
        <f>SUM(I39:K39)</f>
        <v>38.1</v>
      </c>
      <c r="Q39" s="22">
        <f t="shared" ref="Q39" si="30">SUM(L39:N39)</f>
        <v>34.700000000000003</v>
      </c>
      <c r="R39" s="23">
        <f>SUM(F39:J39)</f>
        <v>63.099999999999994</v>
      </c>
      <c r="S39" s="23">
        <f t="shared" ref="S39" si="31">SUM(J39:N39)</f>
        <v>60</v>
      </c>
      <c r="T39" s="11" t="s">
        <v>202</v>
      </c>
      <c r="U39" s="11" t="s">
        <v>216</v>
      </c>
      <c r="V39" s="13" t="s">
        <v>260</v>
      </c>
      <c r="W39" s="13" t="s">
        <v>218</v>
      </c>
      <c r="X39" s="13" t="s">
        <v>354</v>
      </c>
      <c r="Y39" s="13" t="s">
        <v>156</v>
      </c>
      <c r="Z39" s="12">
        <v>9</v>
      </c>
      <c r="AA39" s="12">
        <v>10.199999999999999</v>
      </c>
      <c r="AB39" s="12">
        <v>9.8000000000000007</v>
      </c>
      <c r="AC39" s="11" t="s">
        <v>159</v>
      </c>
      <c r="AD39" s="12">
        <v>1.8</v>
      </c>
      <c r="AE39" s="12">
        <v>-0.9</v>
      </c>
      <c r="AF39" s="12">
        <v>0.9</v>
      </c>
      <c r="AG39" s="12" t="s">
        <v>304</v>
      </c>
      <c r="AH39" s="12"/>
      <c r="AI39" s="11" t="s">
        <v>309</v>
      </c>
      <c r="AJ39" s="11" t="s">
        <v>305</v>
      </c>
      <c r="AK39" s="11" t="s">
        <v>159</v>
      </c>
      <c r="AL39" s="8"/>
      <c r="AM39" s="8" t="s">
        <v>1865</v>
      </c>
      <c r="AN39" s="29" t="s">
        <v>1866</v>
      </c>
    </row>
  </sheetData>
  <autoFilter ref="A1:AM2" xr:uid="{00000000-0009-0000-0000-000004000000}"/>
  <phoneticPr fontId="12"/>
  <conditionalFormatting sqref="AI2:AJ2">
    <cfRule type="containsText" dxfId="1652" priority="1074" operator="containsText" text="E">
      <formula>NOT(ISERROR(SEARCH("E",AI2)))</formula>
    </cfRule>
    <cfRule type="containsText" dxfId="1651" priority="1075" operator="containsText" text="B">
      <formula>NOT(ISERROR(SEARCH("B",AI2)))</formula>
    </cfRule>
    <cfRule type="containsText" dxfId="1650" priority="1076" operator="containsText" text="A">
      <formula>NOT(ISERROR(SEARCH("A",AI2)))</formula>
    </cfRule>
  </conditionalFormatting>
  <conditionalFormatting sqref="AK2">
    <cfRule type="containsText" dxfId="1649" priority="1071" operator="containsText" text="E">
      <formula>NOT(ISERROR(SEARCH("E",AK2)))</formula>
    </cfRule>
    <cfRule type="containsText" dxfId="1648" priority="1072" operator="containsText" text="B">
      <formula>NOT(ISERROR(SEARCH("B",AK2)))</formula>
    </cfRule>
    <cfRule type="containsText" dxfId="1647" priority="1073" operator="containsText" text="A">
      <formula>NOT(ISERROR(SEARCH("A",AK2)))</formula>
    </cfRule>
  </conditionalFormatting>
  <conditionalFormatting sqref="F2:N2">
    <cfRule type="colorScale" priority="1496">
      <colorScale>
        <cfvo type="min"/>
        <cfvo type="percentile" val="50"/>
        <cfvo type="max"/>
        <color rgb="FFF8696B"/>
        <color rgb="FFFFEB84"/>
        <color rgb="FF63BE7B"/>
      </colorScale>
    </cfRule>
  </conditionalFormatting>
  <conditionalFormatting sqref="AI3:AJ3">
    <cfRule type="containsText" dxfId="1646" priority="720" operator="containsText" text="E">
      <formula>NOT(ISERROR(SEARCH("E",AI3)))</formula>
    </cfRule>
    <cfRule type="containsText" dxfId="1645" priority="721" operator="containsText" text="B">
      <formula>NOT(ISERROR(SEARCH("B",AI3)))</formula>
    </cfRule>
    <cfRule type="containsText" dxfId="1644" priority="722" operator="containsText" text="A">
      <formula>NOT(ISERROR(SEARCH("A",AI3)))</formula>
    </cfRule>
  </conditionalFormatting>
  <conditionalFormatting sqref="AK3">
    <cfRule type="containsText" dxfId="1643" priority="717" operator="containsText" text="E">
      <formula>NOT(ISERROR(SEARCH("E",AK3)))</formula>
    </cfRule>
    <cfRule type="containsText" dxfId="1642" priority="718" operator="containsText" text="B">
      <formula>NOT(ISERROR(SEARCH("B",AK3)))</formula>
    </cfRule>
    <cfRule type="containsText" dxfId="1641" priority="719" operator="containsText" text="A">
      <formula>NOT(ISERROR(SEARCH("A",AK3)))</formula>
    </cfRule>
  </conditionalFormatting>
  <conditionalFormatting sqref="F3:N3">
    <cfRule type="colorScale" priority="716">
      <colorScale>
        <cfvo type="min"/>
        <cfvo type="percentile" val="50"/>
        <cfvo type="max"/>
        <color rgb="FFF8696B"/>
        <color rgb="FFFFEB84"/>
        <color rgb="FF63BE7B"/>
      </colorScale>
    </cfRule>
  </conditionalFormatting>
  <conditionalFormatting sqref="AL2:AL3">
    <cfRule type="containsText" dxfId="1640" priority="662" operator="containsText" text="E">
      <formula>NOT(ISERROR(SEARCH("E",AL2)))</formula>
    </cfRule>
    <cfRule type="containsText" dxfId="1639" priority="663" operator="containsText" text="B">
      <formula>NOT(ISERROR(SEARCH("B",AL2)))</formula>
    </cfRule>
    <cfRule type="containsText" dxfId="1638" priority="664" operator="containsText" text="A">
      <formula>NOT(ISERROR(SEARCH("A",AL2)))</formula>
    </cfRule>
  </conditionalFormatting>
  <conditionalFormatting sqref="AC2">
    <cfRule type="containsText" dxfId="1637" priority="233" operator="containsText" text="D">
      <formula>NOT(ISERROR(SEARCH("D",AC2)))</formula>
    </cfRule>
    <cfRule type="containsText" dxfId="1636" priority="234" operator="containsText" text="S">
      <formula>NOT(ISERROR(SEARCH("S",AC2)))</formula>
    </cfRule>
    <cfRule type="containsText" dxfId="1635" priority="235" operator="containsText" text="F">
      <formula>NOT(ISERROR(SEARCH("F",AC2)))</formula>
    </cfRule>
    <cfRule type="containsText" dxfId="1634" priority="236" operator="containsText" text="E">
      <formula>NOT(ISERROR(SEARCH("E",AC2)))</formula>
    </cfRule>
    <cfRule type="containsText" dxfId="1633" priority="237" operator="containsText" text="B">
      <formula>NOT(ISERROR(SEARCH("B",AC2)))</formula>
    </cfRule>
    <cfRule type="containsText" dxfId="1632" priority="238" operator="containsText" text="A">
      <formula>NOT(ISERROR(SEARCH("A",AC2)))</formula>
    </cfRule>
  </conditionalFormatting>
  <conditionalFormatting sqref="AC3">
    <cfRule type="containsText" dxfId="1631" priority="227" operator="containsText" text="D">
      <formula>NOT(ISERROR(SEARCH("D",AC3)))</formula>
    </cfRule>
    <cfRule type="containsText" dxfId="1630" priority="228" operator="containsText" text="S">
      <formula>NOT(ISERROR(SEARCH("S",AC3)))</formula>
    </cfRule>
    <cfRule type="containsText" dxfId="1629" priority="229" operator="containsText" text="F">
      <formula>NOT(ISERROR(SEARCH("F",AC3)))</formula>
    </cfRule>
    <cfRule type="containsText" dxfId="1628" priority="230" operator="containsText" text="E">
      <formula>NOT(ISERROR(SEARCH("E",AC3)))</formula>
    </cfRule>
    <cfRule type="containsText" dxfId="1627" priority="231" operator="containsText" text="B">
      <formula>NOT(ISERROR(SEARCH("B",AC3)))</formula>
    </cfRule>
    <cfRule type="containsText" dxfId="1626" priority="232" operator="containsText" text="A">
      <formula>NOT(ISERROR(SEARCH("A",AC3)))</formula>
    </cfRule>
  </conditionalFormatting>
  <conditionalFormatting sqref="AI4:AJ5">
    <cfRule type="containsText" dxfId="1625" priority="224" operator="containsText" text="E">
      <formula>NOT(ISERROR(SEARCH("E",AI4)))</formula>
    </cfRule>
    <cfRule type="containsText" dxfId="1624" priority="225" operator="containsText" text="B">
      <formula>NOT(ISERROR(SEARCH("B",AI4)))</formula>
    </cfRule>
    <cfRule type="containsText" dxfId="1623" priority="226" operator="containsText" text="A">
      <formula>NOT(ISERROR(SEARCH("A",AI4)))</formula>
    </cfRule>
  </conditionalFormatting>
  <conditionalFormatting sqref="AK4:AK5">
    <cfRule type="containsText" dxfId="1622" priority="221" operator="containsText" text="E">
      <formula>NOT(ISERROR(SEARCH("E",AK4)))</formula>
    </cfRule>
    <cfRule type="containsText" dxfId="1621" priority="222" operator="containsText" text="B">
      <formula>NOT(ISERROR(SEARCH("B",AK4)))</formula>
    </cfRule>
    <cfRule type="containsText" dxfId="1620" priority="223" operator="containsText" text="A">
      <formula>NOT(ISERROR(SEARCH("A",AK4)))</formula>
    </cfRule>
  </conditionalFormatting>
  <conditionalFormatting sqref="F4:N5">
    <cfRule type="colorScale" priority="220">
      <colorScale>
        <cfvo type="min"/>
        <cfvo type="percentile" val="50"/>
        <cfvo type="max"/>
        <color rgb="FFF8696B"/>
        <color rgb="FFFFEB84"/>
        <color rgb="FF63BE7B"/>
      </colorScale>
    </cfRule>
  </conditionalFormatting>
  <conditionalFormatting sqref="AL4:AL5">
    <cfRule type="containsText" dxfId="1619" priority="217" operator="containsText" text="E">
      <formula>NOT(ISERROR(SEARCH("E",AL4)))</formula>
    </cfRule>
    <cfRule type="containsText" dxfId="1618" priority="218" operator="containsText" text="B">
      <formula>NOT(ISERROR(SEARCH("B",AL4)))</formula>
    </cfRule>
    <cfRule type="containsText" dxfId="1617" priority="219" operator="containsText" text="A">
      <formula>NOT(ISERROR(SEARCH("A",AL4)))</formula>
    </cfRule>
  </conditionalFormatting>
  <conditionalFormatting sqref="AC4:AC5">
    <cfRule type="containsText" dxfId="1616" priority="211" operator="containsText" text="D">
      <formula>NOT(ISERROR(SEARCH("D",AC4)))</formula>
    </cfRule>
    <cfRule type="containsText" dxfId="1615" priority="212" operator="containsText" text="S">
      <formula>NOT(ISERROR(SEARCH("S",AC4)))</formula>
    </cfRule>
    <cfRule type="containsText" dxfId="1614" priority="213" operator="containsText" text="F">
      <formula>NOT(ISERROR(SEARCH("F",AC4)))</formula>
    </cfRule>
    <cfRule type="containsText" dxfId="1613" priority="214" operator="containsText" text="E">
      <formula>NOT(ISERROR(SEARCH("E",AC4)))</formula>
    </cfRule>
    <cfRule type="containsText" dxfId="1612" priority="215" operator="containsText" text="B">
      <formula>NOT(ISERROR(SEARCH("B",AC4)))</formula>
    </cfRule>
    <cfRule type="containsText" dxfId="1611" priority="216" operator="containsText" text="A">
      <formula>NOT(ISERROR(SEARCH("A",AC4)))</formula>
    </cfRule>
  </conditionalFormatting>
  <conditionalFormatting sqref="AI6:AJ6">
    <cfRule type="containsText" dxfId="1610" priority="208" operator="containsText" text="E">
      <formula>NOT(ISERROR(SEARCH("E",AI6)))</formula>
    </cfRule>
    <cfRule type="containsText" dxfId="1609" priority="209" operator="containsText" text="B">
      <formula>NOT(ISERROR(SEARCH("B",AI6)))</formula>
    </cfRule>
    <cfRule type="containsText" dxfId="1608" priority="210" operator="containsText" text="A">
      <formula>NOT(ISERROR(SEARCH("A",AI6)))</formula>
    </cfRule>
  </conditionalFormatting>
  <conditionalFormatting sqref="AK6">
    <cfRule type="containsText" dxfId="1607" priority="205" operator="containsText" text="E">
      <formula>NOT(ISERROR(SEARCH("E",AK6)))</formula>
    </cfRule>
    <cfRule type="containsText" dxfId="1606" priority="206" operator="containsText" text="B">
      <formula>NOT(ISERROR(SEARCH("B",AK6)))</formula>
    </cfRule>
    <cfRule type="containsText" dxfId="1605" priority="207" operator="containsText" text="A">
      <formula>NOT(ISERROR(SEARCH("A",AK6)))</formula>
    </cfRule>
  </conditionalFormatting>
  <conditionalFormatting sqref="F6:N6">
    <cfRule type="colorScale" priority="204">
      <colorScale>
        <cfvo type="min"/>
        <cfvo type="percentile" val="50"/>
        <cfvo type="max"/>
        <color rgb="FFF8696B"/>
        <color rgb="FFFFEB84"/>
        <color rgb="FF63BE7B"/>
      </colorScale>
    </cfRule>
  </conditionalFormatting>
  <conditionalFormatting sqref="AL6">
    <cfRule type="containsText" dxfId="1604" priority="201" operator="containsText" text="E">
      <formula>NOT(ISERROR(SEARCH("E",AL6)))</formula>
    </cfRule>
    <cfRule type="containsText" dxfId="1603" priority="202" operator="containsText" text="B">
      <formula>NOT(ISERROR(SEARCH("B",AL6)))</formula>
    </cfRule>
    <cfRule type="containsText" dxfId="1602" priority="203" operator="containsText" text="A">
      <formula>NOT(ISERROR(SEARCH("A",AL6)))</formula>
    </cfRule>
  </conditionalFormatting>
  <conditionalFormatting sqref="AC6">
    <cfRule type="containsText" dxfId="1601" priority="195" operator="containsText" text="D">
      <formula>NOT(ISERROR(SEARCH("D",AC6)))</formula>
    </cfRule>
    <cfRule type="containsText" dxfId="1600" priority="196" operator="containsText" text="S">
      <formula>NOT(ISERROR(SEARCH("S",AC6)))</formula>
    </cfRule>
    <cfRule type="containsText" dxfId="1599" priority="197" operator="containsText" text="F">
      <formula>NOT(ISERROR(SEARCH("F",AC6)))</formula>
    </cfRule>
    <cfRule type="containsText" dxfId="1598" priority="198" operator="containsText" text="E">
      <formula>NOT(ISERROR(SEARCH("E",AC6)))</formula>
    </cfRule>
    <cfRule type="containsText" dxfId="1597" priority="199" operator="containsText" text="B">
      <formula>NOT(ISERROR(SEARCH("B",AC6)))</formula>
    </cfRule>
    <cfRule type="containsText" dxfId="1596" priority="200" operator="containsText" text="A">
      <formula>NOT(ISERROR(SEARCH("A",AC6)))</formula>
    </cfRule>
  </conditionalFormatting>
  <conditionalFormatting sqref="AI7:AJ8">
    <cfRule type="containsText" dxfId="1595" priority="192" operator="containsText" text="E">
      <formula>NOT(ISERROR(SEARCH("E",AI7)))</formula>
    </cfRule>
    <cfRule type="containsText" dxfId="1594" priority="193" operator="containsText" text="B">
      <formula>NOT(ISERROR(SEARCH("B",AI7)))</formula>
    </cfRule>
    <cfRule type="containsText" dxfId="1593" priority="194" operator="containsText" text="A">
      <formula>NOT(ISERROR(SEARCH("A",AI7)))</formula>
    </cfRule>
  </conditionalFormatting>
  <conditionalFormatting sqref="AK7:AK8">
    <cfRule type="containsText" dxfId="1592" priority="189" operator="containsText" text="E">
      <formula>NOT(ISERROR(SEARCH("E",AK7)))</formula>
    </cfRule>
    <cfRule type="containsText" dxfId="1591" priority="190" operator="containsText" text="B">
      <formula>NOT(ISERROR(SEARCH("B",AK7)))</formula>
    </cfRule>
    <cfRule type="containsText" dxfId="1590" priority="191" operator="containsText" text="A">
      <formula>NOT(ISERROR(SEARCH("A",AK7)))</formula>
    </cfRule>
  </conditionalFormatting>
  <conditionalFormatting sqref="F7:N8">
    <cfRule type="colorScale" priority="188">
      <colorScale>
        <cfvo type="min"/>
        <cfvo type="percentile" val="50"/>
        <cfvo type="max"/>
        <color rgb="FFF8696B"/>
        <color rgb="FFFFEB84"/>
        <color rgb="FF63BE7B"/>
      </colorScale>
    </cfRule>
  </conditionalFormatting>
  <conditionalFormatting sqref="AL7:AL8">
    <cfRule type="containsText" dxfId="1589" priority="185" operator="containsText" text="E">
      <formula>NOT(ISERROR(SEARCH("E",AL7)))</formula>
    </cfRule>
    <cfRule type="containsText" dxfId="1588" priority="186" operator="containsText" text="B">
      <formula>NOT(ISERROR(SEARCH("B",AL7)))</formula>
    </cfRule>
    <cfRule type="containsText" dxfId="1587" priority="187" operator="containsText" text="A">
      <formula>NOT(ISERROR(SEARCH("A",AL7)))</formula>
    </cfRule>
  </conditionalFormatting>
  <conditionalFormatting sqref="AC7:AC8">
    <cfRule type="containsText" dxfId="1586" priority="179" operator="containsText" text="D">
      <formula>NOT(ISERROR(SEARCH("D",AC7)))</formula>
    </cfRule>
    <cfRule type="containsText" dxfId="1585" priority="180" operator="containsText" text="S">
      <formula>NOT(ISERROR(SEARCH("S",AC7)))</formula>
    </cfRule>
    <cfRule type="containsText" dxfId="1584" priority="181" operator="containsText" text="F">
      <formula>NOT(ISERROR(SEARCH("F",AC7)))</formula>
    </cfRule>
    <cfRule type="containsText" dxfId="1583" priority="182" operator="containsText" text="E">
      <formula>NOT(ISERROR(SEARCH("E",AC7)))</formula>
    </cfRule>
    <cfRule type="containsText" dxfId="1582" priority="183" operator="containsText" text="B">
      <formula>NOT(ISERROR(SEARCH("B",AC7)))</formula>
    </cfRule>
    <cfRule type="containsText" dxfId="1581" priority="184" operator="containsText" text="A">
      <formula>NOT(ISERROR(SEARCH("A",AC7)))</formula>
    </cfRule>
  </conditionalFormatting>
  <conditionalFormatting sqref="AI9:AJ9">
    <cfRule type="containsText" dxfId="1580" priority="176" operator="containsText" text="E">
      <formula>NOT(ISERROR(SEARCH("E",AI9)))</formula>
    </cfRule>
    <cfRule type="containsText" dxfId="1579" priority="177" operator="containsText" text="B">
      <formula>NOT(ISERROR(SEARCH("B",AI9)))</formula>
    </cfRule>
    <cfRule type="containsText" dxfId="1578" priority="178" operator="containsText" text="A">
      <formula>NOT(ISERROR(SEARCH("A",AI9)))</formula>
    </cfRule>
  </conditionalFormatting>
  <conditionalFormatting sqref="AK9">
    <cfRule type="containsText" dxfId="1577" priority="173" operator="containsText" text="E">
      <formula>NOT(ISERROR(SEARCH("E",AK9)))</formula>
    </cfRule>
    <cfRule type="containsText" dxfId="1576" priority="174" operator="containsText" text="B">
      <formula>NOT(ISERROR(SEARCH("B",AK9)))</formula>
    </cfRule>
    <cfRule type="containsText" dxfId="1575" priority="175" operator="containsText" text="A">
      <formula>NOT(ISERROR(SEARCH("A",AK9)))</formula>
    </cfRule>
  </conditionalFormatting>
  <conditionalFormatting sqref="F9:N9">
    <cfRule type="colorScale" priority="172">
      <colorScale>
        <cfvo type="min"/>
        <cfvo type="percentile" val="50"/>
        <cfvo type="max"/>
        <color rgb="FFF8696B"/>
        <color rgb="FFFFEB84"/>
        <color rgb="FF63BE7B"/>
      </colorScale>
    </cfRule>
  </conditionalFormatting>
  <conditionalFormatting sqref="AL9">
    <cfRule type="containsText" dxfId="1574" priority="169" operator="containsText" text="E">
      <formula>NOT(ISERROR(SEARCH("E",AL9)))</formula>
    </cfRule>
    <cfRule type="containsText" dxfId="1573" priority="170" operator="containsText" text="B">
      <formula>NOT(ISERROR(SEARCH("B",AL9)))</formula>
    </cfRule>
    <cfRule type="containsText" dxfId="1572" priority="171" operator="containsText" text="A">
      <formula>NOT(ISERROR(SEARCH("A",AL9)))</formula>
    </cfRule>
  </conditionalFormatting>
  <conditionalFormatting sqref="AC9">
    <cfRule type="containsText" dxfId="1571" priority="163" operator="containsText" text="D">
      <formula>NOT(ISERROR(SEARCH("D",AC9)))</formula>
    </cfRule>
    <cfRule type="containsText" dxfId="1570" priority="164" operator="containsText" text="S">
      <formula>NOT(ISERROR(SEARCH("S",AC9)))</formula>
    </cfRule>
    <cfRule type="containsText" dxfId="1569" priority="165" operator="containsText" text="F">
      <formula>NOT(ISERROR(SEARCH("F",AC9)))</formula>
    </cfRule>
    <cfRule type="containsText" dxfId="1568" priority="166" operator="containsText" text="E">
      <formula>NOT(ISERROR(SEARCH("E",AC9)))</formula>
    </cfRule>
    <cfRule type="containsText" dxfId="1567" priority="167" operator="containsText" text="B">
      <formula>NOT(ISERROR(SEARCH("B",AC9)))</formula>
    </cfRule>
    <cfRule type="containsText" dxfId="1566" priority="168" operator="containsText" text="A">
      <formula>NOT(ISERROR(SEARCH("A",AC9)))</formula>
    </cfRule>
  </conditionalFormatting>
  <conditionalFormatting sqref="AI10:AJ10">
    <cfRule type="containsText" dxfId="1565" priority="160" operator="containsText" text="E">
      <formula>NOT(ISERROR(SEARCH("E",AI10)))</formula>
    </cfRule>
    <cfRule type="containsText" dxfId="1564" priority="161" operator="containsText" text="B">
      <formula>NOT(ISERROR(SEARCH("B",AI10)))</formula>
    </cfRule>
    <cfRule type="containsText" dxfId="1563" priority="162" operator="containsText" text="A">
      <formula>NOT(ISERROR(SEARCH("A",AI10)))</formula>
    </cfRule>
  </conditionalFormatting>
  <conditionalFormatting sqref="AK10">
    <cfRule type="containsText" dxfId="1562" priority="157" operator="containsText" text="E">
      <formula>NOT(ISERROR(SEARCH("E",AK10)))</formula>
    </cfRule>
    <cfRule type="containsText" dxfId="1561" priority="158" operator="containsText" text="B">
      <formula>NOT(ISERROR(SEARCH("B",AK10)))</formula>
    </cfRule>
    <cfRule type="containsText" dxfId="1560" priority="159" operator="containsText" text="A">
      <formula>NOT(ISERROR(SEARCH("A",AK10)))</formula>
    </cfRule>
  </conditionalFormatting>
  <conditionalFormatting sqref="F10:N10">
    <cfRule type="colorScale" priority="156">
      <colorScale>
        <cfvo type="min"/>
        <cfvo type="percentile" val="50"/>
        <cfvo type="max"/>
        <color rgb="FFF8696B"/>
        <color rgb="FFFFEB84"/>
        <color rgb="FF63BE7B"/>
      </colorScale>
    </cfRule>
  </conditionalFormatting>
  <conditionalFormatting sqref="AL10">
    <cfRule type="containsText" dxfId="1559" priority="153" operator="containsText" text="E">
      <formula>NOT(ISERROR(SEARCH("E",AL10)))</formula>
    </cfRule>
    <cfRule type="containsText" dxfId="1558" priority="154" operator="containsText" text="B">
      <formula>NOT(ISERROR(SEARCH("B",AL10)))</formula>
    </cfRule>
    <cfRule type="containsText" dxfId="1557" priority="155" operator="containsText" text="A">
      <formula>NOT(ISERROR(SEARCH("A",AL10)))</formula>
    </cfRule>
  </conditionalFormatting>
  <conditionalFormatting sqref="AC10">
    <cfRule type="containsText" dxfId="1556" priority="147" operator="containsText" text="D">
      <formula>NOT(ISERROR(SEARCH("D",AC10)))</formula>
    </cfRule>
    <cfRule type="containsText" dxfId="1555" priority="148" operator="containsText" text="S">
      <formula>NOT(ISERROR(SEARCH("S",AC10)))</formula>
    </cfRule>
    <cfRule type="containsText" dxfId="1554" priority="149" operator="containsText" text="F">
      <formula>NOT(ISERROR(SEARCH("F",AC10)))</formula>
    </cfRule>
    <cfRule type="containsText" dxfId="1553" priority="150" operator="containsText" text="E">
      <formula>NOT(ISERROR(SEARCH("E",AC10)))</formula>
    </cfRule>
    <cfRule type="containsText" dxfId="1552" priority="151" operator="containsText" text="B">
      <formula>NOT(ISERROR(SEARCH("B",AC10)))</formula>
    </cfRule>
    <cfRule type="containsText" dxfId="1551" priority="152" operator="containsText" text="A">
      <formula>NOT(ISERROR(SEARCH("A",AC10)))</formula>
    </cfRule>
  </conditionalFormatting>
  <conditionalFormatting sqref="AI11:AJ12">
    <cfRule type="containsText" dxfId="1550" priority="144" operator="containsText" text="E">
      <formula>NOT(ISERROR(SEARCH("E",AI11)))</formula>
    </cfRule>
    <cfRule type="containsText" dxfId="1549" priority="145" operator="containsText" text="B">
      <formula>NOT(ISERROR(SEARCH("B",AI11)))</formula>
    </cfRule>
    <cfRule type="containsText" dxfId="1548" priority="146" operator="containsText" text="A">
      <formula>NOT(ISERROR(SEARCH("A",AI11)))</formula>
    </cfRule>
  </conditionalFormatting>
  <conditionalFormatting sqref="AK11:AK12">
    <cfRule type="containsText" dxfId="1547" priority="141" operator="containsText" text="E">
      <formula>NOT(ISERROR(SEARCH("E",AK11)))</formula>
    </cfRule>
    <cfRule type="containsText" dxfId="1546" priority="142" operator="containsText" text="B">
      <formula>NOT(ISERROR(SEARCH("B",AK11)))</formula>
    </cfRule>
    <cfRule type="containsText" dxfId="1545" priority="143" operator="containsText" text="A">
      <formula>NOT(ISERROR(SEARCH("A",AK11)))</formula>
    </cfRule>
  </conditionalFormatting>
  <conditionalFormatting sqref="F11:N11">
    <cfRule type="colorScale" priority="140">
      <colorScale>
        <cfvo type="min"/>
        <cfvo type="percentile" val="50"/>
        <cfvo type="max"/>
        <color rgb="FFF8696B"/>
        <color rgb="FFFFEB84"/>
        <color rgb="FF63BE7B"/>
      </colorScale>
    </cfRule>
  </conditionalFormatting>
  <conditionalFormatting sqref="AL11:AL12">
    <cfRule type="containsText" dxfId="1544" priority="137" operator="containsText" text="E">
      <formula>NOT(ISERROR(SEARCH("E",AL11)))</formula>
    </cfRule>
    <cfRule type="containsText" dxfId="1543" priority="138" operator="containsText" text="B">
      <formula>NOT(ISERROR(SEARCH("B",AL11)))</formula>
    </cfRule>
    <cfRule type="containsText" dxfId="1542" priority="139" operator="containsText" text="A">
      <formula>NOT(ISERROR(SEARCH("A",AL11)))</formula>
    </cfRule>
  </conditionalFormatting>
  <conditionalFormatting sqref="AC11:AC12">
    <cfRule type="containsText" dxfId="1541" priority="131" operator="containsText" text="D">
      <formula>NOT(ISERROR(SEARCH("D",AC11)))</formula>
    </cfRule>
    <cfRule type="containsText" dxfId="1540" priority="132" operator="containsText" text="S">
      <formula>NOT(ISERROR(SEARCH("S",AC11)))</formula>
    </cfRule>
    <cfRule type="containsText" dxfId="1539" priority="133" operator="containsText" text="F">
      <formula>NOT(ISERROR(SEARCH("F",AC11)))</formula>
    </cfRule>
    <cfRule type="containsText" dxfId="1538" priority="134" operator="containsText" text="E">
      <formula>NOT(ISERROR(SEARCH("E",AC11)))</formula>
    </cfRule>
    <cfRule type="containsText" dxfId="1537" priority="135" operator="containsText" text="B">
      <formula>NOT(ISERROR(SEARCH("B",AC11)))</formula>
    </cfRule>
    <cfRule type="containsText" dxfId="1536" priority="136" operator="containsText" text="A">
      <formula>NOT(ISERROR(SEARCH("A",AC11)))</formula>
    </cfRule>
  </conditionalFormatting>
  <conditionalFormatting sqref="F12:N12">
    <cfRule type="colorScale" priority="130">
      <colorScale>
        <cfvo type="min"/>
        <cfvo type="percentile" val="50"/>
        <cfvo type="max"/>
        <color rgb="FFF8696B"/>
        <color rgb="FFFFEB84"/>
        <color rgb="FF63BE7B"/>
      </colorScale>
    </cfRule>
  </conditionalFormatting>
  <conditionalFormatting sqref="AI13:AJ13">
    <cfRule type="containsText" dxfId="1535" priority="127" operator="containsText" text="E">
      <formula>NOT(ISERROR(SEARCH("E",AI13)))</formula>
    </cfRule>
    <cfRule type="containsText" dxfId="1534" priority="128" operator="containsText" text="B">
      <formula>NOT(ISERROR(SEARCH("B",AI13)))</formula>
    </cfRule>
    <cfRule type="containsText" dxfId="1533" priority="129" operator="containsText" text="A">
      <formula>NOT(ISERROR(SEARCH("A",AI13)))</formula>
    </cfRule>
  </conditionalFormatting>
  <conditionalFormatting sqref="AK13">
    <cfRule type="containsText" dxfId="1532" priority="124" operator="containsText" text="E">
      <formula>NOT(ISERROR(SEARCH("E",AK13)))</formula>
    </cfRule>
    <cfRule type="containsText" dxfId="1531" priority="125" operator="containsText" text="B">
      <formula>NOT(ISERROR(SEARCH("B",AK13)))</formula>
    </cfRule>
    <cfRule type="containsText" dxfId="1530" priority="126" operator="containsText" text="A">
      <formula>NOT(ISERROR(SEARCH("A",AK13)))</formula>
    </cfRule>
  </conditionalFormatting>
  <conditionalFormatting sqref="AL13">
    <cfRule type="containsText" dxfId="1529" priority="121" operator="containsText" text="E">
      <formula>NOT(ISERROR(SEARCH("E",AL13)))</formula>
    </cfRule>
    <cfRule type="containsText" dxfId="1528" priority="122" operator="containsText" text="B">
      <formula>NOT(ISERROR(SEARCH("B",AL13)))</formula>
    </cfRule>
    <cfRule type="containsText" dxfId="1527" priority="123" operator="containsText" text="A">
      <formula>NOT(ISERROR(SEARCH("A",AL13)))</formula>
    </cfRule>
  </conditionalFormatting>
  <conditionalFormatting sqref="AC13">
    <cfRule type="containsText" dxfId="1526" priority="115" operator="containsText" text="D">
      <formula>NOT(ISERROR(SEARCH("D",AC13)))</formula>
    </cfRule>
    <cfRule type="containsText" dxfId="1525" priority="116" operator="containsText" text="S">
      <formula>NOT(ISERROR(SEARCH("S",AC13)))</formula>
    </cfRule>
    <cfRule type="containsText" dxfId="1524" priority="117" operator="containsText" text="F">
      <formula>NOT(ISERROR(SEARCH("F",AC13)))</formula>
    </cfRule>
    <cfRule type="containsText" dxfId="1523" priority="118" operator="containsText" text="E">
      <formula>NOT(ISERROR(SEARCH("E",AC13)))</formula>
    </cfRule>
    <cfRule type="containsText" dxfId="1522" priority="119" operator="containsText" text="B">
      <formula>NOT(ISERROR(SEARCH("B",AC13)))</formula>
    </cfRule>
    <cfRule type="containsText" dxfId="1521" priority="120" operator="containsText" text="A">
      <formula>NOT(ISERROR(SEARCH("A",AC13)))</formula>
    </cfRule>
  </conditionalFormatting>
  <conditionalFormatting sqref="F13:N13">
    <cfRule type="colorScale" priority="114">
      <colorScale>
        <cfvo type="min"/>
        <cfvo type="percentile" val="50"/>
        <cfvo type="max"/>
        <color rgb="FFF8696B"/>
        <color rgb="FFFFEB84"/>
        <color rgb="FF63BE7B"/>
      </colorScale>
    </cfRule>
  </conditionalFormatting>
  <conditionalFormatting sqref="AI14:AJ14">
    <cfRule type="containsText" dxfId="1520" priority="111" operator="containsText" text="E">
      <formula>NOT(ISERROR(SEARCH("E",AI14)))</formula>
    </cfRule>
    <cfRule type="containsText" dxfId="1519" priority="112" operator="containsText" text="B">
      <formula>NOT(ISERROR(SEARCH("B",AI14)))</formula>
    </cfRule>
    <cfRule type="containsText" dxfId="1518" priority="113" operator="containsText" text="A">
      <formula>NOT(ISERROR(SEARCH("A",AI14)))</formula>
    </cfRule>
  </conditionalFormatting>
  <conditionalFormatting sqref="AK14">
    <cfRule type="containsText" dxfId="1517" priority="108" operator="containsText" text="E">
      <formula>NOT(ISERROR(SEARCH("E",AK14)))</formula>
    </cfRule>
    <cfRule type="containsText" dxfId="1516" priority="109" operator="containsText" text="B">
      <formula>NOT(ISERROR(SEARCH("B",AK14)))</formula>
    </cfRule>
    <cfRule type="containsText" dxfId="1515" priority="110" operator="containsText" text="A">
      <formula>NOT(ISERROR(SEARCH("A",AK14)))</formula>
    </cfRule>
  </conditionalFormatting>
  <conditionalFormatting sqref="AL14">
    <cfRule type="containsText" dxfId="1514" priority="105" operator="containsText" text="E">
      <formula>NOT(ISERROR(SEARCH("E",AL14)))</formula>
    </cfRule>
    <cfRule type="containsText" dxfId="1513" priority="106" operator="containsText" text="B">
      <formula>NOT(ISERROR(SEARCH("B",AL14)))</formula>
    </cfRule>
    <cfRule type="containsText" dxfId="1512" priority="107" operator="containsText" text="A">
      <formula>NOT(ISERROR(SEARCH("A",AL14)))</formula>
    </cfRule>
  </conditionalFormatting>
  <conditionalFormatting sqref="AC14">
    <cfRule type="containsText" dxfId="1511" priority="99" operator="containsText" text="D">
      <formula>NOT(ISERROR(SEARCH("D",AC14)))</formula>
    </cfRule>
    <cfRule type="containsText" dxfId="1510" priority="100" operator="containsText" text="S">
      <formula>NOT(ISERROR(SEARCH("S",AC14)))</formula>
    </cfRule>
    <cfRule type="containsText" dxfId="1509" priority="101" operator="containsText" text="F">
      <formula>NOT(ISERROR(SEARCH("F",AC14)))</formula>
    </cfRule>
    <cfRule type="containsText" dxfId="1508" priority="102" operator="containsText" text="E">
      <formula>NOT(ISERROR(SEARCH("E",AC14)))</formula>
    </cfRule>
    <cfRule type="containsText" dxfId="1507" priority="103" operator="containsText" text="B">
      <formula>NOT(ISERROR(SEARCH("B",AC14)))</formula>
    </cfRule>
    <cfRule type="containsText" dxfId="1506" priority="104" operator="containsText" text="A">
      <formula>NOT(ISERROR(SEARCH("A",AC14)))</formula>
    </cfRule>
  </conditionalFormatting>
  <conditionalFormatting sqref="F14:N14">
    <cfRule type="colorScale" priority="98">
      <colorScale>
        <cfvo type="min"/>
        <cfvo type="percentile" val="50"/>
        <cfvo type="max"/>
        <color rgb="FFF8696B"/>
        <color rgb="FFFFEB84"/>
        <color rgb="FF63BE7B"/>
      </colorScale>
    </cfRule>
  </conditionalFormatting>
  <conditionalFormatting sqref="AI15:AJ16">
    <cfRule type="containsText" dxfId="1505" priority="95" operator="containsText" text="E">
      <formula>NOT(ISERROR(SEARCH("E",AI15)))</formula>
    </cfRule>
    <cfRule type="containsText" dxfId="1504" priority="96" operator="containsText" text="B">
      <formula>NOT(ISERROR(SEARCH("B",AI15)))</formula>
    </cfRule>
    <cfRule type="containsText" dxfId="1503" priority="97" operator="containsText" text="A">
      <formula>NOT(ISERROR(SEARCH("A",AI15)))</formula>
    </cfRule>
  </conditionalFormatting>
  <conditionalFormatting sqref="AK15:AK16">
    <cfRule type="containsText" dxfId="1502" priority="92" operator="containsText" text="E">
      <formula>NOT(ISERROR(SEARCH("E",AK15)))</formula>
    </cfRule>
    <cfRule type="containsText" dxfId="1501" priority="93" operator="containsText" text="B">
      <formula>NOT(ISERROR(SEARCH("B",AK15)))</formula>
    </cfRule>
    <cfRule type="containsText" dxfId="1500" priority="94" operator="containsText" text="A">
      <formula>NOT(ISERROR(SEARCH("A",AK15)))</formula>
    </cfRule>
  </conditionalFormatting>
  <conditionalFormatting sqref="AL15:AL16">
    <cfRule type="containsText" dxfId="1499" priority="89" operator="containsText" text="E">
      <formula>NOT(ISERROR(SEARCH("E",AL15)))</formula>
    </cfRule>
    <cfRule type="containsText" dxfId="1498" priority="90" operator="containsText" text="B">
      <formula>NOT(ISERROR(SEARCH("B",AL15)))</formula>
    </cfRule>
    <cfRule type="containsText" dxfId="1497" priority="91" operator="containsText" text="A">
      <formula>NOT(ISERROR(SEARCH("A",AL15)))</formula>
    </cfRule>
  </conditionalFormatting>
  <conditionalFormatting sqref="AC15:AC16">
    <cfRule type="containsText" dxfId="1496" priority="83" operator="containsText" text="D">
      <formula>NOT(ISERROR(SEARCH("D",AC15)))</formula>
    </cfRule>
    <cfRule type="containsText" dxfId="1495" priority="84" operator="containsText" text="S">
      <formula>NOT(ISERROR(SEARCH("S",AC15)))</formula>
    </cfRule>
    <cfRule type="containsText" dxfId="1494" priority="85" operator="containsText" text="F">
      <formula>NOT(ISERROR(SEARCH("F",AC15)))</formula>
    </cfRule>
    <cfRule type="containsText" dxfId="1493" priority="86" operator="containsText" text="E">
      <formula>NOT(ISERROR(SEARCH("E",AC15)))</formula>
    </cfRule>
    <cfRule type="containsText" dxfId="1492" priority="87" operator="containsText" text="B">
      <formula>NOT(ISERROR(SEARCH("B",AC15)))</formula>
    </cfRule>
    <cfRule type="containsText" dxfId="1491" priority="88" operator="containsText" text="A">
      <formula>NOT(ISERROR(SEARCH("A",AC15)))</formula>
    </cfRule>
  </conditionalFormatting>
  <conditionalFormatting sqref="F15:N16">
    <cfRule type="colorScale" priority="82">
      <colorScale>
        <cfvo type="min"/>
        <cfvo type="percentile" val="50"/>
        <cfvo type="max"/>
        <color rgb="FFF8696B"/>
        <color rgb="FFFFEB84"/>
        <color rgb="FF63BE7B"/>
      </colorScale>
    </cfRule>
  </conditionalFormatting>
  <conditionalFormatting sqref="AI17:AJ18">
    <cfRule type="containsText" dxfId="1490" priority="79" operator="containsText" text="E">
      <formula>NOT(ISERROR(SEARCH("E",AI17)))</formula>
    </cfRule>
    <cfRule type="containsText" dxfId="1489" priority="80" operator="containsText" text="B">
      <formula>NOT(ISERROR(SEARCH("B",AI17)))</formula>
    </cfRule>
    <cfRule type="containsText" dxfId="1488" priority="81" operator="containsText" text="A">
      <formula>NOT(ISERROR(SEARCH("A",AI17)))</formula>
    </cfRule>
  </conditionalFormatting>
  <conditionalFormatting sqref="AK17:AK18">
    <cfRule type="containsText" dxfId="1487" priority="76" operator="containsText" text="E">
      <formula>NOT(ISERROR(SEARCH("E",AK17)))</formula>
    </cfRule>
    <cfRule type="containsText" dxfId="1486" priority="77" operator="containsText" text="B">
      <formula>NOT(ISERROR(SEARCH("B",AK17)))</formula>
    </cfRule>
    <cfRule type="containsText" dxfId="1485" priority="78" operator="containsText" text="A">
      <formula>NOT(ISERROR(SEARCH("A",AK17)))</formula>
    </cfRule>
  </conditionalFormatting>
  <conditionalFormatting sqref="AC17:AC18">
    <cfRule type="containsText" dxfId="1484" priority="67" operator="containsText" text="D">
      <formula>NOT(ISERROR(SEARCH("D",AC17)))</formula>
    </cfRule>
    <cfRule type="containsText" dxfId="1483" priority="68" operator="containsText" text="S">
      <formula>NOT(ISERROR(SEARCH("S",AC17)))</formula>
    </cfRule>
    <cfRule type="containsText" dxfId="1482" priority="69" operator="containsText" text="F">
      <formula>NOT(ISERROR(SEARCH("F",AC17)))</formula>
    </cfRule>
    <cfRule type="containsText" dxfId="1481" priority="70" operator="containsText" text="E">
      <formula>NOT(ISERROR(SEARCH("E",AC17)))</formula>
    </cfRule>
    <cfRule type="containsText" dxfId="1480" priority="71" operator="containsText" text="B">
      <formula>NOT(ISERROR(SEARCH("B",AC17)))</formula>
    </cfRule>
    <cfRule type="containsText" dxfId="1479" priority="72" operator="containsText" text="A">
      <formula>NOT(ISERROR(SEARCH("A",AC17)))</formula>
    </cfRule>
  </conditionalFormatting>
  <conditionalFormatting sqref="F17:N18">
    <cfRule type="colorScale" priority="66">
      <colorScale>
        <cfvo type="min"/>
        <cfvo type="percentile" val="50"/>
        <cfvo type="max"/>
        <color rgb="FFF8696B"/>
        <color rgb="FFFFEB84"/>
        <color rgb="FF63BE7B"/>
      </colorScale>
    </cfRule>
  </conditionalFormatting>
  <conditionalFormatting sqref="AL17">
    <cfRule type="containsText" dxfId="1478" priority="63" operator="containsText" text="E">
      <formula>NOT(ISERROR(SEARCH("E",AL17)))</formula>
    </cfRule>
    <cfRule type="containsText" dxfId="1477" priority="64" operator="containsText" text="B">
      <formula>NOT(ISERROR(SEARCH("B",AL17)))</formula>
    </cfRule>
    <cfRule type="containsText" dxfId="1476" priority="65" operator="containsText" text="A">
      <formula>NOT(ISERROR(SEARCH("A",AL17)))</formula>
    </cfRule>
  </conditionalFormatting>
  <conditionalFormatting sqref="AL18">
    <cfRule type="containsText" dxfId="1475" priority="60" operator="containsText" text="E">
      <formula>NOT(ISERROR(SEARCH("E",AL18)))</formula>
    </cfRule>
    <cfRule type="containsText" dxfId="1474" priority="61" operator="containsText" text="B">
      <formula>NOT(ISERROR(SEARCH("B",AL18)))</formula>
    </cfRule>
    <cfRule type="containsText" dxfId="1473" priority="62" operator="containsText" text="A">
      <formula>NOT(ISERROR(SEARCH("A",AL18)))</formula>
    </cfRule>
  </conditionalFormatting>
  <conditionalFormatting sqref="AI19:AJ21">
    <cfRule type="containsText" dxfId="1472" priority="57" operator="containsText" text="E">
      <formula>NOT(ISERROR(SEARCH("E",AI19)))</formula>
    </cfRule>
    <cfRule type="containsText" dxfId="1471" priority="58" operator="containsText" text="B">
      <formula>NOT(ISERROR(SEARCH("B",AI19)))</formula>
    </cfRule>
    <cfRule type="containsText" dxfId="1470" priority="59" operator="containsText" text="A">
      <formula>NOT(ISERROR(SEARCH("A",AI19)))</formula>
    </cfRule>
  </conditionalFormatting>
  <conditionalFormatting sqref="AK19:AK21">
    <cfRule type="containsText" dxfId="1469" priority="54" operator="containsText" text="E">
      <formula>NOT(ISERROR(SEARCH("E",AK19)))</formula>
    </cfRule>
    <cfRule type="containsText" dxfId="1468" priority="55" operator="containsText" text="B">
      <formula>NOT(ISERROR(SEARCH("B",AK19)))</formula>
    </cfRule>
    <cfRule type="containsText" dxfId="1467" priority="56" operator="containsText" text="A">
      <formula>NOT(ISERROR(SEARCH("A",AK19)))</formula>
    </cfRule>
  </conditionalFormatting>
  <conditionalFormatting sqref="AC19:AC21">
    <cfRule type="containsText" dxfId="1466" priority="48" operator="containsText" text="D">
      <formula>NOT(ISERROR(SEARCH("D",AC19)))</formula>
    </cfRule>
    <cfRule type="containsText" dxfId="1465" priority="49" operator="containsText" text="S">
      <formula>NOT(ISERROR(SEARCH("S",AC19)))</formula>
    </cfRule>
    <cfRule type="containsText" dxfId="1464" priority="50" operator="containsText" text="F">
      <formula>NOT(ISERROR(SEARCH("F",AC19)))</formula>
    </cfRule>
    <cfRule type="containsText" dxfId="1463" priority="51" operator="containsText" text="E">
      <formula>NOT(ISERROR(SEARCH("E",AC19)))</formula>
    </cfRule>
    <cfRule type="containsText" dxfId="1462" priority="52" operator="containsText" text="B">
      <formula>NOT(ISERROR(SEARCH("B",AC19)))</formula>
    </cfRule>
    <cfRule type="containsText" dxfId="1461" priority="53" operator="containsText" text="A">
      <formula>NOT(ISERROR(SEARCH("A",AC19)))</formula>
    </cfRule>
  </conditionalFormatting>
  <conditionalFormatting sqref="F19:N21">
    <cfRule type="colorScale" priority="47">
      <colorScale>
        <cfvo type="min"/>
        <cfvo type="percentile" val="50"/>
        <cfvo type="max"/>
        <color rgb="FFF8696B"/>
        <color rgb="FFFFEB84"/>
        <color rgb="FF63BE7B"/>
      </colorScale>
    </cfRule>
  </conditionalFormatting>
  <conditionalFormatting sqref="AL19:AL21">
    <cfRule type="containsText" dxfId="1460" priority="44" operator="containsText" text="E">
      <formula>NOT(ISERROR(SEARCH("E",AL19)))</formula>
    </cfRule>
    <cfRule type="containsText" dxfId="1459" priority="45" operator="containsText" text="B">
      <formula>NOT(ISERROR(SEARCH("B",AL19)))</formula>
    </cfRule>
    <cfRule type="containsText" dxfId="1458" priority="46" operator="containsText" text="A">
      <formula>NOT(ISERROR(SEARCH("A",AL19)))</formula>
    </cfRule>
  </conditionalFormatting>
  <conditionalFormatting sqref="AI22:AJ24">
    <cfRule type="containsText" dxfId="1457" priority="41" operator="containsText" text="E">
      <formula>NOT(ISERROR(SEARCH("E",AI22)))</formula>
    </cfRule>
    <cfRule type="containsText" dxfId="1456" priority="42" operator="containsText" text="B">
      <formula>NOT(ISERROR(SEARCH("B",AI22)))</formula>
    </cfRule>
    <cfRule type="containsText" dxfId="1455" priority="43" operator="containsText" text="A">
      <formula>NOT(ISERROR(SEARCH("A",AI22)))</formula>
    </cfRule>
  </conditionalFormatting>
  <conditionalFormatting sqref="AK22:AK39">
    <cfRule type="containsText" dxfId="1454" priority="38" operator="containsText" text="E">
      <formula>NOT(ISERROR(SEARCH("E",AK22)))</formula>
    </cfRule>
    <cfRule type="containsText" dxfId="1453" priority="39" operator="containsText" text="B">
      <formula>NOT(ISERROR(SEARCH("B",AK22)))</formula>
    </cfRule>
    <cfRule type="containsText" dxfId="1452" priority="40" operator="containsText" text="A">
      <formula>NOT(ISERROR(SEARCH("A",AK22)))</formula>
    </cfRule>
  </conditionalFormatting>
  <conditionalFormatting sqref="AC22:AC39">
    <cfRule type="containsText" dxfId="1451" priority="32" operator="containsText" text="D">
      <formula>NOT(ISERROR(SEARCH("D",AC22)))</formula>
    </cfRule>
    <cfRule type="containsText" dxfId="1450" priority="33" operator="containsText" text="S">
      <formula>NOT(ISERROR(SEARCH("S",AC22)))</formula>
    </cfRule>
    <cfRule type="containsText" dxfId="1449" priority="34" operator="containsText" text="F">
      <formula>NOT(ISERROR(SEARCH("F",AC22)))</formula>
    </cfRule>
    <cfRule type="containsText" dxfId="1448" priority="35" operator="containsText" text="E">
      <formula>NOT(ISERROR(SEARCH("E",AC22)))</formula>
    </cfRule>
    <cfRule type="containsText" dxfId="1447" priority="36" operator="containsText" text="B">
      <formula>NOT(ISERROR(SEARCH("B",AC22)))</formula>
    </cfRule>
    <cfRule type="containsText" dxfId="1446" priority="37" operator="containsText" text="A">
      <formula>NOT(ISERROR(SEARCH("A",AC22)))</formula>
    </cfRule>
  </conditionalFormatting>
  <conditionalFormatting sqref="F22:N24">
    <cfRule type="colorScale" priority="31">
      <colorScale>
        <cfvo type="min"/>
        <cfvo type="percentile" val="50"/>
        <cfvo type="max"/>
        <color rgb="FFF8696B"/>
        <color rgb="FFFFEB84"/>
        <color rgb="FF63BE7B"/>
      </colorScale>
    </cfRule>
  </conditionalFormatting>
  <conditionalFormatting sqref="AL22:AL39">
    <cfRule type="containsText" dxfId="1445" priority="25" operator="containsText" text="E">
      <formula>NOT(ISERROR(SEARCH("E",AL22)))</formula>
    </cfRule>
    <cfRule type="containsText" dxfId="1444" priority="26" operator="containsText" text="B">
      <formula>NOT(ISERROR(SEARCH("B",AL22)))</formula>
    </cfRule>
    <cfRule type="containsText" dxfId="1443" priority="27" operator="containsText" text="A">
      <formula>NOT(ISERROR(SEARCH("A",AL22)))</formula>
    </cfRule>
  </conditionalFormatting>
  <conditionalFormatting sqref="AI25:AJ27">
    <cfRule type="containsText" dxfId="1442" priority="22" operator="containsText" text="E">
      <formula>NOT(ISERROR(SEARCH("E",AI25)))</formula>
    </cfRule>
    <cfRule type="containsText" dxfId="1441" priority="23" operator="containsText" text="B">
      <formula>NOT(ISERROR(SEARCH("B",AI25)))</formula>
    </cfRule>
    <cfRule type="containsText" dxfId="1440" priority="24" operator="containsText" text="A">
      <formula>NOT(ISERROR(SEARCH("A",AI25)))</formula>
    </cfRule>
  </conditionalFormatting>
  <conditionalFormatting sqref="F25:N27">
    <cfRule type="colorScale" priority="21">
      <colorScale>
        <cfvo type="min"/>
        <cfvo type="percentile" val="50"/>
        <cfvo type="max"/>
        <color rgb="FFF8696B"/>
        <color rgb="FFFFEB84"/>
        <color rgb="FF63BE7B"/>
      </colorScale>
    </cfRule>
  </conditionalFormatting>
  <conditionalFormatting sqref="AI28:AJ30">
    <cfRule type="containsText" dxfId="1439" priority="18" operator="containsText" text="E">
      <formula>NOT(ISERROR(SEARCH("E",AI28)))</formula>
    </cfRule>
    <cfRule type="containsText" dxfId="1438" priority="19" operator="containsText" text="B">
      <formula>NOT(ISERROR(SEARCH("B",AI28)))</formula>
    </cfRule>
    <cfRule type="containsText" dxfId="1437" priority="20" operator="containsText" text="A">
      <formula>NOT(ISERROR(SEARCH("A",AI28)))</formula>
    </cfRule>
  </conditionalFormatting>
  <conditionalFormatting sqref="F28:N30">
    <cfRule type="colorScale" priority="17">
      <colorScale>
        <cfvo type="min"/>
        <cfvo type="percentile" val="50"/>
        <cfvo type="max"/>
        <color rgb="FFF8696B"/>
        <color rgb="FFFFEB84"/>
        <color rgb="FF63BE7B"/>
      </colorScale>
    </cfRule>
  </conditionalFormatting>
  <conditionalFormatting sqref="AI31:AJ31">
    <cfRule type="containsText" dxfId="1436" priority="14" operator="containsText" text="E">
      <formula>NOT(ISERROR(SEARCH("E",AI31)))</formula>
    </cfRule>
    <cfRule type="containsText" dxfId="1435" priority="15" operator="containsText" text="B">
      <formula>NOT(ISERROR(SEARCH("B",AI31)))</formula>
    </cfRule>
    <cfRule type="containsText" dxfId="1434" priority="16" operator="containsText" text="A">
      <formula>NOT(ISERROR(SEARCH("A",AI31)))</formula>
    </cfRule>
  </conditionalFormatting>
  <conditionalFormatting sqref="F31:N31">
    <cfRule type="colorScale" priority="13">
      <colorScale>
        <cfvo type="min"/>
        <cfvo type="percentile" val="50"/>
        <cfvo type="max"/>
        <color rgb="FFF8696B"/>
        <color rgb="FFFFEB84"/>
        <color rgb="FF63BE7B"/>
      </colorScale>
    </cfRule>
  </conditionalFormatting>
  <conditionalFormatting sqref="AI32:AJ36">
    <cfRule type="containsText" dxfId="1433" priority="10" operator="containsText" text="E">
      <formula>NOT(ISERROR(SEARCH("E",AI32)))</formula>
    </cfRule>
    <cfRule type="containsText" dxfId="1432" priority="11" operator="containsText" text="B">
      <formula>NOT(ISERROR(SEARCH("B",AI32)))</formula>
    </cfRule>
    <cfRule type="containsText" dxfId="1431" priority="12" operator="containsText" text="A">
      <formula>NOT(ISERROR(SEARCH("A",AI32)))</formula>
    </cfRule>
  </conditionalFormatting>
  <conditionalFormatting sqref="F32:N36">
    <cfRule type="colorScale" priority="9">
      <colorScale>
        <cfvo type="min"/>
        <cfvo type="percentile" val="50"/>
        <cfvo type="max"/>
        <color rgb="FFF8696B"/>
        <color rgb="FFFFEB84"/>
        <color rgb="FF63BE7B"/>
      </colorScale>
    </cfRule>
  </conditionalFormatting>
  <conditionalFormatting sqref="AI37:AJ38">
    <cfRule type="containsText" dxfId="1430" priority="6" operator="containsText" text="E">
      <formula>NOT(ISERROR(SEARCH("E",AI37)))</formula>
    </cfRule>
    <cfRule type="containsText" dxfId="1429" priority="7" operator="containsText" text="B">
      <formula>NOT(ISERROR(SEARCH("B",AI37)))</formula>
    </cfRule>
    <cfRule type="containsText" dxfId="1428" priority="8" operator="containsText" text="A">
      <formula>NOT(ISERROR(SEARCH("A",AI37)))</formula>
    </cfRule>
  </conditionalFormatting>
  <conditionalFormatting sqref="F37:N38">
    <cfRule type="colorScale" priority="5">
      <colorScale>
        <cfvo type="min"/>
        <cfvo type="percentile" val="50"/>
        <cfvo type="max"/>
        <color rgb="FFF8696B"/>
        <color rgb="FFFFEB84"/>
        <color rgb="FF63BE7B"/>
      </colorScale>
    </cfRule>
  </conditionalFormatting>
  <conditionalFormatting sqref="AI39:AJ39">
    <cfRule type="containsText" dxfId="1427" priority="2" operator="containsText" text="E">
      <formula>NOT(ISERROR(SEARCH("E",AI39)))</formula>
    </cfRule>
    <cfRule type="containsText" dxfId="1426" priority="3" operator="containsText" text="B">
      <formula>NOT(ISERROR(SEARCH("B",AI39)))</formula>
    </cfRule>
    <cfRule type="containsText" dxfId="1425" priority="4" operator="containsText" text="A">
      <formula>NOT(ISERROR(SEARCH("A",AI39)))</formula>
    </cfRule>
  </conditionalFormatting>
  <conditionalFormatting sqref="F39:N3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39"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O15:S16 O17:S18 O19:S21 O22:S24 O25:S27 O28:S30 O31:S31 O32:S36 O37:S38 O39:S3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36"/>
  <sheetViews>
    <sheetView zoomScaleNormal="100" workbookViewId="0">
      <pane xSplit="5" ySplit="1" topLeftCell="F7" activePane="bottomRight" state="frozen"/>
      <selection activeCell="E24" sqref="E24"/>
      <selection pane="topRight" activeCell="E24" sqref="E24"/>
      <selection pane="bottomLeft" activeCell="E24" sqref="E24"/>
      <selection pane="bottomRight" activeCell="AO39" sqref="AO3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 t="shared" ref="P2:P21" si="0">SUM(F2:H2)</f>
        <v>37.1</v>
      </c>
      <c r="Q2" s="22">
        <f t="shared" ref="Q2:Q21" si="1">SUM(I2:L2)</f>
        <v>48.7</v>
      </c>
      <c r="R2" s="22">
        <f t="shared" ref="R2:R21" si="2">SUM(M2:O2)</f>
        <v>34.200000000000003</v>
      </c>
      <c r="S2" s="23">
        <f t="shared" ref="S2:S21" si="3">SUM(F2:J2)</f>
        <v>62</v>
      </c>
      <c r="T2" s="23">
        <f t="shared" ref="T2:T21" si="4">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 t="shared" si="4"/>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 t="shared" si="0"/>
        <v>36</v>
      </c>
      <c r="Q4" s="22">
        <f t="shared" si="1"/>
        <v>49</v>
      </c>
      <c r="R4" s="22">
        <f t="shared" si="2"/>
        <v>36.5</v>
      </c>
      <c r="S4" s="23">
        <f t="shared" si="3"/>
        <v>60.400000000000006</v>
      </c>
      <c r="T4" s="23">
        <f t="shared" si="4"/>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 t="shared" si="0"/>
        <v>36.6</v>
      </c>
      <c r="Q5" s="22">
        <f t="shared" si="1"/>
        <v>48.6</v>
      </c>
      <c r="R5" s="22">
        <f t="shared" si="2"/>
        <v>35.400000000000006</v>
      </c>
      <c r="S5" s="23">
        <f t="shared" si="3"/>
        <v>60.800000000000004</v>
      </c>
      <c r="T5" s="23">
        <f t="shared" si="4"/>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si="0"/>
        <v>36.1</v>
      </c>
      <c r="Q6" s="22">
        <f t="shared" si="1"/>
        <v>49.2</v>
      </c>
      <c r="R6" s="22">
        <f t="shared" si="2"/>
        <v>35.1</v>
      </c>
      <c r="S6" s="23">
        <f t="shared" si="3"/>
        <v>60.800000000000004</v>
      </c>
      <c r="T6" s="23">
        <f t="shared" si="4"/>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si="0"/>
        <v>36.5</v>
      </c>
      <c r="Q8" s="22">
        <f t="shared" si="1"/>
        <v>48.399999999999991</v>
      </c>
      <c r="R8" s="22">
        <f t="shared" si="2"/>
        <v>35.299999999999997</v>
      </c>
      <c r="S8" s="23">
        <f t="shared" si="3"/>
        <v>60.800000000000004</v>
      </c>
      <c r="T8" s="23">
        <f t="shared" si="4"/>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si="0"/>
        <v>36.9</v>
      </c>
      <c r="Q9" s="22">
        <f t="shared" si="1"/>
        <v>50.8</v>
      </c>
      <c r="R9" s="22">
        <f t="shared" si="2"/>
        <v>35</v>
      </c>
      <c r="S9" s="23">
        <f t="shared" si="3"/>
        <v>63.1</v>
      </c>
      <c r="T9" s="23">
        <f t="shared" si="4"/>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0"/>
        <v>38.4</v>
      </c>
      <c r="Q10" s="22">
        <f t="shared" si="1"/>
        <v>48.6</v>
      </c>
      <c r="R10" s="22">
        <f t="shared" si="2"/>
        <v>34.799999999999997</v>
      </c>
      <c r="S10" s="23">
        <f t="shared" si="3"/>
        <v>63.6</v>
      </c>
      <c r="T10" s="23">
        <f t="shared" si="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si="0"/>
        <v>36.1</v>
      </c>
      <c r="Q11" s="22">
        <f t="shared" si="1"/>
        <v>48.3</v>
      </c>
      <c r="R11" s="22">
        <f t="shared" si="2"/>
        <v>34.799999999999997</v>
      </c>
      <c r="S11" s="23">
        <f t="shared" si="3"/>
        <v>60.5</v>
      </c>
      <c r="T11" s="23">
        <f t="shared" si="4"/>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0"/>
        <v>34.6</v>
      </c>
      <c r="Q12" s="22">
        <f t="shared" si="1"/>
        <v>48</v>
      </c>
      <c r="R12" s="22">
        <f t="shared" si="2"/>
        <v>35.799999999999997</v>
      </c>
      <c r="S12" s="23">
        <f t="shared" si="3"/>
        <v>58.8</v>
      </c>
      <c r="T12" s="23">
        <f t="shared" si="4"/>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si="0"/>
        <v>36.400000000000006</v>
      </c>
      <c r="Q13" s="22">
        <f t="shared" si="1"/>
        <v>50.6</v>
      </c>
      <c r="R13" s="22">
        <f t="shared" si="2"/>
        <v>35</v>
      </c>
      <c r="S13" s="23">
        <f t="shared" si="3"/>
        <v>62.2</v>
      </c>
      <c r="T13" s="23">
        <f t="shared" si="4"/>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0"/>
        <v>35.5</v>
      </c>
      <c r="Q14" s="22">
        <f t="shared" si="1"/>
        <v>48.5</v>
      </c>
      <c r="R14" s="22">
        <f t="shared" si="2"/>
        <v>34.299999999999997</v>
      </c>
      <c r="S14" s="23">
        <f t="shared" si="3"/>
        <v>60.2</v>
      </c>
      <c r="T14" s="23">
        <f t="shared" si="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0"/>
        <v>36.700000000000003</v>
      </c>
      <c r="Q15" s="22">
        <f t="shared" si="1"/>
        <v>49.2</v>
      </c>
      <c r="R15" s="22">
        <f t="shared" si="2"/>
        <v>34.4</v>
      </c>
      <c r="S15" s="23">
        <f t="shared" si="3"/>
        <v>61.600000000000009</v>
      </c>
      <c r="T15" s="23">
        <f t="shared" si="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si="0"/>
        <v>37.299999999999997</v>
      </c>
      <c r="Q16" s="22">
        <f t="shared" si="1"/>
        <v>50.5</v>
      </c>
      <c r="R16" s="22">
        <f t="shared" si="2"/>
        <v>34.9</v>
      </c>
      <c r="S16" s="23">
        <f t="shared" si="3"/>
        <v>62.9</v>
      </c>
      <c r="T16" s="23">
        <f t="shared" si="4"/>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0"/>
        <v>36.1</v>
      </c>
      <c r="Q17" s="22">
        <f t="shared" si="1"/>
        <v>48.3</v>
      </c>
      <c r="R17" s="22">
        <f t="shared" si="2"/>
        <v>34.700000000000003</v>
      </c>
      <c r="S17" s="23">
        <f t="shared" si="3"/>
        <v>60.6</v>
      </c>
      <c r="T17" s="23">
        <f t="shared" si="4"/>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row r="18" spans="1:41" s="5" customFormat="1">
      <c r="A18" s="6">
        <v>44675</v>
      </c>
      <c r="B18" s="7" t="s">
        <v>162</v>
      </c>
      <c r="C18" s="8" t="s">
        <v>280</v>
      </c>
      <c r="D18" s="9">
        <v>8.3437499999999998E-2</v>
      </c>
      <c r="E18" s="32" t="s">
        <v>1146</v>
      </c>
      <c r="F18" s="10">
        <v>12.6</v>
      </c>
      <c r="G18" s="10">
        <v>11.4</v>
      </c>
      <c r="H18" s="10">
        <v>12.4</v>
      </c>
      <c r="I18" s="10">
        <v>12.6</v>
      </c>
      <c r="J18" s="10">
        <v>12.5</v>
      </c>
      <c r="K18" s="10">
        <v>12.2</v>
      </c>
      <c r="L18" s="10">
        <v>12</v>
      </c>
      <c r="M18" s="10">
        <v>11.7</v>
      </c>
      <c r="N18" s="10">
        <v>11.5</v>
      </c>
      <c r="O18" s="10">
        <v>12</v>
      </c>
      <c r="P18" s="22">
        <f t="shared" si="0"/>
        <v>36.4</v>
      </c>
      <c r="Q18" s="22">
        <f t="shared" si="1"/>
        <v>49.3</v>
      </c>
      <c r="R18" s="22">
        <f t="shared" si="2"/>
        <v>35.200000000000003</v>
      </c>
      <c r="S18" s="23">
        <f t="shared" si="3"/>
        <v>61.5</v>
      </c>
      <c r="T18" s="23">
        <f t="shared" si="4"/>
        <v>59.4</v>
      </c>
      <c r="U18" s="11" t="s">
        <v>210</v>
      </c>
      <c r="V18" s="11" t="s">
        <v>203</v>
      </c>
      <c r="W18" s="13" t="s">
        <v>207</v>
      </c>
      <c r="X18" s="13" t="s">
        <v>212</v>
      </c>
      <c r="Y18" s="13" t="s">
        <v>230</v>
      </c>
      <c r="Z18" s="13" t="s">
        <v>242</v>
      </c>
      <c r="AA18" s="12">
        <v>9.5</v>
      </c>
      <c r="AB18" s="12">
        <v>8.1999999999999993</v>
      </c>
      <c r="AC18" s="12">
        <v>10.3</v>
      </c>
      <c r="AD18" s="11" t="s">
        <v>242</v>
      </c>
      <c r="AE18" s="12">
        <v>-1</v>
      </c>
      <c r="AF18" s="12">
        <v>-0.4</v>
      </c>
      <c r="AG18" s="12" t="s">
        <v>304</v>
      </c>
      <c r="AH18" s="12">
        <v>-1.4</v>
      </c>
      <c r="AI18" s="12"/>
      <c r="AJ18" s="11" t="s">
        <v>305</v>
      </c>
      <c r="AK18" s="11" t="s">
        <v>305</v>
      </c>
      <c r="AL18" s="11" t="s">
        <v>159</v>
      </c>
      <c r="AM18" s="8"/>
      <c r="AN18" s="8" t="s">
        <v>1147</v>
      </c>
      <c r="AO18" s="29" t="s">
        <v>1148</v>
      </c>
    </row>
    <row r="19" spans="1:41" s="5" customFormat="1">
      <c r="A19" s="6">
        <v>44681</v>
      </c>
      <c r="B19" s="7" t="s">
        <v>163</v>
      </c>
      <c r="C19" s="8" t="s">
        <v>280</v>
      </c>
      <c r="D19" s="9">
        <v>8.4050925925925932E-2</v>
      </c>
      <c r="E19" s="32" t="s">
        <v>1189</v>
      </c>
      <c r="F19" s="10">
        <v>13.2</v>
      </c>
      <c r="G19" s="10">
        <v>11.7</v>
      </c>
      <c r="H19" s="10">
        <v>12.2</v>
      </c>
      <c r="I19" s="10">
        <v>12.3</v>
      </c>
      <c r="J19" s="10">
        <v>12.3</v>
      </c>
      <c r="K19" s="10">
        <v>11.9</v>
      </c>
      <c r="L19" s="10">
        <v>11.6</v>
      </c>
      <c r="M19" s="10">
        <v>11.6</v>
      </c>
      <c r="N19" s="10">
        <v>11.9</v>
      </c>
      <c r="O19" s="10">
        <v>12.5</v>
      </c>
      <c r="P19" s="22">
        <f t="shared" si="0"/>
        <v>37.099999999999994</v>
      </c>
      <c r="Q19" s="22">
        <f t="shared" si="1"/>
        <v>48.1</v>
      </c>
      <c r="R19" s="22">
        <f t="shared" si="2"/>
        <v>36</v>
      </c>
      <c r="S19" s="23">
        <f t="shared" si="3"/>
        <v>61.699999999999989</v>
      </c>
      <c r="T19" s="23">
        <f t="shared" si="4"/>
        <v>59.5</v>
      </c>
      <c r="U19" s="11" t="s">
        <v>210</v>
      </c>
      <c r="V19" s="11" t="s">
        <v>203</v>
      </c>
      <c r="W19" s="13" t="s">
        <v>662</v>
      </c>
      <c r="X19" s="13" t="s">
        <v>259</v>
      </c>
      <c r="Y19" s="13" t="s">
        <v>478</v>
      </c>
      <c r="Z19" s="13" t="s">
        <v>242</v>
      </c>
      <c r="AA19" s="12">
        <v>11.3</v>
      </c>
      <c r="AB19" s="12">
        <v>10.9</v>
      </c>
      <c r="AC19" s="12">
        <v>9.6999999999999993</v>
      </c>
      <c r="AD19" s="11" t="s">
        <v>242</v>
      </c>
      <c r="AE19" s="12">
        <v>0.3</v>
      </c>
      <c r="AF19" s="12">
        <v>-0.3</v>
      </c>
      <c r="AG19" s="12">
        <v>1.3</v>
      </c>
      <c r="AH19" s="12">
        <v>-1.3</v>
      </c>
      <c r="AI19" s="12"/>
      <c r="AJ19" s="11" t="s">
        <v>302</v>
      </c>
      <c r="AK19" s="11" t="s">
        <v>303</v>
      </c>
      <c r="AL19" s="11" t="s">
        <v>157</v>
      </c>
      <c r="AM19" s="8" t="s">
        <v>1209</v>
      </c>
      <c r="AN19" s="8" t="s">
        <v>1188</v>
      </c>
      <c r="AO19" s="29" t="s">
        <v>1190</v>
      </c>
    </row>
    <row r="20" spans="1:41" s="5" customFormat="1">
      <c r="A20" s="6">
        <v>44730</v>
      </c>
      <c r="B20" s="7" t="s">
        <v>163</v>
      </c>
      <c r="C20" s="8" t="s">
        <v>198</v>
      </c>
      <c r="D20" s="9">
        <v>8.413194444444444E-2</v>
      </c>
      <c r="E20" s="32" t="s">
        <v>1264</v>
      </c>
      <c r="F20" s="10">
        <v>12.6</v>
      </c>
      <c r="G20" s="10">
        <v>11.1</v>
      </c>
      <c r="H20" s="10">
        <v>12.8</v>
      </c>
      <c r="I20" s="10">
        <v>13.3</v>
      </c>
      <c r="J20" s="10">
        <v>13.3</v>
      </c>
      <c r="K20" s="10">
        <v>12</v>
      </c>
      <c r="L20" s="10">
        <v>11.8</v>
      </c>
      <c r="M20" s="10">
        <v>11.6</v>
      </c>
      <c r="N20" s="10">
        <v>11.6</v>
      </c>
      <c r="O20" s="10">
        <v>11.8</v>
      </c>
      <c r="P20" s="22">
        <f t="shared" si="0"/>
        <v>36.5</v>
      </c>
      <c r="Q20" s="22">
        <f t="shared" si="1"/>
        <v>50.400000000000006</v>
      </c>
      <c r="R20" s="22">
        <f t="shared" si="2"/>
        <v>35</v>
      </c>
      <c r="S20" s="23">
        <f t="shared" si="3"/>
        <v>63.099999999999994</v>
      </c>
      <c r="T20" s="23">
        <f t="shared" si="4"/>
        <v>58.8</v>
      </c>
      <c r="U20" s="11" t="s">
        <v>202</v>
      </c>
      <c r="V20" s="11" t="s">
        <v>216</v>
      </c>
      <c r="W20" s="13" t="s">
        <v>278</v>
      </c>
      <c r="X20" s="13" t="s">
        <v>369</v>
      </c>
      <c r="Y20" s="13" t="s">
        <v>499</v>
      </c>
      <c r="Z20" s="13" t="s">
        <v>242</v>
      </c>
      <c r="AA20" s="12">
        <v>8.6</v>
      </c>
      <c r="AB20" s="12">
        <v>8.9</v>
      </c>
      <c r="AC20" s="12">
        <v>9.3000000000000007</v>
      </c>
      <c r="AD20" s="11" t="s">
        <v>156</v>
      </c>
      <c r="AE20" s="12">
        <v>1</v>
      </c>
      <c r="AF20" s="12">
        <v>-0.7</v>
      </c>
      <c r="AG20" s="12">
        <v>1.7</v>
      </c>
      <c r="AH20" s="12">
        <v>-1.4</v>
      </c>
      <c r="AI20" s="12"/>
      <c r="AJ20" s="11" t="s">
        <v>309</v>
      </c>
      <c r="AK20" s="11" t="s">
        <v>305</v>
      </c>
      <c r="AL20" s="11" t="s">
        <v>157</v>
      </c>
      <c r="AM20" s="8"/>
      <c r="AN20" s="8" t="s">
        <v>1263</v>
      </c>
      <c r="AO20" s="29" t="s">
        <v>1265</v>
      </c>
    </row>
    <row r="21" spans="1:41" s="5" customFormat="1">
      <c r="A21" s="6">
        <v>44731</v>
      </c>
      <c r="B21" s="17" t="s">
        <v>155</v>
      </c>
      <c r="C21" s="8" t="s">
        <v>198</v>
      </c>
      <c r="D21" s="9">
        <v>8.1979166666666659E-2</v>
      </c>
      <c r="E21" s="32" t="s">
        <v>1291</v>
      </c>
      <c r="F21" s="10">
        <v>12.3</v>
      </c>
      <c r="G21" s="10">
        <v>10.9</v>
      </c>
      <c r="H21" s="10">
        <v>12.5</v>
      </c>
      <c r="I21" s="10">
        <v>12</v>
      </c>
      <c r="J21" s="10">
        <v>11.7</v>
      </c>
      <c r="K21" s="10">
        <v>12</v>
      </c>
      <c r="L21" s="10">
        <v>11.8</v>
      </c>
      <c r="M21" s="10">
        <v>11.6</v>
      </c>
      <c r="N21" s="10">
        <v>11.7</v>
      </c>
      <c r="O21" s="10">
        <v>11.8</v>
      </c>
      <c r="P21" s="22">
        <f t="shared" si="0"/>
        <v>35.700000000000003</v>
      </c>
      <c r="Q21" s="22">
        <f t="shared" si="1"/>
        <v>47.5</v>
      </c>
      <c r="R21" s="22">
        <f t="shared" si="2"/>
        <v>35.099999999999994</v>
      </c>
      <c r="S21" s="23">
        <f t="shared" si="3"/>
        <v>59.400000000000006</v>
      </c>
      <c r="T21" s="23">
        <f t="shared" si="4"/>
        <v>58.899999999999991</v>
      </c>
      <c r="U21" s="11" t="s">
        <v>196</v>
      </c>
      <c r="V21" s="11" t="s">
        <v>203</v>
      </c>
      <c r="W21" s="13" t="s">
        <v>253</v>
      </c>
      <c r="X21" s="13" t="s">
        <v>262</v>
      </c>
      <c r="Y21" s="13" t="s">
        <v>217</v>
      </c>
      <c r="Z21" s="13" t="s">
        <v>242</v>
      </c>
      <c r="AA21" s="12">
        <v>9</v>
      </c>
      <c r="AB21" s="12">
        <v>9</v>
      </c>
      <c r="AC21" s="12">
        <v>9.4</v>
      </c>
      <c r="AD21" s="11" t="s">
        <v>156</v>
      </c>
      <c r="AE21" s="12">
        <v>-0.5</v>
      </c>
      <c r="AF21" s="12">
        <v>-0.1</v>
      </c>
      <c r="AG21" s="12">
        <v>0.8</v>
      </c>
      <c r="AH21" s="12">
        <v>-1.4</v>
      </c>
      <c r="AI21" s="12"/>
      <c r="AJ21" s="11" t="s">
        <v>303</v>
      </c>
      <c r="AK21" s="11" t="s">
        <v>303</v>
      </c>
      <c r="AL21" s="11" t="s">
        <v>157</v>
      </c>
      <c r="AM21" s="8"/>
      <c r="AN21" s="8"/>
      <c r="AO21" s="29"/>
    </row>
    <row r="22" spans="1:41" s="5" customFormat="1">
      <c r="A22" s="6">
        <v>44737</v>
      </c>
      <c r="B22" s="7" t="s">
        <v>162</v>
      </c>
      <c r="C22" s="8" t="s">
        <v>198</v>
      </c>
      <c r="D22" s="9">
        <v>8.3391203703703717E-2</v>
      </c>
      <c r="E22" s="32" t="s">
        <v>1326</v>
      </c>
      <c r="F22" s="10">
        <v>12.7</v>
      </c>
      <c r="G22" s="10">
        <v>10.8</v>
      </c>
      <c r="H22" s="10">
        <v>11.8</v>
      </c>
      <c r="I22" s="10">
        <v>11.7</v>
      </c>
      <c r="J22" s="10">
        <v>12</v>
      </c>
      <c r="K22" s="10">
        <v>12.2</v>
      </c>
      <c r="L22" s="10">
        <v>12.1</v>
      </c>
      <c r="M22" s="10">
        <v>11.8</v>
      </c>
      <c r="N22" s="10">
        <v>12.4</v>
      </c>
      <c r="O22" s="10">
        <v>13.1</v>
      </c>
      <c r="P22" s="22">
        <f>SUM(F22:H22)</f>
        <v>35.299999999999997</v>
      </c>
      <c r="Q22" s="22">
        <f>SUM(I22:L22)</f>
        <v>48</v>
      </c>
      <c r="R22" s="22">
        <f>SUM(M22:O22)</f>
        <v>37.300000000000004</v>
      </c>
      <c r="S22" s="23">
        <f>SUM(F22:J22)</f>
        <v>59</v>
      </c>
      <c r="T22" s="23">
        <f>SUM(K22:O22)</f>
        <v>61.599999999999994</v>
      </c>
      <c r="U22" s="11" t="s">
        <v>196</v>
      </c>
      <c r="V22" s="11" t="s">
        <v>352</v>
      </c>
      <c r="W22" s="13" t="s">
        <v>209</v>
      </c>
      <c r="X22" s="13" t="s">
        <v>218</v>
      </c>
      <c r="Y22" s="13" t="s">
        <v>218</v>
      </c>
      <c r="Z22" s="13" t="s">
        <v>242</v>
      </c>
      <c r="AA22" s="12">
        <v>9.6999999999999993</v>
      </c>
      <c r="AB22" s="12">
        <v>8.9</v>
      </c>
      <c r="AC22" s="12">
        <v>9.9</v>
      </c>
      <c r="AD22" s="11" t="s">
        <v>242</v>
      </c>
      <c r="AE22" s="12">
        <v>-1.2</v>
      </c>
      <c r="AF22" s="12" t="s">
        <v>301</v>
      </c>
      <c r="AG22" s="12">
        <v>0.3</v>
      </c>
      <c r="AH22" s="12">
        <v>-1.5</v>
      </c>
      <c r="AI22" s="12"/>
      <c r="AJ22" s="11" t="s">
        <v>305</v>
      </c>
      <c r="AK22" s="11" t="s">
        <v>303</v>
      </c>
      <c r="AL22" s="11" t="s">
        <v>159</v>
      </c>
      <c r="AM22" s="8" t="s">
        <v>1209</v>
      </c>
      <c r="AN22" s="8" t="s">
        <v>1327</v>
      </c>
      <c r="AO22" s="29" t="s">
        <v>1363</v>
      </c>
    </row>
    <row r="23" spans="1:41" s="5" customFormat="1">
      <c r="A23" s="6">
        <v>44842</v>
      </c>
      <c r="B23" s="7" t="s">
        <v>1319</v>
      </c>
      <c r="C23" s="8" t="s">
        <v>280</v>
      </c>
      <c r="D23" s="9">
        <v>8.4062499999999998E-2</v>
      </c>
      <c r="E23" s="32" t="s">
        <v>1406</v>
      </c>
      <c r="F23" s="10">
        <v>12.6</v>
      </c>
      <c r="G23" s="10">
        <v>11</v>
      </c>
      <c r="H23" s="10">
        <v>12.1</v>
      </c>
      <c r="I23" s="10">
        <v>12.7</v>
      </c>
      <c r="J23" s="10">
        <v>12.5</v>
      </c>
      <c r="K23" s="10">
        <v>12.7</v>
      </c>
      <c r="L23" s="10">
        <v>12</v>
      </c>
      <c r="M23" s="10">
        <v>11.7</v>
      </c>
      <c r="N23" s="10">
        <v>11.8</v>
      </c>
      <c r="O23" s="10">
        <v>12.2</v>
      </c>
      <c r="P23" s="22">
        <f t="shared" ref="P23:P24" si="5">SUM(F23:H23)</f>
        <v>35.700000000000003</v>
      </c>
      <c r="Q23" s="22">
        <f t="shared" ref="Q23:Q24" si="6">SUM(I23:L23)</f>
        <v>49.9</v>
      </c>
      <c r="R23" s="22">
        <f t="shared" ref="R23:R24" si="7">SUM(M23:O23)</f>
        <v>35.700000000000003</v>
      </c>
      <c r="S23" s="23">
        <f t="shared" ref="S23:S24" si="8">SUM(F23:J23)</f>
        <v>60.900000000000006</v>
      </c>
      <c r="T23" s="23">
        <f t="shared" ref="T23:T24" si="9">SUM(K23:O23)</f>
        <v>60.400000000000006</v>
      </c>
      <c r="U23" s="11" t="s">
        <v>196</v>
      </c>
      <c r="V23" s="11" t="s">
        <v>203</v>
      </c>
      <c r="W23" s="13" t="s">
        <v>263</v>
      </c>
      <c r="X23" s="13" t="s">
        <v>278</v>
      </c>
      <c r="Y23" s="13" t="s">
        <v>283</v>
      </c>
      <c r="Z23" s="13" t="s">
        <v>156</v>
      </c>
      <c r="AA23" s="12">
        <v>10.199999999999999</v>
      </c>
      <c r="AB23" s="12">
        <v>12</v>
      </c>
      <c r="AC23" s="12">
        <v>9.4</v>
      </c>
      <c r="AD23" s="11" t="s">
        <v>242</v>
      </c>
      <c r="AE23" s="12">
        <v>-0.9</v>
      </c>
      <c r="AF23" s="12">
        <v>-0.3</v>
      </c>
      <c r="AG23" s="12">
        <v>0.2</v>
      </c>
      <c r="AH23" s="12">
        <v>-1.4</v>
      </c>
      <c r="AI23" s="12"/>
      <c r="AJ23" s="11" t="s">
        <v>305</v>
      </c>
      <c r="AK23" s="11" t="s">
        <v>305</v>
      </c>
      <c r="AL23" s="11" t="s">
        <v>157</v>
      </c>
      <c r="AM23" s="8"/>
      <c r="AN23" s="8" t="s">
        <v>1488</v>
      </c>
      <c r="AO23" s="29" t="s">
        <v>1489</v>
      </c>
    </row>
    <row r="24" spans="1:41" s="5" customFormat="1">
      <c r="A24" s="6">
        <v>44844</v>
      </c>
      <c r="B24" s="7" t="s">
        <v>1249</v>
      </c>
      <c r="C24" s="8" t="s">
        <v>280</v>
      </c>
      <c r="D24" s="9">
        <v>8.5474537037037043E-2</v>
      </c>
      <c r="E24" s="32" t="s">
        <v>1466</v>
      </c>
      <c r="F24" s="10">
        <v>12.9</v>
      </c>
      <c r="G24" s="10">
        <v>11.5</v>
      </c>
      <c r="H24" s="10">
        <v>13.1</v>
      </c>
      <c r="I24" s="10">
        <v>13.6</v>
      </c>
      <c r="J24" s="10">
        <v>12.9</v>
      </c>
      <c r="K24" s="10">
        <v>12.8</v>
      </c>
      <c r="L24" s="10">
        <v>12.5</v>
      </c>
      <c r="M24" s="10">
        <v>11.8</v>
      </c>
      <c r="N24" s="10">
        <v>11.2</v>
      </c>
      <c r="O24" s="10">
        <v>11.2</v>
      </c>
      <c r="P24" s="22">
        <f t="shared" si="5"/>
        <v>37.5</v>
      </c>
      <c r="Q24" s="22">
        <f t="shared" si="6"/>
        <v>51.8</v>
      </c>
      <c r="R24" s="22">
        <f t="shared" si="7"/>
        <v>34.200000000000003</v>
      </c>
      <c r="S24" s="23">
        <f t="shared" si="8"/>
        <v>64</v>
      </c>
      <c r="T24" s="23">
        <f t="shared" si="9"/>
        <v>59.5</v>
      </c>
      <c r="U24" s="11" t="s">
        <v>202</v>
      </c>
      <c r="V24" s="11" t="s">
        <v>216</v>
      </c>
      <c r="W24" s="13" t="s">
        <v>499</v>
      </c>
      <c r="X24" s="13" t="s">
        <v>218</v>
      </c>
      <c r="Y24" s="13" t="s">
        <v>263</v>
      </c>
      <c r="Z24" s="13" t="s">
        <v>156</v>
      </c>
      <c r="AA24" s="12">
        <v>11.9</v>
      </c>
      <c r="AB24" s="12">
        <v>12.9</v>
      </c>
      <c r="AC24" s="12">
        <v>8.6</v>
      </c>
      <c r="AD24" s="11" t="s">
        <v>242</v>
      </c>
      <c r="AE24" s="12">
        <v>1</v>
      </c>
      <c r="AF24" s="12">
        <v>-1.2</v>
      </c>
      <c r="AG24" s="12">
        <v>0.8</v>
      </c>
      <c r="AH24" s="12">
        <v>-1</v>
      </c>
      <c r="AI24" s="12"/>
      <c r="AJ24" s="11" t="s">
        <v>303</v>
      </c>
      <c r="AK24" s="11" t="s">
        <v>305</v>
      </c>
      <c r="AL24" s="11" t="s">
        <v>159</v>
      </c>
      <c r="AM24" s="8"/>
      <c r="AN24" s="8" t="s">
        <v>1468</v>
      </c>
      <c r="AO24" s="29" t="s">
        <v>1467</v>
      </c>
    </row>
    <row r="25" spans="1:41" s="5" customFormat="1">
      <c r="A25" s="6">
        <v>44849</v>
      </c>
      <c r="B25" s="7" t="s">
        <v>164</v>
      </c>
      <c r="C25" s="8" t="s">
        <v>198</v>
      </c>
      <c r="D25" s="9">
        <v>8.3414351851851851E-2</v>
      </c>
      <c r="E25" s="32" t="s">
        <v>1539</v>
      </c>
      <c r="F25" s="10">
        <v>12.7</v>
      </c>
      <c r="G25" s="10">
        <v>11.7</v>
      </c>
      <c r="H25" s="10">
        <v>12.6</v>
      </c>
      <c r="I25" s="10">
        <v>12.3</v>
      </c>
      <c r="J25" s="10">
        <v>12.2</v>
      </c>
      <c r="K25" s="10">
        <v>12.4</v>
      </c>
      <c r="L25" s="10">
        <v>12.1</v>
      </c>
      <c r="M25" s="10">
        <v>11.5</v>
      </c>
      <c r="N25" s="10">
        <v>11.4</v>
      </c>
      <c r="O25" s="10">
        <v>11.8</v>
      </c>
      <c r="P25" s="22">
        <f t="shared" ref="P25:P27" si="10">SUM(F25:H25)</f>
        <v>37</v>
      </c>
      <c r="Q25" s="22">
        <f t="shared" ref="Q25:Q27" si="11">SUM(I25:L25)</f>
        <v>49</v>
      </c>
      <c r="R25" s="22">
        <f t="shared" ref="R25:R27" si="12">SUM(M25:O25)</f>
        <v>34.700000000000003</v>
      </c>
      <c r="S25" s="23">
        <f t="shared" ref="S25:S27" si="13">SUM(F25:J25)</f>
        <v>61.5</v>
      </c>
      <c r="T25" s="23">
        <f t="shared" ref="T25:T27" si="14">SUM(K25:O25)</f>
        <v>59.2</v>
      </c>
      <c r="U25" s="11" t="s">
        <v>202</v>
      </c>
      <c r="V25" s="11" t="s">
        <v>216</v>
      </c>
      <c r="W25" s="13" t="s">
        <v>278</v>
      </c>
      <c r="X25" s="13" t="s">
        <v>209</v>
      </c>
      <c r="Y25" s="13" t="s">
        <v>1529</v>
      </c>
      <c r="Z25" s="13" t="s">
        <v>156</v>
      </c>
      <c r="AA25" s="12">
        <v>9.6999999999999993</v>
      </c>
      <c r="AB25" s="12">
        <v>9.6999999999999993</v>
      </c>
      <c r="AC25" s="12">
        <v>9.6</v>
      </c>
      <c r="AD25" s="11" t="s">
        <v>156</v>
      </c>
      <c r="AE25" s="12">
        <v>0.5</v>
      </c>
      <c r="AF25" s="12">
        <v>-0.6</v>
      </c>
      <c r="AG25" s="12">
        <v>1.9</v>
      </c>
      <c r="AH25" s="12">
        <v>-2</v>
      </c>
      <c r="AI25" s="12"/>
      <c r="AJ25" s="11" t="s">
        <v>309</v>
      </c>
      <c r="AK25" s="11" t="s">
        <v>303</v>
      </c>
      <c r="AL25" s="11" t="s">
        <v>157</v>
      </c>
      <c r="AM25" s="8"/>
      <c r="AN25" s="8" t="s">
        <v>1553</v>
      </c>
      <c r="AO25" s="29" t="s">
        <v>1554</v>
      </c>
    </row>
    <row r="26" spans="1:41" s="5" customFormat="1">
      <c r="A26" s="6">
        <v>44850</v>
      </c>
      <c r="B26" s="7" t="s">
        <v>1399</v>
      </c>
      <c r="C26" s="8" t="s">
        <v>198</v>
      </c>
      <c r="D26" s="9">
        <v>8.6886574074074074E-2</v>
      </c>
      <c r="E26" s="32" t="s">
        <v>1547</v>
      </c>
      <c r="F26" s="10">
        <v>13.3</v>
      </c>
      <c r="G26" s="10">
        <v>12</v>
      </c>
      <c r="H26" s="10">
        <v>13.3</v>
      </c>
      <c r="I26" s="10">
        <v>13.5</v>
      </c>
      <c r="J26" s="10">
        <v>12.8</v>
      </c>
      <c r="K26" s="10">
        <v>13</v>
      </c>
      <c r="L26" s="10">
        <v>12.7</v>
      </c>
      <c r="M26" s="10">
        <v>12.5</v>
      </c>
      <c r="N26" s="10">
        <v>11.2</v>
      </c>
      <c r="O26" s="10">
        <v>11.4</v>
      </c>
      <c r="P26" s="22">
        <f t="shared" si="10"/>
        <v>38.6</v>
      </c>
      <c r="Q26" s="22">
        <f t="shared" si="11"/>
        <v>52</v>
      </c>
      <c r="R26" s="22">
        <f t="shared" si="12"/>
        <v>35.1</v>
      </c>
      <c r="S26" s="23">
        <f t="shared" si="13"/>
        <v>64.900000000000006</v>
      </c>
      <c r="T26" s="23">
        <f t="shared" si="14"/>
        <v>60.800000000000004</v>
      </c>
      <c r="U26" s="11" t="s">
        <v>202</v>
      </c>
      <c r="V26" s="11" t="s">
        <v>216</v>
      </c>
      <c r="W26" s="13" t="s">
        <v>276</v>
      </c>
      <c r="X26" s="13" t="s">
        <v>499</v>
      </c>
      <c r="Y26" s="13" t="s">
        <v>489</v>
      </c>
      <c r="Z26" s="13" t="s">
        <v>156</v>
      </c>
      <c r="AA26" s="12">
        <v>9.4</v>
      </c>
      <c r="AB26" s="12">
        <v>10</v>
      </c>
      <c r="AC26" s="12">
        <v>9.5</v>
      </c>
      <c r="AD26" s="11" t="s">
        <v>156</v>
      </c>
      <c r="AE26" s="12">
        <v>3.2</v>
      </c>
      <c r="AF26" s="12">
        <v>-1</v>
      </c>
      <c r="AG26" s="12">
        <v>4.0999999999999996</v>
      </c>
      <c r="AH26" s="12">
        <v>-1.9</v>
      </c>
      <c r="AI26" s="12"/>
      <c r="AJ26" s="11" t="s">
        <v>309</v>
      </c>
      <c r="AK26" s="11" t="s">
        <v>305</v>
      </c>
      <c r="AL26" s="11" t="s">
        <v>159</v>
      </c>
      <c r="AM26" s="8"/>
      <c r="AN26" s="8" t="s">
        <v>1568</v>
      </c>
      <c r="AO26" s="29" t="s">
        <v>1569</v>
      </c>
    </row>
    <row r="27" spans="1:41" s="5" customFormat="1">
      <c r="A27" s="6">
        <v>44850</v>
      </c>
      <c r="B27" s="17" t="s">
        <v>448</v>
      </c>
      <c r="C27" s="8" t="s">
        <v>198</v>
      </c>
      <c r="D27" s="9">
        <v>8.2013888888888886E-2</v>
      </c>
      <c r="E27" s="32" t="s">
        <v>279</v>
      </c>
      <c r="F27" s="10">
        <v>12.2</v>
      </c>
      <c r="G27" s="10">
        <v>11.2</v>
      </c>
      <c r="H27" s="10">
        <v>12.3</v>
      </c>
      <c r="I27" s="10">
        <v>12.3</v>
      </c>
      <c r="J27" s="10">
        <v>11.7</v>
      </c>
      <c r="K27" s="10">
        <v>12.3</v>
      </c>
      <c r="L27" s="10">
        <v>11.8</v>
      </c>
      <c r="M27" s="10">
        <v>11.5</v>
      </c>
      <c r="N27" s="10">
        <v>11.5</v>
      </c>
      <c r="O27" s="10">
        <v>11.8</v>
      </c>
      <c r="P27" s="22">
        <f t="shared" si="10"/>
        <v>35.700000000000003</v>
      </c>
      <c r="Q27" s="22">
        <f t="shared" si="11"/>
        <v>48.099999999999994</v>
      </c>
      <c r="R27" s="22">
        <f t="shared" si="12"/>
        <v>34.799999999999997</v>
      </c>
      <c r="S27" s="23">
        <f t="shared" si="13"/>
        <v>59.7</v>
      </c>
      <c r="T27" s="23">
        <f t="shared" si="14"/>
        <v>58.900000000000006</v>
      </c>
      <c r="U27" s="11" t="s">
        <v>210</v>
      </c>
      <c r="V27" s="11" t="s">
        <v>203</v>
      </c>
      <c r="W27" s="13" t="s">
        <v>209</v>
      </c>
      <c r="X27" s="13" t="s">
        <v>581</v>
      </c>
      <c r="Y27" s="13" t="s">
        <v>218</v>
      </c>
      <c r="Z27" s="13" t="s">
        <v>156</v>
      </c>
      <c r="AA27" s="12">
        <v>9.4</v>
      </c>
      <c r="AB27" s="12">
        <v>10</v>
      </c>
      <c r="AC27" s="12">
        <v>9.5</v>
      </c>
      <c r="AD27" s="11" t="s">
        <v>156</v>
      </c>
      <c r="AE27" s="12">
        <v>-0.3</v>
      </c>
      <c r="AF27" s="12">
        <v>-0.4</v>
      </c>
      <c r="AG27" s="12">
        <v>1.2</v>
      </c>
      <c r="AH27" s="12">
        <v>-1.9</v>
      </c>
      <c r="AI27" s="12"/>
      <c r="AJ27" s="11" t="s">
        <v>309</v>
      </c>
      <c r="AK27" s="11" t="s">
        <v>305</v>
      </c>
      <c r="AL27" s="11" t="s">
        <v>242</v>
      </c>
      <c r="AM27" s="8"/>
      <c r="AN27" s="8"/>
      <c r="AO27" s="29"/>
    </row>
    <row r="28" spans="1:41" s="5" customFormat="1">
      <c r="A28" s="6">
        <v>44856</v>
      </c>
      <c r="B28" s="7" t="s">
        <v>163</v>
      </c>
      <c r="C28" s="8" t="s">
        <v>198</v>
      </c>
      <c r="D28" s="9">
        <v>8.2743055555555556E-2</v>
      </c>
      <c r="E28" s="32" t="s">
        <v>1599</v>
      </c>
      <c r="F28" s="10">
        <v>12.6</v>
      </c>
      <c r="G28" s="10">
        <v>10.5</v>
      </c>
      <c r="H28" s="10">
        <v>11.8</v>
      </c>
      <c r="I28" s="10">
        <v>12.5</v>
      </c>
      <c r="J28" s="10">
        <v>12.5</v>
      </c>
      <c r="K28" s="10">
        <v>12.6</v>
      </c>
      <c r="L28" s="10">
        <v>12.5</v>
      </c>
      <c r="M28" s="10">
        <v>11.4</v>
      </c>
      <c r="N28" s="10">
        <v>11.5</v>
      </c>
      <c r="O28" s="10">
        <v>12</v>
      </c>
      <c r="P28" s="22">
        <f t="shared" ref="P28:P29" si="15">SUM(F28:H28)</f>
        <v>34.900000000000006</v>
      </c>
      <c r="Q28" s="22">
        <f t="shared" ref="Q28:Q29" si="16">SUM(I28:L28)</f>
        <v>50.1</v>
      </c>
      <c r="R28" s="22">
        <f t="shared" ref="R28:R29" si="17">SUM(M28:O28)</f>
        <v>34.9</v>
      </c>
      <c r="S28" s="23">
        <f t="shared" ref="S28:S29" si="18">SUM(F28:J28)</f>
        <v>59.900000000000006</v>
      </c>
      <c r="T28" s="23">
        <f t="shared" ref="T28:T29" si="19">SUM(K28:O28)</f>
        <v>60</v>
      </c>
      <c r="U28" s="11" t="s">
        <v>196</v>
      </c>
      <c r="V28" s="11" t="s">
        <v>203</v>
      </c>
      <c r="W28" s="13" t="s">
        <v>218</v>
      </c>
      <c r="X28" s="13" t="s">
        <v>489</v>
      </c>
      <c r="Y28" s="13" t="s">
        <v>489</v>
      </c>
      <c r="Z28" s="13" t="s">
        <v>156</v>
      </c>
      <c r="AA28" s="12">
        <v>9.3000000000000007</v>
      </c>
      <c r="AB28" s="12">
        <v>8.1999999999999993</v>
      </c>
      <c r="AC28" s="12">
        <v>9.6</v>
      </c>
      <c r="AD28" s="11" t="s">
        <v>156</v>
      </c>
      <c r="AE28" s="12">
        <v>-1</v>
      </c>
      <c r="AF28" s="12" t="s">
        <v>301</v>
      </c>
      <c r="AG28" s="12">
        <v>0.8</v>
      </c>
      <c r="AH28" s="12">
        <v>-1.8</v>
      </c>
      <c r="AI28" s="12"/>
      <c r="AJ28" s="11" t="s">
        <v>303</v>
      </c>
      <c r="AK28" s="11" t="s">
        <v>303</v>
      </c>
      <c r="AL28" s="11" t="s">
        <v>157</v>
      </c>
      <c r="AM28" s="8"/>
      <c r="AN28" s="8" t="s">
        <v>1598</v>
      </c>
      <c r="AO28" s="29" t="s">
        <v>1600</v>
      </c>
    </row>
    <row r="29" spans="1:41" s="5" customFormat="1">
      <c r="A29" s="6">
        <v>44857</v>
      </c>
      <c r="B29" s="7" t="s">
        <v>1397</v>
      </c>
      <c r="C29" s="8" t="s">
        <v>198</v>
      </c>
      <c r="D29" s="9">
        <v>8.4097222222222226E-2</v>
      </c>
      <c r="E29" s="32" t="s">
        <v>1617</v>
      </c>
      <c r="F29" s="10">
        <v>12.9</v>
      </c>
      <c r="G29" s="10">
        <v>10.8</v>
      </c>
      <c r="H29" s="10">
        <v>12.6</v>
      </c>
      <c r="I29" s="10">
        <v>12.6</v>
      </c>
      <c r="J29" s="10">
        <v>12.5</v>
      </c>
      <c r="K29" s="10">
        <v>12.4</v>
      </c>
      <c r="L29" s="10">
        <v>12.3</v>
      </c>
      <c r="M29" s="10">
        <v>11.8</v>
      </c>
      <c r="N29" s="10">
        <v>11.7</v>
      </c>
      <c r="O29" s="10">
        <v>12</v>
      </c>
      <c r="P29" s="22">
        <f t="shared" si="15"/>
        <v>36.300000000000004</v>
      </c>
      <c r="Q29" s="22">
        <f t="shared" si="16"/>
        <v>49.8</v>
      </c>
      <c r="R29" s="22">
        <f t="shared" si="17"/>
        <v>35.5</v>
      </c>
      <c r="S29" s="23">
        <f t="shared" si="18"/>
        <v>61.400000000000006</v>
      </c>
      <c r="T29" s="23">
        <f t="shared" si="19"/>
        <v>60.2</v>
      </c>
      <c r="U29" s="11" t="s">
        <v>210</v>
      </c>
      <c r="V29" s="11" t="s">
        <v>203</v>
      </c>
      <c r="W29" s="13" t="s">
        <v>1430</v>
      </c>
      <c r="X29" s="13" t="s">
        <v>263</v>
      </c>
      <c r="Y29" s="13" t="s">
        <v>207</v>
      </c>
      <c r="Z29" s="13" t="s">
        <v>156</v>
      </c>
      <c r="AA29" s="12">
        <v>8.9</v>
      </c>
      <c r="AB29" s="12">
        <v>8.9</v>
      </c>
      <c r="AC29" s="12">
        <v>9.6999999999999993</v>
      </c>
      <c r="AD29" s="11" t="s">
        <v>156</v>
      </c>
      <c r="AE29" s="12">
        <v>-0.6</v>
      </c>
      <c r="AF29" s="12">
        <v>-0.4</v>
      </c>
      <c r="AG29" s="12">
        <v>0.7</v>
      </c>
      <c r="AH29" s="12">
        <v>-1.7</v>
      </c>
      <c r="AI29" s="12"/>
      <c r="AJ29" s="11" t="s">
        <v>303</v>
      </c>
      <c r="AK29" s="11" t="s">
        <v>305</v>
      </c>
      <c r="AL29" s="11" t="s">
        <v>159</v>
      </c>
      <c r="AM29" s="8"/>
      <c r="AN29" s="8" t="s">
        <v>1643</v>
      </c>
      <c r="AO29" s="29" t="s">
        <v>1642</v>
      </c>
    </row>
    <row r="30" spans="1:41" s="5" customFormat="1">
      <c r="A30" s="6">
        <v>44863</v>
      </c>
      <c r="B30" s="7" t="s">
        <v>1249</v>
      </c>
      <c r="C30" s="8" t="s">
        <v>198</v>
      </c>
      <c r="D30" s="9">
        <v>8.413194444444444E-2</v>
      </c>
      <c r="E30" s="32" t="s">
        <v>1666</v>
      </c>
      <c r="F30" s="10">
        <v>12.8</v>
      </c>
      <c r="G30" s="10">
        <v>11.2</v>
      </c>
      <c r="H30" s="10">
        <v>12.9</v>
      </c>
      <c r="I30" s="10">
        <v>13.2</v>
      </c>
      <c r="J30" s="10">
        <v>12.7</v>
      </c>
      <c r="K30" s="10">
        <v>12.3</v>
      </c>
      <c r="L30" s="10">
        <v>12.1</v>
      </c>
      <c r="M30" s="10">
        <v>11.5</v>
      </c>
      <c r="N30" s="10">
        <v>11.6</v>
      </c>
      <c r="O30" s="10">
        <v>11.6</v>
      </c>
      <c r="P30" s="22">
        <f t="shared" ref="P30" si="20">SUM(F30:H30)</f>
        <v>36.9</v>
      </c>
      <c r="Q30" s="22">
        <f t="shared" ref="Q30" si="21">SUM(I30:L30)</f>
        <v>50.300000000000004</v>
      </c>
      <c r="R30" s="22">
        <f t="shared" ref="R30" si="22">SUM(M30:O30)</f>
        <v>34.700000000000003</v>
      </c>
      <c r="S30" s="23">
        <f t="shared" ref="S30" si="23">SUM(F30:J30)</f>
        <v>62.8</v>
      </c>
      <c r="T30" s="23">
        <f t="shared" ref="T30" si="24">SUM(K30:O30)</f>
        <v>59.1</v>
      </c>
      <c r="U30" s="11" t="s">
        <v>210</v>
      </c>
      <c r="V30" s="11" t="s">
        <v>216</v>
      </c>
      <c r="W30" s="13" t="s">
        <v>253</v>
      </c>
      <c r="X30" s="13" t="s">
        <v>253</v>
      </c>
      <c r="Y30" s="13" t="s">
        <v>581</v>
      </c>
      <c r="Z30" s="13" t="s">
        <v>156</v>
      </c>
      <c r="AA30" s="12">
        <v>9.1999999999999993</v>
      </c>
      <c r="AB30" s="12">
        <v>9.5</v>
      </c>
      <c r="AC30" s="12">
        <v>9.6</v>
      </c>
      <c r="AD30" s="11" t="s">
        <v>156</v>
      </c>
      <c r="AE30" s="12">
        <v>-0.6</v>
      </c>
      <c r="AF30" s="12">
        <v>-0.8</v>
      </c>
      <c r="AG30" s="12">
        <v>0.1</v>
      </c>
      <c r="AH30" s="12">
        <v>-1.5</v>
      </c>
      <c r="AI30" s="12"/>
      <c r="AJ30" s="11" t="s">
        <v>305</v>
      </c>
      <c r="AK30" s="11" t="s">
        <v>305</v>
      </c>
      <c r="AL30" s="11" t="s">
        <v>242</v>
      </c>
      <c r="AM30" s="8"/>
      <c r="AN30" s="8" t="s">
        <v>1695</v>
      </c>
      <c r="AO30" s="29" t="s">
        <v>1696</v>
      </c>
    </row>
    <row r="31" spans="1:41" s="5" customFormat="1">
      <c r="A31" s="6">
        <v>44870</v>
      </c>
      <c r="B31" s="17" t="s">
        <v>164</v>
      </c>
      <c r="C31" s="8" t="s">
        <v>198</v>
      </c>
      <c r="D31" s="9">
        <v>8.2719907407407409E-2</v>
      </c>
      <c r="E31" s="32" t="s">
        <v>1743</v>
      </c>
      <c r="F31" s="10">
        <v>12.8</v>
      </c>
      <c r="G31" s="10">
        <v>11.7</v>
      </c>
      <c r="H31" s="10">
        <v>12.3</v>
      </c>
      <c r="I31" s="10">
        <v>12.2</v>
      </c>
      <c r="J31" s="10">
        <v>11.8</v>
      </c>
      <c r="K31" s="10">
        <v>11.8</v>
      </c>
      <c r="L31" s="10">
        <v>11.8</v>
      </c>
      <c r="M31" s="10">
        <v>11.6</v>
      </c>
      <c r="N31" s="10">
        <v>11.5</v>
      </c>
      <c r="O31" s="10">
        <v>12.2</v>
      </c>
      <c r="P31" s="22">
        <f t="shared" ref="P31:P33" si="25">SUM(F31:H31)</f>
        <v>36.799999999999997</v>
      </c>
      <c r="Q31" s="22">
        <f t="shared" ref="Q31:Q33" si="26">SUM(I31:L31)</f>
        <v>47.599999999999994</v>
      </c>
      <c r="R31" s="22">
        <f t="shared" ref="R31:R33" si="27">SUM(M31:O31)</f>
        <v>35.299999999999997</v>
      </c>
      <c r="S31" s="23">
        <f t="shared" ref="S31:S33" si="28">SUM(F31:J31)</f>
        <v>60.8</v>
      </c>
      <c r="T31" s="23">
        <f t="shared" ref="T31:T33" si="29">SUM(K31:O31)</f>
        <v>58.900000000000006</v>
      </c>
      <c r="U31" s="11" t="s">
        <v>210</v>
      </c>
      <c r="V31" s="11" t="s">
        <v>203</v>
      </c>
      <c r="W31" s="13" t="s">
        <v>218</v>
      </c>
      <c r="X31" s="13" t="s">
        <v>217</v>
      </c>
      <c r="Y31" s="13" t="s">
        <v>217</v>
      </c>
      <c r="Z31" s="13" t="s">
        <v>156</v>
      </c>
      <c r="AA31" s="12">
        <v>9.4</v>
      </c>
      <c r="AB31" s="12">
        <v>9.8000000000000007</v>
      </c>
      <c r="AC31" s="12">
        <v>9.6</v>
      </c>
      <c r="AD31" s="11" t="s">
        <v>156</v>
      </c>
      <c r="AE31" s="12">
        <v>-0.5</v>
      </c>
      <c r="AF31" s="12">
        <v>-0.3</v>
      </c>
      <c r="AG31" s="12">
        <v>0.6</v>
      </c>
      <c r="AH31" s="12">
        <v>-1.4</v>
      </c>
      <c r="AI31" s="12"/>
      <c r="AJ31" s="11" t="s">
        <v>303</v>
      </c>
      <c r="AK31" s="11" t="s">
        <v>305</v>
      </c>
      <c r="AL31" s="11" t="s">
        <v>157</v>
      </c>
      <c r="AM31" s="8"/>
      <c r="AN31" s="8" t="s">
        <v>1776</v>
      </c>
      <c r="AO31" s="29" t="s">
        <v>1777</v>
      </c>
    </row>
    <row r="32" spans="1:41" s="5" customFormat="1">
      <c r="A32" s="6">
        <v>44871</v>
      </c>
      <c r="B32" s="7" t="s">
        <v>1319</v>
      </c>
      <c r="C32" s="8" t="s">
        <v>198</v>
      </c>
      <c r="D32" s="9">
        <v>8.5520833333333338E-2</v>
      </c>
      <c r="E32" s="32" t="s">
        <v>1750</v>
      </c>
      <c r="F32" s="10">
        <v>12.8</v>
      </c>
      <c r="G32" s="10">
        <v>11.7</v>
      </c>
      <c r="H32" s="10">
        <v>13.3</v>
      </c>
      <c r="I32" s="10">
        <v>13.2</v>
      </c>
      <c r="J32" s="10">
        <v>13.1</v>
      </c>
      <c r="K32" s="10">
        <v>13.1</v>
      </c>
      <c r="L32" s="10">
        <v>12.3</v>
      </c>
      <c r="M32" s="10">
        <v>11.8</v>
      </c>
      <c r="N32" s="10">
        <v>11.3</v>
      </c>
      <c r="O32" s="10">
        <v>11.3</v>
      </c>
      <c r="P32" s="22">
        <f t="shared" si="25"/>
        <v>37.799999999999997</v>
      </c>
      <c r="Q32" s="22">
        <f t="shared" si="26"/>
        <v>51.7</v>
      </c>
      <c r="R32" s="22">
        <f t="shared" si="27"/>
        <v>34.400000000000006</v>
      </c>
      <c r="S32" s="23">
        <f t="shared" si="28"/>
        <v>64.099999999999994</v>
      </c>
      <c r="T32" s="23">
        <f t="shared" si="29"/>
        <v>59.8</v>
      </c>
      <c r="U32" s="11" t="s">
        <v>202</v>
      </c>
      <c r="V32" s="11" t="s">
        <v>216</v>
      </c>
      <c r="W32" s="13" t="s">
        <v>278</v>
      </c>
      <c r="X32" s="13" t="s">
        <v>581</v>
      </c>
      <c r="Y32" s="13" t="s">
        <v>207</v>
      </c>
      <c r="Z32" s="13" t="s">
        <v>156</v>
      </c>
      <c r="AA32" s="12">
        <v>9</v>
      </c>
      <c r="AB32" s="12">
        <v>8.6</v>
      </c>
      <c r="AC32" s="12">
        <v>9.6999999999999993</v>
      </c>
      <c r="AD32" s="11" t="s">
        <v>156</v>
      </c>
      <c r="AE32" s="12">
        <v>1.7</v>
      </c>
      <c r="AF32" s="12">
        <v>-1.1000000000000001</v>
      </c>
      <c r="AG32" s="12">
        <v>1.9</v>
      </c>
      <c r="AH32" s="12">
        <v>-1.3</v>
      </c>
      <c r="AI32" s="12" t="s">
        <v>307</v>
      </c>
      <c r="AJ32" s="11" t="s">
        <v>309</v>
      </c>
      <c r="AK32" s="11" t="s">
        <v>305</v>
      </c>
      <c r="AL32" s="11" t="s">
        <v>157</v>
      </c>
      <c r="AM32" s="8"/>
      <c r="AN32" s="8" t="s">
        <v>1786</v>
      </c>
      <c r="AO32" s="29" t="s">
        <v>1787</v>
      </c>
    </row>
    <row r="33" spans="1:41" s="5" customFormat="1">
      <c r="A33" s="6">
        <v>44871</v>
      </c>
      <c r="B33" s="7" t="s">
        <v>1249</v>
      </c>
      <c r="C33" s="8" t="s">
        <v>198</v>
      </c>
      <c r="D33" s="9">
        <v>8.4780092592592601E-2</v>
      </c>
      <c r="E33" s="32" t="s">
        <v>1752</v>
      </c>
      <c r="F33" s="10">
        <v>13.1</v>
      </c>
      <c r="G33" s="10">
        <v>11.6</v>
      </c>
      <c r="H33" s="10">
        <v>13</v>
      </c>
      <c r="I33" s="10">
        <v>13.4</v>
      </c>
      <c r="J33" s="10">
        <v>12.4</v>
      </c>
      <c r="K33" s="10">
        <v>12.2</v>
      </c>
      <c r="L33" s="10">
        <v>11.7</v>
      </c>
      <c r="M33" s="10">
        <v>11.7</v>
      </c>
      <c r="N33" s="10">
        <v>11.6</v>
      </c>
      <c r="O33" s="10">
        <v>11.8</v>
      </c>
      <c r="P33" s="22">
        <f t="shared" si="25"/>
        <v>37.700000000000003</v>
      </c>
      <c r="Q33" s="22">
        <f t="shared" si="26"/>
        <v>49.7</v>
      </c>
      <c r="R33" s="22">
        <f t="shared" si="27"/>
        <v>35.099999999999994</v>
      </c>
      <c r="S33" s="23">
        <f t="shared" si="28"/>
        <v>63.5</v>
      </c>
      <c r="T33" s="23">
        <f t="shared" si="29"/>
        <v>59</v>
      </c>
      <c r="U33" s="11" t="s">
        <v>202</v>
      </c>
      <c r="V33" s="11" t="s">
        <v>216</v>
      </c>
      <c r="W33" s="13" t="s">
        <v>207</v>
      </c>
      <c r="X33" s="13" t="s">
        <v>466</v>
      </c>
      <c r="Y33" s="13" t="s">
        <v>212</v>
      </c>
      <c r="Z33" s="13" t="s">
        <v>156</v>
      </c>
      <c r="AA33" s="12">
        <v>9</v>
      </c>
      <c r="AB33" s="12">
        <v>8.6</v>
      </c>
      <c r="AC33" s="12">
        <v>9.6999999999999993</v>
      </c>
      <c r="AD33" s="11" t="s">
        <v>156</v>
      </c>
      <c r="AE33" s="12" t="s">
        <v>304</v>
      </c>
      <c r="AF33" s="12">
        <v>-0.7</v>
      </c>
      <c r="AG33" s="12">
        <v>0.6</v>
      </c>
      <c r="AH33" s="12">
        <v>-1.3</v>
      </c>
      <c r="AI33" s="12"/>
      <c r="AJ33" s="11" t="s">
        <v>303</v>
      </c>
      <c r="AK33" s="11" t="s">
        <v>305</v>
      </c>
      <c r="AL33" s="11" t="s">
        <v>159</v>
      </c>
      <c r="AM33" s="8"/>
      <c r="AN33" s="8" t="s">
        <v>1790</v>
      </c>
      <c r="AO33" s="29" t="s">
        <v>1791</v>
      </c>
    </row>
    <row r="34" spans="1:41" s="5" customFormat="1">
      <c r="A34" s="6">
        <v>44877</v>
      </c>
      <c r="B34" s="7" t="s">
        <v>1319</v>
      </c>
      <c r="C34" s="8" t="s">
        <v>198</v>
      </c>
      <c r="D34" s="9">
        <v>8.4027777777777771E-2</v>
      </c>
      <c r="E34" s="32" t="s">
        <v>1810</v>
      </c>
      <c r="F34" s="10">
        <v>12.6</v>
      </c>
      <c r="G34" s="10">
        <v>11.1</v>
      </c>
      <c r="H34" s="10">
        <v>12.6</v>
      </c>
      <c r="I34" s="10">
        <v>12.5</v>
      </c>
      <c r="J34" s="10">
        <v>12.4</v>
      </c>
      <c r="K34" s="10">
        <v>12.3</v>
      </c>
      <c r="L34" s="10">
        <v>12.3</v>
      </c>
      <c r="M34" s="10">
        <v>12.1</v>
      </c>
      <c r="N34" s="10">
        <v>11.3</v>
      </c>
      <c r="O34" s="10">
        <v>11.8</v>
      </c>
      <c r="P34" s="22">
        <f t="shared" ref="P34:P36" si="30">SUM(F34:H34)</f>
        <v>36.299999999999997</v>
      </c>
      <c r="Q34" s="22">
        <f t="shared" ref="Q34:Q36" si="31">SUM(I34:L34)</f>
        <v>49.5</v>
      </c>
      <c r="R34" s="22">
        <f t="shared" ref="R34:R36" si="32">SUM(M34:O34)</f>
        <v>35.200000000000003</v>
      </c>
      <c r="S34" s="23">
        <f t="shared" ref="S34:S36" si="33">SUM(F34:J34)</f>
        <v>61.199999999999996</v>
      </c>
      <c r="T34" s="23">
        <f t="shared" ref="T34:T36" si="34">SUM(K34:O34)</f>
        <v>59.8</v>
      </c>
      <c r="U34" s="11" t="s">
        <v>210</v>
      </c>
      <c r="V34" s="11" t="s">
        <v>216</v>
      </c>
      <c r="W34" s="13" t="s">
        <v>218</v>
      </c>
      <c r="X34" s="13" t="s">
        <v>263</v>
      </c>
      <c r="Y34" s="13" t="s">
        <v>1408</v>
      </c>
      <c r="Z34" s="13" t="s">
        <v>156</v>
      </c>
      <c r="AA34" s="12">
        <v>9.3000000000000007</v>
      </c>
      <c r="AB34" s="12">
        <v>9.5</v>
      </c>
      <c r="AC34" s="12">
        <v>9.6999999999999993</v>
      </c>
      <c r="AD34" s="11" t="s">
        <v>156</v>
      </c>
      <c r="AE34" s="12">
        <v>-1.2</v>
      </c>
      <c r="AF34" s="12">
        <v>-0.4</v>
      </c>
      <c r="AG34" s="12">
        <v>-0.2</v>
      </c>
      <c r="AH34" s="12">
        <v>-1.4</v>
      </c>
      <c r="AI34" s="12"/>
      <c r="AJ34" s="11" t="s">
        <v>305</v>
      </c>
      <c r="AK34" s="11" t="s">
        <v>305</v>
      </c>
      <c r="AL34" s="11" t="s">
        <v>159</v>
      </c>
      <c r="AM34" s="8"/>
      <c r="AN34" s="8" t="s">
        <v>1841</v>
      </c>
      <c r="AO34" s="29" t="s">
        <v>1842</v>
      </c>
    </row>
    <row r="35" spans="1:41" s="5" customFormat="1">
      <c r="A35" s="6">
        <v>44877</v>
      </c>
      <c r="B35" s="7" t="s">
        <v>553</v>
      </c>
      <c r="C35" s="8" t="s">
        <v>198</v>
      </c>
      <c r="D35" s="9">
        <v>8.2731481481481475E-2</v>
      </c>
      <c r="E35" s="32" t="s">
        <v>1818</v>
      </c>
      <c r="F35" s="10">
        <v>12.7</v>
      </c>
      <c r="G35" s="10">
        <v>11.8</v>
      </c>
      <c r="H35" s="10">
        <v>12.9</v>
      </c>
      <c r="I35" s="10">
        <v>12.5</v>
      </c>
      <c r="J35" s="10">
        <v>11.9</v>
      </c>
      <c r="K35" s="10">
        <v>11.8</v>
      </c>
      <c r="L35" s="10">
        <v>11.6</v>
      </c>
      <c r="M35" s="10">
        <v>11.3</v>
      </c>
      <c r="N35" s="10">
        <v>11.3</v>
      </c>
      <c r="O35" s="10">
        <v>12</v>
      </c>
      <c r="P35" s="22">
        <f t="shared" si="30"/>
        <v>37.4</v>
      </c>
      <c r="Q35" s="22">
        <f t="shared" si="31"/>
        <v>47.800000000000004</v>
      </c>
      <c r="R35" s="22">
        <f t="shared" si="32"/>
        <v>34.6</v>
      </c>
      <c r="S35" s="23">
        <f t="shared" si="33"/>
        <v>61.8</v>
      </c>
      <c r="T35" s="23">
        <f t="shared" si="34"/>
        <v>58</v>
      </c>
      <c r="U35" s="11" t="s">
        <v>202</v>
      </c>
      <c r="V35" s="11" t="s">
        <v>216</v>
      </c>
      <c r="W35" s="13" t="s">
        <v>1344</v>
      </c>
      <c r="X35" s="13" t="s">
        <v>345</v>
      </c>
      <c r="Y35" s="13" t="s">
        <v>263</v>
      </c>
      <c r="Z35" s="13" t="s">
        <v>156</v>
      </c>
      <c r="AA35" s="12">
        <v>9.3000000000000007</v>
      </c>
      <c r="AB35" s="12">
        <v>9.5</v>
      </c>
      <c r="AC35" s="12">
        <v>9.6999999999999993</v>
      </c>
      <c r="AD35" s="11" t="s">
        <v>156</v>
      </c>
      <c r="AE35" s="12">
        <v>0.3</v>
      </c>
      <c r="AF35" s="12">
        <v>-0.7</v>
      </c>
      <c r="AG35" s="12">
        <v>1</v>
      </c>
      <c r="AH35" s="12">
        <v>-1.4</v>
      </c>
      <c r="AI35" s="12"/>
      <c r="AJ35" s="11" t="s">
        <v>309</v>
      </c>
      <c r="AK35" s="11" t="s">
        <v>303</v>
      </c>
      <c r="AL35" s="11" t="s">
        <v>157</v>
      </c>
      <c r="AM35" s="8"/>
      <c r="AN35" s="8" t="s">
        <v>1851</v>
      </c>
      <c r="AO35" s="29" t="s">
        <v>1852</v>
      </c>
    </row>
    <row r="36" spans="1:41" s="5" customFormat="1">
      <c r="A36" s="6">
        <v>44878</v>
      </c>
      <c r="B36" s="7" t="s">
        <v>1804</v>
      </c>
      <c r="C36" s="8" t="s">
        <v>732</v>
      </c>
      <c r="D36" s="9">
        <v>8.5509259259259271E-2</v>
      </c>
      <c r="E36" s="32" t="s">
        <v>1831</v>
      </c>
      <c r="F36" s="10">
        <v>12.8</v>
      </c>
      <c r="G36" s="10">
        <v>12.1</v>
      </c>
      <c r="H36" s="10">
        <v>13.4</v>
      </c>
      <c r="I36" s="10">
        <v>13.3</v>
      </c>
      <c r="J36" s="10">
        <v>12.4</v>
      </c>
      <c r="K36" s="10">
        <v>12.2</v>
      </c>
      <c r="L36" s="10">
        <v>12.2</v>
      </c>
      <c r="M36" s="10">
        <v>11.8</v>
      </c>
      <c r="N36" s="10">
        <v>11.8</v>
      </c>
      <c r="O36" s="10">
        <v>11.8</v>
      </c>
      <c r="P36" s="22">
        <f t="shared" si="30"/>
        <v>38.299999999999997</v>
      </c>
      <c r="Q36" s="22">
        <f t="shared" si="31"/>
        <v>50.100000000000009</v>
      </c>
      <c r="R36" s="22">
        <f t="shared" si="32"/>
        <v>35.400000000000006</v>
      </c>
      <c r="S36" s="23">
        <f t="shared" si="33"/>
        <v>63.999999999999993</v>
      </c>
      <c r="T36" s="23">
        <f t="shared" si="34"/>
        <v>59.8</v>
      </c>
      <c r="U36" s="11" t="s">
        <v>202</v>
      </c>
      <c r="V36" s="11" t="s">
        <v>216</v>
      </c>
      <c r="W36" s="13" t="s">
        <v>345</v>
      </c>
      <c r="X36" s="13" t="s">
        <v>207</v>
      </c>
      <c r="Y36" s="13" t="s">
        <v>276</v>
      </c>
      <c r="Z36" s="13" t="s">
        <v>156</v>
      </c>
      <c r="AA36" s="12">
        <v>9</v>
      </c>
      <c r="AB36" s="12">
        <v>10.199999999999999</v>
      </c>
      <c r="AC36" s="12">
        <v>9.8000000000000007</v>
      </c>
      <c r="AD36" s="11" t="s">
        <v>157</v>
      </c>
      <c r="AE36" s="12">
        <v>2.5</v>
      </c>
      <c r="AF36" s="12">
        <v>-0.7</v>
      </c>
      <c r="AG36" s="12">
        <v>1</v>
      </c>
      <c r="AH36" s="12">
        <v>0.8</v>
      </c>
      <c r="AI36" s="12"/>
      <c r="AJ36" s="11" t="s">
        <v>309</v>
      </c>
      <c r="AK36" s="11" t="s">
        <v>305</v>
      </c>
      <c r="AL36" s="11" t="s">
        <v>159</v>
      </c>
      <c r="AM36" s="8" t="s">
        <v>1558</v>
      </c>
      <c r="AN36" s="8" t="s">
        <v>1873</v>
      </c>
      <c r="AO36" s="29" t="s">
        <v>1874</v>
      </c>
    </row>
  </sheetData>
  <autoFilter ref="A1:AN2" xr:uid="{00000000-0009-0000-0000-000005000000}"/>
  <dataConsolidate/>
  <phoneticPr fontId="12"/>
  <conditionalFormatting sqref="AJ2:AK2">
    <cfRule type="containsText" dxfId="1424" priority="1055" operator="containsText" text="E">
      <formula>NOT(ISERROR(SEARCH("E",AJ2)))</formula>
    </cfRule>
    <cfRule type="containsText" dxfId="1423" priority="1056" operator="containsText" text="B">
      <formula>NOT(ISERROR(SEARCH("B",AJ2)))</formula>
    </cfRule>
    <cfRule type="containsText" dxfId="1422" priority="1057" operator="containsText" text="A">
      <formula>NOT(ISERROR(SEARCH("A",AJ2)))</formula>
    </cfRule>
  </conditionalFormatting>
  <conditionalFormatting sqref="AL2">
    <cfRule type="containsText" dxfId="1421" priority="1052" operator="containsText" text="E">
      <formula>NOT(ISERROR(SEARCH("E",AL2)))</formula>
    </cfRule>
    <cfRule type="containsText" dxfId="1420" priority="1053" operator="containsText" text="B">
      <formula>NOT(ISERROR(SEARCH("B",AL2)))</formula>
    </cfRule>
    <cfRule type="containsText" dxfId="1419" priority="1054" operator="containsText" text="A">
      <formula>NOT(ISERROR(SEARCH("A",AL2)))</formula>
    </cfRule>
  </conditionalFormatting>
  <conditionalFormatting sqref="AM2">
    <cfRule type="containsText" dxfId="1418" priority="680" operator="containsText" text="E">
      <formula>NOT(ISERROR(SEARCH("E",AM2)))</formula>
    </cfRule>
    <cfRule type="containsText" dxfId="1417" priority="681" operator="containsText" text="B">
      <formula>NOT(ISERROR(SEARCH("B",AM2)))</formula>
    </cfRule>
    <cfRule type="containsText" dxfId="1416" priority="682" operator="containsText" text="A">
      <formula>NOT(ISERROR(SEARCH("A",AM2)))</formula>
    </cfRule>
  </conditionalFormatting>
  <conditionalFormatting sqref="F2:O2">
    <cfRule type="colorScale" priority="1732">
      <colorScale>
        <cfvo type="min"/>
        <cfvo type="percentile" val="50"/>
        <cfvo type="max"/>
        <color rgb="FFF8696B"/>
        <color rgb="FFFFEB84"/>
        <color rgb="FF63BE7B"/>
      </colorScale>
    </cfRule>
  </conditionalFormatting>
  <conditionalFormatting sqref="AJ3:AK3">
    <cfRule type="containsText" dxfId="1415" priority="538" operator="containsText" text="E">
      <formula>NOT(ISERROR(SEARCH("E",AJ3)))</formula>
    </cfRule>
    <cfRule type="containsText" dxfId="1414" priority="539" operator="containsText" text="B">
      <formula>NOT(ISERROR(SEARCH("B",AJ3)))</formula>
    </cfRule>
    <cfRule type="containsText" dxfId="1413" priority="540" operator="containsText" text="A">
      <formula>NOT(ISERROR(SEARCH("A",AJ3)))</formula>
    </cfRule>
  </conditionalFormatting>
  <conditionalFormatting sqref="AL3">
    <cfRule type="containsText" dxfId="1412" priority="535" operator="containsText" text="E">
      <formula>NOT(ISERROR(SEARCH("E",AL3)))</formula>
    </cfRule>
    <cfRule type="containsText" dxfId="1411" priority="536" operator="containsText" text="B">
      <formula>NOT(ISERROR(SEARCH("B",AL3)))</formula>
    </cfRule>
    <cfRule type="containsText" dxfId="1410" priority="537" operator="containsText" text="A">
      <formula>NOT(ISERROR(SEARCH("A",AL3)))</formula>
    </cfRule>
  </conditionalFormatting>
  <conditionalFormatting sqref="AM3">
    <cfRule type="containsText" dxfId="1409" priority="532" operator="containsText" text="E">
      <formula>NOT(ISERROR(SEARCH("E",AM3)))</formula>
    </cfRule>
    <cfRule type="containsText" dxfId="1408" priority="533" operator="containsText" text="B">
      <formula>NOT(ISERROR(SEARCH("B",AM3)))</formula>
    </cfRule>
    <cfRule type="containsText" dxfId="1407" priority="534" operator="containsText" text="A">
      <formula>NOT(ISERROR(SEARCH("A",AM3)))</formula>
    </cfRule>
  </conditionalFormatting>
  <conditionalFormatting sqref="F3:O3">
    <cfRule type="colorScale" priority="1766">
      <colorScale>
        <cfvo type="min"/>
        <cfvo type="percentile" val="50"/>
        <cfvo type="max"/>
        <color rgb="FFF8696B"/>
        <color rgb="FFFFEB84"/>
        <color rgb="FF63BE7B"/>
      </colorScale>
    </cfRule>
  </conditionalFormatting>
  <conditionalFormatting sqref="AD2">
    <cfRule type="containsText" dxfId="1406" priority="236" operator="containsText" text="D">
      <formula>NOT(ISERROR(SEARCH("D",AD2)))</formula>
    </cfRule>
    <cfRule type="containsText" dxfId="1405" priority="237" operator="containsText" text="S">
      <formula>NOT(ISERROR(SEARCH("S",AD2)))</formula>
    </cfRule>
    <cfRule type="containsText" dxfId="1404" priority="238" operator="containsText" text="F">
      <formula>NOT(ISERROR(SEARCH("F",AD2)))</formula>
    </cfRule>
    <cfRule type="containsText" dxfId="1403" priority="239" operator="containsText" text="E">
      <formula>NOT(ISERROR(SEARCH("E",AD2)))</formula>
    </cfRule>
    <cfRule type="containsText" dxfId="1402" priority="240" operator="containsText" text="B">
      <formula>NOT(ISERROR(SEARCH("B",AD2)))</formula>
    </cfRule>
    <cfRule type="containsText" dxfId="1401" priority="241" operator="containsText" text="A">
      <formula>NOT(ISERROR(SEARCH("A",AD2)))</formula>
    </cfRule>
  </conditionalFormatting>
  <conditionalFormatting sqref="AD3">
    <cfRule type="containsText" dxfId="1400" priority="230" operator="containsText" text="D">
      <formula>NOT(ISERROR(SEARCH("D",AD3)))</formula>
    </cfRule>
    <cfRule type="containsText" dxfId="1399" priority="231" operator="containsText" text="S">
      <formula>NOT(ISERROR(SEARCH("S",AD3)))</formula>
    </cfRule>
    <cfRule type="containsText" dxfId="1398" priority="232" operator="containsText" text="F">
      <formula>NOT(ISERROR(SEARCH("F",AD3)))</formula>
    </cfRule>
    <cfRule type="containsText" dxfId="1397" priority="233" operator="containsText" text="E">
      <formula>NOT(ISERROR(SEARCH("E",AD3)))</formula>
    </cfRule>
    <cfRule type="containsText" dxfId="1396" priority="234" operator="containsText" text="B">
      <formula>NOT(ISERROR(SEARCH("B",AD3)))</formula>
    </cfRule>
    <cfRule type="containsText" dxfId="1395" priority="235" operator="containsText" text="A">
      <formula>NOT(ISERROR(SEARCH("A",AD3)))</formula>
    </cfRule>
  </conditionalFormatting>
  <conditionalFormatting sqref="AJ4:AK4">
    <cfRule type="containsText" dxfId="1394" priority="226" operator="containsText" text="E">
      <formula>NOT(ISERROR(SEARCH("E",AJ4)))</formula>
    </cfRule>
    <cfRule type="containsText" dxfId="1393" priority="227" operator="containsText" text="B">
      <formula>NOT(ISERROR(SEARCH("B",AJ4)))</formula>
    </cfRule>
    <cfRule type="containsText" dxfId="1392" priority="228" operator="containsText" text="A">
      <formula>NOT(ISERROR(SEARCH("A",AJ4)))</formula>
    </cfRule>
  </conditionalFormatting>
  <conditionalFormatting sqref="AL4">
    <cfRule type="containsText" dxfId="1391" priority="223" operator="containsText" text="E">
      <formula>NOT(ISERROR(SEARCH("E",AL4)))</formula>
    </cfRule>
    <cfRule type="containsText" dxfId="1390" priority="224" operator="containsText" text="B">
      <formula>NOT(ISERROR(SEARCH("B",AL4)))</formula>
    </cfRule>
    <cfRule type="containsText" dxfId="1389" priority="225" operator="containsText" text="A">
      <formula>NOT(ISERROR(SEARCH("A",AL4)))</formula>
    </cfRule>
  </conditionalFormatting>
  <conditionalFormatting sqref="AM4">
    <cfRule type="containsText" dxfId="1388" priority="220" operator="containsText" text="E">
      <formula>NOT(ISERROR(SEARCH("E",AM4)))</formula>
    </cfRule>
    <cfRule type="containsText" dxfId="1387" priority="221" operator="containsText" text="B">
      <formula>NOT(ISERROR(SEARCH("B",AM4)))</formula>
    </cfRule>
    <cfRule type="containsText" dxfId="1386" priority="222" operator="containsText" text="A">
      <formula>NOT(ISERROR(SEARCH("A",AM4)))</formula>
    </cfRule>
  </conditionalFormatting>
  <conditionalFormatting sqref="F4:O4">
    <cfRule type="colorScale" priority="229">
      <colorScale>
        <cfvo type="min"/>
        <cfvo type="percentile" val="50"/>
        <cfvo type="max"/>
        <color rgb="FFF8696B"/>
        <color rgb="FFFFEB84"/>
        <color rgb="FF63BE7B"/>
      </colorScale>
    </cfRule>
  </conditionalFormatting>
  <conditionalFormatting sqref="AD4">
    <cfRule type="containsText" dxfId="1385" priority="214" operator="containsText" text="D">
      <formula>NOT(ISERROR(SEARCH("D",AD4)))</formula>
    </cfRule>
    <cfRule type="containsText" dxfId="1384" priority="215" operator="containsText" text="S">
      <formula>NOT(ISERROR(SEARCH("S",AD4)))</formula>
    </cfRule>
    <cfRule type="containsText" dxfId="1383" priority="216" operator="containsText" text="F">
      <formula>NOT(ISERROR(SEARCH("F",AD4)))</formula>
    </cfRule>
    <cfRule type="containsText" dxfId="1382" priority="217" operator="containsText" text="E">
      <formula>NOT(ISERROR(SEARCH("E",AD4)))</formula>
    </cfRule>
    <cfRule type="containsText" dxfId="1381" priority="218" operator="containsText" text="B">
      <formula>NOT(ISERROR(SEARCH("B",AD4)))</formula>
    </cfRule>
    <cfRule type="containsText" dxfId="1380" priority="219" operator="containsText" text="A">
      <formula>NOT(ISERROR(SEARCH("A",AD4)))</formula>
    </cfRule>
  </conditionalFormatting>
  <conditionalFormatting sqref="AJ5:AK5">
    <cfRule type="containsText" dxfId="1379" priority="210" operator="containsText" text="E">
      <formula>NOT(ISERROR(SEARCH("E",AJ5)))</formula>
    </cfRule>
    <cfRule type="containsText" dxfId="1378" priority="211" operator="containsText" text="B">
      <formula>NOT(ISERROR(SEARCH("B",AJ5)))</formula>
    </cfRule>
    <cfRule type="containsText" dxfId="1377" priority="212" operator="containsText" text="A">
      <formula>NOT(ISERROR(SEARCH("A",AJ5)))</formula>
    </cfRule>
  </conditionalFormatting>
  <conditionalFormatting sqref="AL5">
    <cfRule type="containsText" dxfId="1376" priority="207" operator="containsText" text="E">
      <formula>NOT(ISERROR(SEARCH("E",AL5)))</formula>
    </cfRule>
    <cfRule type="containsText" dxfId="1375" priority="208" operator="containsText" text="B">
      <formula>NOT(ISERROR(SEARCH("B",AL5)))</formula>
    </cfRule>
    <cfRule type="containsText" dxfId="1374" priority="209" operator="containsText" text="A">
      <formula>NOT(ISERROR(SEARCH("A",AL5)))</formula>
    </cfRule>
  </conditionalFormatting>
  <conditionalFormatting sqref="AM5">
    <cfRule type="containsText" dxfId="1373" priority="204" operator="containsText" text="E">
      <formula>NOT(ISERROR(SEARCH("E",AM5)))</formula>
    </cfRule>
    <cfRule type="containsText" dxfId="1372" priority="205" operator="containsText" text="B">
      <formula>NOT(ISERROR(SEARCH("B",AM5)))</formula>
    </cfRule>
    <cfRule type="containsText" dxfId="1371" priority="206" operator="containsText" text="A">
      <formula>NOT(ISERROR(SEARCH("A",AM5)))</formula>
    </cfRule>
  </conditionalFormatting>
  <conditionalFormatting sqref="F5:O5">
    <cfRule type="colorScale" priority="213">
      <colorScale>
        <cfvo type="min"/>
        <cfvo type="percentile" val="50"/>
        <cfvo type="max"/>
        <color rgb="FFF8696B"/>
        <color rgb="FFFFEB84"/>
        <color rgb="FF63BE7B"/>
      </colorScale>
    </cfRule>
  </conditionalFormatting>
  <conditionalFormatting sqref="AD5">
    <cfRule type="containsText" dxfId="1370" priority="198" operator="containsText" text="D">
      <formula>NOT(ISERROR(SEARCH("D",AD5)))</formula>
    </cfRule>
    <cfRule type="containsText" dxfId="1369" priority="199" operator="containsText" text="S">
      <formula>NOT(ISERROR(SEARCH("S",AD5)))</formula>
    </cfRule>
    <cfRule type="containsText" dxfId="1368" priority="200" operator="containsText" text="F">
      <formula>NOT(ISERROR(SEARCH("F",AD5)))</formula>
    </cfRule>
    <cfRule type="containsText" dxfId="1367" priority="201" operator="containsText" text="E">
      <formula>NOT(ISERROR(SEARCH("E",AD5)))</formula>
    </cfRule>
    <cfRule type="containsText" dxfId="1366" priority="202" operator="containsText" text="B">
      <formula>NOT(ISERROR(SEARCH("B",AD5)))</formula>
    </cfRule>
    <cfRule type="containsText" dxfId="1365" priority="203" operator="containsText" text="A">
      <formula>NOT(ISERROR(SEARCH("A",AD5)))</formula>
    </cfRule>
  </conditionalFormatting>
  <conditionalFormatting sqref="AJ6:AK7">
    <cfRule type="containsText" dxfId="1364" priority="194" operator="containsText" text="E">
      <formula>NOT(ISERROR(SEARCH("E",AJ6)))</formula>
    </cfRule>
    <cfRule type="containsText" dxfId="1363" priority="195" operator="containsText" text="B">
      <formula>NOT(ISERROR(SEARCH("B",AJ6)))</formula>
    </cfRule>
    <cfRule type="containsText" dxfId="1362" priority="196" operator="containsText" text="A">
      <formula>NOT(ISERROR(SEARCH("A",AJ6)))</formula>
    </cfRule>
  </conditionalFormatting>
  <conditionalFormatting sqref="AL6:AL7">
    <cfRule type="containsText" dxfId="1361" priority="191" operator="containsText" text="E">
      <formula>NOT(ISERROR(SEARCH("E",AL6)))</formula>
    </cfRule>
    <cfRule type="containsText" dxfId="1360" priority="192" operator="containsText" text="B">
      <formula>NOT(ISERROR(SEARCH("B",AL6)))</formula>
    </cfRule>
    <cfRule type="containsText" dxfId="1359" priority="193" operator="containsText" text="A">
      <formula>NOT(ISERROR(SEARCH("A",AL6)))</formula>
    </cfRule>
  </conditionalFormatting>
  <conditionalFormatting sqref="AM6:AM7">
    <cfRule type="containsText" dxfId="1358" priority="188" operator="containsText" text="E">
      <formula>NOT(ISERROR(SEARCH("E",AM6)))</formula>
    </cfRule>
    <cfRule type="containsText" dxfId="1357" priority="189" operator="containsText" text="B">
      <formula>NOT(ISERROR(SEARCH("B",AM6)))</formula>
    </cfRule>
    <cfRule type="containsText" dxfId="1356" priority="190" operator="containsText" text="A">
      <formula>NOT(ISERROR(SEARCH("A",AM6)))</formula>
    </cfRule>
  </conditionalFormatting>
  <conditionalFormatting sqref="F6:O7">
    <cfRule type="colorScale" priority="197">
      <colorScale>
        <cfvo type="min"/>
        <cfvo type="percentile" val="50"/>
        <cfvo type="max"/>
        <color rgb="FFF8696B"/>
        <color rgb="FFFFEB84"/>
        <color rgb="FF63BE7B"/>
      </colorScale>
    </cfRule>
  </conditionalFormatting>
  <conditionalFormatting sqref="AD6:AD7">
    <cfRule type="containsText" dxfId="1355" priority="182" operator="containsText" text="D">
      <formula>NOT(ISERROR(SEARCH("D",AD6)))</formula>
    </cfRule>
    <cfRule type="containsText" dxfId="1354" priority="183" operator="containsText" text="S">
      <formula>NOT(ISERROR(SEARCH("S",AD6)))</formula>
    </cfRule>
    <cfRule type="containsText" dxfId="1353" priority="184" operator="containsText" text="F">
      <formula>NOT(ISERROR(SEARCH("F",AD6)))</formula>
    </cfRule>
    <cfRule type="containsText" dxfId="1352" priority="185" operator="containsText" text="E">
      <formula>NOT(ISERROR(SEARCH("E",AD6)))</formula>
    </cfRule>
    <cfRule type="containsText" dxfId="1351" priority="186" operator="containsText" text="B">
      <formula>NOT(ISERROR(SEARCH("B",AD6)))</formula>
    </cfRule>
    <cfRule type="containsText" dxfId="1350" priority="187" operator="containsText" text="A">
      <formula>NOT(ISERROR(SEARCH("A",AD6)))</formula>
    </cfRule>
  </conditionalFormatting>
  <conditionalFormatting sqref="AJ8:AK8">
    <cfRule type="containsText" dxfId="1349" priority="178" operator="containsText" text="E">
      <formula>NOT(ISERROR(SEARCH("E",AJ8)))</formula>
    </cfRule>
    <cfRule type="containsText" dxfId="1348" priority="179" operator="containsText" text="B">
      <formula>NOT(ISERROR(SEARCH("B",AJ8)))</formula>
    </cfRule>
    <cfRule type="containsText" dxfId="1347" priority="180" operator="containsText" text="A">
      <formula>NOT(ISERROR(SEARCH("A",AJ8)))</formula>
    </cfRule>
  </conditionalFormatting>
  <conditionalFormatting sqref="AL8">
    <cfRule type="containsText" dxfId="1346" priority="175" operator="containsText" text="E">
      <formula>NOT(ISERROR(SEARCH("E",AL8)))</formula>
    </cfRule>
    <cfRule type="containsText" dxfId="1345" priority="176" operator="containsText" text="B">
      <formula>NOT(ISERROR(SEARCH("B",AL8)))</formula>
    </cfRule>
    <cfRule type="containsText" dxfId="1344" priority="177" operator="containsText" text="A">
      <formula>NOT(ISERROR(SEARCH("A",AL8)))</formula>
    </cfRule>
  </conditionalFormatting>
  <conditionalFormatting sqref="AM8">
    <cfRule type="containsText" dxfId="1343" priority="172" operator="containsText" text="E">
      <formula>NOT(ISERROR(SEARCH("E",AM8)))</formula>
    </cfRule>
    <cfRule type="containsText" dxfId="1342" priority="173" operator="containsText" text="B">
      <formula>NOT(ISERROR(SEARCH("B",AM8)))</formula>
    </cfRule>
    <cfRule type="containsText" dxfId="1341" priority="174" operator="containsText" text="A">
      <formula>NOT(ISERROR(SEARCH("A",AM8)))</formula>
    </cfRule>
  </conditionalFormatting>
  <conditionalFormatting sqref="F8:O8">
    <cfRule type="colorScale" priority="181">
      <colorScale>
        <cfvo type="min"/>
        <cfvo type="percentile" val="50"/>
        <cfvo type="max"/>
        <color rgb="FFF8696B"/>
        <color rgb="FFFFEB84"/>
        <color rgb="FF63BE7B"/>
      </colorScale>
    </cfRule>
  </conditionalFormatting>
  <conditionalFormatting sqref="AD8">
    <cfRule type="containsText" dxfId="1340" priority="166" operator="containsText" text="D">
      <formula>NOT(ISERROR(SEARCH("D",AD8)))</formula>
    </cfRule>
    <cfRule type="containsText" dxfId="1339" priority="167" operator="containsText" text="S">
      <formula>NOT(ISERROR(SEARCH("S",AD8)))</formula>
    </cfRule>
    <cfRule type="containsText" dxfId="1338" priority="168" operator="containsText" text="F">
      <formula>NOT(ISERROR(SEARCH("F",AD8)))</formula>
    </cfRule>
    <cfRule type="containsText" dxfId="1337" priority="169" operator="containsText" text="E">
      <formula>NOT(ISERROR(SEARCH("E",AD8)))</formula>
    </cfRule>
    <cfRule type="containsText" dxfId="1336" priority="170" operator="containsText" text="B">
      <formula>NOT(ISERROR(SEARCH("B",AD8)))</formula>
    </cfRule>
    <cfRule type="containsText" dxfId="1335" priority="171" operator="containsText" text="A">
      <formula>NOT(ISERROR(SEARCH("A",AD8)))</formula>
    </cfRule>
  </conditionalFormatting>
  <conditionalFormatting sqref="AJ9:AK10">
    <cfRule type="containsText" dxfId="1334" priority="162" operator="containsText" text="E">
      <formula>NOT(ISERROR(SEARCH("E",AJ9)))</formula>
    </cfRule>
    <cfRule type="containsText" dxfId="1333" priority="163" operator="containsText" text="B">
      <formula>NOT(ISERROR(SEARCH("B",AJ9)))</formula>
    </cfRule>
    <cfRule type="containsText" dxfId="1332" priority="164" operator="containsText" text="A">
      <formula>NOT(ISERROR(SEARCH("A",AJ9)))</formula>
    </cfRule>
  </conditionalFormatting>
  <conditionalFormatting sqref="AL9:AL10">
    <cfRule type="containsText" dxfId="1331" priority="159" operator="containsText" text="E">
      <formula>NOT(ISERROR(SEARCH("E",AL9)))</formula>
    </cfRule>
    <cfRule type="containsText" dxfId="1330" priority="160" operator="containsText" text="B">
      <formula>NOT(ISERROR(SEARCH("B",AL9)))</formula>
    </cfRule>
    <cfRule type="containsText" dxfId="1329" priority="161" operator="containsText" text="A">
      <formula>NOT(ISERROR(SEARCH("A",AL9)))</formula>
    </cfRule>
  </conditionalFormatting>
  <conditionalFormatting sqref="AM9:AM10">
    <cfRule type="containsText" dxfId="1328" priority="156" operator="containsText" text="E">
      <formula>NOT(ISERROR(SEARCH("E",AM9)))</formula>
    </cfRule>
    <cfRule type="containsText" dxfId="1327" priority="157" operator="containsText" text="B">
      <formula>NOT(ISERROR(SEARCH("B",AM9)))</formula>
    </cfRule>
    <cfRule type="containsText" dxfId="1326" priority="158" operator="containsText" text="A">
      <formula>NOT(ISERROR(SEARCH("A",AM9)))</formula>
    </cfRule>
  </conditionalFormatting>
  <conditionalFormatting sqref="F9:O10">
    <cfRule type="colorScale" priority="165">
      <colorScale>
        <cfvo type="min"/>
        <cfvo type="percentile" val="50"/>
        <cfvo type="max"/>
        <color rgb="FFF8696B"/>
        <color rgb="FFFFEB84"/>
        <color rgb="FF63BE7B"/>
      </colorScale>
    </cfRule>
  </conditionalFormatting>
  <conditionalFormatting sqref="AD9:AD10">
    <cfRule type="containsText" dxfId="1325" priority="150" operator="containsText" text="D">
      <formula>NOT(ISERROR(SEARCH("D",AD9)))</formula>
    </cfRule>
    <cfRule type="containsText" dxfId="1324" priority="151" operator="containsText" text="S">
      <formula>NOT(ISERROR(SEARCH("S",AD9)))</formula>
    </cfRule>
    <cfRule type="containsText" dxfId="1323" priority="152" operator="containsText" text="F">
      <formula>NOT(ISERROR(SEARCH("F",AD9)))</formula>
    </cfRule>
    <cfRule type="containsText" dxfId="1322" priority="153" operator="containsText" text="E">
      <formula>NOT(ISERROR(SEARCH("E",AD9)))</formula>
    </cfRule>
    <cfRule type="containsText" dxfId="1321" priority="154" operator="containsText" text="B">
      <formula>NOT(ISERROR(SEARCH("B",AD9)))</formula>
    </cfRule>
    <cfRule type="containsText" dxfId="1320" priority="155" operator="containsText" text="A">
      <formula>NOT(ISERROR(SEARCH("A",AD9)))</formula>
    </cfRule>
  </conditionalFormatting>
  <conditionalFormatting sqref="AJ11:AK12">
    <cfRule type="containsText" dxfId="1319" priority="146" operator="containsText" text="E">
      <formula>NOT(ISERROR(SEARCH("E",AJ11)))</formula>
    </cfRule>
    <cfRule type="containsText" dxfId="1318" priority="147" operator="containsText" text="B">
      <formula>NOT(ISERROR(SEARCH("B",AJ11)))</formula>
    </cfRule>
    <cfRule type="containsText" dxfId="1317" priority="148" operator="containsText" text="A">
      <formula>NOT(ISERROR(SEARCH("A",AJ11)))</formula>
    </cfRule>
  </conditionalFormatting>
  <conditionalFormatting sqref="AL11:AL12">
    <cfRule type="containsText" dxfId="1316" priority="143" operator="containsText" text="E">
      <formula>NOT(ISERROR(SEARCH("E",AL11)))</formula>
    </cfRule>
    <cfRule type="containsText" dxfId="1315" priority="144" operator="containsText" text="B">
      <formula>NOT(ISERROR(SEARCH("B",AL11)))</formula>
    </cfRule>
    <cfRule type="containsText" dxfId="1314" priority="145" operator="containsText" text="A">
      <formula>NOT(ISERROR(SEARCH("A",AL11)))</formula>
    </cfRule>
  </conditionalFormatting>
  <conditionalFormatting sqref="AM11:AM12">
    <cfRule type="containsText" dxfId="1313" priority="140" operator="containsText" text="E">
      <formula>NOT(ISERROR(SEARCH("E",AM11)))</formula>
    </cfRule>
    <cfRule type="containsText" dxfId="1312" priority="141" operator="containsText" text="B">
      <formula>NOT(ISERROR(SEARCH("B",AM11)))</formula>
    </cfRule>
    <cfRule type="containsText" dxfId="1311" priority="142" operator="containsText" text="A">
      <formula>NOT(ISERROR(SEARCH("A",AM11)))</formula>
    </cfRule>
  </conditionalFormatting>
  <conditionalFormatting sqref="F11:O11">
    <cfRule type="colorScale" priority="149">
      <colorScale>
        <cfvo type="min"/>
        <cfvo type="percentile" val="50"/>
        <cfvo type="max"/>
        <color rgb="FFF8696B"/>
        <color rgb="FFFFEB84"/>
        <color rgb="FF63BE7B"/>
      </colorScale>
    </cfRule>
  </conditionalFormatting>
  <conditionalFormatting sqref="AD11:AD12">
    <cfRule type="containsText" dxfId="1310" priority="134" operator="containsText" text="D">
      <formula>NOT(ISERROR(SEARCH("D",AD11)))</formula>
    </cfRule>
    <cfRule type="containsText" dxfId="1309" priority="135" operator="containsText" text="S">
      <formula>NOT(ISERROR(SEARCH("S",AD11)))</formula>
    </cfRule>
    <cfRule type="containsText" dxfId="1308" priority="136" operator="containsText" text="F">
      <formula>NOT(ISERROR(SEARCH("F",AD11)))</formula>
    </cfRule>
    <cfRule type="containsText" dxfId="1307" priority="137" operator="containsText" text="E">
      <formula>NOT(ISERROR(SEARCH("E",AD11)))</formula>
    </cfRule>
    <cfRule type="containsText" dxfId="1306" priority="138" operator="containsText" text="B">
      <formula>NOT(ISERROR(SEARCH("B",AD11)))</formula>
    </cfRule>
    <cfRule type="containsText" dxfId="1305" priority="139" operator="containsText" text="A">
      <formula>NOT(ISERROR(SEARCH("A",AD11)))</formula>
    </cfRule>
  </conditionalFormatting>
  <conditionalFormatting sqref="F12:O12">
    <cfRule type="colorScale" priority="133">
      <colorScale>
        <cfvo type="min"/>
        <cfvo type="percentile" val="50"/>
        <cfvo type="max"/>
        <color rgb="FFF8696B"/>
        <color rgb="FFFFEB84"/>
        <color rgb="FF63BE7B"/>
      </colorScale>
    </cfRule>
  </conditionalFormatting>
  <conditionalFormatting sqref="AJ13:AK15">
    <cfRule type="containsText" dxfId="1304" priority="130" operator="containsText" text="E">
      <formula>NOT(ISERROR(SEARCH("E",AJ13)))</formula>
    </cfRule>
    <cfRule type="containsText" dxfId="1303" priority="131" operator="containsText" text="B">
      <formula>NOT(ISERROR(SEARCH("B",AJ13)))</formula>
    </cfRule>
    <cfRule type="containsText" dxfId="1302" priority="132" operator="containsText" text="A">
      <formula>NOT(ISERROR(SEARCH("A",AJ13)))</formula>
    </cfRule>
  </conditionalFormatting>
  <conditionalFormatting sqref="AL13:AL15">
    <cfRule type="containsText" dxfId="1301" priority="127" operator="containsText" text="E">
      <formula>NOT(ISERROR(SEARCH("E",AL13)))</formula>
    </cfRule>
    <cfRule type="containsText" dxfId="1300" priority="128" operator="containsText" text="B">
      <formula>NOT(ISERROR(SEARCH("B",AL13)))</formula>
    </cfRule>
    <cfRule type="containsText" dxfId="1299" priority="129" operator="containsText" text="A">
      <formula>NOT(ISERROR(SEARCH("A",AL13)))</formula>
    </cfRule>
  </conditionalFormatting>
  <conditionalFormatting sqref="AM13:AM15">
    <cfRule type="containsText" dxfId="1298" priority="124" operator="containsText" text="E">
      <formula>NOT(ISERROR(SEARCH("E",AM13)))</formula>
    </cfRule>
    <cfRule type="containsText" dxfId="1297" priority="125" operator="containsText" text="B">
      <formula>NOT(ISERROR(SEARCH("B",AM13)))</formula>
    </cfRule>
    <cfRule type="containsText" dxfId="1296" priority="126" operator="containsText" text="A">
      <formula>NOT(ISERROR(SEARCH("A",AM13)))</formula>
    </cfRule>
  </conditionalFormatting>
  <conditionalFormatting sqref="AD13:AD15">
    <cfRule type="containsText" dxfId="1295" priority="118" operator="containsText" text="D">
      <formula>NOT(ISERROR(SEARCH("D",AD13)))</formula>
    </cfRule>
    <cfRule type="containsText" dxfId="1294" priority="119" operator="containsText" text="S">
      <formula>NOT(ISERROR(SEARCH("S",AD13)))</formula>
    </cfRule>
    <cfRule type="containsText" dxfId="1293" priority="120" operator="containsText" text="F">
      <formula>NOT(ISERROR(SEARCH("F",AD13)))</formula>
    </cfRule>
    <cfRule type="containsText" dxfId="1292" priority="121" operator="containsText" text="E">
      <formula>NOT(ISERROR(SEARCH("E",AD13)))</formula>
    </cfRule>
    <cfRule type="containsText" dxfId="1291" priority="122" operator="containsText" text="B">
      <formula>NOT(ISERROR(SEARCH("B",AD13)))</formula>
    </cfRule>
    <cfRule type="containsText" dxfId="1290" priority="123" operator="containsText" text="A">
      <formula>NOT(ISERROR(SEARCH("A",AD13)))</formula>
    </cfRule>
  </conditionalFormatting>
  <conditionalFormatting sqref="F13:O15">
    <cfRule type="colorScale" priority="117">
      <colorScale>
        <cfvo type="min"/>
        <cfvo type="percentile" val="50"/>
        <cfvo type="max"/>
        <color rgb="FFF8696B"/>
        <color rgb="FFFFEB84"/>
        <color rgb="FF63BE7B"/>
      </colorScale>
    </cfRule>
  </conditionalFormatting>
  <conditionalFormatting sqref="AJ16:AK17">
    <cfRule type="containsText" dxfId="1289" priority="114" operator="containsText" text="E">
      <formula>NOT(ISERROR(SEARCH("E",AJ16)))</formula>
    </cfRule>
    <cfRule type="containsText" dxfId="1288" priority="115" operator="containsText" text="B">
      <formula>NOT(ISERROR(SEARCH("B",AJ16)))</formula>
    </cfRule>
    <cfRule type="containsText" dxfId="1287" priority="116" operator="containsText" text="A">
      <formula>NOT(ISERROR(SEARCH("A",AJ16)))</formula>
    </cfRule>
  </conditionalFormatting>
  <conditionalFormatting sqref="AL16:AL17">
    <cfRule type="containsText" dxfId="1286" priority="111" operator="containsText" text="E">
      <formula>NOT(ISERROR(SEARCH("E",AL16)))</formula>
    </cfRule>
    <cfRule type="containsText" dxfId="1285" priority="112" operator="containsText" text="B">
      <formula>NOT(ISERROR(SEARCH("B",AL16)))</formula>
    </cfRule>
    <cfRule type="containsText" dxfId="1284" priority="113" operator="containsText" text="A">
      <formula>NOT(ISERROR(SEARCH("A",AL16)))</formula>
    </cfRule>
  </conditionalFormatting>
  <conditionalFormatting sqref="AM17">
    <cfRule type="containsText" dxfId="1283" priority="108" operator="containsText" text="E">
      <formula>NOT(ISERROR(SEARCH("E",AM17)))</formula>
    </cfRule>
    <cfRule type="containsText" dxfId="1282" priority="109" operator="containsText" text="B">
      <formula>NOT(ISERROR(SEARCH("B",AM17)))</formula>
    </cfRule>
    <cfRule type="containsText" dxfId="1281" priority="110" operator="containsText" text="A">
      <formula>NOT(ISERROR(SEARCH("A",AM17)))</formula>
    </cfRule>
  </conditionalFormatting>
  <conditionalFormatting sqref="AD16:AD17">
    <cfRule type="containsText" dxfId="1280" priority="102" operator="containsText" text="D">
      <formula>NOT(ISERROR(SEARCH("D",AD16)))</formula>
    </cfRule>
    <cfRule type="containsText" dxfId="1279" priority="103" operator="containsText" text="S">
      <formula>NOT(ISERROR(SEARCH("S",AD16)))</formula>
    </cfRule>
    <cfRule type="containsText" dxfId="1278" priority="104" operator="containsText" text="F">
      <formula>NOT(ISERROR(SEARCH("F",AD16)))</formula>
    </cfRule>
    <cfRule type="containsText" dxfId="1277" priority="105" operator="containsText" text="E">
      <formula>NOT(ISERROR(SEARCH("E",AD16)))</formula>
    </cfRule>
    <cfRule type="containsText" dxfId="1276" priority="106" operator="containsText" text="B">
      <formula>NOT(ISERROR(SEARCH("B",AD16)))</formula>
    </cfRule>
    <cfRule type="containsText" dxfId="1275" priority="107" operator="containsText" text="A">
      <formula>NOT(ISERROR(SEARCH("A",AD16)))</formula>
    </cfRule>
  </conditionalFormatting>
  <conditionalFormatting sqref="F16:O17">
    <cfRule type="colorScale" priority="101">
      <colorScale>
        <cfvo type="min"/>
        <cfvo type="percentile" val="50"/>
        <cfvo type="max"/>
        <color rgb="FFF8696B"/>
        <color rgb="FFFFEB84"/>
        <color rgb="FF63BE7B"/>
      </colorScale>
    </cfRule>
  </conditionalFormatting>
  <conditionalFormatting sqref="AM16">
    <cfRule type="containsText" dxfId="1274" priority="98" operator="containsText" text="E">
      <formula>NOT(ISERROR(SEARCH("E",AM16)))</formula>
    </cfRule>
    <cfRule type="containsText" dxfId="1273" priority="99" operator="containsText" text="B">
      <formula>NOT(ISERROR(SEARCH("B",AM16)))</formula>
    </cfRule>
    <cfRule type="containsText" dxfId="1272" priority="100" operator="containsText" text="A">
      <formula>NOT(ISERROR(SEARCH("A",AM16)))</formula>
    </cfRule>
  </conditionalFormatting>
  <conditionalFormatting sqref="AJ18:AK18">
    <cfRule type="containsText" dxfId="1271" priority="95" operator="containsText" text="E">
      <formula>NOT(ISERROR(SEARCH("E",AJ18)))</formula>
    </cfRule>
    <cfRule type="containsText" dxfId="1270" priority="96" operator="containsText" text="B">
      <formula>NOT(ISERROR(SEARCH("B",AJ18)))</formula>
    </cfRule>
    <cfRule type="containsText" dxfId="1269" priority="97" operator="containsText" text="A">
      <formula>NOT(ISERROR(SEARCH("A",AJ18)))</formula>
    </cfRule>
  </conditionalFormatting>
  <conditionalFormatting sqref="AL18">
    <cfRule type="containsText" dxfId="1268" priority="92" operator="containsText" text="E">
      <formula>NOT(ISERROR(SEARCH("E",AL18)))</formula>
    </cfRule>
    <cfRule type="containsText" dxfId="1267" priority="93" operator="containsText" text="B">
      <formula>NOT(ISERROR(SEARCH("B",AL18)))</formula>
    </cfRule>
    <cfRule type="containsText" dxfId="1266" priority="94" operator="containsText" text="A">
      <formula>NOT(ISERROR(SEARCH("A",AL18)))</formula>
    </cfRule>
  </conditionalFormatting>
  <conditionalFormatting sqref="AM18">
    <cfRule type="containsText" dxfId="1265" priority="89" operator="containsText" text="E">
      <formula>NOT(ISERROR(SEARCH("E",AM18)))</formula>
    </cfRule>
    <cfRule type="containsText" dxfId="1264" priority="90" operator="containsText" text="B">
      <formula>NOT(ISERROR(SEARCH("B",AM18)))</formula>
    </cfRule>
    <cfRule type="containsText" dxfId="1263" priority="91" operator="containsText" text="A">
      <formula>NOT(ISERROR(SEARCH("A",AM18)))</formula>
    </cfRule>
  </conditionalFormatting>
  <conditionalFormatting sqref="AD18">
    <cfRule type="containsText" dxfId="1262" priority="83" operator="containsText" text="D">
      <formula>NOT(ISERROR(SEARCH("D",AD18)))</formula>
    </cfRule>
    <cfRule type="containsText" dxfId="1261" priority="84" operator="containsText" text="S">
      <formula>NOT(ISERROR(SEARCH("S",AD18)))</formula>
    </cfRule>
    <cfRule type="containsText" dxfId="1260" priority="85" operator="containsText" text="F">
      <formula>NOT(ISERROR(SEARCH("F",AD18)))</formula>
    </cfRule>
    <cfRule type="containsText" dxfId="1259" priority="86" operator="containsText" text="E">
      <formula>NOT(ISERROR(SEARCH("E",AD18)))</formula>
    </cfRule>
    <cfRule type="containsText" dxfId="1258" priority="87" operator="containsText" text="B">
      <formula>NOT(ISERROR(SEARCH("B",AD18)))</formula>
    </cfRule>
    <cfRule type="containsText" dxfId="1257" priority="88" operator="containsText" text="A">
      <formula>NOT(ISERROR(SEARCH("A",AD18)))</formula>
    </cfRule>
  </conditionalFormatting>
  <conditionalFormatting sqref="F18:O18">
    <cfRule type="colorScale" priority="82">
      <colorScale>
        <cfvo type="min"/>
        <cfvo type="percentile" val="50"/>
        <cfvo type="max"/>
        <color rgb="FFF8696B"/>
        <color rgb="FFFFEB84"/>
        <color rgb="FF63BE7B"/>
      </colorScale>
    </cfRule>
  </conditionalFormatting>
  <conditionalFormatting sqref="AJ19:AK19">
    <cfRule type="containsText" dxfId="1256" priority="79" operator="containsText" text="E">
      <formula>NOT(ISERROR(SEARCH("E",AJ19)))</formula>
    </cfRule>
    <cfRule type="containsText" dxfId="1255" priority="80" operator="containsText" text="B">
      <formula>NOT(ISERROR(SEARCH("B",AJ19)))</formula>
    </cfRule>
    <cfRule type="containsText" dxfId="1254" priority="81" operator="containsText" text="A">
      <formula>NOT(ISERROR(SEARCH("A",AJ19)))</formula>
    </cfRule>
  </conditionalFormatting>
  <conditionalFormatting sqref="AL19">
    <cfRule type="containsText" dxfId="1253" priority="76" operator="containsText" text="E">
      <formula>NOT(ISERROR(SEARCH("E",AL19)))</formula>
    </cfRule>
    <cfRule type="containsText" dxfId="1252" priority="77" operator="containsText" text="B">
      <formula>NOT(ISERROR(SEARCH("B",AL19)))</formula>
    </cfRule>
    <cfRule type="containsText" dxfId="1251" priority="78" operator="containsText" text="A">
      <formula>NOT(ISERROR(SEARCH("A",AL19)))</formula>
    </cfRule>
  </conditionalFormatting>
  <conditionalFormatting sqref="AD19">
    <cfRule type="containsText" dxfId="1250" priority="67" operator="containsText" text="D">
      <formula>NOT(ISERROR(SEARCH("D",AD19)))</formula>
    </cfRule>
    <cfRule type="containsText" dxfId="1249" priority="68" operator="containsText" text="S">
      <formula>NOT(ISERROR(SEARCH("S",AD19)))</formula>
    </cfRule>
    <cfRule type="containsText" dxfId="1248" priority="69" operator="containsText" text="F">
      <formula>NOT(ISERROR(SEARCH("F",AD19)))</formula>
    </cfRule>
    <cfRule type="containsText" dxfId="1247" priority="70" operator="containsText" text="E">
      <formula>NOT(ISERROR(SEARCH("E",AD19)))</formula>
    </cfRule>
    <cfRule type="containsText" dxfId="1246" priority="71" operator="containsText" text="B">
      <formula>NOT(ISERROR(SEARCH("B",AD19)))</formula>
    </cfRule>
    <cfRule type="containsText" dxfId="1245" priority="72" operator="containsText" text="A">
      <formula>NOT(ISERROR(SEARCH("A",AD19)))</formula>
    </cfRule>
  </conditionalFormatting>
  <conditionalFormatting sqref="F19:O19">
    <cfRule type="colorScale" priority="66">
      <colorScale>
        <cfvo type="min"/>
        <cfvo type="percentile" val="50"/>
        <cfvo type="max"/>
        <color rgb="FFF8696B"/>
        <color rgb="FFFFEB84"/>
        <color rgb="FF63BE7B"/>
      </colorScale>
    </cfRule>
  </conditionalFormatting>
  <conditionalFormatting sqref="AM19">
    <cfRule type="containsText" dxfId="1244" priority="63" operator="containsText" text="E">
      <formula>NOT(ISERROR(SEARCH("E",AM19)))</formula>
    </cfRule>
    <cfRule type="containsText" dxfId="1243" priority="64" operator="containsText" text="B">
      <formula>NOT(ISERROR(SEARCH("B",AM19)))</formula>
    </cfRule>
    <cfRule type="containsText" dxfId="1242" priority="65" operator="containsText" text="A">
      <formula>NOT(ISERROR(SEARCH("A",AM19)))</formula>
    </cfRule>
  </conditionalFormatting>
  <conditionalFormatting sqref="AJ20:AK21">
    <cfRule type="containsText" dxfId="1241" priority="60" operator="containsText" text="E">
      <formula>NOT(ISERROR(SEARCH("E",AJ20)))</formula>
    </cfRule>
    <cfRule type="containsText" dxfId="1240" priority="61" operator="containsText" text="B">
      <formula>NOT(ISERROR(SEARCH("B",AJ20)))</formula>
    </cfRule>
    <cfRule type="containsText" dxfId="1239" priority="62" operator="containsText" text="A">
      <formula>NOT(ISERROR(SEARCH("A",AJ20)))</formula>
    </cfRule>
  </conditionalFormatting>
  <conditionalFormatting sqref="AL20:AL21">
    <cfRule type="containsText" dxfId="1238" priority="57" operator="containsText" text="E">
      <formula>NOT(ISERROR(SEARCH("E",AL20)))</formula>
    </cfRule>
    <cfRule type="containsText" dxfId="1237" priority="58" operator="containsText" text="B">
      <formula>NOT(ISERROR(SEARCH("B",AL20)))</formula>
    </cfRule>
    <cfRule type="containsText" dxfId="1236" priority="59" operator="containsText" text="A">
      <formula>NOT(ISERROR(SEARCH("A",AL20)))</formula>
    </cfRule>
  </conditionalFormatting>
  <conditionalFormatting sqref="AD20:AD21">
    <cfRule type="containsText" dxfId="1235" priority="51" operator="containsText" text="D">
      <formula>NOT(ISERROR(SEARCH("D",AD20)))</formula>
    </cfRule>
    <cfRule type="containsText" dxfId="1234" priority="52" operator="containsText" text="S">
      <formula>NOT(ISERROR(SEARCH("S",AD20)))</formula>
    </cfRule>
    <cfRule type="containsText" dxfId="1233" priority="53" operator="containsText" text="F">
      <formula>NOT(ISERROR(SEARCH("F",AD20)))</formula>
    </cfRule>
    <cfRule type="containsText" dxfId="1232" priority="54" operator="containsText" text="E">
      <formula>NOT(ISERROR(SEARCH("E",AD20)))</formula>
    </cfRule>
    <cfRule type="containsText" dxfId="1231" priority="55" operator="containsText" text="B">
      <formula>NOT(ISERROR(SEARCH("B",AD20)))</formula>
    </cfRule>
    <cfRule type="containsText" dxfId="1230" priority="56" operator="containsText" text="A">
      <formula>NOT(ISERROR(SEARCH("A",AD20)))</formula>
    </cfRule>
  </conditionalFormatting>
  <conditionalFormatting sqref="F20:O20">
    <cfRule type="colorScale" priority="50">
      <colorScale>
        <cfvo type="min"/>
        <cfvo type="percentile" val="50"/>
        <cfvo type="max"/>
        <color rgb="FFF8696B"/>
        <color rgb="FFFFEB84"/>
        <color rgb="FF63BE7B"/>
      </colorScale>
    </cfRule>
  </conditionalFormatting>
  <conditionalFormatting sqref="AM20:AM21">
    <cfRule type="containsText" dxfId="1229" priority="47" operator="containsText" text="E">
      <formula>NOT(ISERROR(SEARCH("E",AM20)))</formula>
    </cfRule>
    <cfRule type="containsText" dxfId="1228" priority="48" operator="containsText" text="B">
      <formula>NOT(ISERROR(SEARCH("B",AM20)))</formula>
    </cfRule>
    <cfRule type="containsText" dxfId="1227" priority="49" operator="containsText" text="A">
      <formula>NOT(ISERROR(SEARCH("A",AM20)))</formula>
    </cfRule>
  </conditionalFormatting>
  <conditionalFormatting sqref="F21:O21">
    <cfRule type="colorScale" priority="46">
      <colorScale>
        <cfvo type="min"/>
        <cfvo type="percentile" val="50"/>
        <cfvo type="max"/>
        <color rgb="FFF8696B"/>
        <color rgb="FFFFEB84"/>
        <color rgb="FF63BE7B"/>
      </colorScale>
    </cfRule>
  </conditionalFormatting>
  <conditionalFormatting sqref="AJ22:AK22">
    <cfRule type="containsText" dxfId="1226" priority="43" operator="containsText" text="E">
      <formula>NOT(ISERROR(SEARCH("E",AJ22)))</formula>
    </cfRule>
    <cfRule type="containsText" dxfId="1225" priority="44" operator="containsText" text="B">
      <formula>NOT(ISERROR(SEARCH("B",AJ22)))</formula>
    </cfRule>
    <cfRule type="containsText" dxfId="1224" priority="45" operator="containsText" text="A">
      <formula>NOT(ISERROR(SEARCH("A",AJ22)))</formula>
    </cfRule>
  </conditionalFormatting>
  <conditionalFormatting sqref="AL22:AL36">
    <cfRule type="containsText" dxfId="1223" priority="40" operator="containsText" text="E">
      <formula>NOT(ISERROR(SEARCH("E",AL22)))</formula>
    </cfRule>
    <cfRule type="containsText" dxfId="1222" priority="41" operator="containsText" text="B">
      <formula>NOT(ISERROR(SEARCH("B",AL22)))</formula>
    </cfRule>
    <cfRule type="containsText" dxfId="1221" priority="42" operator="containsText" text="A">
      <formula>NOT(ISERROR(SEARCH("A",AL22)))</formula>
    </cfRule>
  </conditionalFormatting>
  <conditionalFormatting sqref="AD22:AD36">
    <cfRule type="containsText" dxfId="1220" priority="34" operator="containsText" text="D">
      <formula>NOT(ISERROR(SEARCH("D",AD22)))</formula>
    </cfRule>
    <cfRule type="containsText" dxfId="1219" priority="35" operator="containsText" text="S">
      <formula>NOT(ISERROR(SEARCH("S",AD22)))</formula>
    </cfRule>
    <cfRule type="containsText" dxfId="1218" priority="36" operator="containsText" text="F">
      <formula>NOT(ISERROR(SEARCH("F",AD22)))</formula>
    </cfRule>
    <cfRule type="containsText" dxfId="1217" priority="37" operator="containsText" text="E">
      <formula>NOT(ISERROR(SEARCH("E",AD22)))</formula>
    </cfRule>
    <cfRule type="containsText" dxfId="1216" priority="38" operator="containsText" text="B">
      <formula>NOT(ISERROR(SEARCH("B",AD22)))</formula>
    </cfRule>
    <cfRule type="containsText" dxfId="1215" priority="39" operator="containsText" text="A">
      <formula>NOT(ISERROR(SEARCH("A",AD22)))</formula>
    </cfRule>
  </conditionalFormatting>
  <conditionalFormatting sqref="F22:O22">
    <cfRule type="colorScale" priority="29">
      <colorScale>
        <cfvo type="min"/>
        <cfvo type="percentile" val="50"/>
        <cfvo type="max"/>
        <color rgb="FFF8696B"/>
        <color rgb="FFFFEB84"/>
        <color rgb="FF63BE7B"/>
      </colorScale>
    </cfRule>
  </conditionalFormatting>
  <conditionalFormatting sqref="AM22:AM36">
    <cfRule type="containsText" dxfId="1214" priority="26" operator="containsText" text="E">
      <formula>NOT(ISERROR(SEARCH("E",AM22)))</formula>
    </cfRule>
    <cfRule type="containsText" dxfId="1213" priority="27" operator="containsText" text="B">
      <formula>NOT(ISERROR(SEARCH("B",AM22)))</formula>
    </cfRule>
    <cfRule type="containsText" dxfId="1212" priority="28" operator="containsText" text="A">
      <formula>NOT(ISERROR(SEARCH("A",AM22)))</formula>
    </cfRule>
  </conditionalFormatting>
  <conditionalFormatting sqref="AJ23:AK24">
    <cfRule type="containsText" dxfId="1211" priority="23" operator="containsText" text="E">
      <formula>NOT(ISERROR(SEARCH("E",AJ23)))</formula>
    </cfRule>
    <cfRule type="containsText" dxfId="1210" priority="24" operator="containsText" text="B">
      <formula>NOT(ISERROR(SEARCH("B",AJ23)))</formula>
    </cfRule>
    <cfRule type="containsText" dxfId="1209" priority="25" operator="containsText" text="A">
      <formula>NOT(ISERROR(SEARCH("A",AJ23)))</formula>
    </cfRule>
  </conditionalFormatting>
  <conditionalFormatting sqref="F23:O24">
    <cfRule type="colorScale" priority="22">
      <colorScale>
        <cfvo type="min"/>
        <cfvo type="percentile" val="50"/>
        <cfvo type="max"/>
        <color rgb="FFF8696B"/>
        <color rgb="FFFFEB84"/>
        <color rgb="FF63BE7B"/>
      </colorScale>
    </cfRule>
  </conditionalFormatting>
  <conditionalFormatting sqref="AJ25:AK27">
    <cfRule type="containsText" dxfId="1208" priority="19" operator="containsText" text="E">
      <formula>NOT(ISERROR(SEARCH("E",AJ25)))</formula>
    </cfRule>
    <cfRule type="containsText" dxfId="1207" priority="20" operator="containsText" text="B">
      <formula>NOT(ISERROR(SEARCH("B",AJ25)))</formula>
    </cfRule>
    <cfRule type="containsText" dxfId="1206" priority="21" operator="containsText" text="A">
      <formula>NOT(ISERROR(SEARCH("A",AJ25)))</formula>
    </cfRule>
  </conditionalFormatting>
  <conditionalFormatting sqref="F25:O26">
    <cfRule type="colorScale" priority="18">
      <colorScale>
        <cfvo type="min"/>
        <cfvo type="percentile" val="50"/>
        <cfvo type="max"/>
        <color rgb="FFF8696B"/>
        <color rgb="FFFFEB84"/>
        <color rgb="FF63BE7B"/>
      </colorScale>
    </cfRule>
  </conditionalFormatting>
  <conditionalFormatting sqref="F27:O27">
    <cfRule type="colorScale" priority="17">
      <colorScale>
        <cfvo type="min"/>
        <cfvo type="percentile" val="50"/>
        <cfvo type="max"/>
        <color rgb="FFF8696B"/>
        <color rgb="FFFFEB84"/>
        <color rgb="FF63BE7B"/>
      </colorScale>
    </cfRule>
  </conditionalFormatting>
  <conditionalFormatting sqref="AJ28:AK29">
    <cfRule type="containsText" dxfId="1205" priority="14" operator="containsText" text="E">
      <formula>NOT(ISERROR(SEARCH("E",AJ28)))</formula>
    </cfRule>
    <cfRule type="containsText" dxfId="1204" priority="15" operator="containsText" text="B">
      <formula>NOT(ISERROR(SEARCH("B",AJ28)))</formula>
    </cfRule>
    <cfRule type="containsText" dxfId="1203" priority="16" operator="containsText" text="A">
      <formula>NOT(ISERROR(SEARCH("A",AJ28)))</formula>
    </cfRule>
  </conditionalFormatting>
  <conditionalFormatting sqref="F28:O29">
    <cfRule type="colorScale" priority="13">
      <colorScale>
        <cfvo type="min"/>
        <cfvo type="percentile" val="50"/>
        <cfvo type="max"/>
        <color rgb="FFF8696B"/>
        <color rgb="FFFFEB84"/>
        <color rgb="FF63BE7B"/>
      </colorScale>
    </cfRule>
  </conditionalFormatting>
  <conditionalFormatting sqref="AJ30:AK30">
    <cfRule type="containsText" dxfId="1202" priority="10" operator="containsText" text="E">
      <formula>NOT(ISERROR(SEARCH("E",AJ30)))</formula>
    </cfRule>
    <cfRule type="containsText" dxfId="1201" priority="11" operator="containsText" text="B">
      <formula>NOT(ISERROR(SEARCH("B",AJ30)))</formula>
    </cfRule>
    <cfRule type="containsText" dxfId="1200" priority="12" operator="containsText" text="A">
      <formula>NOT(ISERROR(SEARCH("A",AJ30)))</formula>
    </cfRule>
  </conditionalFormatting>
  <conditionalFormatting sqref="F30:O30">
    <cfRule type="colorScale" priority="9">
      <colorScale>
        <cfvo type="min"/>
        <cfvo type="percentile" val="50"/>
        <cfvo type="max"/>
        <color rgb="FFF8696B"/>
        <color rgb="FFFFEB84"/>
        <color rgb="FF63BE7B"/>
      </colorScale>
    </cfRule>
  </conditionalFormatting>
  <conditionalFormatting sqref="AJ31:AK33">
    <cfRule type="containsText" dxfId="1199" priority="6" operator="containsText" text="E">
      <formula>NOT(ISERROR(SEARCH("E",AJ31)))</formula>
    </cfRule>
    <cfRule type="containsText" dxfId="1198" priority="7" operator="containsText" text="B">
      <formula>NOT(ISERROR(SEARCH("B",AJ31)))</formula>
    </cfRule>
    <cfRule type="containsText" dxfId="1197" priority="8" operator="containsText" text="A">
      <formula>NOT(ISERROR(SEARCH("A",AJ31)))</formula>
    </cfRule>
  </conditionalFormatting>
  <conditionalFormatting sqref="F31:O33">
    <cfRule type="colorScale" priority="5">
      <colorScale>
        <cfvo type="min"/>
        <cfvo type="percentile" val="50"/>
        <cfvo type="max"/>
        <color rgb="FFF8696B"/>
        <color rgb="FFFFEB84"/>
        <color rgb="FF63BE7B"/>
      </colorScale>
    </cfRule>
  </conditionalFormatting>
  <conditionalFormatting sqref="AJ34:AK36">
    <cfRule type="containsText" dxfId="1196" priority="2" operator="containsText" text="E">
      <formula>NOT(ISERROR(SEARCH("E",AJ34)))</formula>
    </cfRule>
    <cfRule type="containsText" dxfId="1195" priority="3" operator="containsText" text="B">
      <formula>NOT(ISERROR(SEARCH("B",AJ34)))</formula>
    </cfRule>
    <cfRule type="containsText" dxfId="1194" priority="4" operator="containsText" text="A">
      <formula>NOT(ISERROR(SEARCH("A",AJ34)))</formula>
    </cfRule>
  </conditionalFormatting>
  <conditionalFormatting sqref="F34:O3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6"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P18:T18 P19:T21 P22:T24 P25:T27 P28:T29 P30:T30 P31:T33 P34:T3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12"/>
  <sheetViews>
    <sheetView zoomScaleNormal="100" workbookViewId="0">
      <pane xSplit="5" ySplit="1" topLeftCell="F2" activePane="bottomRight" state="frozen"/>
      <selection activeCell="E18" sqref="E18"/>
      <selection pane="topRight" activeCell="E18" sqref="E18"/>
      <selection pane="bottomLeft" activeCell="E18" sqref="E18"/>
      <selection pane="bottomRight" activeCell="AP22" sqref="AP2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Q7" si="0">SUM(F2:H2)</f>
        <v>36</v>
      </c>
      <c r="R2" s="22">
        <f t="shared" ref="R2:R7" si="1">SUM(I2:M2)</f>
        <v>61.400000000000006</v>
      </c>
      <c r="S2" s="22">
        <f t="shared" ref="S2:S7" si="2">SUM(N2:P2)</f>
        <v>34.5</v>
      </c>
      <c r="T2" s="23">
        <f t="shared" ref="T2:T7" si="3">SUM(F2:J2)</f>
        <v>61.7</v>
      </c>
      <c r="U2" s="23">
        <f t="shared" ref="U2:U7" si="4">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 t="shared" si="0"/>
        <v>35.9</v>
      </c>
      <c r="R3" s="22">
        <f t="shared" si="1"/>
        <v>62.6</v>
      </c>
      <c r="S3" s="22">
        <f t="shared" si="2"/>
        <v>34.4</v>
      </c>
      <c r="T3" s="23">
        <f t="shared" si="3"/>
        <v>61.800000000000004</v>
      </c>
      <c r="U3" s="23">
        <f t="shared" si="4"/>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 t="shared" si="0"/>
        <v>35.400000000000006</v>
      </c>
      <c r="R4" s="22">
        <f t="shared" si="1"/>
        <v>62.699999999999996</v>
      </c>
      <c r="S4" s="22">
        <f t="shared" si="2"/>
        <v>36.5</v>
      </c>
      <c r="T4" s="23">
        <f t="shared" si="3"/>
        <v>61.2</v>
      </c>
      <c r="U4" s="23">
        <f t="shared" si="4"/>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 t="shared" si="0"/>
        <v>35</v>
      </c>
      <c r="R5" s="22">
        <f t="shared" si="1"/>
        <v>63.199999999999996</v>
      </c>
      <c r="S5" s="22">
        <f t="shared" si="2"/>
        <v>34.9</v>
      </c>
      <c r="T5" s="23">
        <f t="shared" si="3"/>
        <v>60.8</v>
      </c>
      <c r="U5" s="23">
        <f t="shared" si="4"/>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s="5" customFormat="1">
      <c r="A6" s="6">
        <v>44675</v>
      </c>
      <c r="B6" s="7" t="s">
        <v>1098</v>
      </c>
      <c r="C6" s="8" t="s">
        <v>397</v>
      </c>
      <c r="D6" s="9">
        <v>9.3831018518518508E-2</v>
      </c>
      <c r="E6" s="32" t="s">
        <v>1159</v>
      </c>
      <c r="F6" s="10">
        <v>12.8</v>
      </c>
      <c r="G6" s="10">
        <v>11.4</v>
      </c>
      <c r="H6" s="10">
        <v>12.2</v>
      </c>
      <c r="I6" s="10">
        <v>13.5</v>
      </c>
      <c r="J6" s="10">
        <v>13.2</v>
      </c>
      <c r="K6" s="10">
        <v>12.7</v>
      </c>
      <c r="L6" s="10">
        <v>13</v>
      </c>
      <c r="M6" s="10">
        <v>12.6</v>
      </c>
      <c r="N6" s="10">
        <v>11.7</v>
      </c>
      <c r="O6" s="10">
        <v>11.1</v>
      </c>
      <c r="P6" s="10">
        <v>11.5</v>
      </c>
      <c r="Q6" s="22">
        <f t="shared" si="0"/>
        <v>36.400000000000006</v>
      </c>
      <c r="R6" s="22">
        <f t="shared" si="1"/>
        <v>65</v>
      </c>
      <c r="S6" s="22">
        <f t="shared" si="2"/>
        <v>34.299999999999997</v>
      </c>
      <c r="T6" s="23">
        <f t="shared" si="3"/>
        <v>63.100000000000009</v>
      </c>
      <c r="U6" s="23">
        <f t="shared" si="4"/>
        <v>59.9</v>
      </c>
      <c r="V6" s="11" t="s">
        <v>790</v>
      </c>
      <c r="W6" s="11" t="s">
        <v>1158</v>
      </c>
      <c r="X6" s="13" t="s">
        <v>1160</v>
      </c>
      <c r="Y6" s="13" t="s">
        <v>1044</v>
      </c>
      <c r="Z6" s="13" t="s">
        <v>475</v>
      </c>
      <c r="AA6" s="13" t="s">
        <v>173</v>
      </c>
      <c r="AB6" s="12">
        <v>9.5</v>
      </c>
      <c r="AC6" s="12">
        <v>8.1999999999999993</v>
      </c>
      <c r="AD6" s="12">
        <v>10.3</v>
      </c>
      <c r="AE6" s="11" t="s">
        <v>173</v>
      </c>
      <c r="AF6" s="12">
        <v>2.4</v>
      </c>
      <c r="AG6" s="12">
        <v>-1.2</v>
      </c>
      <c r="AH6" s="12">
        <v>2.2000000000000002</v>
      </c>
      <c r="AI6" s="12">
        <v>-1</v>
      </c>
      <c r="AJ6" s="12"/>
      <c r="AK6" s="11" t="s">
        <v>309</v>
      </c>
      <c r="AL6" s="11" t="s">
        <v>305</v>
      </c>
      <c r="AM6" s="11" t="s">
        <v>158</v>
      </c>
      <c r="AN6" s="8"/>
      <c r="AO6" s="8" t="s">
        <v>1161</v>
      </c>
      <c r="AP6" s="29" t="s">
        <v>1162</v>
      </c>
    </row>
    <row r="7" spans="1:42" s="5" customFormat="1">
      <c r="A7" s="6">
        <v>44681</v>
      </c>
      <c r="B7" s="7" t="s">
        <v>172</v>
      </c>
      <c r="C7" s="8" t="s">
        <v>287</v>
      </c>
      <c r="D7" s="9">
        <v>9.1701388888888888E-2</v>
      </c>
      <c r="E7" s="32" t="s">
        <v>1198</v>
      </c>
      <c r="F7" s="10">
        <v>12.5</v>
      </c>
      <c r="G7" s="10">
        <v>11</v>
      </c>
      <c r="H7" s="10">
        <v>11.8</v>
      </c>
      <c r="I7" s="10">
        <v>13</v>
      </c>
      <c r="J7" s="10">
        <v>13</v>
      </c>
      <c r="K7" s="10">
        <v>12</v>
      </c>
      <c r="L7" s="10">
        <v>11.7</v>
      </c>
      <c r="M7" s="10">
        <v>11.8</v>
      </c>
      <c r="N7" s="10">
        <v>11.4</v>
      </c>
      <c r="O7" s="10">
        <v>11.7</v>
      </c>
      <c r="P7" s="10">
        <v>12.4</v>
      </c>
      <c r="Q7" s="22">
        <f t="shared" si="0"/>
        <v>35.299999999999997</v>
      </c>
      <c r="R7" s="22">
        <f t="shared" si="1"/>
        <v>61.5</v>
      </c>
      <c r="S7" s="22">
        <f t="shared" si="2"/>
        <v>35.5</v>
      </c>
      <c r="T7" s="23">
        <f t="shared" si="3"/>
        <v>61.3</v>
      </c>
      <c r="U7" s="23">
        <f t="shared" si="4"/>
        <v>58.999999999999993</v>
      </c>
      <c r="V7" s="11" t="s">
        <v>357</v>
      </c>
      <c r="W7" s="11" t="s">
        <v>289</v>
      </c>
      <c r="X7" s="13" t="s">
        <v>1160</v>
      </c>
      <c r="Y7" s="13" t="s">
        <v>237</v>
      </c>
      <c r="Z7" s="13" t="s">
        <v>1160</v>
      </c>
      <c r="AA7" s="13" t="s">
        <v>173</v>
      </c>
      <c r="AB7" s="12">
        <v>11.3</v>
      </c>
      <c r="AC7" s="12">
        <v>10.9</v>
      </c>
      <c r="AD7" s="12">
        <v>9.6999999999999993</v>
      </c>
      <c r="AE7" s="11" t="s">
        <v>173</v>
      </c>
      <c r="AF7" s="12">
        <v>-1.9</v>
      </c>
      <c r="AG7" s="12">
        <v>-0.3</v>
      </c>
      <c r="AH7" s="12">
        <v>-0.5</v>
      </c>
      <c r="AI7" s="12">
        <v>-1.7</v>
      </c>
      <c r="AJ7" s="12"/>
      <c r="AK7" s="11" t="s">
        <v>306</v>
      </c>
      <c r="AL7" s="11" t="s">
        <v>303</v>
      </c>
      <c r="AM7" s="11" t="s">
        <v>293</v>
      </c>
      <c r="AN7" s="8" t="s">
        <v>1209</v>
      </c>
      <c r="AO7" s="8" t="s">
        <v>1197</v>
      </c>
      <c r="AP7" s="29" t="s">
        <v>1199</v>
      </c>
    </row>
    <row r="8" spans="1:42" s="5" customFormat="1">
      <c r="A8" s="6">
        <v>44738</v>
      </c>
      <c r="B8" s="7" t="s">
        <v>166</v>
      </c>
      <c r="C8" s="8" t="s">
        <v>223</v>
      </c>
      <c r="D8" s="9">
        <v>9.3090277777777786E-2</v>
      </c>
      <c r="E8" s="32" t="s">
        <v>1353</v>
      </c>
      <c r="F8" s="10">
        <v>12.6</v>
      </c>
      <c r="G8" s="10">
        <v>11.1</v>
      </c>
      <c r="H8" s="10">
        <v>12</v>
      </c>
      <c r="I8" s="10">
        <v>13.8</v>
      </c>
      <c r="J8" s="10">
        <v>13</v>
      </c>
      <c r="K8" s="10">
        <v>12.8</v>
      </c>
      <c r="L8" s="10">
        <v>12.7</v>
      </c>
      <c r="M8" s="10">
        <v>11.9</v>
      </c>
      <c r="N8" s="10">
        <v>11.5</v>
      </c>
      <c r="O8" s="10">
        <v>11.2</v>
      </c>
      <c r="P8" s="10">
        <v>11.7</v>
      </c>
      <c r="Q8" s="22">
        <f>SUM(F8:H8)</f>
        <v>35.700000000000003</v>
      </c>
      <c r="R8" s="22">
        <f>SUM(I8:M8)</f>
        <v>64.2</v>
      </c>
      <c r="S8" s="22">
        <f>SUM(N8:P8)</f>
        <v>34.4</v>
      </c>
      <c r="T8" s="23">
        <f>SUM(F8:J8)</f>
        <v>62.5</v>
      </c>
      <c r="U8" s="23">
        <f>SUM(L8:P8)</f>
        <v>59</v>
      </c>
      <c r="V8" s="11" t="s">
        <v>790</v>
      </c>
      <c r="W8" s="11" t="s">
        <v>255</v>
      </c>
      <c r="X8" s="13" t="s">
        <v>1044</v>
      </c>
      <c r="Y8" s="13" t="s">
        <v>454</v>
      </c>
      <c r="Z8" s="13" t="s">
        <v>1045</v>
      </c>
      <c r="AA8" s="13" t="s">
        <v>173</v>
      </c>
      <c r="AB8" s="12">
        <v>9.1999999999999993</v>
      </c>
      <c r="AC8" s="12">
        <v>8</v>
      </c>
      <c r="AD8" s="12">
        <v>10.199999999999999</v>
      </c>
      <c r="AE8" s="11" t="s">
        <v>173</v>
      </c>
      <c r="AF8" s="12">
        <v>0.3</v>
      </c>
      <c r="AG8" s="12">
        <v>-1</v>
      </c>
      <c r="AH8" s="12">
        <v>0.8</v>
      </c>
      <c r="AI8" s="12">
        <v>-1.5</v>
      </c>
      <c r="AJ8" s="12"/>
      <c r="AK8" s="11" t="s">
        <v>303</v>
      </c>
      <c r="AL8" s="11" t="s">
        <v>305</v>
      </c>
      <c r="AM8" s="11" t="s">
        <v>173</v>
      </c>
      <c r="AN8" s="8" t="s">
        <v>1209</v>
      </c>
      <c r="AO8" s="8" t="s">
        <v>1384</v>
      </c>
      <c r="AP8" s="29" t="s">
        <v>1385</v>
      </c>
    </row>
    <row r="9" spans="1:42" s="5" customFormat="1">
      <c r="A9" s="6">
        <v>44738</v>
      </c>
      <c r="B9" s="7" t="s">
        <v>171</v>
      </c>
      <c r="C9" s="8" t="s">
        <v>223</v>
      </c>
      <c r="D9" s="9">
        <v>8.9664351851851856E-2</v>
      </c>
      <c r="E9" s="32" t="s">
        <v>1357</v>
      </c>
      <c r="F9" s="10">
        <v>12.5</v>
      </c>
      <c r="G9" s="10">
        <v>10.4</v>
      </c>
      <c r="H9" s="10">
        <v>11</v>
      </c>
      <c r="I9" s="10">
        <v>12.1</v>
      </c>
      <c r="J9" s="10">
        <v>11.6</v>
      </c>
      <c r="K9" s="10">
        <v>12.1</v>
      </c>
      <c r="L9" s="10">
        <v>11.9</v>
      </c>
      <c r="M9" s="10">
        <v>11.8</v>
      </c>
      <c r="N9" s="10">
        <v>11.9</v>
      </c>
      <c r="O9" s="10">
        <v>12</v>
      </c>
      <c r="P9" s="10">
        <v>12.4</v>
      </c>
      <c r="Q9" s="22">
        <f>SUM(F9:H9)</f>
        <v>33.9</v>
      </c>
      <c r="R9" s="22">
        <f>SUM(I9:M9)</f>
        <v>59.5</v>
      </c>
      <c r="S9" s="22">
        <f>SUM(N9:P9)</f>
        <v>36.299999999999997</v>
      </c>
      <c r="T9" s="23">
        <f>SUM(F9:J9)</f>
        <v>57.6</v>
      </c>
      <c r="U9" s="23">
        <f>SUM(L9:P9)</f>
        <v>60</v>
      </c>
      <c r="V9" s="11" t="s">
        <v>221</v>
      </c>
      <c r="W9" s="11" t="s">
        <v>358</v>
      </c>
      <c r="X9" s="13" t="s">
        <v>483</v>
      </c>
      <c r="Y9" s="13" t="s">
        <v>598</v>
      </c>
      <c r="Z9" s="13" t="s">
        <v>454</v>
      </c>
      <c r="AA9" s="13" t="s">
        <v>173</v>
      </c>
      <c r="AB9" s="12">
        <v>9.1999999999999993</v>
      </c>
      <c r="AC9" s="12">
        <v>8</v>
      </c>
      <c r="AD9" s="12">
        <v>10.199999999999999</v>
      </c>
      <c r="AE9" s="11" t="s">
        <v>173</v>
      </c>
      <c r="AF9" s="12">
        <v>-1.9</v>
      </c>
      <c r="AG9" s="12" t="s">
        <v>301</v>
      </c>
      <c r="AH9" s="12">
        <v>-0.4</v>
      </c>
      <c r="AI9" s="12">
        <v>-1.5</v>
      </c>
      <c r="AJ9" s="12"/>
      <c r="AK9" s="11" t="s">
        <v>306</v>
      </c>
      <c r="AL9" s="11" t="s">
        <v>306</v>
      </c>
      <c r="AM9" s="11" t="s">
        <v>173</v>
      </c>
      <c r="AN9" s="8" t="s">
        <v>1209</v>
      </c>
      <c r="AO9" s="8"/>
      <c r="AP9" s="29"/>
    </row>
    <row r="10" spans="1:42" s="5" customFormat="1">
      <c r="A10" s="6">
        <v>44843</v>
      </c>
      <c r="B10" s="7" t="s">
        <v>169</v>
      </c>
      <c r="C10" s="8" t="s">
        <v>223</v>
      </c>
      <c r="D10" s="9">
        <v>9.3148148148148147E-2</v>
      </c>
      <c r="E10" s="32" t="s">
        <v>1439</v>
      </c>
      <c r="F10" s="10">
        <v>12.9</v>
      </c>
      <c r="G10" s="10">
        <v>11.6</v>
      </c>
      <c r="H10" s="10">
        <v>12.5</v>
      </c>
      <c r="I10" s="10">
        <v>13.3</v>
      </c>
      <c r="J10" s="10">
        <v>12.9</v>
      </c>
      <c r="K10" s="10">
        <v>12.9</v>
      </c>
      <c r="L10" s="10">
        <v>12.7</v>
      </c>
      <c r="M10" s="10">
        <v>12.1</v>
      </c>
      <c r="N10" s="10">
        <v>11.4</v>
      </c>
      <c r="O10" s="10">
        <v>11</v>
      </c>
      <c r="P10" s="10">
        <v>11.5</v>
      </c>
      <c r="Q10" s="22">
        <f>SUM(F10:H10)</f>
        <v>37</v>
      </c>
      <c r="R10" s="22">
        <f>SUM(I10:M10)</f>
        <v>63.9</v>
      </c>
      <c r="S10" s="22">
        <f>SUM(N10:P10)</f>
        <v>33.9</v>
      </c>
      <c r="T10" s="23">
        <f>SUM(F10:J10)</f>
        <v>63.199999999999996</v>
      </c>
      <c r="U10" s="23">
        <f>SUM(L10:P10)</f>
        <v>58.699999999999996</v>
      </c>
      <c r="V10" s="11" t="s">
        <v>790</v>
      </c>
      <c r="W10" s="11" t="s">
        <v>255</v>
      </c>
      <c r="X10" s="13" t="s">
        <v>598</v>
      </c>
      <c r="Y10" s="13" t="s">
        <v>824</v>
      </c>
      <c r="Z10" s="13" t="s">
        <v>598</v>
      </c>
      <c r="AA10" s="13" t="s">
        <v>151</v>
      </c>
      <c r="AB10" s="12">
        <v>9.6999999999999993</v>
      </c>
      <c r="AC10" s="12">
        <v>11.3</v>
      </c>
      <c r="AD10" s="12">
        <v>9.6</v>
      </c>
      <c r="AE10" s="11" t="s">
        <v>173</v>
      </c>
      <c r="AF10" s="12">
        <v>1.5</v>
      </c>
      <c r="AG10" s="12">
        <v>-1.1000000000000001</v>
      </c>
      <c r="AH10" s="12">
        <v>2.2999999999999998</v>
      </c>
      <c r="AI10" s="12">
        <v>-1.9</v>
      </c>
      <c r="AJ10" s="12"/>
      <c r="AK10" s="11" t="s">
        <v>309</v>
      </c>
      <c r="AL10" s="11" t="s">
        <v>303</v>
      </c>
      <c r="AM10" s="11" t="s">
        <v>158</v>
      </c>
      <c r="AN10" s="8"/>
      <c r="AO10" s="8" t="s">
        <v>1438</v>
      </c>
      <c r="AP10" s="29" t="s">
        <v>1440</v>
      </c>
    </row>
    <row r="11" spans="1:42" s="5" customFormat="1">
      <c r="A11" s="6">
        <v>44878</v>
      </c>
      <c r="B11" s="7" t="s">
        <v>169</v>
      </c>
      <c r="C11" s="8" t="s">
        <v>733</v>
      </c>
      <c r="D11" s="9">
        <v>9.375E-2</v>
      </c>
      <c r="E11" s="32" t="s">
        <v>1830</v>
      </c>
      <c r="F11" s="10">
        <v>12.7</v>
      </c>
      <c r="G11" s="10">
        <v>10.8</v>
      </c>
      <c r="H11" s="10">
        <v>11.5</v>
      </c>
      <c r="I11" s="10">
        <v>12.7</v>
      </c>
      <c r="J11" s="10">
        <v>12.7</v>
      </c>
      <c r="K11" s="10">
        <v>12.4</v>
      </c>
      <c r="L11" s="10">
        <v>12.6</v>
      </c>
      <c r="M11" s="10">
        <v>12.8</v>
      </c>
      <c r="N11" s="10">
        <v>12.3</v>
      </c>
      <c r="O11" s="10">
        <v>12.1</v>
      </c>
      <c r="P11" s="10">
        <v>12.4</v>
      </c>
      <c r="Q11" s="22">
        <f t="shared" ref="Q11:Q12" si="5">SUM(F11:H11)</f>
        <v>35</v>
      </c>
      <c r="R11" s="22">
        <f t="shared" ref="R11:R12" si="6">SUM(I11:M11)</f>
        <v>63.2</v>
      </c>
      <c r="S11" s="22">
        <f t="shared" ref="S11:S12" si="7">SUM(N11:P11)</f>
        <v>36.799999999999997</v>
      </c>
      <c r="T11" s="23">
        <f t="shared" ref="T11:T12" si="8">SUM(F11:J11)</f>
        <v>60.400000000000006</v>
      </c>
      <c r="U11" s="23">
        <f t="shared" ref="U11:U12" si="9">SUM(L11:P11)</f>
        <v>62.2</v>
      </c>
      <c r="V11" s="11" t="s">
        <v>357</v>
      </c>
      <c r="W11" s="11" t="s">
        <v>222</v>
      </c>
      <c r="X11" s="13" t="s">
        <v>256</v>
      </c>
      <c r="Y11" s="13" t="s">
        <v>483</v>
      </c>
      <c r="Z11" s="13" t="s">
        <v>671</v>
      </c>
      <c r="AA11" s="13" t="s">
        <v>151</v>
      </c>
      <c r="AB11" s="12">
        <v>9</v>
      </c>
      <c r="AC11" s="12">
        <v>10.199999999999999</v>
      </c>
      <c r="AD11" s="12">
        <v>9.8000000000000007</v>
      </c>
      <c r="AE11" s="11" t="s">
        <v>158</v>
      </c>
      <c r="AF11" s="12">
        <v>1.7</v>
      </c>
      <c r="AG11" s="12" t="s">
        <v>301</v>
      </c>
      <c r="AH11" s="12">
        <v>0.8</v>
      </c>
      <c r="AI11" s="12">
        <v>0.9</v>
      </c>
      <c r="AJ11" s="12"/>
      <c r="AK11" s="11" t="s">
        <v>303</v>
      </c>
      <c r="AL11" s="11" t="s">
        <v>305</v>
      </c>
      <c r="AM11" s="11" t="s">
        <v>293</v>
      </c>
      <c r="AN11" s="8"/>
      <c r="AO11" s="8" t="s">
        <v>1871</v>
      </c>
      <c r="AP11" s="29" t="s">
        <v>1872</v>
      </c>
    </row>
    <row r="12" spans="1:42" s="5" customFormat="1">
      <c r="A12" s="6">
        <v>44878</v>
      </c>
      <c r="B12" s="17" t="s">
        <v>171</v>
      </c>
      <c r="C12" s="8" t="s">
        <v>733</v>
      </c>
      <c r="D12" s="9">
        <v>9.2361111111111116E-2</v>
      </c>
      <c r="E12" s="32" t="s">
        <v>1833</v>
      </c>
      <c r="F12" s="10">
        <v>12.6</v>
      </c>
      <c r="G12" s="10">
        <v>10.9</v>
      </c>
      <c r="H12" s="10">
        <v>11.8</v>
      </c>
      <c r="I12" s="10">
        <v>12.6</v>
      </c>
      <c r="J12" s="10">
        <v>12.4</v>
      </c>
      <c r="K12" s="10">
        <v>12.3</v>
      </c>
      <c r="L12" s="10">
        <v>12.2</v>
      </c>
      <c r="M12" s="10">
        <v>11.8</v>
      </c>
      <c r="N12" s="10">
        <v>11.9</v>
      </c>
      <c r="O12" s="10">
        <v>12.3</v>
      </c>
      <c r="P12" s="10">
        <v>12.2</v>
      </c>
      <c r="Q12" s="22">
        <f t="shared" si="5"/>
        <v>35.299999999999997</v>
      </c>
      <c r="R12" s="22">
        <f t="shared" si="6"/>
        <v>61.3</v>
      </c>
      <c r="S12" s="22">
        <f t="shared" si="7"/>
        <v>36.400000000000006</v>
      </c>
      <c r="T12" s="23">
        <f t="shared" si="8"/>
        <v>60.3</v>
      </c>
      <c r="U12" s="23">
        <f t="shared" si="9"/>
        <v>60.400000000000006</v>
      </c>
      <c r="V12" s="11" t="s">
        <v>357</v>
      </c>
      <c r="W12" s="11" t="s">
        <v>235</v>
      </c>
      <c r="X12" s="13" t="s">
        <v>681</v>
      </c>
      <c r="Y12" s="57" t="s">
        <v>1834</v>
      </c>
      <c r="Z12" s="13"/>
      <c r="AA12" s="13" t="s">
        <v>151</v>
      </c>
      <c r="AB12" s="12">
        <v>9</v>
      </c>
      <c r="AC12" s="12">
        <v>10.199999999999999</v>
      </c>
      <c r="AD12" s="12">
        <v>9.8000000000000007</v>
      </c>
      <c r="AE12" s="11" t="s">
        <v>158</v>
      </c>
      <c r="AF12" s="12">
        <v>1.4</v>
      </c>
      <c r="AG12" s="12" t="s">
        <v>301</v>
      </c>
      <c r="AH12" s="12">
        <v>0.5</v>
      </c>
      <c r="AI12" s="12">
        <v>0.9</v>
      </c>
      <c r="AJ12" s="12"/>
      <c r="AK12" s="11" t="s">
        <v>303</v>
      </c>
      <c r="AL12" s="11" t="s">
        <v>305</v>
      </c>
      <c r="AM12" s="11" t="s">
        <v>293</v>
      </c>
      <c r="AN12" s="8" t="s">
        <v>1558</v>
      </c>
      <c r="AO12" s="8"/>
      <c r="AP12" s="29"/>
    </row>
  </sheetData>
  <autoFilter ref="A1:AO2" xr:uid="{00000000-0009-0000-0000-000006000000}"/>
  <phoneticPr fontId="3"/>
  <conditionalFormatting sqref="AK2:AL2">
    <cfRule type="containsText" dxfId="1193" priority="469" operator="containsText" text="E">
      <formula>NOT(ISERROR(SEARCH("E",AK2)))</formula>
    </cfRule>
    <cfRule type="containsText" dxfId="1192" priority="470" operator="containsText" text="B">
      <formula>NOT(ISERROR(SEARCH("B",AK2)))</formula>
    </cfRule>
    <cfRule type="containsText" dxfId="1191" priority="471" operator="containsText" text="A">
      <formula>NOT(ISERROR(SEARCH("A",AK2)))</formula>
    </cfRule>
  </conditionalFormatting>
  <conditionalFormatting sqref="AM2:AN2">
    <cfRule type="containsText" dxfId="1190" priority="466" operator="containsText" text="E">
      <formula>NOT(ISERROR(SEARCH("E",AM2)))</formula>
    </cfRule>
    <cfRule type="containsText" dxfId="1189" priority="467" operator="containsText" text="B">
      <formula>NOT(ISERROR(SEARCH("B",AM2)))</formula>
    </cfRule>
    <cfRule type="containsText" dxfId="1188" priority="468" operator="containsText" text="A">
      <formula>NOT(ISERROR(SEARCH("A",AM2)))</formula>
    </cfRule>
  </conditionalFormatting>
  <conditionalFormatting sqref="AN2">
    <cfRule type="containsText" dxfId="1187" priority="277" operator="containsText" text="E">
      <formula>NOT(ISERROR(SEARCH("E",AN2)))</formula>
    </cfRule>
    <cfRule type="containsText" dxfId="1186" priority="278" operator="containsText" text="B">
      <formula>NOT(ISERROR(SEARCH("B",AN2)))</formula>
    </cfRule>
    <cfRule type="containsText" dxfId="1185" priority="279" operator="containsText" text="A">
      <formula>NOT(ISERROR(SEARCH("A",AN2)))</formula>
    </cfRule>
  </conditionalFormatting>
  <conditionalFormatting sqref="AE2">
    <cfRule type="containsText" dxfId="1184" priority="121" operator="containsText" text="D">
      <formula>NOT(ISERROR(SEARCH("D",AE2)))</formula>
    </cfRule>
    <cfRule type="containsText" dxfId="1183" priority="122" operator="containsText" text="S">
      <formula>NOT(ISERROR(SEARCH("S",AE2)))</formula>
    </cfRule>
    <cfRule type="containsText" dxfId="1182" priority="123" operator="containsText" text="F">
      <formula>NOT(ISERROR(SEARCH("F",AE2)))</formula>
    </cfRule>
    <cfRule type="containsText" dxfId="1181" priority="124" operator="containsText" text="E">
      <formula>NOT(ISERROR(SEARCH("E",AE2)))</formula>
    </cfRule>
    <cfRule type="containsText" dxfId="1180" priority="125" operator="containsText" text="B">
      <formula>NOT(ISERROR(SEARCH("B",AE2)))</formula>
    </cfRule>
    <cfRule type="containsText" dxfId="1179" priority="126" operator="containsText" text="A">
      <formula>NOT(ISERROR(SEARCH("A",AE2)))</formula>
    </cfRule>
  </conditionalFormatting>
  <conditionalFormatting sqref="F2:P2">
    <cfRule type="colorScale" priority="114">
      <colorScale>
        <cfvo type="min"/>
        <cfvo type="percentile" val="50"/>
        <cfvo type="max"/>
        <color rgb="FFF8696B"/>
        <color rgb="FFFFEB84"/>
        <color rgb="FF63BE7B"/>
      </colorScale>
    </cfRule>
  </conditionalFormatting>
  <conditionalFormatting sqref="AK3:AL3">
    <cfRule type="containsText" dxfId="1178" priority="111" operator="containsText" text="E">
      <formula>NOT(ISERROR(SEARCH("E",AK3)))</formula>
    </cfRule>
    <cfRule type="containsText" dxfId="1177" priority="112" operator="containsText" text="B">
      <formula>NOT(ISERROR(SEARCH("B",AK3)))</formula>
    </cfRule>
    <cfRule type="containsText" dxfId="1176" priority="113" operator="containsText" text="A">
      <formula>NOT(ISERROR(SEARCH("A",AK3)))</formula>
    </cfRule>
  </conditionalFormatting>
  <conditionalFormatting sqref="AM3:AN3">
    <cfRule type="containsText" dxfId="1175" priority="108" operator="containsText" text="E">
      <formula>NOT(ISERROR(SEARCH("E",AM3)))</formula>
    </cfRule>
    <cfRule type="containsText" dxfId="1174" priority="109" operator="containsText" text="B">
      <formula>NOT(ISERROR(SEARCH("B",AM3)))</formula>
    </cfRule>
    <cfRule type="containsText" dxfId="1173" priority="110" operator="containsText" text="A">
      <formula>NOT(ISERROR(SEARCH("A",AM3)))</formula>
    </cfRule>
  </conditionalFormatting>
  <conditionalFormatting sqref="AN3">
    <cfRule type="containsText" dxfId="1172" priority="105" operator="containsText" text="E">
      <formula>NOT(ISERROR(SEARCH("E",AN3)))</formula>
    </cfRule>
    <cfRule type="containsText" dxfId="1171" priority="106" operator="containsText" text="B">
      <formula>NOT(ISERROR(SEARCH("B",AN3)))</formula>
    </cfRule>
    <cfRule type="containsText" dxfId="1170" priority="107" operator="containsText" text="A">
      <formula>NOT(ISERROR(SEARCH("A",AN3)))</formula>
    </cfRule>
  </conditionalFormatting>
  <conditionalFormatting sqref="AE3">
    <cfRule type="containsText" dxfId="1169" priority="99" operator="containsText" text="D">
      <formula>NOT(ISERROR(SEARCH("D",AE3)))</formula>
    </cfRule>
    <cfRule type="containsText" dxfId="1168" priority="100" operator="containsText" text="S">
      <formula>NOT(ISERROR(SEARCH("S",AE3)))</formula>
    </cfRule>
    <cfRule type="containsText" dxfId="1167" priority="101" operator="containsText" text="F">
      <formula>NOT(ISERROR(SEARCH("F",AE3)))</formula>
    </cfRule>
    <cfRule type="containsText" dxfId="1166" priority="102" operator="containsText" text="E">
      <formula>NOT(ISERROR(SEARCH("E",AE3)))</formula>
    </cfRule>
    <cfRule type="containsText" dxfId="1165" priority="103" operator="containsText" text="B">
      <formula>NOT(ISERROR(SEARCH("B",AE3)))</formula>
    </cfRule>
    <cfRule type="containsText" dxfId="1164" priority="104" operator="containsText" text="A">
      <formula>NOT(ISERROR(SEARCH("A",AE3)))</formula>
    </cfRule>
  </conditionalFormatting>
  <conditionalFormatting sqref="F3:P3">
    <cfRule type="colorScale" priority="98">
      <colorScale>
        <cfvo type="min"/>
        <cfvo type="percentile" val="50"/>
        <cfvo type="max"/>
        <color rgb="FFF8696B"/>
        <color rgb="FFFFEB84"/>
        <color rgb="FF63BE7B"/>
      </colorScale>
    </cfRule>
  </conditionalFormatting>
  <conditionalFormatting sqref="AK4:AL4">
    <cfRule type="containsText" dxfId="1163" priority="95" operator="containsText" text="E">
      <formula>NOT(ISERROR(SEARCH("E",AK4)))</formula>
    </cfRule>
    <cfRule type="containsText" dxfId="1162" priority="96" operator="containsText" text="B">
      <formula>NOT(ISERROR(SEARCH("B",AK4)))</formula>
    </cfRule>
    <cfRule type="containsText" dxfId="1161" priority="97" operator="containsText" text="A">
      <formula>NOT(ISERROR(SEARCH("A",AK4)))</formula>
    </cfRule>
  </conditionalFormatting>
  <conditionalFormatting sqref="AM4:AN4">
    <cfRule type="containsText" dxfId="1160" priority="92" operator="containsText" text="E">
      <formula>NOT(ISERROR(SEARCH("E",AM4)))</formula>
    </cfRule>
    <cfRule type="containsText" dxfId="1159" priority="93" operator="containsText" text="B">
      <formula>NOT(ISERROR(SEARCH("B",AM4)))</formula>
    </cfRule>
    <cfRule type="containsText" dxfId="1158" priority="94" operator="containsText" text="A">
      <formula>NOT(ISERROR(SEARCH("A",AM4)))</formula>
    </cfRule>
  </conditionalFormatting>
  <conditionalFormatting sqref="AN4">
    <cfRule type="containsText" dxfId="1157" priority="89" operator="containsText" text="E">
      <formula>NOT(ISERROR(SEARCH("E",AN4)))</formula>
    </cfRule>
    <cfRule type="containsText" dxfId="1156" priority="90" operator="containsText" text="B">
      <formula>NOT(ISERROR(SEARCH("B",AN4)))</formula>
    </cfRule>
    <cfRule type="containsText" dxfId="1155" priority="91" operator="containsText" text="A">
      <formula>NOT(ISERROR(SEARCH("A",AN4)))</formula>
    </cfRule>
  </conditionalFormatting>
  <conditionalFormatting sqref="AE4">
    <cfRule type="containsText" dxfId="1154" priority="83" operator="containsText" text="D">
      <formula>NOT(ISERROR(SEARCH("D",AE4)))</formula>
    </cfRule>
    <cfRule type="containsText" dxfId="1153" priority="84" operator="containsText" text="S">
      <formula>NOT(ISERROR(SEARCH("S",AE4)))</formula>
    </cfRule>
    <cfRule type="containsText" dxfId="1152" priority="85" operator="containsText" text="F">
      <formula>NOT(ISERROR(SEARCH("F",AE4)))</formula>
    </cfRule>
    <cfRule type="containsText" dxfId="1151" priority="86" operator="containsText" text="E">
      <formula>NOT(ISERROR(SEARCH("E",AE4)))</formula>
    </cfRule>
    <cfRule type="containsText" dxfId="1150" priority="87" operator="containsText" text="B">
      <formula>NOT(ISERROR(SEARCH("B",AE4)))</formula>
    </cfRule>
    <cfRule type="containsText" dxfId="1149" priority="88" operator="containsText" text="A">
      <formula>NOT(ISERROR(SEARCH("A",AE4)))</formula>
    </cfRule>
  </conditionalFormatting>
  <conditionalFormatting sqref="F4:P4">
    <cfRule type="colorScale" priority="81">
      <colorScale>
        <cfvo type="min"/>
        <cfvo type="percentile" val="50"/>
        <cfvo type="max"/>
        <color rgb="FFF8696B"/>
        <color rgb="FFFFEB84"/>
        <color rgb="FF63BE7B"/>
      </colorScale>
    </cfRule>
  </conditionalFormatting>
  <conditionalFormatting sqref="AK5:AL5">
    <cfRule type="containsText" dxfId="1148" priority="78" operator="containsText" text="E">
      <formula>NOT(ISERROR(SEARCH("E",AK5)))</formula>
    </cfRule>
    <cfRule type="containsText" dxfId="1147" priority="79" operator="containsText" text="B">
      <formula>NOT(ISERROR(SEARCH("B",AK5)))</formula>
    </cfRule>
    <cfRule type="containsText" dxfId="1146" priority="80" operator="containsText" text="A">
      <formula>NOT(ISERROR(SEARCH("A",AK5)))</formula>
    </cfRule>
  </conditionalFormatting>
  <conditionalFormatting sqref="AM5:AN5">
    <cfRule type="containsText" dxfId="1145" priority="75" operator="containsText" text="E">
      <formula>NOT(ISERROR(SEARCH("E",AM5)))</formula>
    </cfRule>
    <cfRule type="containsText" dxfId="1144" priority="76" operator="containsText" text="B">
      <formula>NOT(ISERROR(SEARCH("B",AM5)))</formula>
    </cfRule>
    <cfRule type="containsText" dxfId="1143" priority="77" operator="containsText" text="A">
      <formula>NOT(ISERROR(SEARCH("A",AM5)))</formula>
    </cfRule>
  </conditionalFormatting>
  <conditionalFormatting sqref="AN5">
    <cfRule type="containsText" dxfId="1142" priority="72" operator="containsText" text="E">
      <formula>NOT(ISERROR(SEARCH("E",AN5)))</formula>
    </cfRule>
    <cfRule type="containsText" dxfId="1141" priority="73" operator="containsText" text="B">
      <formula>NOT(ISERROR(SEARCH("B",AN5)))</formula>
    </cfRule>
    <cfRule type="containsText" dxfId="1140" priority="74" operator="containsText" text="A">
      <formula>NOT(ISERROR(SEARCH("A",AN5)))</formula>
    </cfRule>
  </conditionalFormatting>
  <conditionalFormatting sqref="AE5">
    <cfRule type="containsText" dxfId="1139" priority="66" operator="containsText" text="D">
      <formula>NOT(ISERROR(SEARCH("D",AE5)))</formula>
    </cfRule>
    <cfRule type="containsText" dxfId="1138" priority="67" operator="containsText" text="S">
      <formula>NOT(ISERROR(SEARCH("S",AE5)))</formula>
    </cfRule>
    <cfRule type="containsText" dxfId="1137" priority="68" operator="containsText" text="F">
      <formula>NOT(ISERROR(SEARCH("F",AE5)))</formula>
    </cfRule>
    <cfRule type="containsText" dxfId="1136" priority="69" operator="containsText" text="E">
      <formula>NOT(ISERROR(SEARCH("E",AE5)))</formula>
    </cfRule>
    <cfRule type="containsText" dxfId="1135" priority="70" operator="containsText" text="B">
      <formula>NOT(ISERROR(SEARCH("B",AE5)))</formula>
    </cfRule>
    <cfRule type="containsText" dxfId="1134" priority="71" operator="containsText" text="A">
      <formula>NOT(ISERROR(SEARCH("A",AE5)))</formula>
    </cfRule>
  </conditionalFormatting>
  <conditionalFormatting sqref="F5:P5">
    <cfRule type="colorScale" priority="65">
      <colorScale>
        <cfvo type="min"/>
        <cfvo type="percentile" val="50"/>
        <cfvo type="max"/>
        <color rgb="FFF8696B"/>
        <color rgb="FFFFEB84"/>
        <color rgb="FF63BE7B"/>
      </colorScale>
    </cfRule>
  </conditionalFormatting>
  <conditionalFormatting sqref="AK6:AL6">
    <cfRule type="containsText" dxfId="1133" priority="62" operator="containsText" text="E">
      <formula>NOT(ISERROR(SEARCH("E",AK6)))</formula>
    </cfRule>
    <cfRule type="containsText" dxfId="1132" priority="63" operator="containsText" text="B">
      <formula>NOT(ISERROR(SEARCH("B",AK6)))</formula>
    </cfRule>
    <cfRule type="containsText" dxfId="1131" priority="64" operator="containsText" text="A">
      <formula>NOT(ISERROR(SEARCH("A",AK6)))</formula>
    </cfRule>
  </conditionalFormatting>
  <conditionalFormatting sqref="AM6:AN6">
    <cfRule type="containsText" dxfId="1130" priority="59" operator="containsText" text="E">
      <formula>NOT(ISERROR(SEARCH("E",AM6)))</formula>
    </cfRule>
    <cfRule type="containsText" dxfId="1129" priority="60" operator="containsText" text="B">
      <formula>NOT(ISERROR(SEARCH("B",AM6)))</formula>
    </cfRule>
    <cfRule type="containsText" dxfId="1128" priority="61" operator="containsText" text="A">
      <formula>NOT(ISERROR(SEARCH("A",AM6)))</formula>
    </cfRule>
  </conditionalFormatting>
  <conditionalFormatting sqref="AN6">
    <cfRule type="containsText" dxfId="1127" priority="56" operator="containsText" text="E">
      <formula>NOT(ISERROR(SEARCH("E",AN6)))</formula>
    </cfRule>
    <cfRule type="containsText" dxfId="1126" priority="57" operator="containsText" text="B">
      <formula>NOT(ISERROR(SEARCH("B",AN6)))</formula>
    </cfRule>
    <cfRule type="containsText" dxfId="1125" priority="58" operator="containsText" text="A">
      <formula>NOT(ISERROR(SEARCH("A",AN6)))</formula>
    </cfRule>
  </conditionalFormatting>
  <conditionalFormatting sqref="AE6">
    <cfRule type="containsText" dxfId="1124" priority="50" operator="containsText" text="D">
      <formula>NOT(ISERROR(SEARCH("D",AE6)))</formula>
    </cfRule>
    <cfRule type="containsText" dxfId="1123" priority="51" operator="containsText" text="S">
      <formula>NOT(ISERROR(SEARCH("S",AE6)))</formula>
    </cfRule>
    <cfRule type="containsText" dxfId="1122" priority="52" operator="containsText" text="F">
      <formula>NOT(ISERROR(SEARCH("F",AE6)))</formula>
    </cfRule>
    <cfRule type="containsText" dxfId="1121" priority="53" operator="containsText" text="E">
      <formula>NOT(ISERROR(SEARCH("E",AE6)))</formula>
    </cfRule>
    <cfRule type="containsText" dxfId="1120" priority="54" operator="containsText" text="B">
      <formula>NOT(ISERROR(SEARCH("B",AE6)))</formula>
    </cfRule>
    <cfRule type="containsText" dxfId="1119" priority="55" operator="containsText" text="A">
      <formula>NOT(ISERROR(SEARCH("A",AE6)))</formula>
    </cfRule>
  </conditionalFormatting>
  <conditionalFormatting sqref="F6:P6">
    <cfRule type="colorScale" priority="49">
      <colorScale>
        <cfvo type="min"/>
        <cfvo type="percentile" val="50"/>
        <cfvo type="max"/>
        <color rgb="FFF8696B"/>
        <color rgb="FFFFEB84"/>
        <color rgb="FF63BE7B"/>
      </colorScale>
    </cfRule>
  </conditionalFormatting>
  <conditionalFormatting sqref="AK7:AL7">
    <cfRule type="containsText" dxfId="1118" priority="46" operator="containsText" text="E">
      <formula>NOT(ISERROR(SEARCH("E",AK7)))</formula>
    </cfRule>
    <cfRule type="containsText" dxfId="1117" priority="47" operator="containsText" text="B">
      <formula>NOT(ISERROR(SEARCH("B",AK7)))</formula>
    </cfRule>
    <cfRule type="containsText" dxfId="1116" priority="48" operator="containsText" text="A">
      <formula>NOT(ISERROR(SEARCH("A",AK7)))</formula>
    </cfRule>
  </conditionalFormatting>
  <conditionalFormatting sqref="AM7">
    <cfRule type="containsText" dxfId="1115" priority="43" operator="containsText" text="E">
      <formula>NOT(ISERROR(SEARCH("E",AM7)))</formula>
    </cfRule>
    <cfRule type="containsText" dxfId="1114" priority="44" operator="containsText" text="B">
      <formula>NOT(ISERROR(SEARCH("B",AM7)))</formula>
    </cfRule>
    <cfRule type="containsText" dxfId="1113" priority="45" operator="containsText" text="A">
      <formula>NOT(ISERROR(SEARCH("A",AM7)))</formula>
    </cfRule>
  </conditionalFormatting>
  <conditionalFormatting sqref="AE7">
    <cfRule type="containsText" dxfId="1112" priority="34" operator="containsText" text="D">
      <formula>NOT(ISERROR(SEARCH("D",AE7)))</formula>
    </cfRule>
    <cfRule type="containsText" dxfId="1111" priority="35" operator="containsText" text="S">
      <formula>NOT(ISERROR(SEARCH("S",AE7)))</formula>
    </cfRule>
    <cfRule type="containsText" dxfId="1110" priority="36" operator="containsText" text="F">
      <formula>NOT(ISERROR(SEARCH("F",AE7)))</formula>
    </cfRule>
    <cfRule type="containsText" dxfId="1109" priority="37" operator="containsText" text="E">
      <formula>NOT(ISERROR(SEARCH("E",AE7)))</formula>
    </cfRule>
    <cfRule type="containsText" dxfId="1108" priority="38" operator="containsText" text="B">
      <formula>NOT(ISERROR(SEARCH("B",AE7)))</formula>
    </cfRule>
    <cfRule type="containsText" dxfId="1107" priority="39" operator="containsText" text="A">
      <formula>NOT(ISERROR(SEARCH("A",AE7)))</formula>
    </cfRule>
  </conditionalFormatting>
  <conditionalFormatting sqref="F7:P7">
    <cfRule type="colorScale" priority="33">
      <colorScale>
        <cfvo type="min"/>
        <cfvo type="percentile" val="50"/>
        <cfvo type="max"/>
        <color rgb="FFF8696B"/>
        <color rgb="FFFFEB84"/>
        <color rgb="FF63BE7B"/>
      </colorScale>
    </cfRule>
  </conditionalFormatting>
  <conditionalFormatting sqref="AN7">
    <cfRule type="containsText" dxfId="1106" priority="30" operator="containsText" text="E">
      <formula>NOT(ISERROR(SEARCH("E",AN7)))</formula>
    </cfRule>
    <cfRule type="containsText" dxfId="1105" priority="31" operator="containsText" text="B">
      <formula>NOT(ISERROR(SEARCH("B",AN7)))</formula>
    </cfRule>
    <cfRule type="containsText" dxfId="1104" priority="32" operator="containsText" text="A">
      <formula>NOT(ISERROR(SEARCH("A",AN7)))</formula>
    </cfRule>
  </conditionalFormatting>
  <conditionalFormatting sqref="AK8:AL9">
    <cfRule type="containsText" dxfId="1103" priority="27" operator="containsText" text="E">
      <formula>NOT(ISERROR(SEARCH("E",AK8)))</formula>
    </cfRule>
    <cfRule type="containsText" dxfId="1102" priority="28" operator="containsText" text="B">
      <formula>NOT(ISERROR(SEARCH("B",AK8)))</formula>
    </cfRule>
    <cfRule type="containsText" dxfId="1101" priority="29" operator="containsText" text="A">
      <formula>NOT(ISERROR(SEARCH("A",AK8)))</formula>
    </cfRule>
  </conditionalFormatting>
  <conditionalFormatting sqref="AM8:AM12">
    <cfRule type="containsText" dxfId="1100" priority="24" operator="containsText" text="E">
      <formula>NOT(ISERROR(SEARCH("E",AM8)))</formula>
    </cfRule>
    <cfRule type="containsText" dxfId="1099" priority="25" operator="containsText" text="B">
      <formula>NOT(ISERROR(SEARCH("B",AM8)))</formula>
    </cfRule>
    <cfRule type="containsText" dxfId="1098" priority="26" operator="containsText" text="A">
      <formula>NOT(ISERROR(SEARCH("A",AM8)))</formula>
    </cfRule>
  </conditionalFormatting>
  <conditionalFormatting sqref="AE8:AE12">
    <cfRule type="containsText" dxfId="1097" priority="18" operator="containsText" text="D">
      <formula>NOT(ISERROR(SEARCH("D",AE8)))</formula>
    </cfRule>
    <cfRule type="containsText" dxfId="1096" priority="19" operator="containsText" text="S">
      <formula>NOT(ISERROR(SEARCH("S",AE8)))</formula>
    </cfRule>
    <cfRule type="containsText" dxfId="1095" priority="20" operator="containsText" text="F">
      <formula>NOT(ISERROR(SEARCH("F",AE8)))</formula>
    </cfRule>
    <cfRule type="containsText" dxfId="1094" priority="21" operator="containsText" text="E">
      <formula>NOT(ISERROR(SEARCH("E",AE8)))</formula>
    </cfRule>
    <cfRule type="containsText" dxfId="1093" priority="22" operator="containsText" text="B">
      <formula>NOT(ISERROR(SEARCH("B",AE8)))</formula>
    </cfRule>
    <cfRule type="containsText" dxfId="1092" priority="23" operator="containsText" text="A">
      <formula>NOT(ISERROR(SEARCH("A",AE8)))</formula>
    </cfRule>
  </conditionalFormatting>
  <conditionalFormatting sqref="F8:P8">
    <cfRule type="colorScale" priority="17">
      <colorScale>
        <cfvo type="min"/>
        <cfvo type="percentile" val="50"/>
        <cfvo type="max"/>
        <color rgb="FFF8696B"/>
        <color rgb="FFFFEB84"/>
        <color rgb="FF63BE7B"/>
      </colorScale>
    </cfRule>
  </conditionalFormatting>
  <conditionalFormatting sqref="F9:P9">
    <cfRule type="colorScale" priority="13">
      <colorScale>
        <cfvo type="min"/>
        <cfvo type="percentile" val="50"/>
        <cfvo type="max"/>
        <color rgb="FFF8696B"/>
        <color rgb="FFFFEB84"/>
        <color rgb="FF63BE7B"/>
      </colorScale>
    </cfRule>
  </conditionalFormatting>
  <conditionalFormatting sqref="AN8:AN12">
    <cfRule type="containsText" dxfId="1091" priority="10" operator="containsText" text="E">
      <formula>NOT(ISERROR(SEARCH("E",AN8)))</formula>
    </cfRule>
    <cfRule type="containsText" dxfId="1090" priority="11" operator="containsText" text="B">
      <formula>NOT(ISERROR(SEARCH("B",AN8)))</formula>
    </cfRule>
    <cfRule type="containsText" dxfId="1089" priority="12" operator="containsText" text="A">
      <formula>NOT(ISERROR(SEARCH("A",AN8)))</formula>
    </cfRule>
  </conditionalFormatting>
  <conditionalFormatting sqref="AK10:AL10">
    <cfRule type="containsText" dxfId="1088" priority="7" operator="containsText" text="E">
      <formula>NOT(ISERROR(SEARCH("E",AK10)))</formula>
    </cfRule>
    <cfRule type="containsText" dxfId="1087" priority="8" operator="containsText" text="B">
      <formula>NOT(ISERROR(SEARCH("B",AK10)))</formula>
    </cfRule>
    <cfRule type="containsText" dxfId="1086" priority="9" operator="containsText" text="A">
      <formula>NOT(ISERROR(SEARCH("A",AK10)))</formula>
    </cfRule>
  </conditionalFormatting>
  <conditionalFormatting sqref="F10:P10">
    <cfRule type="colorScale" priority="6">
      <colorScale>
        <cfvo type="min"/>
        <cfvo type="percentile" val="50"/>
        <cfvo type="max"/>
        <color rgb="FFF8696B"/>
        <color rgb="FFFFEB84"/>
        <color rgb="FF63BE7B"/>
      </colorScale>
    </cfRule>
  </conditionalFormatting>
  <conditionalFormatting sqref="AK11:AL12">
    <cfRule type="containsText" dxfId="1085" priority="3" operator="containsText" text="E">
      <formula>NOT(ISERROR(SEARCH("E",AK11)))</formula>
    </cfRule>
    <cfRule type="containsText" dxfId="1084" priority="4" operator="containsText" text="B">
      <formula>NOT(ISERROR(SEARCH("B",AK11)))</formula>
    </cfRule>
    <cfRule type="containsText" dxfId="1083" priority="5" operator="containsText" text="A">
      <formula>NOT(ISERROR(SEARCH("A",AK11)))</formula>
    </cfRule>
  </conditionalFormatting>
  <conditionalFormatting sqref="F11:P11">
    <cfRule type="colorScale" priority="2">
      <colorScale>
        <cfvo type="min"/>
        <cfvo type="percentile" val="50"/>
        <cfvo type="max"/>
        <color rgb="FFF8696B"/>
        <color rgb="FFFFEB84"/>
        <color rgb="FF63BE7B"/>
      </colorScale>
    </cfRule>
  </conditionalFormatting>
  <conditionalFormatting sqref="F12:P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6 Q7:U7 Q8:U9 Q10:U10 Q11:U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6"/>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AJ16" sqref="AJ1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 t="shared" ref="R2:R13" si="0">SUM(F2:H2)</f>
        <v>36.699999999999996</v>
      </c>
      <c r="S2" s="22">
        <f t="shared" ref="S2:S13" si="1">SUM(I2:N2)</f>
        <v>77.099999999999994</v>
      </c>
      <c r="T2" s="22">
        <f t="shared" ref="T2:T13" si="2">SUM(O2:Q2)</f>
        <v>34.4</v>
      </c>
      <c r="U2" s="23">
        <f t="shared" ref="U2:U13" si="3">SUM(F2:J2)</f>
        <v>63</v>
      </c>
      <c r="V2" s="23">
        <f t="shared" ref="V2:V13" si="4">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 t="shared" si="0"/>
        <v>38.700000000000003</v>
      </c>
      <c r="S3" s="22">
        <f t="shared" si="1"/>
        <v>76.099999999999994</v>
      </c>
      <c r="T3" s="22">
        <f t="shared" si="2"/>
        <v>34</v>
      </c>
      <c r="U3" s="23">
        <f t="shared" si="3"/>
        <v>64.8</v>
      </c>
      <c r="V3" s="23">
        <f t="shared" si="4"/>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 t="shared" si="0"/>
        <v>37.199999999999996</v>
      </c>
      <c r="S4" s="22">
        <f t="shared" si="1"/>
        <v>75.900000000000006</v>
      </c>
      <c r="T4" s="22">
        <f t="shared" si="2"/>
        <v>34</v>
      </c>
      <c r="U4" s="23">
        <f t="shared" si="3"/>
        <v>62.3</v>
      </c>
      <c r="V4" s="23">
        <f t="shared" si="4"/>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si="0"/>
        <v>37.200000000000003</v>
      </c>
      <c r="S5" s="22">
        <f t="shared" si="1"/>
        <v>76.3</v>
      </c>
      <c r="T5" s="22">
        <f t="shared" si="2"/>
        <v>35.5</v>
      </c>
      <c r="U5" s="23">
        <f t="shared" si="3"/>
        <v>62.6</v>
      </c>
      <c r="V5" s="23">
        <f t="shared" si="4"/>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si="0"/>
        <v>36.900000000000006</v>
      </c>
      <c r="S7" s="22">
        <f t="shared" si="1"/>
        <v>74.800000000000011</v>
      </c>
      <c r="T7" s="22">
        <f t="shared" si="2"/>
        <v>35.299999999999997</v>
      </c>
      <c r="U7" s="23">
        <f t="shared" si="3"/>
        <v>62.2</v>
      </c>
      <c r="V7" s="23">
        <f t="shared" si="4"/>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si="0"/>
        <v>38.1</v>
      </c>
      <c r="S8" s="22">
        <f t="shared" si="1"/>
        <v>77.5</v>
      </c>
      <c r="T8" s="22">
        <f t="shared" si="2"/>
        <v>34</v>
      </c>
      <c r="U8" s="23">
        <f t="shared" si="3"/>
        <v>64</v>
      </c>
      <c r="V8" s="23">
        <f t="shared" si="4"/>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0"/>
        <v>36.6</v>
      </c>
      <c r="S9" s="22">
        <f t="shared" si="1"/>
        <v>78.300000000000011</v>
      </c>
      <c r="T9" s="22">
        <f t="shared" si="2"/>
        <v>34</v>
      </c>
      <c r="U9" s="23">
        <f t="shared" si="3"/>
        <v>62.8</v>
      </c>
      <c r="V9" s="23">
        <f t="shared" si="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si="0"/>
        <v>38.200000000000003</v>
      </c>
      <c r="S10" s="22">
        <f t="shared" si="1"/>
        <v>79</v>
      </c>
      <c r="T10" s="22">
        <f t="shared" si="2"/>
        <v>33.5</v>
      </c>
      <c r="U10" s="23">
        <f t="shared" si="3"/>
        <v>65</v>
      </c>
      <c r="V10" s="23">
        <f t="shared" si="4"/>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si="0"/>
        <v>39</v>
      </c>
      <c r="S11" s="22">
        <f t="shared" si="1"/>
        <v>78</v>
      </c>
      <c r="T11" s="22">
        <f t="shared" si="2"/>
        <v>34.4</v>
      </c>
      <c r="U11" s="23">
        <f t="shared" si="3"/>
        <v>65.900000000000006</v>
      </c>
      <c r="V11" s="23">
        <f t="shared" si="4"/>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row r="12" spans="1:43" s="5" customFormat="1">
      <c r="A12" s="6">
        <v>44682</v>
      </c>
      <c r="B12" s="7" t="s">
        <v>162</v>
      </c>
      <c r="C12" s="8" t="s">
        <v>280</v>
      </c>
      <c r="D12" s="9">
        <v>0.10354166666666666</v>
      </c>
      <c r="E12" s="32" t="s">
        <v>1215</v>
      </c>
      <c r="F12" s="48">
        <v>12.8</v>
      </c>
      <c r="G12" s="10">
        <v>11.4</v>
      </c>
      <c r="H12" s="10">
        <v>12.8</v>
      </c>
      <c r="I12" s="10">
        <v>13</v>
      </c>
      <c r="J12" s="10">
        <v>12.6</v>
      </c>
      <c r="K12" s="10">
        <v>12.3</v>
      </c>
      <c r="L12" s="10">
        <v>12.8</v>
      </c>
      <c r="M12" s="10">
        <v>12.9</v>
      </c>
      <c r="N12" s="10">
        <v>12.5</v>
      </c>
      <c r="O12" s="10">
        <v>12.2</v>
      </c>
      <c r="P12" s="10">
        <v>11.8</v>
      </c>
      <c r="Q12" s="10">
        <v>12.5</v>
      </c>
      <c r="R12" s="22">
        <f t="shared" si="0"/>
        <v>37</v>
      </c>
      <c r="S12" s="22">
        <f t="shared" si="1"/>
        <v>76.099999999999994</v>
      </c>
      <c r="T12" s="22">
        <f t="shared" si="2"/>
        <v>36.5</v>
      </c>
      <c r="U12" s="23">
        <f t="shared" si="3"/>
        <v>62.6</v>
      </c>
      <c r="V12" s="23">
        <f t="shared" si="4"/>
        <v>61.899999999999991</v>
      </c>
      <c r="W12" s="11" t="s">
        <v>196</v>
      </c>
      <c r="X12" s="11" t="s">
        <v>203</v>
      </c>
      <c r="Y12" s="13" t="s">
        <v>276</v>
      </c>
      <c r="Z12" s="13" t="s">
        <v>230</v>
      </c>
      <c r="AA12" s="13" t="s">
        <v>217</v>
      </c>
      <c r="AB12" s="11" t="s">
        <v>242</v>
      </c>
      <c r="AC12" s="12">
        <v>10.8</v>
      </c>
      <c r="AD12" s="12">
        <v>10.9</v>
      </c>
      <c r="AE12" s="12">
        <v>9.1</v>
      </c>
      <c r="AF12" s="11" t="s">
        <v>242</v>
      </c>
      <c r="AG12" s="12">
        <v>1.2</v>
      </c>
      <c r="AH12" s="12">
        <v>-0.3</v>
      </c>
      <c r="AI12" s="12">
        <v>1.9</v>
      </c>
      <c r="AJ12" s="12">
        <v>-1</v>
      </c>
      <c r="AK12" s="12"/>
      <c r="AL12" s="11" t="s">
        <v>302</v>
      </c>
      <c r="AM12" s="11" t="s">
        <v>305</v>
      </c>
      <c r="AN12" s="11" t="s">
        <v>157</v>
      </c>
      <c r="AO12" s="8" t="s">
        <v>1209</v>
      </c>
      <c r="AP12" s="8" t="s">
        <v>1228</v>
      </c>
      <c r="AQ12" s="29" t="s">
        <v>1241</v>
      </c>
    </row>
    <row r="13" spans="1:43" s="5" customFormat="1">
      <c r="A13" s="6">
        <v>44730</v>
      </c>
      <c r="B13" s="7" t="s">
        <v>162</v>
      </c>
      <c r="C13" s="8" t="s">
        <v>198</v>
      </c>
      <c r="D13" s="9">
        <v>0.10210648148148149</v>
      </c>
      <c r="E13" s="32" t="s">
        <v>1253</v>
      </c>
      <c r="F13" s="48">
        <v>12.8</v>
      </c>
      <c r="G13" s="10">
        <v>11.4</v>
      </c>
      <c r="H13" s="10">
        <v>13.3</v>
      </c>
      <c r="I13" s="10">
        <v>13.2</v>
      </c>
      <c r="J13" s="10">
        <v>12.5</v>
      </c>
      <c r="K13" s="10">
        <v>12.5</v>
      </c>
      <c r="L13" s="10">
        <v>12.6</v>
      </c>
      <c r="M13" s="10">
        <v>12.3</v>
      </c>
      <c r="N13" s="10">
        <v>11.8</v>
      </c>
      <c r="O13" s="10">
        <v>11.5</v>
      </c>
      <c r="P13" s="10">
        <v>11.2</v>
      </c>
      <c r="Q13" s="10">
        <v>12.1</v>
      </c>
      <c r="R13" s="22">
        <f t="shared" si="0"/>
        <v>37.5</v>
      </c>
      <c r="S13" s="22">
        <f t="shared" si="1"/>
        <v>74.900000000000006</v>
      </c>
      <c r="T13" s="22">
        <f t="shared" si="2"/>
        <v>34.799999999999997</v>
      </c>
      <c r="U13" s="23">
        <f t="shared" si="3"/>
        <v>63.2</v>
      </c>
      <c r="V13" s="23">
        <f t="shared" si="4"/>
        <v>58.9</v>
      </c>
      <c r="W13" s="11" t="s">
        <v>210</v>
      </c>
      <c r="X13" s="11" t="s">
        <v>216</v>
      </c>
      <c r="Y13" s="13" t="s">
        <v>276</v>
      </c>
      <c r="Z13" s="13" t="s">
        <v>217</v>
      </c>
      <c r="AA13" s="13" t="s">
        <v>993</v>
      </c>
      <c r="AB13" s="50" t="s">
        <v>242</v>
      </c>
      <c r="AC13" s="12">
        <v>8.6</v>
      </c>
      <c r="AD13" s="12">
        <v>8.9</v>
      </c>
      <c r="AE13" s="12">
        <v>9.3000000000000007</v>
      </c>
      <c r="AF13" s="11" t="s">
        <v>156</v>
      </c>
      <c r="AG13" s="12">
        <v>-1</v>
      </c>
      <c r="AH13" s="12">
        <v>-0.7</v>
      </c>
      <c r="AI13" s="12" t="s">
        <v>304</v>
      </c>
      <c r="AJ13" s="12">
        <v>-1.7</v>
      </c>
      <c r="AK13" s="12"/>
      <c r="AL13" s="11" t="s">
        <v>305</v>
      </c>
      <c r="AM13" s="11" t="s">
        <v>303</v>
      </c>
      <c r="AN13" s="11" t="s">
        <v>157</v>
      </c>
      <c r="AO13" s="8"/>
      <c r="AP13" s="8" t="s">
        <v>1252</v>
      </c>
      <c r="AQ13" s="29" t="s">
        <v>1254</v>
      </c>
    </row>
    <row r="14" spans="1:43" s="5" customFormat="1">
      <c r="A14" s="6">
        <v>44844</v>
      </c>
      <c r="B14" s="7" t="s">
        <v>155</v>
      </c>
      <c r="C14" s="8" t="s">
        <v>280</v>
      </c>
      <c r="D14" s="9">
        <v>0.10003472222222222</v>
      </c>
      <c r="E14" s="32" t="s">
        <v>746</v>
      </c>
      <c r="F14" s="48">
        <v>12.1</v>
      </c>
      <c r="G14" s="10">
        <v>11.2</v>
      </c>
      <c r="H14" s="10">
        <v>12.5</v>
      </c>
      <c r="I14" s="10">
        <v>12.6</v>
      </c>
      <c r="J14" s="10">
        <v>12.3</v>
      </c>
      <c r="K14" s="10">
        <v>12.8</v>
      </c>
      <c r="L14" s="10">
        <v>12.6</v>
      </c>
      <c r="M14" s="10">
        <v>12.4</v>
      </c>
      <c r="N14" s="10">
        <v>11.9</v>
      </c>
      <c r="O14" s="10">
        <v>11.3</v>
      </c>
      <c r="P14" s="10">
        <v>10.9</v>
      </c>
      <c r="Q14" s="10">
        <v>11.7</v>
      </c>
      <c r="R14" s="22">
        <f t="shared" ref="R14" si="5">SUM(F14:H14)</f>
        <v>35.799999999999997</v>
      </c>
      <c r="S14" s="22">
        <f t="shared" ref="S14" si="6">SUM(I14:N14)</f>
        <v>74.600000000000009</v>
      </c>
      <c r="T14" s="22">
        <f t="shared" ref="T14" si="7">SUM(O14:Q14)</f>
        <v>33.900000000000006</v>
      </c>
      <c r="U14" s="23">
        <f t="shared" ref="U14" si="8">SUM(F14:J14)</f>
        <v>60.7</v>
      </c>
      <c r="V14" s="23">
        <f t="shared" ref="V14" si="9">SUM(M14:Q14)</f>
        <v>58.2</v>
      </c>
      <c r="W14" s="11" t="s">
        <v>210</v>
      </c>
      <c r="X14" s="11" t="s">
        <v>216</v>
      </c>
      <c r="Y14" s="13" t="s">
        <v>410</v>
      </c>
      <c r="Z14" s="13" t="s">
        <v>209</v>
      </c>
      <c r="AA14" s="13" t="s">
        <v>253</v>
      </c>
      <c r="AB14" s="50" t="s">
        <v>156</v>
      </c>
      <c r="AC14" s="12">
        <v>11.9</v>
      </c>
      <c r="AD14" s="12">
        <v>12.9</v>
      </c>
      <c r="AE14" s="12">
        <v>8.6</v>
      </c>
      <c r="AF14" s="11" t="s">
        <v>242</v>
      </c>
      <c r="AG14" s="12">
        <v>-0.7</v>
      </c>
      <c r="AH14" s="12">
        <v>-0.9</v>
      </c>
      <c r="AI14" s="12">
        <v>0.2</v>
      </c>
      <c r="AJ14" s="12">
        <v>-1.8</v>
      </c>
      <c r="AK14" s="12"/>
      <c r="AL14" s="11" t="s">
        <v>305</v>
      </c>
      <c r="AM14" s="11" t="s">
        <v>305</v>
      </c>
      <c r="AN14" s="11" t="s">
        <v>157</v>
      </c>
      <c r="AO14" s="8"/>
      <c r="AP14" s="8"/>
      <c r="AQ14" s="29"/>
    </row>
    <row r="15" spans="1:43" s="5" customFormat="1">
      <c r="A15" s="6">
        <v>44850</v>
      </c>
      <c r="B15" s="7" t="s">
        <v>163</v>
      </c>
      <c r="C15" s="8" t="s">
        <v>198</v>
      </c>
      <c r="D15" s="9">
        <v>0.10072916666666666</v>
      </c>
      <c r="E15" s="32" t="s">
        <v>1550</v>
      </c>
      <c r="F15" s="48">
        <v>12.5</v>
      </c>
      <c r="G15" s="10">
        <v>11.1</v>
      </c>
      <c r="H15" s="10">
        <v>12.6</v>
      </c>
      <c r="I15" s="10">
        <v>12.8</v>
      </c>
      <c r="J15" s="10">
        <v>12.8</v>
      </c>
      <c r="K15" s="10">
        <v>12.9</v>
      </c>
      <c r="L15" s="10">
        <v>12.7</v>
      </c>
      <c r="M15" s="10">
        <v>11.8</v>
      </c>
      <c r="N15" s="10">
        <v>11.4</v>
      </c>
      <c r="O15" s="10">
        <v>11.2</v>
      </c>
      <c r="P15" s="10">
        <v>11</v>
      </c>
      <c r="Q15" s="10">
        <v>12.5</v>
      </c>
      <c r="R15" s="22">
        <f t="shared" ref="R15" si="10">SUM(F15:H15)</f>
        <v>36.200000000000003</v>
      </c>
      <c r="S15" s="22">
        <f t="shared" ref="S15" si="11">SUM(I15:N15)</f>
        <v>74.400000000000006</v>
      </c>
      <c r="T15" s="22">
        <f t="shared" ref="T15" si="12">SUM(O15:Q15)</f>
        <v>34.700000000000003</v>
      </c>
      <c r="U15" s="23">
        <f t="shared" ref="U15" si="13">SUM(F15:J15)</f>
        <v>61.8</v>
      </c>
      <c r="V15" s="23">
        <f t="shared" ref="V15" si="14">SUM(M15:Q15)</f>
        <v>57.900000000000006</v>
      </c>
      <c r="W15" s="11" t="s">
        <v>210</v>
      </c>
      <c r="X15" s="11" t="s">
        <v>216</v>
      </c>
      <c r="Y15" s="13" t="s">
        <v>217</v>
      </c>
      <c r="Z15" s="13" t="s">
        <v>212</v>
      </c>
      <c r="AA15" s="13" t="s">
        <v>467</v>
      </c>
      <c r="AB15" s="50" t="s">
        <v>156</v>
      </c>
      <c r="AC15" s="12">
        <v>9.4</v>
      </c>
      <c r="AD15" s="12">
        <v>10</v>
      </c>
      <c r="AE15" s="12">
        <v>9.5</v>
      </c>
      <c r="AF15" s="11" t="s">
        <v>156</v>
      </c>
      <c r="AG15" s="12">
        <v>-1.8</v>
      </c>
      <c r="AH15" s="12">
        <v>-0.6</v>
      </c>
      <c r="AI15" s="12">
        <v>-0.1</v>
      </c>
      <c r="AJ15" s="12">
        <v>-2.2999999999999998</v>
      </c>
      <c r="AK15" s="12"/>
      <c r="AL15" s="11" t="s">
        <v>305</v>
      </c>
      <c r="AM15" s="11" t="s">
        <v>305</v>
      </c>
      <c r="AN15" s="11" t="s">
        <v>159</v>
      </c>
      <c r="AO15" s="8"/>
      <c r="AP15" s="8" t="s">
        <v>1572</v>
      </c>
      <c r="AQ15" s="29" t="s">
        <v>1573</v>
      </c>
    </row>
    <row r="16" spans="1:43" s="5" customFormat="1">
      <c r="A16" s="6">
        <v>44856</v>
      </c>
      <c r="B16" s="7" t="s">
        <v>164</v>
      </c>
      <c r="C16" s="8" t="s">
        <v>198</v>
      </c>
      <c r="D16" s="9">
        <v>0.10076388888888889</v>
      </c>
      <c r="E16" s="32" t="s">
        <v>887</v>
      </c>
      <c r="F16" s="48">
        <v>13.1</v>
      </c>
      <c r="G16" s="10">
        <v>11.7</v>
      </c>
      <c r="H16" s="10">
        <v>12.7</v>
      </c>
      <c r="I16" s="10">
        <v>12.5</v>
      </c>
      <c r="J16" s="10">
        <v>12.5</v>
      </c>
      <c r="K16" s="10">
        <v>12.1</v>
      </c>
      <c r="L16" s="10">
        <v>12.3</v>
      </c>
      <c r="M16" s="10">
        <v>12</v>
      </c>
      <c r="N16" s="10">
        <v>11.8</v>
      </c>
      <c r="O16" s="10">
        <v>11.8</v>
      </c>
      <c r="P16" s="10">
        <v>11</v>
      </c>
      <c r="Q16" s="10">
        <v>12.1</v>
      </c>
      <c r="R16" s="22">
        <f t="shared" ref="R16" si="15">SUM(F16:H16)</f>
        <v>37.5</v>
      </c>
      <c r="S16" s="22">
        <f t="shared" ref="S16" si="16">SUM(I16:N16)</f>
        <v>73.2</v>
      </c>
      <c r="T16" s="22">
        <f t="shared" ref="T16" si="17">SUM(O16:Q16)</f>
        <v>34.9</v>
      </c>
      <c r="U16" s="23">
        <f t="shared" ref="U16" si="18">SUM(F16:J16)</f>
        <v>62.5</v>
      </c>
      <c r="V16" s="23">
        <f t="shared" ref="V16" si="19">SUM(M16:Q16)</f>
        <v>58.7</v>
      </c>
      <c r="W16" s="11" t="s">
        <v>210</v>
      </c>
      <c r="X16" s="11" t="s">
        <v>216</v>
      </c>
      <c r="Y16" s="13" t="s">
        <v>263</v>
      </c>
      <c r="Z16" s="13" t="s">
        <v>217</v>
      </c>
      <c r="AA16" s="13" t="s">
        <v>217</v>
      </c>
      <c r="AB16" s="50" t="s">
        <v>156</v>
      </c>
      <c r="AC16" s="12">
        <v>9.3000000000000007</v>
      </c>
      <c r="AD16" s="12">
        <v>8.1999999999999993</v>
      </c>
      <c r="AE16" s="12">
        <v>9.6</v>
      </c>
      <c r="AF16" s="11" t="s">
        <v>156</v>
      </c>
      <c r="AG16" s="12">
        <v>-0.8</v>
      </c>
      <c r="AH16" s="12">
        <v>-0.7</v>
      </c>
      <c r="AI16" s="12">
        <v>0.7</v>
      </c>
      <c r="AJ16" s="12">
        <v>-2.2000000000000002</v>
      </c>
      <c r="AK16" s="12"/>
      <c r="AL16" s="11" t="s">
        <v>303</v>
      </c>
      <c r="AM16" s="11" t="s">
        <v>303</v>
      </c>
      <c r="AN16" s="11" t="s">
        <v>159</v>
      </c>
      <c r="AO16" s="8"/>
      <c r="AP16" s="8" t="s">
        <v>1606</v>
      </c>
      <c r="AQ16" s="29" t="s">
        <v>1607</v>
      </c>
    </row>
  </sheetData>
  <autoFilter ref="A1:AP2" xr:uid="{00000000-0009-0000-0000-000007000000}"/>
  <phoneticPr fontId="12"/>
  <conditionalFormatting sqref="AL2:AM2">
    <cfRule type="containsText" dxfId="1082" priority="669" operator="containsText" text="E">
      <formula>NOT(ISERROR(SEARCH("E",AL2)))</formula>
    </cfRule>
    <cfRule type="containsText" dxfId="1081" priority="670" operator="containsText" text="B">
      <formula>NOT(ISERROR(SEARCH("B",AL2)))</formula>
    </cfRule>
    <cfRule type="containsText" dxfId="1080" priority="671" operator="containsText" text="A">
      <formula>NOT(ISERROR(SEARCH("A",AL2)))</formula>
    </cfRule>
  </conditionalFormatting>
  <conditionalFormatting sqref="AN2">
    <cfRule type="containsText" dxfId="1079" priority="666" operator="containsText" text="E">
      <formula>NOT(ISERROR(SEARCH("E",AN2)))</formula>
    </cfRule>
    <cfRule type="containsText" dxfId="1078" priority="667" operator="containsText" text="B">
      <formula>NOT(ISERROR(SEARCH("B",AN2)))</formula>
    </cfRule>
    <cfRule type="containsText" dxfId="1077" priority="668" operator="containsText" text="A">
      <formula>NOT(ISERROR(SEARCH("A",AN2)))</formula>
    </cfRule>
  </conditionalFormatting>
  <conditionalFormatting sqref="F2:Q2">
    <cfRule type="colorScale" priority="458">
      <colorScale>
        <cfvo type="min"/>
        <cfvo type="percentile" val="50"/>
        <cfvo type="max"/>
        <color rgb="FFF8696B"/>
        <color rgb="FFFFEB84"/>
        <color rgb="FF63BE7B"/>
      </colorScale>
    </cfRule>
  </conditionalFormatting>
  <conditionalFormatting sqref="F2:Q2">
    <cfRule type="colorScale" priority="457">
      <colorScale>
        <cfvo type="min"/>
        <cfvo type="percentile" val="50"/>
        <cfvo type="max"/>
        <color rgb="FFF8696B"/>
        <color rgb="FFFFEB84"/>
        <color rgb="FF63BE7B"/>
      </colorScale>
    </cfRule>
  </conditionalFormatting>
  <conditionalFormatting sqref="AO2">
    <cfRule type="containsText" dxfId="1076" priority="412" operator="containsText" text="E">
      <formula>NOT(ISERROR(SEARCH("E",AO2)))</formula>
    </cfRule>
    <cfRule type="containsText" dxfId="1075" priority="413" operator="containsText" text="B">
      <formula>NOT(ISERROR(SEARCH("B",AO2)))</formula>
    </cfRule>
    <cfRule type="containsText" dxfId="1074" priority="414" operator="containsText" text="A">
      <formula>NOT(ISERROR(SEARCH("A",AO2)))</formula>
    </cfRule>
  </conditionalFormatting>
  <conditionalFormatting sqref="AF2">
    <cfRule type="containsText" dxfId="1073" priority="177" operator="containsText" text="D">
      <formula>NOT(ISERROR(SEARCH("D",AF2)))</formula>
    </cfRule>
    <cfRule type="containsText" dxfId="1072" priority="178" operator="containsText" text="S">
      <formula>NOT(ISERROR(SEARCH("S",AF2)))</formula>
    </cfRule>
    <cfRule type="containsText" dxfId="1071" priority="179" operator="containsText" text="F">
      <formula>NOT(ISERROR(SEARCH("F",AF2)))</formula>
    </cfRule>
    <cfRule type="containsText" dxfId="1070" priority="180" operator="containsText" text="E">
      <formula>NOT(ISERROR(SEARCH("E",AF2)))</formula>
    </cfRule>
    <cfRule type="containsText" dxfId="1069" priority="181" operator="containsText" text="B">
      <formula>NOT(ISERROR(SEARCH("B",AF2)))</formula>
    </cfRule>
    <cfRule type="containsText" dxfId="1068" priority="182" operator="containsText" text="A">
      <formula>NOT(ISERROR(SEARCH("A",AF2)))</formula>
    </cfRule>
  </conditionalFormatting>
  <conditionalFormatting sqref="AL3:AM3">
    <cfRule type="containsText" dxfId="1067" priority="174" operator="containsText" text="E">
      <formula>NOT(ISERROR(SEARCH("E",AL3)))</formula>
    </cfRule>
    <cfRule type="containsText" dxfId="1066" priority="175" operator="containsText" text="B">
      <formula>NOT(ISERROR(SEARCH("B",AL3)))</formula>
    </cfRule>
    <cfRule type="containsText" dxfId="1065" priority="176" operator="containsText" text="A">
      <formula>NOT(ISERROR(SEARCH("A",AL3)))</formula>
    </cfRule>
  </conditionalFormatting>
  <conditionalFormatting sqref="AN3">
    <cfRule type="containsText" dxfId="1064" priority="171" operator="containsText" text="E">
      <formula>NOT(ISERROR(SEARCH("E",AN3)))</formula>
    </cfRule>
    <cfRule type="containsText" dxfId="1063" priority="172" operator="containsText" text="B">
      <formula>NOT(ISERROR(SEARCH("B",AN3)))</formula>
    </cfRule>
    <cfRule type="containsText" dxfId="1062" priority="173" operator="containsText" text="A">
      <formula>NOT(ISERROR(SEARCH("A",AN3)))</formula>
    </cfRule>
  </conditionalFormatting>
  <conditionalFormatting sqref="F3:Q3">
    <cfRule type="colorScale" priority="170">
      <colorScale>
        <cfvo type="min"/>
        <cfvo type="percentile" val="50"/>
        <cfvo type="max"/>
        <color rgb="FFF8696B"/>
        <color rgb="FFFFEB84"/>
        <color rgb="FF63BE7B"/>
      </colorScale>
    </cfRule>
  </conditionalFormatting>
  <conditionalFormatting sqref="F3:Q3">
    <cfRule type="colorScale" priority="169">
      <colorScale>
        <cfvo type="min"/>
        <cfvo type="percentile" val="50"/>
        <cfvo type="max"/>
        <color rgb="FFF8696B"/>
        <color rgb="FFFFEB84"/>
        <color rgb="FF63BE7B"/>
      </colorScale>
    </cfRule>
  </conditionalFormatting>
  <conditionalFormatting sqref="AO3">
    <cfRule type="containsText" dxfId="1061" priority="166" operator="containsText" text="E">
      <formula>NOT(ISERROR(SEARCH("E",AO3)))</formula>
    </cfRule>
    <cfRule type="containsText" dxfId="1060" priority="167" operator="containsText" text="B">
      <formula>NOT(ISERROR(SEARCH("B",AO3)))</formula>
    </cfRule>
    <cfRule type="containsText" dxfId="1059" priority="168" operator="containsText" text="A">
      <formula>NOT(ISERROR(SEARCH("A",AO3)))</formula>
    </cfRule>
  </conditionalFormatting>
  <conditionalFormatting sqref="AF3">
    <cfRule type="containsText" dxfId="1058" priority="160" operator="containsText" text="D">
      <formula>NOT(ISERROR(SEARCH("D",AF3)))</formula>
    </cfRule>
    <cfRule type="containsText" dxfId="1057" priority="161" operator="containsText" text="S">
      <formula>NOT(ISERROR(SEARCH("S",AF3)))</formula>
    </cfRule>
    <cfRule type="containsText" dxfId="1056" priority="162" operator="containsText" text="F">
      <formula>NOT(ISERROR(SEARCH("F",AF3)))</formula>
    </cfRule>
    <cfRule type="containsText" dxfId="1055" priority="163" operator="containsText" text="E">
      <formula>NOT(ISERROR(SEARCH("E",AF3)))</formula>
    </cfRule>
    <cfRule type="containsText" dxfId="1054" priority="164" operator="containsText" text="B">
      <formula>NOT(ISERROR(SEARCH("B",AF3)))</formula>
    </cfRule>
    <cfRule type="containsText" dxfId="1053" priority="165" operator="containsText" text="A">
      <formula>NOT(ISERROR(SEARCH("A",AF3)))</formula>
    </cfRule>
  </conditionalFormatting>
  <conditionalFormatting sqref="AL4:AM4">
    <cfRule type="containsText" dxfId="1052" priority="157" operator="containsText" text="E">
      <formula>NOT(ISERROR(SEARCH("E",AL4)))</formula>
    </cfRule>
    <cfRule type="containsText" dxfId="1051" priority="158" operator="containsText" text="B">
      <formula>NOT(ISERROR(SEARCH("B",AL4)))</formula>
    </cfRule>
    <cfRule type="containsText" dxfId="1050" priority="159" operator="containsText" text="A">
      <formula>NOT(ISERROR(SEARCH("A",AL4)))</formula>
    </cfRule>
  </conditionalFormatting>
  <conditionalFormatting sqref="AN4">
    <cfRule type="containsText" dxfId="1049" priority="154" operator="containsText" text="E">
      <formula>NOT(ISERROR(SEARCH("E",AN4)))</formula>
    </cfRule>
    <cfRule type="containsText" dxfId="1048" priority="155" operator="containsText" text="B">
      <formula>NOT(ISERROR(SEARCH("B",AN4)))</formula>
    </cfRule>
    <cfRule type="containsText" dxfId="1047" priority="156" operator="containsText" text="A">
      <formula>NOT(ISERROR(SEARCH("A",AN4)))</formula>
    </cfRule>
  </conditionalFormatting>
  <conditionalFormatting sqref="F4:Q4">
    <cfRule type="colorScale" priority="153">
      <colorScale>
        <cfvo type="min"/>
        <cfvo type="percentile" val="50"/>
        <cfvo type="max"/>
        <color rgb="FFF8696B"/>
        <color rgb="FFFFEB84"/>
        <color rgb="FF63BE7B"/>
      </colorScale>
    </cfRule>
  </conditionalFormatting>
  <conditionalFormatting sqref="F4:Q4">
    <cfRule type="colorScale" priority="152">
      <colorScale>
        <cfvo type="min"/>
        <cfvo type="percentile" val="50"/>
        <cfvo type="max"/>
        <color rgb="FFF8696B"/>
        <color rgb="FFFFEB84"/>
        <color rgb="FF63BE7B"/>
      </colorScale>
    </cfRule>
  </conditionalFormatting>
  <conditionalFormatting sqref="AO4">
    <cfRule type="containsText" dxfId="1046" priority="149" operator="containsText" text="E">
      <formula>NOT(ISERROR(SEARCH("E",AO4)))</formula>
    </cfRule>
    <cfRule type="containsText" dxfId="1045" priority="150" operator="containsText" text="B">
      <formula>NOT(ISERROR(SEARCH("B",AO4)))</formula>
    </cfRule>
    <cfRule type="containsText" dxfId="1044" priority="151" operator="containsText" text="A">
      <formula>NOT(ISERROR(SEARCH("A",AO4)))</formula>
    </cfRule>
  </conditionalFormatting>
  <conditionalFormatting sqref="AF4">
    <cfRule type="containsText" dxfId="1043" priority="143" operator="containsText" text="D">
      <formula>NOT(ISERROR(SEARCH("D",AF4)))</formula>
    </cfRule>
    <cfRule type="containsText" dxfId="1042" priority="144" operator="containsText" text="S">
      <formula>NOT(ISERROR(SEARCH("S",AF4)))</formula>
    </cfRule>
    <cfRule type="containsText" dxfId="1041" priority="145" operator="containsText" text="F">
      <formula>NOT(ISERROR(SEARCH("F",AF4)))</formula>
    </cfRule>
    <cfRule type="containsText" dxfId="1040" priority="146" operator="containsText" text="E">
      <formula>NOT(ISERROR(SEARCH("E",AF4)))</formula>
    </cfRule>
    <cfRule type="containsText" dxfId="1039" priority="147" operator="containsText" text="B">
      <formula>NOT(ISERROR(SEARCH("B",AF4)))</formula>
    </cfRule>
    <cfRule type="containsText" dxfId="1038" priority="148" operator="containsText" text="A">
      <formula>NOT(ISERROR(SEARCH("A",AF4)))</formula>
    </cfRule>
  </conditionalFormatting>
  <conditionalFormatting sqref="AL5:AM6">
    <cfRule type="containsText" dxfId="1037" priority="140" operator="containsText" text="E">
      <formula>NOT(ISERROR(SEARCH("E",AL5)))</formula>
    </cfRule>
    <cfRule type="containsText" dxfId="1036" priority="141" operator="containsText" text="B">
      <formula>NOT(ISERROR(SEARCH("B",AL5)))</formula>
    </cfRule>
    <cfRule type="containsText" dxfId="1035" priority="142" operator="containsText" text="A">
      <formula>NOT(ISERROR(SEARCH("A",AL5)))</formula>
    </cfRule>
  </conditionalFormatting>
  <conditionalFormatting sqref="AN5:AN6">
    <cfRule type="containsText" dxfId="1034" priority="137" operator="containsText" text="E">
      <formula>NOT(ISERROR(SEARCH("E",AN5)))</formula>
    </cfRule>
    <cfRule type="containsText" dxfId="1033" priority="138" operator="containsText" text="B">
      <formula>NOT(ISERROR(SEARCH("B",AN5)))</formula>
    </cfRule>
    <cfRule type="containsText" dxfId="1032" priority="139" operator="containsText" text="A">
      <formula>NOT(ISERROR(SEARCH("A",AN5)))</formula>
    </cfRule>
  </conditionalFormatting>
  <conditionalFormatting sqref="F5:Q6">
    <cfRule type="colorScale" priority="136">
      <colorScale>
        <cfvo type="min"/>
        <cfvo type="percentile" val="50"/>
        <cfvo type="max"/>
        <color rgb="FFF8696B"/>
        <color rgb="FFFFEB84"/>
        <color rgb="FF63BE7B"/>
      </colorScale>
    </cfRule>
  </conditionalFormatting>
  <conditionalFormatting sqref="F5:Q6">
    <cfRule type="colorScale" priority="135">
      <colorScale>
        <cfvo type="min"/>
        <cfvo type="percentile" val="50"/>
        <cfvo type="max"/>
        <color rgb="FFF8696B"/>
        <color rgb="FFFFEB84"/>
        <color rgb="FF63BE7B"/>
      </colorScale>
    </cfRule>
  </conditionalFormatting>
  <conditionalFormatting sqref="AO5:AO6">
    <cfRule type="containsText" dxfId="1031" priority="132" operator="containsText" text="E">
      <formula>NOT(ISERROR(SEARCH("E",AO5)))</formula>
    </cfRule>
    <cfRule type="containsText" dxfId="1030" priority="133" operator="containsText" text="B">
      <formula>NOT(ISERROR(SEARCH("B",AO5)))</formula>
    </cfRule>
    <cfRule type="containsText" dxfId="1029" priority="134" operator="containsText" text="A">
      <formula>NOT(ISERROR(SEARCH("A",AO5)))</formula>
    </cfRule>
  </conditionalFormatting>
  <conditionalFormatting sqref="AF5:AF6">
    <cfRule type="containsText" dxfId="1028" priority="126" operator="containsText" text="D">
      <formula>NOT(ISERROR(SEARCH("D",AF5)))</formula>
    </cfRule>
    <cfRule type="containsText" dxfId="1027" priority="127" operator="containsText" text="S">
      <formula>NOT(ISERROR(SEARCH("S",AF5)))</formula>
    </cfRule>
    <cfRule type="containsText" dxfId="1026" priority="128" operator="containsText" text="F">
      <formula>NOT(ISERROR(SEARCH("F",AF5)))</formula>
    </cfRule>
    <cfRule type="containsText" dxfId="1025" priority="129" operator="containsText" text="E">
      <formula>NOT(ISERROR(SEARCH("E",AF5)))</formula>
    </cfRule>
    <cfRule type="containsText" dxfId="1024" priority="130" operator="containsText" text="B">
      <formula>NOT(ISERROR(SEARCH("B",AF5)))</formula>
    </cfRule>
    <cfRule type="containsText" dxfId="1023" priority="131" operator="containsText" text="A">
      <formula>NOT(ISERROR(SEARCH("A",AF5)))</formula>
    </cfRule>
  </conditionalFormatting>
  <conditionalFormatting sqref="AL7:AM7">
    <cfRule type="containsText" dxfId="1022" priority="123" operator="containsText" text="E">
      <formula>NOT(ISERROR(SEARCH("E",AL7)))</formula>
    </cfRule>
    <cfRule type="containsText" dxfId="1021" priority="124" operator="containsText" text="B">
      <formula>NOT(ISERROR(SEARCH("B",AL7)))</formula>
    </cfRule>
    <cfRule type="containsText" dxfId="1020" priority="125" operator="containsText" text="A">
      <formula>NOT(ISERROR(SEARCH("A",AL7)))</formula>
    </cfRule>
  </conditionalFormatting>
  <conditionalFormatting sqref="AN7">
    <cfRule type="containsText" dxfId="1019" priority="120" operator="containsText" text="E">
      <formula>NOT(ISERROR(SEARCH("E",AN7)))</formula>
    </cfRule>
    <cfRule type="containsText" dxfId="1018" priority="121" operator="containsText" text="B">
      <formula>NOT(ISERROR(SEARCH("B",AN7)))</formula>
    </cfRule>
    <cfRule type="containsText" dxfId="1017" priority="122" operator="containsText" text="A">
      <formula>NOT(ISERROR(SEARCH("A",AN7)))</formula>
    </cfRule>
  </conditionalFormatting>
  <conditionalFormatting sqref="F7:Q7">
    <cfRule type="colorScale" priority="119">
      <colorScale>
        <cfvo type="min"/>
        <cfvo type="percentile" val="50"/>
        <cfvo type="max"/>
        <color rgb="FFF8696B"/>
        <color rgb="FFFFEB84"/>
        <color rgb="FF63BE7B"/>
      </colorScale>
    </cfRule>
  </conditionalFormatting>
  <conditionalFormatting sqref="F7:Q7">
    <cfRule type="colorScale" priority="118">
      <colorScale>
        <cfvo type="min"/>
        <cfvo type="percentile" val="50"/>
        <cfvo type="max"/>
        <color rgb="FFF8696B"/>
        <color rgb="FFFFEB84"/>
        <color rgb="FF63BE7B"/>
      </colorScale>
    </cfRule>
  </conditionalFormatting>
  <conditionalFormatting sqref="AO7">
    <cfRule type="containsText" dxfId="1016" priority="115" operator="containsText" text="E">
      <formula>NOT(ISERROR(SEARCH("E",AO7)))</formula>
    </cfRule>
    <cfRule type="containsText" dxfId="1015" priority="116" operator="containsText" text="B">
      <formula>NOT(ISERROR(SEARCH("B",AO7)))</formula>
    </cfRule>
    <cfRule type="containsText" dxfId="1014" priority="117" operator="containsText" text="A">
      <formula>NOT(ISERROR(SEARCH("A",AO7)))</formula>
    </cfRule>
  </conditionalFormatting>
  <conditionalFormatting sqref="AF7">
    <cfRule type="containsText" dxfId="1013" priority="109" operator="containsText" text="D">
      <formula>NOT(ISERROR(SEARCH("D",AF7)))</formula>
    </cfRule>
    <cfRule type="containsText" dxfId="1012" priority="110" operator="containsText" text="S">
      <formula>NOT(ISERROR(SEARCH("S",AF7)))</formula>
    </cfRule>
    <cfRule type="containsText" dxfId="1011" priority="111" operator="containsText" text="F">
      <formula>NOT(ISERROR(SEARCH("F",AF7)))</formula>
    </cfRule>
    <cfRule type="containsText" dxfId="1010" priority="112" operator="containsText" text="E">
      <formula>NOT(ISERROR(SEARCH("E",AF7)))</formula>
    </cfRule>
    <cfRule type="containsText" dxfId="1009" priority="113" operator="containsText" text="B">
      <formula>NOT(ISERROR(SEARCH("B",AF7)))</formula>
    </cfRule>
    <cfRule type="containsText" dxfId="1008" priority="114" operator="containsText" text="A">
      <formula>NOT(ISERROR(SEARCH("A",AF7)))</formula>
    </cfRule>
  </conditionalFormatting>
  <conditionalFormatting sqref="AL8:AM9">
    <cfRule type="containsText" dxfId="1007" priority="106" operator="containsText" text="E">
      <formula>NOT(ISERROR(SEARCH("E",AL8)))</formula>
    </cfRule>
    <cfRule type="containsText" dxfId="1006" priority="107" operator="containsText" text="B">
      <formula>NOT(ISERROR(SEARCH("B",AL8)))</formula>
    </cfRule>
    <cfRule type="containsText" dxfId="1005" priority="108" operator="containsText" text="A">
      <formula>NOT(ISERROR(SEARCH("A",AL8)))</formula>
    </cfRule>
  </conditionalFormatting>
  <conditionalFormatting sqref="AN8:AN9">
    <cfRule type="containsText" dxfId="1004" priority="103" operator="containsText" text="E">
      <formula>NOT(ISERROR(SEARCH("E",AN8)))</formula>
    </cfRule>
    <cfRule type="containsText" dxfId="1003" priority="104" operator="containsText" text="B">
      <formula>NOT(ISERROR(SEARCH("B",AN8)))</formula>
    </cfRule>
    <cfRule type="containsText" dxfId="1002" priority="105" operator="containsText" text="A">
      <formula>NOT(ISERROR(SEARCH("A",AN8)))</formula>
    </cfRule>
  </conditionalFormatting>
  <conditionalFormatting sqref="F8:Q9">
    <cfRule type="colorScale" priority="102">
      <colorScale>
        <cfvo type="min"/>
        <cfvo type="percentile" val="50"/>
        <cfvo type="max"/>
        <color rgb="FFF8696B"/>
        <color rgb="FFFFEB84"/>
        <color rgb="FF63BE7B"/>
      </colorScale>
    </cfRule>
  </conditionalFormatting>
  <conditionalFormatting sqref="F8:Q9">
    <cfRule type="colorScale" priority="101">
      <colorScale>
        <cfvo type="min"/>
        <cfvo type="percentile" val="50"/>
        <cfvo type="max"/>
        <color rgb="FFF8696B"/>
        <color rgb="FFFFEB84"/>
        <color rgb="FF63BE7B"/>
      </colorScale>
    </cfRule>
  </conditionalFormatting>
  <conditionalFormatting sqref="AO8:AO9">
    <cfRule type="containsText" dxfId="1001" priority="98" operator="containsText" text="E">
      <formula>NOT(ISERROR(SEARCH("E",AO8)))</formula>
    </cfRule>
    <cfRule type="containsText" dxfId="1000" priority="99" operator="containsText" text="B">
      <formula>NOT(ISERROR(SEARCH("B",AO8)))</formula>
    </cfRule>
    <cfRule type="containsText" dxfId="999" priority="100" operator="containsText" text="A">
      <formula>NOT(ISERROR(SEARCH("A",AO8)))</formula>
    </cfRule>
  </conditionalFormatting>
  <conditionalFormatting sqref="AF8:AF9">
    <cfRule type="containsText" dxfId="998" priority="92" operator="containsText" text="D">
      <formula>NOT(ISERROR(SEARCH("D",AF8)))</formula>
    </cfRule>
    <cfRule type="containsText" dxfId="997" priority="93" operator="containsText" text="S">
      <formula>NOT(ISERROR(SEARCH("S",AF8)))</formula>
    </cfRule>
    <cfRule type="containsText" dxfId="996" priority="94" operator="containsText" text="F">
      <formula>NOT(ISERROR(SEARCH("F",AF8)))</formula>
    </cfRule>
    <cfRule type="containsText" dxfId="995" priority="95" operator="containsText" text="E">
      <formula>NOT(ISERROR(SEARCH("E",AF8)))</formula>
    </cfRule>
    <cfRule type="containsText" dxfId="994" priority="96" operator="containsText" text="B">
      <formula>NOT(ISERROR(SEARCH("B",AF8)))</formula>
    </cfRule>
    <cfRule type="containsText" dxfId="993" priority="97" operator="containsText" text="A">
      <formula>NOT(ISERROR(SEARCH("A",AF8)))</formula>
    </cfRule>
  </conditionalFormatting>
  <conditionalFormatting sqref="AL10:AM10">
    <cfRule type="containsText" dxfId="992" priority="89" operator="containsText" text="E">
      <formula>NOT(ISERROR(SEARCH("E",AL10)))</formula>
    </cfRule>
    <cfRule type="containsText" dxfId="991" priority="90" operator="containsText" text="B">
      <formula>NOT(ISERROR(SEARCH("B",AL10)))</formula>
    </cfRule>
    <cfRule type="containsText" dxfId="990" priority="91" operator="containsText" text="A">
      <formula>NOT(ISERROR(SEARCH("A",AL10)))</formula>
    </cfRule>
  </conditionalFormatting>
  <conditionalFormatting sqref="AN10">
    <cfRule type="containsText" dxfId="989" priority="86" operator="containsText" text="E">
      <formula>NOT(ISERROR(SEARCH("E",AN10)))</formula>
    </cfRule>
    <cfRule type="containsText" dxfId="988" priority="87" operator="containsText" text="B">
      <formula>NOT(ISERROR(SEARCH("B",AN10)))</formula>
    </cfRule>
    <cfRule type="containsText" dxfId="987" priority="88" operator="containsText" text="A">
      <formula>NOT(ISERROR(SEARCH("A",AN10)))</formula>
    </cfRule>
  </conditionalFormatting>
  <conditionalFormatting sqref="F10:Q10">
    <cfRule type="colorScale" priority="85">
      <colorScale>
        <cfvo type="min"/>
        <cfvo type="percentile" val="50"/>
        <cfvo type="max"/>
        <color rgb="FFF8696B"/>
        <color rgb="FFFFEB84"/>
        <color rgb="FF63BE7B"/>
      </colorScale>
    </cfRule>
  </conditionalFormatting>
  <conditionalFormatting sqref="F10:Q10">
    <cfRule type="colorScale" priority="84">
      <colorScale>
        <cfvo type="min"/>
        <cfvo type="percentile" val="50"/>
        <cfvo type="max"/>
        <color rgb="FFF8696B"/>
        <color rgb="FFFFEB84"/>
        <color rgb="FF63BE7B"/>
      </colorScale>
    </cfRule>
  </conditionalFormatting>
  <conditionalFormatting sqref="AO10">
    <cfRule type="containsText" dxfId="986" priority="81" operator="containsText" text="E">
      <formula>NOT(ISERROR(SEARCH("E",AO10)))</formula>
    </cfRule>
    <cfRule type="containsText" dxfId="985" priority="82" operator="containsText" text="B">
      <formula>NOT(ISERROR(SEARCH("B",AO10)))</formula>
    </cfRule>
    <cfRule type="containsText" dxfId="984" priority="83" operator="containsText" text="A">
      <formula>NOT(ISERROR(SEARCH("A",AO10)))</formula>
    </cfRule>
  </conditionalFormatting>
  <conditionalFormatting sqref="AF10">
    <cfRule type="containsText" dxfId="983" priority="75" operator="containsText" text="D">
      <formula>NOT(ISERROR(SEARCH("D",AF10)))</formula>
    </cfRule>
    <cfRule type="containsText" dxfId="982" priority="76" operator="containsText" text="S">
      <formula>NOT(ISERROR(SEARCH("S",AF10)))</formula>
    </cfRule>
    <cfRule type="containsText" dxfId="981" priority="77" operator="containsText" text="F">
      <formula>NOT(ISERROR(SEARCH("F",AF10)))</formula>
    </cfRule>
    <cfRule type="containsText" dxfId="980" priority="78" operator="containsText" text="E">
      <formula>NOT(ISERROR(SEARCH("E",AF10)))</formula>
    </cfRule>
    <cfRule type="containsText" dxfId="979" priority="79" operator="containsText" text="B">
      <formula>NOT(ISERROR(SEARCH("B",AF10)))</formula>
    </cfRule>
    <cfRule type="containsText" dxfId="978" priority="80" operator="containsText" text="A">
      <formula>NOT(ISERROR(SEARCH("A",AF10)))</formula>
    </cfRule>
  </conditionalFormatting>
  <conditionalFormatting sqref="AL11:AM11">
    <cfRule type="containsText" dxfId="977" priority="72" operator="containsText" text="E">
      <formula>NOT(ISERROR(SEARCH("E",AL11)))</formula>
    </cfRule>
    <cfRule type="containsText" dxfId="976" priority="73" operator="containsText" text="B">
      <formula>NOT(ISERROR(SEARCH("B",AL11)))</formula>
    </cfRule>
    <cfRule type="containsText" dxfId="975" priority="74" operator="containsText" text="A">
      <formula>NOT(ISERROR(SEARCH("A",AL11)))</formula>
    </cfRule>
  </conditionalFormatting>
  <conditionalFormatting sqref="AN11">
    <cfRule type="containsText" dxfId="974" priority="69" operator="containsText" text="E">
      <formula>NOT(ISERROR(SEARCH("E",AN11)))</formula>
    </cfRule>
    <cfRule type="containsText" dxfId="973" priority="70" operator="containsText" text="B">
      <formula>NOT(ISERROR(SEARCH("B",AN11)))</formula>
    </cfRule>
    <cfRule type="containsText" dxfId="972" priority="71" operator="containsText" text="A">
      <formula>NOT(ISERROR(SEARCH("A",AN11)))</formula>
    </cfRule>
  </conditionalFormatting>
  <conditionalFormatting sqref="F11:Q11">
    <cfRule type="colorScale" priority="68">
      <colorScale>
        <cfvo type="min"/>
        <cfvo type="percentile" val="50"/>
        <cfvo type="max"/>
        <color rgb="FFF8696B"/>
        <color rgb="FFFFEB84"/>
        <color rgb="FF63BE7B"/>
      </colorScale>
    </cfRule>
  </conditionalFormatting>
  <conditionalFormatting sqref="F11:Q11">
    <cfRule type="colorScale" priority="67">
      <colorScale>
        <cfvo type="min"/>
        <cfvo type="percentile" val="50"/>
        <cfvo type="max"/>
        <color rgb="FFF8696B"/>
        <color rgb="FFFFEB84"/>
        <color rgb="FF63BE7B"/>
      </colorScale>
    </cfRule>
  </conditionalFormatting>
  <conditionalFormatting sqref="AF11">
    <cfRule type="containsText" dxfId="971" priority="58" operator="containsText" text="D">
      <formula>NOT(ISERROR(SEARCH("D",AF11)))</formula>
    </cfRule>
    <cfRule type="containsText" dxfId="970" priority="59" operator="containsText" text="S">
      <formula>NOT(ISERROR(SEARCH("S",AF11)))</formula>
    </cfRule>
    <cfRule type="containsText" dxfId="969" priority="60" operator="containsText" text="F">
      <formula>NOT(ISERROR(SEARCH("F",AF11)))</formula>
    </cfRule>
    <cfRule type="containsText" dxfId="968" priority="61" operator="containsText" text="E">
      <formula>NOT(ISERROR(SEARCH("E",AF11)))</formula>
    </cfRule>
    <cfRule type="containsText" dxfId="967" priority="62" operator="containsText" text="B">
      <formula>NOT(ISERROR(SEARCH("B",AF11)))</formula>
    </cfRule>
    <cfRule type="containsText" dxfId="966" priority="63" operator="containsText" text="A">
      <formula>NOT(ISERROR(SEARCH("A",AF11)))</formula>
    </cfRule>
  </conditionalFormatting>
  <conditionalFormatting sqref="AO11">
    <cfRule type="containsText" dxfId="965" priority="55" operator="containsText" text="E">
      <formula>NOT(ISERROR(SEARCH("E",AO11)))</formula>
    </cfRule>
    <cfRule type="containsText" dxfId="964" priority="56" operator="containsText" text="B">
      <formula>NOT(ISERROR(SEARCH("B",AO11)))</formula>
    </cfRule>
    <cfRule type="containsText" dxfId="963" priority="57" operator="containsText" text="A">
      <formula>NOT(ISERROR(SEARCH("A",AO11)))</formula>
    </cfRule>
  </conditionalFormatting>
  <conditionalFormatting sqref="AL12:AM12">
    <cfRule type="containsText" dxfId="962" priority="52" operator="containsText" text="E">
      <formula>NOT(ISERROR(SEARCH("E",AL12)))</formula>
    </cfRule>
    <cfRule type="containsText" dxfId="961" priority="53" operator="containsText" text="B">
      <formula>NOT(ISERROR(SEARCH("B",AL12)))</formula>
    </cfRule>
    <cfRule type="containsText" dxfId="960" priority="54" operator="containsText" text="A">
      <formula>NOT(ISERROR(SEARCH("A",AL12)))</formula>
    </cfRule>
  </conditionalFormatting>
  <conditionalFormatting sqref="AN12">
    <cfRule type="containsText" dxfId="959" priority="49" operator="containsText" text="E">
      <formula>NOT(ISERROR(SEARCH("E",AN12)))</formula>
    </cfRule>
    <cfRule type="containsText" dxfId="958" priority="50" operator="containsText" text="B">
      <formula>NOT(ISERROR(SEARCH("B",AN12)))</formula>
    </cfRule>
    <cfRule type="containsText" dxfId="957" priority="51" operator="containsText" text="A">
      <formula>NOT(ISERROR(SEARCH("A",AN12)))</formula>
    </cfRule>
  </conditionalFormatting>
  <conditionalFormatting sqref="F12:Q12">
    <cfRule type="colorScale" priority="48">
      <colorScale>
        <cfvo type="min"/>
        <cfvo type="percentile" val="50"/>
        <cfvo type="max"/>
        <color rgb="FFF8696B"/>
        <color rgb="FFFFEB84"/>
        <color rgb="FF63BE7B"/>
      </colorScale>
    </cfRule>
  </conditionalFormatting>
  <conditionalFormatting sqref="F12:Q12">
    <cfRule type="colorScale" priority="47">
      <colorScale>
        <cfvo type="min"/>
        <cfvo type="percentile" val="50"/>
        <cfvo type="max"/>
        <color rgb="FFF8696B"/>
        <color rgb="FFFFEB84"/>
        <color rgb="FF63BE7B"/>
      </colorScale>
    </cfRule>
  </conditionalFormatting>
  <conditionalFormatting sqref="AF12">
    <cfRule type="containsText" dxfId="956" priority="41" operator="containsText" text="D">
      <formula>NOT(ISERROR(SEARCH("D",AF12)))</formula>
    </cfRule>
    <cfRule type="containsText" dxfId="955" priority="42" operator="containsText" text="S">
      <formula>NOT(ISERROR(SEARCH("S",AF12)))</formula>
    </cfRule>
    <cfRule type="containsText" dxfId="954" priority="43" operator="containsText" text="F">
      <formula>NOT(ISERROR(SEARCH("F",AF12)))</formula>
    </cfRule>
    <cfRule type="containsText" dxfId="953" priority="44" operator="containsText" text="E">
      <formula>NOT(ISERROR(SEARCH("E",AF12)))</formula>
    </cfRule>
    <cfRule type="containsText" dxfId="952" priority="45" operator="containsText" text="B">
      <formula>NOT(ISERROR(SEARCH("B",AF12)))</formula>
    </cfRule>
    <cfRule type="containsText" dxfId="951" priority="46" operator="containsText" text="A">
      <formula>NOT(ISERROR(SEARCH("A",AF12)))</formula>
    </cfRule>
  </conditionalFormatting>
  <conditionalFormatting sqref="AO12">
    <cfRule type="containsText" dxfId="950" priority="35" operator="containsText" text="E">
      <formula>NOT(ISERROR(SEARCH("E",AO12)))</formula>
    </cfRule>
    <cfRule type="containsText" dxfId="949" priority="36" operator="containsText" text="B">
      <formula>NOT(ISERROR(SEARCH("B",AO12)))</formula>
    </cfRule>
    <cfRule type="containsText" dxfId="948" priority="37" operator="containsText" text="A">
      <formula>NOT(ISERROR(SEARCH("A",AO12)))</formula>
    </cfRule>
  </conditionalFormatting>
  <conditionalFormatting sqref="AL13:AM13">
    <cfRule type="containsText" dxfId="947" priority="32" operator="containsText" text="E">
      <formula>NOT(ISERROR(SEARCH("E",AL13)))</formula>
    </cfRule>
    <cfRule type="containsText" dxfId="946" priority="33" operator="containsText" text="B">
      <formula>NOT(ISERROR(SEARCH("B",AL13)))</formula>
    </cfRule>
    <cfRule type="containsText" dxfId="945" priority="34" operator="containsText" text="A">
      <formula>NOT(ISERROR(SEARCH("A",AL13)))</formula>
    </cfRule>
  </conditionalFormatting>
  <conditionalFormatting sqref="AN13:AN16">
    <cfRule type="containsText" dxfId="944" priority="29" operator="containsText" text="E">
      <formula>NOT(ISERROR(SEARCH("E",AN13)))</formula>
    </cfRule>
    <cfRule type="containsText" dxfId="943" priority="30" operator="containsText" text="B">
      <formula>NOT(ISERROR(SEARCH("B",AN13)))</formula>
    </cfRule>
    <cfRule type="containsText" dxfId="942" priority="31" operator="containsText" text="A">
      <formula>NOT(ISERROR(SEARCH("A",AN13)))</formula>
    </cfRule>
  </conditionalFormatting>
  <conditionalFormatting sqref="F13:Q13">
    <cfRule type="colorScale" priority="28">
      <colorScale>
        <cfvo type="min"/>
        <cfvo type="percentile" val="50"/>
        <cfvo type="max"/>
        <color rgb="FFF8696B"/>
        <color rgb="FFFFEB84"/>
        <color rgb="FF63BE7B"/>
      </colorScale>
    </cfRule>
  </conditionalFormatting>
  <conditionalFormatting sqref="F13:Q13">
    <cfRule type="colorScale" priority="27">
      <colorScale>
        <cfvo type="min"/>
        <cfvo type="percentile" val="50"/>
        <cfvo type="max"/>
        <color rgb="FFF8696B"/>
        <color rgb="FFFFEB84"/>
        <color rgb="FF63BE7B"/>
      </colorScale>
    </cfRule>
  </conditionalFormatting>
  <conditionalFormatting sqref="AF13:AF16">
    <cfRule type="containsText" dxfId="941" priority="21" operator="containsText" text="D">
      <formula>NOT(ISERROR(SEARCH("D",AF13)))</formula>
    </cfRule>
    <cfRule type="containsText" dxfId="940" priority="22" operator="containsText" text="S">
      <formula>NOT(ISERROR(SEARCH("S",AF13)))</formula>
    </cfRule>
    <cfRule type="containsText" dxfId="939" priority="23" operator="containsText" text="F">
      <formula>NOT(ISERROR(SEARCH("F",AF13)))</formula>
    </cfRule>
    <cfRule type="containsText" dxfId="938" priority="24" operator="containsText" text="E">
      <formula>NOT(ISERROR(SEARCH("E",AF13)))</formula>
    </cfRule>
    <cfRule type="containsText" dxfId="937" priority="25" operator="containsText" text="B">
      <formula>NOT(ISERROR(SEARCH("B",AF13)))</formula>
    </cfRule>
    <cfRule type="containsText" dxfId="936" priority="26" operator="containsText" text="A">
      <formula>NOT(ISERROR(SEARCH("A",AF13)))</formula>
    </cfRule>
  </conditionalFormatting>
  <conditionalFormatting sqref="AO13:AO16">
    <cfRule type="containsText" dxfId="935" priority="18" operator="containsText" text="E">
      <formula>NOT(ISERROR(SEARCH("E",AO13)))</formula>
    </cfRule>
    <cfRule type="containsText" dxfId="934" priority="19" operator="containsText" text="B">
      <formula>NOT(ISERROR(SEARCH("B",AO13)))</formula>
    </cfRule>
    <cfRule type="containsText" dxfId="933" priority="20" operator="containsText" text="A">
      <formula>NOT(ISERROR(SEARCH("A",AO13)))</formula>
    </cfRule>
  </conditionalFormatting>
  <conditionalFormatting sqref="AL14:AM14">
    <cfRule type="containsText" dxfId="932" priority="15" operator="containsText" text="E">
      <formula>NOT(ISERROR(SEARCH("E",AL14)))</formula>
    </cfRule>
    <cfRule type="containsText" dxfId="931" priority="16" operator="containsText" text="B">
      <formula>NOT(ISERROR(SEARCH("B",AL14)))</formula>
    </cfRule>
    <cfRule type="containsText" dxfId="930" priority="17" operator="containsText" text="A">
      <formula>NOT(ISERROR(SEARCH("A",AL14)))</formula>
    </cfRule>
  </conditionalFormatting>
  <conditionalFormatting sqref="F14:Q14">
    <cfRule type="colorScale" priority="12">
      <colorScale>
        <cfvo type="min"/>
        <cfvo type="percentile" val="50"/>
        <cfvo type="max"/>
        <color rgb="FFF8696B"/>
        <color rgb="FFFFEB84"/>
        <color rgb="FF63BE7B"/>
      </colorScale>
    </cfRule>
  </conditionalFormatting>
  <conditionalFormatting sqref="F14:Q14">
    <cfRule type="colorScale" priority="11">
      <colorScale>
        <cfvo type="min"/>
        <cfvo type="percentile" val="50"/>
        <cfvo type="max"/>
        <color rgb="FFF8696B"/>
        <color rgb="FFFFEB84"/>
        <color rgb="FF63BE7B"/>
      </colorScale>
    </cfRule>
  </conditionalFormatting>
  <conditionalFormatting sqref="AL15:AM15">
    <cfRule type="containsText" dxfId="929" priority="8" operator="containsText" text="E">
      <formula>NOT(ISERROR(SEARCH("E",AL15)))</formula>
    </cfRule>
    <cfRule type="containsText" dxfId="928" priority="9" operator="containsText" text="B">
      <formula>NOT(ISERROR(SEARCH("B",AL15)))</formula>
    </cfRule>
    <cfRule type="containsText" dxfId="927" priority="10" operator="containsText" text="A">
      <formula>NOT(ISERROR(SEARCH("A",AL15)))</formula>
    </cfRule>
  </conditionalFormatting>
  <conditionalFormatting sqref="F15:Q15">
    <cfRule type="colorScale" priority="7">
      <colorScale>
        <cfvo type="min"/>
        <cfvo type="percentile" val="50"/>
        <cfvo type="max"/>
        <color rgb="FFF8696B"/>
        <color rgb="FFFFEB84"/>
        <color rgb="FF63BE7B"/>
      </colorScale>
    </cfRule>
  </conditionalFormatting>
  <conditionalFormatting sqref="F15:Q15">
    <cfRule type="colorScale" priority="6">
      <colorScale>
        <cfvo type="min"/>
        <cfvo type="percentile" val="50"/>
        <cfvo type="max"/>
        <color rgb="FFF8696B"/>
        <color rgb="FFFFEB84"/>
        <color rgb="FF63BE7B"/>
      </colorScale>
    </cfRule>
  </conditionalFormatting>
  <conditionalFormatting sqref="AL16:AM16">
    <cfRule type="containsText" dxfId="926" priority="3" operator="containsText" text="E">
      <formula>NOT(ISERROR(SEARCH("E",AL16)))</formula>
    </cfRule>
    <cfRule type="containsText" dxfId="925" priority="4" operator="containsText" text="B">
      <formula>NOT(ISERROR(SEARCH("B",AL16)))</formula>
    </cfRule>
    <cfRule type="containsText" dxfId="924" priority="5" operator="containsText" text="A">
      <formula>NOT(ISERROR(SEARCH("A",AL16)))</formula>
    </cfRule>
  </conditionalFormatting>
  <conditionalFormatting sqref="F16:Q16">
    <cfRule type="colorScale" priority="2">
      <colorScale>
        <cfvo type="min"/>
        <cfvo type="percentile" val="50"/>
        <cfvo type="max"/>
        <color rgb="FFF8696B"/>
        <color rgb="FFFFEB84"/>
        <color rgb="FF63BE7B"/>
      </colorScale>
    </cfRule>
  </conditionalFormatting>
  <conditionalFormatting sqref="F16:Q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6"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R12:V12 R13:V13 R14:V15 R16:V1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T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923" priority="117" operator="containsText" text="E">
      <formula>NOT(ISERROR(SEARCH("E",AM2)))</formula>
    </cfRule>
    <cfRule type="containsText" dxfId="922" priority="118" operator="containsText" text="B">
      <formula>NOT(ISERROR(SEARCH("B",AM2)))</formula>
    </cfRule>
    <cfRule type="containsText" dxfId="921"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920" priority="34" operator="containsText" text="E">
      <formula>NOT(ISERROR(SEARCH("E",AP2)))</formula>
    </cfRule>
    <cfRule type="containsText" dxfId="919" priority="35" operator="containsText" text="B">
      <formula>NOT(ISERROR(SEARCH("B",AP2)))</formula>
    </cfRule>
    <cfRule type="containsText" dxfId="918" priority="36" operator="containsText" text="A">
      <formula>NOT(ISERROR(SEARCH("A",AP2)))</formula>
    </cfRule>
  </conditionalFormatting>
  <conditionalFormatting sqref="AG2">
    <cfRule type="containsText" dxfId="917" priority="14" operator="containsText" text="D">
      <formula>NOT(ISERROR(SEARCH("D",AG2)))</formula>
    </cfRule>
    <cfRule type="containsText" dxfId="916" priority="15" operator="containsText" text="S">
      <formula>NOT(ISERROR(SEARCH("S",AG2)))</formula>
    </cfRule>
    <cfRule type="containsText" dxfId="915" priority="16" operator="containsText" text="F">
      <formula>NOT(ISERROR(SEARCH("F",AG2)))</formula>
    </cfRule>
    <cfRule type="containsText" dxfId="914" priority="17" operator="containsText" text="E">
      <formula>NOT(ISERROR(SEARCH("E",AG2)))</formula>
    </cfRule>
    <cfRule type="containsText" dxfId="913" priority="18" operator="containsText" text="B">
      <formula>NOT(ISERROR(SEARCH("B",AG2)))</formula>
    </cfRule>
    <cfRule type="containsText" dxfId="912" priority="19" operator="containsText" text="A">
      <formula>NOT(ISERROR(SEARCH("A",AG2)))</formula>
    </cfRule>
  </conditionalFormatting>
  <conditionalFormatting sqref="AM3:AO3">
    <cfRule type="containsText" dxfId="911" priority="11" operator="containsText" text="E">
      <formula>NOT(ISERROR(SEARCH("E",AM3)))</formula>
    </cfRule>
    <cfRule type="containsText" dxfId="910" priority="12" operator="containsText" text="B">
      <formula>NOT(ISERROR(SEARCH("B",AM3)))</formula>
    </cfRule>
    <cfRule type="containsText" dxfId="909"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908" priority="7" operator="containsText" text="E">
      <formula>NOT(ISERROR(SEARCH("E",AP3)))</formula>
    </cfRule>
    <cfRule type="containsText" dxfId="907" priority="8" operator="containsText" text="B">
      <formula>NOT(ISERROR(SEARCH("B",AP3)))</formula>
    </cfRule>
    <cfRule type="containsText" dxfId="906" priority="9" operator="containsText" text="A">
      <formula>NOT(ISERROR(SEARCH("A",AP3)))</formula>
    </cfRule>
  </conditionalFormatting>
  <conditionalFormatting sqref="AG3">
    <cfRule type="containsText" dxfId="905" priority="1" operator="containsText" text="D">
      <formula>NOT(ISERROR(SEARCH("D",AG3)))</formula>
    </cfRule>
    <cfRule type="containsText" dxfId="904" priority="2" operator="containsText" text="S">
      <formula>NOT(ISERROR(SEARCH("S",AG3)))</formula>
    </cfRule>
    <cfRule type="containsText" dxfId="903" priority="3" operator="containsText" text="F">
      <formula>NOT(ISERROR(SEARCH("F",AG3)))</formula>
    </cfRule>
    <cfRule type="containsText" dxfId="902" priority="4" operator="containsText" text="E">
      <formula>NOT(ISERROR(SEARCH("E",AG3)))</formula>
    </cfRule>
    <cfRule type="containsText" dxfId="901" priority="5" operator="containsText" text="B">
      <formula>NOT(ISERROR(SEARCH("B",AG3)))</formula>
    </cfRule>
    <cfRule type="containsText" dxfId="900"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2022-11-16T08:54:01Z</dcterms:modified>
</cp:coreProperties>
</file>