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codeName="ThisWorkbook" autoCompressPictures="0"/>
  <mc:AlternateContent xmlns:mc="http://schemas.openxmlformats.org/markup-compatibility/2006">
    <mc:Choice Requires="x15">
      <x15ac:absPath xmlns:x15ac="http://schemas.microsoft.com/office/spreadsheetml/2010/11/ac" url="/Users/nakamurakazuki/Documents/競馬はビジネスである/レース分析/"/>
    </mc:Choice>
  </mc:AlternateContent>
  <xr:revisionPtr revIDLastSave="0" documentId="13_ncr:1_{40B1C073-9854-B543-B947-CB9A7EC4AAC9}" xr6:coauthVersionLast="47" xr6:coauthVersionMax="47" xr10:uidLastSave="{00000000-0000-0000-0000-000000000000}"/>
  <bookViews>
    <workbookView xWindow="0" yWindow="500" windowWidth="28800" windowHeight="15980" tabRatio="855" firstSheet="1" activeTab="1" xr2:uid="{00000000-000D-0000-FFFF-FFFF00000000}"/>
  </bookViews>
  <sheets>
    <sheet name="表の見方" sheetId="46" r:id="rId1"/>
    <sheet name="芝1000m" sheetId="40" r:id="rId2"/>
    <sheet name="芝1200m" sheetId="31" r:id="rId3"/>
    <sheet name="芝1400m" sheetId="33" r:id="rId4"/>
    <sheet name="芝1600m" sheetId="34" r:id="rId5"/>
    <sheet name="芝1800m" sheetId="36" r:id="rId6"/>
    <sheet name="芝2000m(内)" sheetId="42" r:id="rId7"/>
    <sheet name="芝2000m(外)" sheetId="37" r:id="rId8"/>
    <sheet name="芝2200m" sheetId="22" r:id="rId9"/>
    <sheet name="芝2400m" sheetId="38" r:id="rId10"/>
    <sheet name="ダ1200m" sheetId="29" r:id="rId11"/>
    <sheet name="ダ1800m" sheetId="30" r:id="rId12"/>
    <sheet name="ダ2500m" sheetId="44" r:id="rId13"/>
    <sheet name="Sheet1" sheetId="39" r:id="rId14"/>
  </sheets>
  <definedNames>
    <definedName name="_xlnm._FilterDatabase" localSheetId="10" hidden="1">ダ1200m!$A$1:$AF$43</definedName>
    <definedName name="_xlnm._FilterDatabase" localSheetId="11" hidden="1">ダ1800m!$A$1:$AL$7</definedName>
    <definedName name="_xlnm._FilterDatabase" localSheetId="12" hidden="1">ダ2500m!$A$1:$AN$2</definedName>
    <definedName name="_xlnm._FilterDatabase" localSheetId="1" hidden="1">芝1000m!$A$1:$AF$1</definedName>
    <definedName name="_xlnm._FilterDatabase" localSheetId="2" hidden="1">芝1200m!$A$1:$AH$1</definedName>
    <definedName name="_xlnm._FilterDatabase" localSheetId="3" hidden="1">芝1400m!$A$1:$AK$1</definedName>
    <definedName name="_xlnm._FilterDatabase" localSheetId="4" hidden="1">芝1600m!$A$1:$AK$3</definedName>
    <definedName name="_xlnm._FilterDatabase" localSheetId="5" hidden="1">芝1800m!$A$1:$AM$28</definedName>
    <definedName name="_xlnm._FilterDatabase" localSheetId="7" hidden="1">'芝2000m(外)'!$A$1:$AN$2</definedName>
    <definedName name="_xlnm._FilterDatabase" localSheetId="6" hidden="1">'芝2000m(内)'!$A$1:$AN$2</definedName>
    <definedName name="_xlnm._FilterDatabase" localSheetId="8" hidden="1">芝2200m!$A$1:$AO$2</definedName>
    <definedName name="_xlnm._FilterDatabase" localSheetId="9" hidden="1">芝2400m!$A$1:$AP$1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1" i="37" l="1"/>
  <c r="S11" i="37"/>
  <c r="R11" i="37"/>
  <c r="Q11" i="37"/>
  <c r="P11" i="37"/>
  <c r="T10" i="37"/>
  <c r="S10" i="37"/>
  <c r="R10" i="37"/>
  <c r="Q10" i="37"/>
  <c r="P10" i="37"/>
  <c r="T12" i="42"/>
  <c r="S12" i="42"/>
  <c r="R12" i="42"/>
  <c r="Q12" i="42"/>
  <c r="P12" i="42"/>
  <c r="S29" i="36"/>
  <c r="R29" i="36"/>
  <c r="Q29" i="36"/>
  <c r="P29" i="36"/>
  <c r="O29" i="36"/>
  <c r="Q27" i="34"/>
  <c r="P27" i="34"/>
  <c r="O27" i="34"/>
  <c r="N27" i="34"/>
  <c r="Q26" i="34"/>
  <c r="P26" i="34"/>
  <c r="O26" i="34"/>
  <c r="N26" i="34"/>
  <c r="Q19" i="33"/>
  <c r="P19" i="33"/>
  <c r="O19" i="33"/>
  <c r="N19" i="33"/>
  <c r="M19" i="33"/>
  <c r="N17" i="31"/>
  <c r="M17" i="31"/>
  <c r="L17" i="31"/>
  <c r="N16" i="31"/>
  <c r="M16" i="31"/>
  <c r="L16" i="31"/>
  <c r="L17" i="40"/>
  <c r="K17" i="40"/>
  <c r="L16" i="40"/>
  <c r="K16" i="40"/>
  <c r="S60" i="30"/>
  <c r="R60" i="30"/>
  <c r="Q60" i="30"/>
  <c r="P60" i="30"/>
  <c r="O60" i="30"/>
  <c r="S59" i="30"/>
  <c r="R59" i="30"/>
  <c r="Q59" i="30"/>
  <c r="P59" i="30"/>
  <c r="O59" i="30"/>
  <c r="S58" i="30"/>
  <c r="R58" i="30"/>
  <c r="Q58" i="30"/>
  <c r="P58" i="30"/>
  <c r="O58" i="30"/>
  <c r="S57" i="30"/>
  <c r="R57" i="30"/>
  <c r="Q57" i="30"/>
  <c r="P57" i="30"/>
  <c r="O57" i="30"/>
  <c r="S56" i="30"/>
  <c r="R56" i="30"/>
  <c r="Q56" i="30"/>
  <c r="P56" i="30"/>
  <c r="O56" i="30"/>
  <c r="N48" i="29"/>
  <c r="M48" i="29"/>
  <c r="L48" i="29"/>
  <c r="N47" i="29"/>
  <c r="M47" i="29"/>
  <c r="L47" i="29"/>
  <c r="N46" i="29"/>
  <c r="M46" i="29"/>
  <c r="L46" i="29"/>
  <c r="N45" i="29"/>
  <c r="M45" i="29"/>
  <c r="L45" i="29"/>
  <c r="N44" i="29"/>
  <c r="M44" i="29"/>
  <c r="L44" i="29"/>
  <c r="U9" i="22"/>
  <c r="T9" i="22"/>
  <c r="S9" i="22"/>
  <c r="R9" i="22"/>
  <c r="Q9" i="22"/>
  <c r="U8" i="22"/>
  <c r="T8" i="22"/>
  <c r="S8" i="22"/>
  <c r="R8" i="22"/>
  <c r="Q8" i="22"/>
  <c r="T9" i="37"/>
  <c r="S9" i="37"/>
  <c r="R9" i="37"/>
  <c r="Q9" i="37"/>
  <c r="P9" i="37"/>
  <c r="T8" i="37"/>
  <c r="S8" i="37"/>
  <c r="R8" i="37"/>
  <c r="Q8" i="37"/>
  <c r="P8" i="37"/>
  <c r="T11" i="42"/>
  <c r="S11" i="42"/>
  <c r="R11" i="42"/>
  <c r="Q11" i="42"/>
  <c r="P11" i="42"/>
  <c r="T10" i="42"/>
  <c r="S10" i="42"/>
  <c r="R10" i="42"/>
  <c r="Q10" i="42"/>
  <c r="P10" i="42"/>
  <c r="S28" i="36"/>
  <c r="R28" i="36"/>
  <c r="Q28" i="36"/>
  <c r="P28" i="36"/>
  <c r="O28" i="36"/>
  <c r="S27" i="36"/>
  <c r="R27" i="36"/>
  <c r="Q27" i="36"/>
  <c r="P27" i="36"/>
  <c r="O27" i="36"/>
  <c r="Q25" i="34"/>
  <c r="P25" i="34"/>
  <c r="O25" i="34"/>
  <c r="N25" i="34"/>
  <c r="Q24" i="34"/>
  <c r="P24" i="34"/>
  <c r="O24" i="34"/>
  <c r="N24" i="34"/>
  <c r="Q18" i="33"/>
  <c r="P18" i="33"/>
  <c r="O18" i="33"/>
  <c r="N18" i="33"/>
  <c r="M18" i="33"/>
  <c r="Q17" i="33"/>
  <c r="P17" i="33"/>
  <c r="O17" i="33"/>
  <c r="N17" i="33"/>
  <c r="M17" i="33"/>
  <c r="Q16" i="33"/>
  <c r="P16" i="33"/>
  <c r="O16" i="33"/>
  <c r="N16" i="33"/>
  <c r="M16" i="33"/>
  <c r="L15" i="40"/>
  <c r="K15" i="40"/>
  <c r="S55" i="30"/>
  <c r="R55" i="30"/>
  <c r="Q55" i="30"/>
  <c r="P55" i="30"/>
  <c r="O55" i="30"/>
  <c r="S54" i="30"/>
  <c r="R54" i="30"/>
  <c r="Q54" i="30"/>
  <c r="P54" i="30"/>
  <c r="O54" i="30"/>
  <c r="S53" i="30"/>
  <c r="R53" i="30"/>
  <c r="Q53" i="30"/>
  <c r="P53" i="30"/>
  <c r="O53" i="30"/>
  <c r="S52" i="30"/>
  <c r="R52" i="30"/>
  <c r="Q52" i="30"/>
  <c r="P52" i="30"/>
  <c r="O52" i="30"/>
  <c r="S51" i="30"/>
  <c r="R51" i="30"/>
  <c r="Q51" i="30"/>
  <c r="P51" i="30"/>
  <c r="O51" i="30"/>
  <c r="N43" i="29"/>
  <c r="M43" i="29"/>
  <c r="L43" i="29"/>
  <c r="N42" i="29"/>
  <c r="M42" i="29"/>
  <c r="L42" i="29"/>
  <c r="N41" i="29"/>
  <c r="M41" i="29"/>
  <c r="L41" i="29"/>
  <c r="T9" i="42"/>
  <c r="S9" i="42"/>
  <c r="R9" i="42"/>
  <c r="Q9" i="42"/>
  <c r="P9" i="42"/>
  <c r="S26" i="36"/>
  <c r="R26" i="36"/>
  <c r="Q26" i="36"/>
  <c r="P26" i="36"/>
  <c r="O26" i="36"/>
  <c r="S25" i="36"/>
  <c r="R25" i="36"/>
  <c r="Q25" i="36"/>
  <c r="P25" i="36"/>
  <c r="O25" i="36"/>
  <c r="Q23" i="34"/>
  <c r="P23" i="34"/>
  <c r="O23" i="34"/>
  <c r="N23" i="34"/>
  <c r="Q22" i="34"/>
  <c r="P22" i="34"/>
  <c r="O22" i="34"/>
  <c r="N22" i="34"/>
  <c r="Q21" i="34"/>
  <c r="P21" i="34"/>
  <c r="O21" i="34"/>
  <c r="N21" i="34"/>
  <c r="Q20" i="34"/>
  <c r="P20" i="34"/>
  <c r="O20" i="34"/>
  <c r="N20" i="34"/>
  <c r="Q19" i="34"/>
  <c r="P19" i="34"/>
  <c r="O19" i="34"/>
  <c r="N19" i="34"/>
  <c r="Q18" i="34"/>
  <c r="P18" i="34"/>
  <c r="O18" i="34"/>
  <c r="N18" i="34"/>
  <c r="Q15" i="33"/>
  <c r="P15" i="33"/>
  <c r="O15" i="33"/>
  <c r="N15" i="33"/>
  <c r="M15" i="33"/>
  <c r="N15" i="31"/>
  <c r="M15" i="31"/>
  <c r="L15" i="31"/>
  <c r="N14" i="31"/>
  <c r="M14" i="31"/>
  <c r="L14" i="31"/>
  <c r="L14" i="40"/>
  <c r="K14" i="40"/>
  <c r="S50" i="30"/>
  <c r="R50" i="30"/>
  <c r="Q50" i="30"/>
  <c r="P50" i="30"/>
  <c r="O50" i="30"/>
  <c r="S49" i="30"/>
  <c r="R49" i="30"/>
  <c r="Q49" i="30"/>
  <c r="P49" i="30"/>
  <c r="O49" i="30"/>
  <c r="S48" i="30"/>
  <c r="R48" i="30"/>
  <c r="Q48" i="30"/>
  <c r="P48" i="30"/>
  <c r="O48" i="30"/>
  <c r="S47" i="30"/>
  <c r="R47" i="30"/>
  <c r="Q47" i="30"/>
  <c r="P47" i="30"/>
  <c r="O47" i="30"/>
  <c r="S46" i="30"/>
  <c r="R46" i="30"/>
  <c r="Q46" i="30"/>
  <c r="P46" i="30"/>
  <c r="O46" i="30"/>
  <c r="S45" i="30"/>
  <c r="R45" i="30"/>
  <c r="Q45" i="30"/>
  <c r="P45" i="30"/>
  <c r="O45" i="30"/>
  <c r="N40" i="29"/>
  <c r="M40" i="29"/>
  <c r="L40" i="29"/>
  <c r="N39" i="29"/>
  <c r="M39" i="29"/>
  <c r="L39" i="29"/>
  <c r="N38" i="29"/>
  <c r="M38" i="29"/>
  <c r="L38" i="29"/>
  <c r="N37" i="29"/>
  <c r="M37" i="29"/>
  <c r="L37" i="29"/>
  <c r="V5" i="38"/>
  <c r="U5" i="38"/>
  <c r="T5" i="38"/>
  <c r="S5" i="38"/>
  <c r="R5" i="38"/>
  <c r="V4" i="38"/>
  <c r="U4" i="38"/>
  <c r="T4" i="38"/>
  <c r="S4" i="38"/>
  <c r="R4" i="38"/>
  <c r="U7" i="22"/>
  <c r="T7" i="22"/>
  <c r="S7" i="22"/>
  <c r="R7" i="22"/>
  <c r="Q7" i="22"/>
  <c r="U6" i="22"/>
  <c r="T6" i="22"/>
  <c r="S6" i="22"/>
  <c r="R6" i="22"/>
  <c r="Q6" i="22"/>
  <c r="T8" i="42"/>
  <c r="S8" i="42"/>
  <c r="R8" i="42"/>
  <c r="Q8" i="42"/>
  <c r="P8" i="42"/>
  <c r="S24" i="36"/>
  <c r="R24" i="36"/>
  <c r="Q24" i="36"/>
  <c r="P24" i="36"/>
  <c r="O24" i="36"/>
  <c r="S23" i="36"/>
  <c r="R23" i="36"/>
  <c r="Q23" i="36"/>
  <c r="P23" i="36"/>
  <c r="O23" i="36"/>
  <c r="S22" i="36"/>
  <c r="R22" i="36"/>
  <c r="Q22" i="36"/>
  <c r="P22" i="36"/>
  <c r="O22" i="36"/>
  <c r="Q17" i="34"/>
  <c r="P17" i="34"/>
  <c r="O17" i="34"/>
  <c r="N17" i="34"/>
  <c r="Q16" i="34"/>
  <c r="P16" i="34"/>
  <c r="O16" i="34"/>
  <c r="N16" i="34"/>
  <c r="Q14" i="33"/>
  <c r="P14" i="33"/>
  <c r="O14" i="33"/>
  <c r="N14" i="33"/>
  <c r="M14" i="33"/>
  <c r="N13" i="31"/>
  <c r="M13" i="31"/>
  <c r="L13" i="31"/>
  <c r="L13" i="40"/>
  <c r="K13" i="40"/>
  <c r="S44" i="30"/>
  <c r="R44" i="30"/>
  <c r="Q44" i="30"/>
  <c r="P44" i="30"/>
  <c r="O44" i="30"/>
  <c r="S43" i="30"/>
  <c r="R43" i="30"/>
  <c r="Q43" i="30"/>
  <c r="P43" i="30"/>
  <c r="O43" i="30"/>
  <c r="S42" i="30"/>
  <c r="R42" i="30"/>
  <c r="Q42" i="30"/>
  <c r="P42" i="30"/>
  <c r="O42" i="30"/>
  <c r="S41" i="30"/>
  <c r="R41" i="30"/>
  <c r="Q41" i="30"/>
  <c r="P41" i="30"/>
  <c r="O41" i="30"/>
  <c r="S40" i="30"/>
  <c r="R40" i="30"/>
  <c r="Q40" i="30"/>
  <c r="P40" i="30"/>
  <c r="O40" i="30"/>
  <c r="N36" i="29"/>
  <c r="M36" i="29"/>
  <c r="L36" i="29"/>
  <c r="N35" i="29"/>
  <c r="M35" i="29"/>
  <c r="L35" i="29"/>
  <c r="N34" i="29"/>
  <c r="M34" i="29"/>
  <c r="L34" i="29"/>
  <c r="N33" i="29"/>
  <c r="M33" i="29"/>
  <c r="L33" i="29"/>
  <c r="T7" i="37"/>
  <c r="S7" i="37"/>
  <c r="R7" i="37"/>
  <c r="Q7" i="37"/>
  <c r="P7" i="37"/>
  <c r="T7" i="42"/>
  <c r="S7" i="42"/>
  <c r="R7" i="42"/>
  <c r="Q7" i="42"/>
  <c r="P7" i="42"/>
  <c r="S21" i="36"/>
  <c r="R21" i="36"/>
  <c r="Q21" i="36"/>
  <c r="P21" i="36"/>
  <c r="O21" i="36"/>
  <c r="S20" i="36"/>
  <c r="R20" i="36"/>
  <c r="Q20" i="36"/>
  <c r="P20" i="36"/>
  <c r="O20" i="36"/>
  <c r="S19" i="36"/>
  <c r="R19" i="36"/>
  <c r="Q19" i="36"/>
  <c r="P19" i="36"/>
  <c r="O19" i="36"/>
  <c r="S18" i="36"/>
  <c r="R18" i="36"/>
  <c r="Q18" i="36"/>
  <c r="P18" i="36"/>
  <c r="O18" i="36"/>
  <c r="Q15" i="34"/>
  <c r="P15" i="34"/>
  <c r="O15" i="34"/>
  <c r="N15" i="34"/>
  <c r="Q14" i="34"/>
  <c r="P14" i="34"/>
  <c r="O14" i="34"/>
  <c r="N14" i="34"/>
  <c r="Q13" i="33"/>
  <c r="P13" i="33"/>
  <c r="O13" i="33"/>
  <c r="N13" i="33"/>
  <c r="M13" i="33"/>
  <c r="Q12" i="33"/>
  <c r="P12" i="33"/>
  <c r="O12" i="33"/>
  <c r="N12" i="33"/>
  <c r="M12" i="33"/>
  <c r="Q11" i="33"/>
  <c r="P11" i="33"/>
  <c r="O11" i="33"/>
  <c r="N11" i="33"/>
  <c r="M11" i="33"/>
  <c r="N12" i="31"/>
  <c r="M12" i="31"/>
  <c r="L12" i="31"/>
  <c r="L12" i="40"/>
  <c r="K12" i="40"/>
  <c r="L11" i="40"/>
  <c r="K11" i="40"/>
  <c r="S39" i="30"/>
  <c r="R39" i="30"/>
  <c r="Q39" i="30"/>
  <c r="P39" i="30"/>
  <c r="O39" i="30"/>
  <c r="S38" i="30"/>
  <c r="R38" i="30"/>
  <c r="Q38" i="30"/>
  <c r="P38" i="30"/>
  <c r="O38" i="30"/>
  <c r="S37" i="30"/>
  <c r="R37" i="30"/>
  <c r="Q37" i="30"/>
  <c r="P37" i="30"/>
  <c r="O37" i="30"/>
  <c r="S36" i="30"/>
  <c r="R36" i="30"/>
  <c r="Q36" i="30"/>
  <c r="P36" i="30"/>
  <c r="O36" i="30"/>
  <c r="N32" i="29"/>
  <c r="M32" i="29"/>
  <c r="L32" i="29"/>
  <c r="N31" i="29"/>
  <c r="M31" i="29"/>
  <c r="L31" i="29"/>
  <c r="N30" i="29"/>
  <c r="M30" i="29"/>
  <c r="L30" i="29"/>
  <c r="N29" i="29"/>
  <c r="M29" i="29"/>
  <c r="L29" i="29"/>
  <c r="N28" i="29"/>
  <c r="M28" i="29"/>
  <c r="L28" i="29"/>
  <c r="U5" i="22"/>
  <c r="T5" i="22"/>
  <c r="S5" i="22"/>
  <c r="R5" i="22"/>
  <c r="Q5" i="22"/>
  <c r="T6" i="37"/>
  <c r="S6" i="37"/>
  <c r="R6" i="37"/>
  <c r="Q6" i="37"/>
  <c r="P6" i="37"/>
  <c r="T6" i="42"/>
  <c r="S6" i="42"/>
  <c r="R6" i="42"/>
  <c r="Q6" i="42"/>
  <c r="P6" i="42"/>
  <c r="T5" i="42"/>
  <c r="S5" i="42"/>
  <c r="R5" i="42"/>
  <c r="Q5" i="42"/>
  <c r="P5" i="42"/>
  <c r="S17" i="36"/>
  <c r="R17" i="36"/>
  <c r="Q17" i="36"/>
  <c r="P17" i="36"/>
  <c r="O17" i="36"/>
  <c r="Q13" i="34"/>
  <c r="P13" i="34"/>
  <c r="O13" i="34"/>
  <c r="N13" i="34"/>
  <c r="Q12" i="34"/>
  <c r="P12" i="34"/>
  <c r="O12" i="34"/>
  <c r="N12" i="34"/>
  <c r="Q11" i="34"/>
  <c r="P11" i="34"/>
  <c r="O11" i="34"/>
  <c r="N11" i="34"/>
  <c r="Q10" i="34"/>
  <c r="P10" i="34"/>
  <c r="O10" i="34"/>
  <c r="N10" i="34"/>
  <c r="Q9" i="34"/>
  <c r="P9" i="34"/>
  <c r="O9" i="34"/>
  <c r="N9" i="34"/>
  <c r="Q10" i="33"/>
  <c r="P10" i="33"/>
  <c r="O10" i="33"/>
  <c r="N10" i="33"/>
  <c r="M10" i="33"/>
  <c r="Q9" i="33"/>
  <c r="P9" i="33"/>
  <c r="O9" i="33"/>
  <c r="N9" i="33"/>
  <c r="M9" i="33"/>
  <c r="Q8" i="33"/>
  <c r="P8" i="33"/>
  <c r="O8" i="33"/>
  <c r="N8" i="33"/>
  <c r="M8" i="33"/>
  <c r="N11" i="31"/>
  <c r="M11" i="31"/>
  <c r="L11" i="31"/>
  <c r="L10" i="40"/>
  <c r="K10" i="40"/>
  <c r="S35" i="30"/>
  <c r="R35" i="30"/>
  <c r="Q35" i="30"/>
  <c r="P35" i="30"/>
  <c r="O35" i="30"/>
  <c r="S34" i="30"/>
  <c r="R34" i="30"/>
  <c r="Q34" i="30"/>
  <c r="P34" i="30"/>
  <c r="O34" i="30"/>
  <c r="S33" i="30"/>
  <c r="R33" i="30"/>
  <c r="Q33" i="30"/>
  <c r="P33" i="30"/>
  <c r="O33" i="30"/>
  <c r="S32" i="30"/>
  <c r="R32" i="30"/>
  <c r="Q32" i="30"/>
  <c r="P32" i="30"/>
  <c r="O32" i="30"/>
  <c r="S31" i="30"/>
  <c r="R31" i="30"/>
  <c r="Q31" i="30"/>
  <c r="P31" i="30"/>
  <c r="O31" i="30"/>
  <c r="S30" i="30"/>
  <c r="R30" i="30"/>
  <c r="Q30" i="30"/>
  <c r="P30" i="30"/>
  <c r="O30" i="30"/>
  <c r="S29" i="30"/>
  <c r="R29" i="30"/>
  <c r="Q29" i="30"/>
  <c r="P29" i="30"/>
  <c r="O29" i="30"/>
  <c r="N27" i="29"/>
  <c r="M27" i="29"/>
  <c r="L27" i="29"/>
  <c r="N26" i="29"/>
  <c r="M26" i="29"/>
  <c r="L26" i="29"/>
  <c r="U4" i="22"/>
  <c r="T4" i="22"/>
  <c r="S4" i="22"/>
  <c r="R4" i="22"/>
  <c r="Q4" i="22"/>
  <c r="T5" i="37"/>
  <c r="S5" i="37"/>
  <c r="R5" i="37"/>
  <c r="Q5" i="37"/>
  <c r="P5" i="37"/>
  <c r="S16" i="36"/>
  <c r="R16" i="36"/>
  <c r="Q16" i="36"/>
  <c r="P16" i="36"/>
  <c r="O16" i="36"/>
  <c r="S15" i="36"/>
  <c r="R15" i="36"/>
  <c r="Q15" i="36"/>
  <c r="P15" i="36"/>
  <c r="O15" i="36"/>
  <c r="S14" i="36"/>
  <c r="R14" i="36"/>
  <c r="Q14" i="36"/>
  <c r="P14" i="36"/>
  <c r="O14" i="36"/>
  <c r="S13" i="36"/>
  <c r="R13" i="36"/>
  <c r="Q13" i="36"/>
  <c r="P13" i="36"/>
  <c r="O13" i="36"/>
  <c r="S12" i="36"/>
  <c r="R12" i="36"/>
  <c r="Q12" i="36"/>
  <c r="P12" i="36"/>
  <c r="O12" i="36"/>
  <c r="Q8" i="34"/>
  <c r="P8" i="34"/>
  <c r="O8" i="34"/>
  <c r="N8" i="34"/>
  <c r="Q7" i="34"/>
  <c r="P7" i="34"/>
  <c r="O7" i="34"/>
  <c r="N7" i="34"/>
  <c r="Q6" i="34"/>
  <c r="P6" i="34"/>
  <c r="O6" i="34"/>
  <c r="N6" i="34"/>
  <c r="Q7" i="33"/>
  <c r="P7" i="33"/>
  <c r="O7" i="33"/>
  <c r="N7" i="33"/>
  <c r="M7" i="33"/>
  <c r="Q6" i="33"/>
  <c r="P6" i="33"/>
  <c r="O6" i="33"/>
  <c r="N6" i="33"/>
  <c r="M6" i="33"/>
  <c r="L9" i="40"/>
  <c r="K9" i="40"/>
  <c r="L8" i="40"/>
  <c r="K8" i="40"/>
  <c r="S28" i="30"/>
  <c r="R28" i="30"/>
  <c r="Q28" i="30"/>
  <c r="P28" i="30"/>
  <c r="O28" i="30"/>
  <c r="S27" i="30"/>
  <c r="R27" i="30"/>
  <c r="Q27" i="30"/>
  <c r="P27" i="30"/>
  <c r="O27" i="30"/>
  <c r="S26" i="30"/>
  <c r="R26" i="30"/>
  <c r="Q26" i="30"/>
  <c r="P26" i="30"/>
  <c r="O26" i="30"/>
  <c r="S25" i="30"/>
  <c r="R25" i="30"/>
  <c r="Q25" i="30"/>
  <c r="P25" i="30"/>
  <c r="O25" i="30"/>
  <c r="N25" i="29"/>
  <c r="M25" i="29"/>
  <c r="L25" i="29"/>
  <c r="N24" i="29"/>
  <c r="M24" i="29"/>
  <c r="L24" i="29"/>
  <c r="N23" i="29"/>
  <c r="M23" i="29"/>
  <c r="L23" i="29"/>
  <c r="N22" i="29"/>
  <c r="M22" i="29"/>
  <c r="L22" i="29"/>
  <c r="N21" i="29"/>
  <c r="M21" i="29"/>
  <c r="L21" i="29"/>
  <c r="V3" i="38"/>
  <c r="U3" i="38"/>
  <c r="T3" i="38"/>
  <c r="S3" i="38"/>
  <c r="R3" i="38"/>
  <c r="U3" i="22"/>
  <c r="T3" i="22"/>
  <c r="S3" i="22"/>
  <c r="R3" i="22"/>
  <c r="Q3" i="22"/>
  <c r="T4" i="37"/>
  <c r="S4" i="37"/>
  <c r="R4" i="37"/>
  <c r="Q4" i="37"/>
  <c r="P4" i="37"/>
  <c r="S11" i="36"/>
  <c r="R11" i="36"/>
  <c r="Q11" i="36"/>
  <c r="P11" i="36"/>
  <c r="O11" i="36"/>
  <c r="Q5" i="34"/>
  <c r="P5" i="34"/>
  <c r="O5" i="34"/>
  <c r="N5" i="34"/>
  <c r="Q4" i="34"/>
  <c r="P4" i="34"/>
  <c r="O4" i="34"/>
  <c r="N4" i="34"/>
  <c r="N10" i="31"/>
  <c r="M10" i="31"/>
  <c r="L10" i="31"/>
  <c r="N9" i="31"/>
  <c r="M9" i="31"/>
  <c r="L9" i="31"/>
  <c r="N8" i="31"/>
  <c r="M8" i="31"/>
  <c r="L8" i="31"/>
  <c r="N7" i="31"/>
  <c r="M7" i="31"/>
  <c r="L7" i="31"/>
  <c r="S24" i="30"/>
  <c r="R24" i="30"/>
  <c r="Q24" i="30"/>
  <c r="P24" i="30"/>
  <c r="O24" i="30"/>
  <c r="S23" i="30"/>
  <c r="R23" i="30"/>
  <c r="Q23" i="30"/>
  <c r="P23" i="30"/>
  <c r="O23" i="30"/>
  <c r="S22" i="30"/>
  <c r="R22" i="30"/>
  <c r="Q22" i="30"/>
  <c r="P22" i="30"/>
  <c r="O22" i="30"/>
  <c r="S21" i="30"/>
  <c r="R21" i="30"/>
  <c r="Q21" i="30"/>
  <c r="P21" i="30"/>
  <c r="O21" i="30"/>
  <c r="S20" i="30"/>
  <c r="R20" i="30"/>
  <c r="Q20" i="30"/>
  <c r="P20" i="30"/>
  <c r="O20" i="30"/>
  <c r="S19" i="30"/>
  <c r="R19" i="30"/>
  <c r="Q19" i="30"/>
  <c r="P19" i="30"/>
  <c r="O19" i="30"/>
  <c r="N20" i="29"/>
  <c r="M20" i="29"/>
  <c r="L20" i="29"/>
  <c r="N19" i="29"/>
  <c r="M19" i="29"/>
  <c r="L19" i="29"/>
  <c r="N18" i="29"/>
  <c r="M18" i="29"/>
  <c r="L18" i="29"/>
  <c r="N17" i="29"/>
  <c r="M17" i="29"/>
  <c r="L17" i="29"/>
  <c r="N16" i="29"/>
  <c r="M16" i="29"/>
  <c r="L16" i="29"/>
  <c r="T4" i="42" l="1"/>
  <c r="S4" i="42"/>
  <c r="R4" i="42"/>
  <c r="Q4" i="42"/>
  <c r="P4" i="42"/>
  <c r="S10" i="36"/>
  <c r="R10" i="36"/>
  <c r="Q10" i="36"/>
  <c r="P10" i="36"/>
  <c r="O10" i="36"/>
  <c r="S9" i="36"/>
  <c r="R9" i="36"/>
  <c r="Q9" i="36"/>
  <c r="P9" i="36"/>
  <c r="O9" i="36"/>
  <c r="S8" i="36"/>
  <c r="R8" i="36"/>
  <c r="Q8" i="36"/>
  <c r="P8" i="36"/>
  <c r="O8" i="36"/>
  <c r="S7" i="36"/>
  <c r="R7" i="36"/>
  <c r="Q7" i="36"/>
  <c r="P7" i="36"/>
  <c r="O7" i="36"/>
  <c r="Q5" i="33"/>
  <c r="P5" i="33"/>
  <c r="O5" i="33"/>
  <c r="N5" i="33"/>
  <c r="M5" i="33"/>
  <c r="Q4" i="33"/>
  <c r="P4" i="33"/>
  <c r="O4" i="33"/>
  <c r="N4" i="33"/>
  <c r="M4" i="33"/>
  <c r="N6" i="31"/>
  <c r="M6" i="31"/>
  <c r="L6" i="31"/>
  <c r="L7" i="40"/>
  <c r="K7" i="40"/>
  <c r="L6" i="40"/>
  <c r="K6" i="40"/>
  <c r="S18" i="30"/>
  <c r="R18" i="30"/>
  <c r="Q18" i="30"/>
  <c r="P18" i="30"/>
  <c r="O18" i="30"/>
  <c r="S17" i="30"/>
  <c r="R17" i="30"/>
  <c r="Q17" i="30"/>
  <c r="P17" i="30"/>
  <c r="O17" i="30"/>
  <c r="S16" i="30"/>
  <c r="R16" i="30"/>
  <c r="Q16" i="30"/>
  <c r="P16" i="30"/>
  <c r="O16" i="30"/>
  <c r="S15" i="30"/>
  <c r="R15" i="30"/>
  <c r="Q15" i="30"/>
  <c r="P15" i="30"/>
  <c r="O15" i="30"/>
  <c r="S14" i="30"/>
  <c r="R14" i="30"/>
  <c r="Q14" i="30"/>
  <c r="P14" i="30"/>
  <c r="O14" i="30"/>
  <c r="N15" i="29"/>
  <c r="M15" i="29"/>
  <c r="L15" i="29"/>
  <c r="N14" i="29"/>
  <c r="M14" i="29"/>
  <c r="L14" i="29"/>
  <c r="N13" i="29"/>
  <c r="M13" i="29"/>
  <c r="L13" i="29"/>
  <c r="N12" i="29"/>
  <c r="M12" i="29"/>
  <c r="L12" i="29"/>
  <c r="N11" i="29"/>
  <c r="M11" i="29"/>
  <c r="L11" i="29"/>
  <c r="N10" i="29"/>
  <c r="M10" i="29"/>
  <c r="L10" i="29"/>
  <c r="T3" i="37"/>
  <c r="S3" i="37"/>
  <c r="R3" i="37"/>
  <c r="Q3" i="37"/>
  <c r="P3" i="37"/>
  <c r="S6" i="36"/>
  <c r="R6" i="36"/>
  <c r="Q6" i="36"/>
  <c r="P6" i="36"/>
  <c r="O6" i="36"/>
  <c r="S5" i="36"/>
  <c r="R5" i="36"/>
  <c r="Q5" i="36"/>
  <c r="P5" i="36"/>
  <c r="O5" i="36"/>
  <c r="S4" i="36"/>
  <c r="R4" i="36"/>
  <c r="Q4" i="36"/>
  <c r="P4" i="36"/>
  <c r="O4" i="36"/>
  <c r="S3" i="36"/>
  <c r="R3" i="36"/>
  <c r="Q3" i="36"/>
  <c r="P3" i="36"/>
  <c r="O3" i="36"/>
  <c r="Q3" i="33"/>
  <c r="P3" i="33"/>
  <c r="O3" i="33"/>
  <c r="N3" i="33"/>
  <c r="M3" i="33"/>
  <c r="N5" i="31"/>
  <c r="M5" i="31"/>
  <c r="L5" i="31"/>
  <c r="N4" i="31"/>
  <c r="M4" i="31"/>
  <c r="L4" i="31"/>
  <c r="L5" i="40"/>
  <c r="K5" i="40"/>
  <c r="L4" i="40"/>
  <c r="K4" i="40"/>
  <c r="S13" i="30"/>
  <c r="R13" i="30"/>
  <c r="Q13" i="30"/>
  <c r="P13" i="30"/>
  <c r="O13" i="30"/>
  <c r="S12" i="30"/>
  <c r="R12" i="30"/>
  <c r="Q12" i="30"/>
  <c r="P12" i="30"/>
  <c r="O12" i="30"/>
  <c r="S11" i="30"/>
  <c r="R11" i="30"/>
  <c r="Q11" i="30"/>
  <c r="P11" i="30"/>
  <c r="O11" i="30"/>
  <c r="S10" i="30"/>
  <c r="R10" i="30"/>
  <c r="Q10" i="30"/>
  <c r="P10" i="30"/>
  <c r="O10" i="30"/>
  <c r="S9" i="30"/>
  <c r="R9" i="30"/>
  <c r="Q9" i="30"/>
  <c r="P9" i="30"/>
  <c r="O9" i="30"/>
  <c r="S8" i="30"/>
  <c r="R8" i="30"/>
  <c r="Q8" i="30"/>
  <c r="P8" i="30"/>
  <c r="O8" i="30"/>
  <c r="N9" i="29"/>
  <c r="M9" i="29"/>
  <c r="L9" i="29"/>
  <c r="N8" i="29"/>
  <c r="M8" i="29"/>
  <c r="L8" i="29"/>
  <c r="N7" i="29"/>
  <c r="M7" i="29"/>
  <c r="L7" i="29"/>
  <c r="N6" i="29"/>
  <c r="M6" i="29"/>
  <c r="L6" i="29"/>
  <c r="N5" i="29"/>
  <c r="M5" i="29"/>
  <c r="L5" i="29"/>
  <c r="V2" i="38"/>
  <c r="P2" i="37" l="1"/>
  <c r="T2" i="37" l="1"/>
  <c r="U2" i="22"/>
  <c r="T3" i="42"/>
  <c r="T2" i="42"/>
  <c r="S2" i="36"/>
  <c r="V2" i="44"/>
  <c r="Q2" i="33"/>
  <c r="S3" i="30"/>
  <c r="S4" i="30"/>
  <c r="S5" i="30"/>
  <c r="S6" i="30"/>
  <c r="S7" i="30"/>
  <c r="S2" i="30"/>
  <c r="Q3" i="34" l="1"/>
  <c r="P3" i="34"/>
  <c r="O3" i="34"/>
  <c r="N3" i="34"/>
  <c r="L3" i="40"/>
  <c r="K3" i="40"/>
  <c r="S3" i="42" l="1"/>
  <c r="R3" i="42"/>
  <c r="Q3" i="42"/>
  <c r="P3" i="42"/>
  <c r="R7" i="30" l="1"/>
  <c r="Q7" i="30"/>
  <c r="P7" i="30"/>
  <c r="O7" i="30"/>
  <c r="U2" i="44" l="1"/>
  <c r="T2" i="44"/>
  <c r="S2" i="44"/>
  <c r="R6" i="30"/>
  <c r="Q6" i="30"/>
  <c r="P6" i="30"/>
  <c r="O6" i="30"/>
  <c r="L2" i="40"/>
  <c r="K2" i="40"/>
  <c r="S2" i="42"/>
  <c r="R2" i="42"/>
  <c r="Q2" i="42"/>
  <c r="P2" i="42"/>
  <c r="U2" i="38"/>
  <c r="T2" i="38"/>
  <c r="S2" i="38"/>
  <c r="R2" i="38"/>
  <c r="P2" i="33"/>
  <c r="O2" i="33"/>
  <c r="N2" i="33"/>
  <c r="M2" i="33"/>
  <c r="R5" i="30"/>
  <c r="Q5" i="30"/>
  <c r="P5" i="30"/>
  <c r="O5" i="30"/>
  <c r="R4" i="30"/>
  <c r="Q4" i="30"/>
  <c r="P4" i="30"/>
  <c r="O4" i="30"/>
  <c r="R3" i="30"/>
  <c r="Q3" i="30"/>
  <c r="P3" i="30"/>
  <c r="O3" i="30"/>
  <c r="R2" i="30"/>
  <c r="Q2" i="30"/>
  <c r="P2" i="30"/>
  <c r="O2" i="30"/>
  <c r="N3" i="31"/>
  <c r="M3" i="31"/>
  <c r="L3" i="31"/>
  <c r="L2" i="31"/>
  <c r="M2" i="31"/>
  <c r="N2" i="31"/>
  <c r="S2" i="37"/>
  <c r="R2" i="37"/>
  <c r="Q2" i="37"/>
  <c r="R2" i="36"/>
  <c r="Q2" i="36"/>
  <c r="P2" i="36"/>
  <c r="O2" i="36"/>
  <c r="Q2" i="34"/>
  <c r="P2" i="34"/>
  <c r="O2" i="34"/>
  <c r="N2" i="34"/>
  <c r="N4" i="29"/>
  <c r="M4" i="29"/>
  <c r="L4" i="29"/>
  <c r="N3" i="29"/>
  <c r="M3" i="29"/>
  <c r="L3" i="29"/>
  <c r="N2" i="29"/>
  <c r="M2" i="29"/>
  <c r="L2" i="29"/>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319A8D7F-B848-B44E-A60D-C12BA7A43B53}">
      <text>
        <r>
          <rPr>
            <b/>
            <sz val="10"/>
            <color rgb="FF000000"/>
            <rFont val="ＭＳ Ｐゴシック"/>
            <family val="2"/>
            <charset val="128"/>
          </rPr>
          <t>牝馬限定レースの場合は背景色が薄赤色になります</t>
        </r>
      </text>
    </comment>
    <comment ref="Y2" authorId="0" shapeId="0" xr:uid="{55766383-D287-D446-9B43-6A5DF018C143}">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A8239FF7-F649-DA4B-8A01-130E07E09FD5}">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F7D15F63-198F-E64D-A181-42BFC94781E3}">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<sst xmlns="http://schemas.openxmlformats.org/spreadsheetml/2006/main" count="4321" uniqueCount="1100">
  <si>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</si>
  <si>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</si>
  <si>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</si>
  <si>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</si>
  <si>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</si>
  <si>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</si>
  <si>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</si>
  <si>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</si>
  <si>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</si>
  <si>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</si>
  <si>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</si>
  <si>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</si>
  <si>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</si>
  <si>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</si>
  <si>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</si>
  <si>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</si>
  <si>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</si>
  <si>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</si>
  <si>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</si>
  <si>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</si>
  <si>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</si>
  <si>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</si>
  <si>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</si>
  <si>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</si>
  <si>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</si>
  <si>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</si>
  <si>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</si>
  <si>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</si>
  <si>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</si>
  <si>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</si>
  <si>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</si>
  <si>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</si>
  <si>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</si>
  <si>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</si>
  <si>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</si>
  <si>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</si>
  <si>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</si>
  <si>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</si>
  <si>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</si>
  <si>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</si>
  <si>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</si>
  <si>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</si>
  <si>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</si>
  <si>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</si>
  <si>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</si>
  <si>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</si>
  <si>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</si>
  <si>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</si>
  <si>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</si>
  <si>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</si>
  <si>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</si>
  <si>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</si>
  <si>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</si>
  <si>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</si>
  <si>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</si>
  <si>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</si>
  <si>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</si>
  <si>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</si>
  <si>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</si>
  <si>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</si>
  <si>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</si>
  <si>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</si>
  <si>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</si>
  <si>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</si>
  <si>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</si>
  <si>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</si>
  <si>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</si>
  <si>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</si>
  <si>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</si>
  <si>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</si>
  <si>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</si>
  <si>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</si>
  <si>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</si>
  <si>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</si>
  <si>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</si>
  <si>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</si>
  <si>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</si>
  <si>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</si>
  <si>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</si>
  <si>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</si>
  <si>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</si>
  <si>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</si>
  <si>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</si>
  <si>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</si>
  <si>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</si>
  <si>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</si>
  <si>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3"/>
  </si>
  <si>
    <t>7F</t>
    <phoneticPr fontId="1"/>
  </si>
  <si>
    <t>8F</t>
    <phoneticPr fontId="1"/>
  </si>
  <si>
    <t>9F</t>
    <phoneticPr fontId="1"/>
  </si>
  <si>
    <t>ペース</t>
    <phoneticPr fontId="1"/>
  </si>
  <si>
    <t>バイアス</t>
    <phoneticPr fontId="1"/>
  </si>
  <si>
    <t>コメント</t>
    <phoneticPr fontId="1"/>
  </si>
  <si>
    <t>コース</t>
    <phoneticPr fontId="11"/>
  </si>
  <si>
    <t>8F</t>
    <phoneticPr fontId="1"/>
  </si>
  <si>
    <t>9F</t>
    <phoneticPr fontId="1"/>
  </si>
  <si>
    <t>10F</t>
    <phoneticPr fontId="1"/>
  </si>
  <si>
    <t>コース</t>
    <phoneticPr fontId="3"/>
  </si>
  <si>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</si>
  <si>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</si>
  <si>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</si>
  <si>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</si>
  <si>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</si>
  <si>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</si>
  <si>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</si>
  <si>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</si>
  <si>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</si>
  <si>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</si>
  <si>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</si>
  <si>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</si>
  <si>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</si>
  <si>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</si>
  <si>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</si>
  <si>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</si>
  <si>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</si>
  <si>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</si>
  <si>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1"/>
  </si>
  <si>
    <t>含水(ゴ)</t>
    <rPh sb="0" eb="2">
      <t>ガンス</t>
    </rPh>
    <phoneticPr fontId="11"/>
  </si>
  <si>
    <t>含水(4)</t>
    <rPh sb="0" eb="2">
      <t>ガンス</t>
    </rPh>
    <phoneticPr fontId="11"/>
  </si>
  <si>
    <t>勝ち馬メモ</t>
    <rPh sb="0" eb="1">
      <t>カ</t>
    </rPh>
    <rPh sb="2" eb="5">
      <t>ウm</t>
    </rPh>
    <phoneticPr fontId="1"/>
  </si>
  <si>
    <t>勝ち馬メモ</t>
    <rPh sb="0" eb="1">
      <t>カ</t>
    </rPh>
    <rPh sb="2" eb="5">
      <t>ウm</t>
    </rPh>
    <phoneticPr fontId="2"/>
  </si>
  <si>
    <t>勝ち馬メモ</t>
    <rPh sb="0" eb="1">
      <t>カ</t>
    </rPh>
    <rPh sb="2" eb="3">
      <t>ウm</t>
    </rPh>
    <phoneticPr fontId="1"/>
  </si>
  <si>
    <t>クラス</t>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</si>
  <si>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</si>
  <si>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</si>
  <si>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</si>
  <si>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</si>
  <si>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</si>
  <si>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</si>
  <si>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</si>
  <si>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</si>
  <si>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</si>
  <si>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</si>
  <si>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クラス</t>
    <phoneticPr fontId="1"/>
  </si>
  <si>
    <t>タイム</t>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</si>
  <si>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</si>
  <si>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</si>
  <si>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</si>
  <si>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</si>
  <si>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</si>
  <si>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</si>
  <si>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</si>
  <si>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</si>
  <si>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</si>
  <si>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</si>
  <si>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</si>
  <si>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</si>
  <si>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</si>
  <si>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</si>
  <si>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</si>
  <si>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</si>
  <si>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</si>
  <si>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</si>
  <si>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1勝</t>
    <rPh sb="1" eb="2">
      <t>ショウ</t>
    </rPh>
    <phoneticPr fontId="11"/>
  </si>
  <si>
    <t>3 1勝</t>
    <rPh sb="3" eb="4">
      <t>ショウ</t>
    </rPh>
    <phoneticPr fontId="11"/>
  </si>
  <si>
    <t>2勝</t>
    <rPh sb="1" eb="2">
      <t>ショウ</t>
    </rPh>
    <phoneticPr fontId="11"/>
  </si>
  <si>
    <t>未勝利</t>
    <rPh sb="0" eb="3">
      <t>ミショウリ</t>
    </rPh>
    <phoneticPr fontId="11"/>
  </si>
  <si>
    <t>未勝利</t>
    <rPh sb="0" eb="1">
      <t>ミショウリ</t>
    </rPh>
    <phoneticPr fontId="11"/>
  </si>
  <si>
    <t>3勝</t>
    <rPh sb="1" eb="2">
      <t>ショウ</t>
    </rPh>
    <phoneticPr fontId="11"/>
  </si>
  <si>
    <t>クッション</t>
    <phoneticPr fontId="11"/>
  </si>
  <si>
    <t>クッション</t>
    <phoneticPr fontId="3"/>
  </si>
  <si>
    <t>含水(ゴ)</t>
    <rPh sb="0" eb="2">
      <t>ガンスイ</t>
    </rPh>
    <phoneticPr fontId="11"/>
  </si>
  <si>
    <t>含水(4)</t>
    <rPh sb="0" eb="2">
      <t>ガンスイ</t>
    </rPh>
    <phoneticPr fontId="11"/>
  </si>
  <si>
    <t>馬場L</t>
    <rPh sb="0" eb="2">
      <t>ババ</t>
    </rPh>
    <phoneticPr fontId="11"/>
  </si>
  <si>
    <t>ゴール前含水率</t>
    <rPh sb="4" eb="7">
      <t>ガンスイ</t>
    </rPh>
    <phoneticPr fontId="11"/>
  </si>
  <si>
    <t>4コーナー含水率</t>
    <rPh sb="5" eb="8">
      <t>ガンスイ</t>
    </rPh>
    <phoneticPr fontId="11"/>
  </si>
  <si>
    <t>独自馬場レベル</t>
    <rPh sb="0" eb="2">
      <t>ドクジ</t>
    </rPh>
    <rPh sb="2" eb="4">
      <t>b</t>
    </rPh>
    <phoneticPr fontId="11"/>
  </si>
  <si>
    <t>B</t>
    <phoneticPr fontId="11"/>
  </si>
  <si>
    <t>D</t>
    <phoneticPr fontId="11"/>
  </si>
  <si>
    <t>C</t>
    <phoneticPr fontId="11"/>
  </si>
  <si>
    <t>良</t>
    <rPh sb="0" eb="1">
      <t>ヨイ</t>
    </rPh>
    <phoneticPr fontId="11"/>
  </si>
  <si>
    <t>M</t>
    <phoneticPr fontId="11"/>
  </si>
  <si>
    <t>平坦</t>
    <rPh sb="0" eb="2">
      <t>ヘイタn</t>
    </rPh>
    <phoneticPr fontId="11"/>
  </si>
  <si>
    <t>消耗</t>
    <rPh sb="0" eb="2">
      <t>ショウモウ</t>
    </rPh>
    <phoneticPr fontId="11"/>
  </si>
  <si>
    <t>ディープインパクト</t>
    <phoneticPr fontId="11"/>
  </si>
  <si>
    <t>瞬発</t>
    <rPh sb="0" eb="2">
      <t>シュンパテゥ</t>
    </rPh>
    <phoneticPr fontId="11"/>
  </si>
  <si>
    <t>ハーツクライ</t>
    <phoneticPr fontId="11"/>
  </si>
  <si>
    <t>平坦</t>
    <rPh sb="0" eb="1">
      <t>ヘイタn</t>
    </rPh>
    <phoneticPr fontId="11"/>
  </si>
  <si>
    <t>S</t>
    <phoneticPr fontId="11"/>
  </si>
  <si>
    <t>ゴールドシップ</t>
    <phoneticPr fontId="11"/>
  </si>
  <si>
    <t>ハービンジャー</t>
    <phoneticPr fontId="11"/>
  </si>
  <si>
    <t>瞬発</t>
    <rPh sb="0" eb="1">
      <t>シュンパテゥ</t>
    </rPh>
    <phoneticPr fontId="11"/>
  </si>
  <si>
    <t>---</t>
  </si>
  <si>
    <t>D</t>
  </si>
  <si>
    <t>C</t>
  </si>
  <si>
    <t>E</t>
  </si>
  <si>
    <t>±0</t>
  </si>
  <si>
    <t>SL</t>
  </si>
  <si>
    <t>OP</t>
    <phoneticPr fontId="11"/>
  </si>
  <si>
    <t>メイショウサムソン</t>
    <phoneticPr fontId="11"/>
  </si>
  <si>
    <t>1勝</t>
    <rPh sb="1" eb="2">
      <t>ショウ</t>
    </rPh>
    <phoneticPr fontId="3"/>
  </si>
  <si>
    <t>B</t>
    <phoneticPr fontId="3"/>
  </si>
  <si>
    <t>下5F</t>
    <rPh sb="0" eb="1">
      <t xml:space="preserve">シタ </t>
    </rPh>
    <phoneticPr fontId="1"/>
  </si>
  <si>
    <t>後半5F</t>
    <rPh sb="0" eb="2">
      <t>コウハn</t>
    </rPh>
    <phoneticPr fontId="1"/>
  </si>
  <si>
    <t>サパテアール</t>
    <phoneticPr fontId="11"/>
  </si>
  <si>
    <t>馬名</t>
    <rPh sb="0" eb="2">
      <t>ウマメイ</t>
    </rPh>
    <phoneticPr fontId="11"/>
  </si>
  <si>
    <t>E</t>
    <phoneticPr fontId="11"/>
  </si>
  <si>
    <t>プリサイスエンド</t>
    <phoneticPr fontId="11"/>
  </si>
  <si>
    <t>ラブリーデイ</t>
    <phoneticPr fontId="11"/>
  </si>
  <si>
    <t>キングカメハメハ</t>
    <phoneticPr fontId="11"/>
  </si>
  <si>
    <t>新潟コースらしく前に行った馬がそのまま粘り込むような展開に。先行した人気馬同士の決着になったが、サパテアールが人気に応えて順当勝ち。</t>
    <phoneticPr fontId="11"/>
  </si>
  <si>
    <t>これまで展開に向かないレースが多かったが、それ以上に柴田大知騎手に溜めるところがなく雑に乗られていた印象。今回は鞍上強化で順当勝ちだった。</t>
    <phoneticPr fontId="11"/>
  </si>
  <si>
    <t>徹底先行タイプがズラリと揃っていたが、ハイペースになっても新潟コースらしく前が残る展開。ベルウッドウズメがスピードを活かして押し切り勝ち。</t>
    <phoneticPr fontId="11"/>
  </si>
  <si>
    <t>ベルウッドウズメ</t>
    <phoneticPr fontId="11"/>
  </si>
  <si>
    <t>今回は前走よりもかなりペースが速かったがスピードを活かして押し切った。前有利の新潟コースではあったが、走破時計などまずまず優秀に見えます。</t>
    <phoneticPr fontId="11"/>
  </si>
  <si>
    <t>H</t>
    <phoneticPr fontId="11"/>
  </si>
  <si>
    <t>ケイムホーム</t>
    <phoneticPr fontId="11"/>
  </si>
  <si>
    <t>ドゥラメンテ</t>
    <phoneticPr fontId="11"/>
  </si>
  <si>
    <t>ビッグアーサー</t>
    <phoneticPr fontId="11"/>
  </si>
  <si>
    <t>アドマイヤグリーゼ</t>
    <phoneticPr fontId="11"/>
  </si>
  <si>
    <t>モンサンプリーモが逃げて緩むことがない持続力勝負に。外枠からでも位置が取れたアドマイヤグリーゼが好位から抜け出して勝利。</t>
    <phoneticPr fontId="11"/>
  </si>
  <si>
    <t>ノヴェリスト</t>
    <phoneticPr fontId="11"/>
  </si>
  <si>
    <t>オルフェーヴル</t>
    <phoneticPr fontId="11"/>
  </si>
  <si>
    <t>外枠からでも位置が取れてスムーズな競馬ができた。友道厩舎らしく完成が遅そうなタイプで、徐々に長距離を使われながら良くなっていきそう。</t>
    <phoneticPr fontId="11"/>
  </si>
  <si>
    <t>開幕週の馬場への意識が強くなって速いペースに。最後は前が止まって差しが決まる流れになり、ショウナンラタンが大外一気で突き抜けた。</t>
    <phoneticPr fontId="11"/>
  </si>
  <si>
    <t>ショウナンラタン</t>
    <phoneticPr fontId="11"/>
  </si>
  <si>
    <t>脚を溜める競馬で良くなってきた感じ。今回は展開が向いたとはいえ開幕週の馬場で大外一気を決めた点は評価できるか。</t>
    <phoneticPr fontId="11"/>
  </si>
  <si>
    <t>ダイワメジャー</t>
    <phoneticPr fontId="11"/>
  </si>
  <si>
    <t>キタサンブラック</t>
    <phoneticPr fontId="11"/>
  </si>
  <si>
    <t>消耗</t>
    <rPh sb="0" eb="1">
      <t>ショウモウ</t>
    </rPh>
    <phoneticPr fontId="11"/>
  </si>
  <si>
    <t>プルモナリア</t>
    <phoneticPr fontId="11"/>
  </si>
  <si>
    <t>マクフィ</t>
    <phoneticPr fontId="11"/>
  </si>
  <si>
    <t>ディスクリートキャット</t>
    <phoneticPr fontId="11"/>
  </si>
  <si>
    <t>かなり低調なメンバー構成。この中ではさすがに上位だったプルモナリアが順当勝ちとなったが、時計を見ても相当にレースレベルは低そう。</t>
    <phoneticPr fontId="11"/>
  </si>
  <si>
    <t>今回は低レベルなメンバー相手でさすがに能力が抜けていた。溜めればそれなりに脚は使えるが、今回の勝利に関しては特に評価はできない。</t>
    <phoneticPr fontId="11"/>
  </si>
  <si>
    <t>セブンサミット</t>
    <phoneticPr fontId="11"/>
  </si>
  <si>
    <t>モーリス</t>
    <phoneticPr fontId="11"/>
  </si>
  <si>
    <t>ネオユニヴァース</t>
    <phoneticPr fontId="11"/>
  </si>
  <si>
    <t>この条件らしくスローペースからの上がり勝負に。未勝利馬のセブンサミットが番手からスムーズに抜け出して勝利となった。</t>
    <phoneticPr fontId="11"/>
  </si>
  <si>
    <t>メイショウユズルハ</t>
    <phoneticPr fontId="11"/>
  </si>
  <si>
    <t>コパノリッキー</t>
    <phoneticPr fontId="11"/>
  </si>
  <si>
    <t>先行タイプがズラリと揃って淀みないペースで地力ははっきり問われたか。最後は人気3頭が4着以下を突き放した。</t>
    <phoneticPr fontId="11"/>
  </si>
  <si>
    <t>ワンスカイ</t>
    <phoneticPr fontId="11"/>
  </si>
  <si>
    <t>ｽｳｪﾌﾟﾄｵｰｳﾞｧｰﾎﾞｰﾄﾞ</t>
    <phoneticPr fontId="11"/>
  </si>
  <si>
    <t>ベーカバド</t>
    <phoneticPr fontId="11"/>
  </si>
  <si>
    <t>SS</t>
    <phoneticPr fontId="11"/>
  </si>
  <si>
    <t>ウインカーネリアン</t>
    <phoneticPr fontId="11"/>
  </si>
  <si>
    <t>スクリーンヒーロー</t>
    <phoneticPr fontId="11"/>
  </si>
  <si>
    <t>タートルボウル</t>
    <phoneticPr fontId="11"/>
  </si>
  <si>
    <t>D</t>
    <phoneticPr fontId="3"/>
  </si>
  <si>
    <t>マイネルクロンヌ</t>
    <phoneticPr fontId="11"/>
  </si>
  <si>
    <t>トミケンルーア</t>
    <phoneticPr fontId="11"/>
  </si>
  <si>
    <t>フレンチデピュティ</t>
    <phoneticPr fontId="11"/>
  </si>
  <si>
    <t>ロードカナロア</t>
    <phoneticPr fontId="11"/>
  </si>
  <si>
    <t>キッショウ</t>
    <phoneticPr fontId="11"/>
  </si>
  <si>
    <t>キンシャサノキセキ</t>
    <phoneticPr fontId="11"/>
  </si>
  <si>
    <t>シニスターミニスター</t>
    <phoneticPr fontId="11"/>
  </si>
  <si>
    <t>ダノンレジェンド</t>
    <phoneticPr fontId="11"/>
  </si>
  <si>
    <t>グランプレジール</t>
    <phoneticPr fontId="11"/>
  </si>
  <si>
    <t>ミッキーアイル</t>
    <phoneticPr fontId="11"/>
  </si>
  <si>
    <t>クリノレジェンド</t>
    <phoneticPr fontId="11"/>
  </si>
  <si>
    <t>ヘニーヒューズ</t>
    <phoneticPr fontId="11"/>
  </si>
  <si>
    <t>ラニ</t>
    <phoneticPr fontId="11"/>
  </si>
  <si>
    <t>バラジ</t>
    <phoneticPr fontId="11"/>
  </si>
  <si>
    <t>ヴァンセンヌ</t>
    <phoneticPr fontId="11"/>
  </si>
  <si>
    <t>H</t>
    <phoneticPr fontId="3"/>
  </si>
  <si>
    <t>消耗</t>
    <rPh sb="0" eb="2">
      <t>ショウモウ</t>
    </rPh>
    <phoneticPr fontId="3"/>
  </si>
  <si>
    <t>タイミングハート</t>
    <phoneticPr fontId="3"/>
  </si>
  <si>
    <t>良</t>
    <rPh sb="0" eb="1">
      <t>ヨイ</t>
    </rPh>
    <phoneticPr fontId="3"/>
  </si>
  <si>
    <t>ディープインパクト</t>
    <phoneticPr fontId="3"/>
  </si>
  <si>
    <t>ハーツクライ</t>
    <phoneticPr fontId="3"/>
  </si>
  <si>
    <t>キズナ</t>
    <phoneticPr fontId="3"/>
  </si>
  <si>
    <t>エアミアーニ</t>
    <phoneticPr fontId="11"/>
  </si>
  <si>
    <t>ルアーヴル</t>
    <phoneticPr fontId="11"/>
  </si>
  <si>
    <t>カナリキケン</t>
    <phoneticPr fontId="11"/>
  </si>
  <si>
    <t>ジャスタウェイ</t>
    <phoneticPr fontId="11"/>
  </si>
  <si>
    <t>トキメキ</t>
    <phoneticPr fontId="11"/>
  </si>
  <si>
    <t>アドマイヤムーン</t>
    <phoneticPr fontId="11"/>
  </si>
  <si>
    <t>ｱｲｱﾑｲﾝｳﾞｨﾝｼﾌﾞﾙ</t>
    <phoneticPr fontId="11"/>
  </si>
  <si>
    <t>レッドガラン</t>
    <phoneticPr fontId="11"/>
  </si>
  <si>
    <t>キズナ</t>
    <phoneticPr fontId="11"/>
  </si>
  <si>
    <t>アルマセクメト</t>
    <phoneticPr fontId="11"/>
  </si>
  <si>
    <t>エスポワールシチー</t>
    <phoneticPr fontId="11"/>
  </si>
  <si>
    <t>淀みない流れを２番手追走から抜け出して強い勝利。こういうスピードの持続力が問われる条件が強そうで、小回り1700mなども適性が高そう。</t>
    <phoneticPr fontId="11"/>
  </si>
  <si>
    <t>開幕週の馬場でのスプリント戦ということで基本は前有利のレースに。そんなレースを展開無視でワンスカイが外から差し切り勝ち。</t>
    <phoneticPr fontId="11"/>
  </si>
  <si>
    <t>開幕週の馬場で前有利のレースを展開無視で外から差し切った。もともと葵Sで走れていたような馬ですし、サマースプリントシリーズで出番がある可能性も。</t>
    <phoneticPr fontId="11"/>
  </si>
  <si>
    <t>開幕週の馬場で超スローペースの展開。後ろから行った馬では厳しかった感じで、番手追走のウインカーネリアンが楽々と抜け出して勝利。</t>
    <phoneticPr fontId="11"/>
  </si>
  <si>
    <t>前走は長期休み明けでよく頑張ったほう。今回は展開向いたとはいえ状態上がって強い競馬を見せた。持続力と先行力を活かせるレースなら重賞でもやれる。</t>
    <phoneticPr fontId="11"/>
  </si>
  <si>
    <t>直線競馬でも開幕週なので内枠の不利はそこまでなかったか。ここは地力が全く違った感じのトミケンルーアがあっさりと突き抜けて勝利。</t>
    <phoneticPr fontId="11"/>
  </si>
  <si>
    <t>勝ち味に遅かったがクラス上位だった。勝ちっぷりは圧巻で翌日の２勝クラスよりも速い時計。普通にハンデ差あれば既に直線オープンでも通用しそう。</t>
    <phoneticPr fontId="11"/>
  </si>
  <si>
    <t>B</t>
  </si>
  <si>
    <t>この条件にしては中盤部分が緩んでこうなれば前有利の展開。番手から進めたキッショウが楽々と抜け出して勝利となった。</t>
    <phoneticPr fontId="11"/>
  </si>
  <si>
    <t>もう未勝利では順番だった感じ。今回は新人騎手の50kgの斤量も活きた感じはします。</t>
    <phoneticPr fontId="11"/>
  </si>
  <si>
    <t>母がバウンスシャッセなのにこういうスピードタイプに出たのは驚き。上のクラスではもっと速い馬と一緒に走ってどうなるか。</t>
    <phoneticPr fontId="11"/>
  </si>
  <si>
    <t>開幕週で基本的には前有利のレースに。２番手につけたグランプレジールが楽々と抜け出して勝利。</t>
    <phoneticPr fontId="11"/>
  </si>
  <si>
    <t>向こう正面の２ハロンが速くなって結果的に地力が問われた感じ。順当に人気２頭がワンツーの決着になった。</t>
    <phoneticPr fontId="11"/>
  </si>
  <si>
    <t>今回は相手が楽だったのもあるが位置を取れたのが大きかったか。スズカマジェスタの未勝利でそこそこやれているので古馬混合の１勝クラスならやれても。</t>
    <phoneticPr fontId="11"/>
  </si>
  <si>
    <t>前半から中盤までが全く緩まないハイペース戦に。最後は上がりがかかり放題の消耗戦になったが、人気のバラジが順当に勝利。</t>
    <phoneticPr fontId="11"/>
  </si>
  <si>
    <t>ハイペースを前付けして後続を突き離した。地味な馬ではあるが１勝クラスぐらいまでなら十分に通用しそうだ。</t>
    <phoneticPr fontId="11"/>
  </si>
  <si>
    <t>この時期のダート中距離の１勝クラスらしくメンバーは低調。この中に入れば初ダートのマイネルクロンヌが明らかに上位だった感じだ。</t>
    <phoneticPr fontId="11"/>
  </si>
  <si>
    <t>芝でキレ負けしていた馬でダート適性が高かった感じ。そこまでスムーズな競馬ではなかったですし、上のクラスでもやれて良さそうだ。</t>
    <phoneticPr fontId="11"/>
  </si>
  <si>
    <t>２頭が競り合うような展開になりハイペース戦に。はっきりとスタミナが問われるレースになり、タイミングハートがキャリア初勝利となった。</t>
    <phoneticPr fontId="3"/>
  </si>
  <si>
    <t>能力はあったが決め手に欠けるので勝ち味に遅かった感じ。今回は展開がハマった印象だが、上のクラスでも相手なりには走りそう。</t>
    <phoneticPr fontId="3"/>
  </si>
  <si>
    <t>マイネルダグラスが逃げてスローペースからのロンスパ戦に。前有利の展開になり、番手につけたエアミアーニが人気に応えて順当勝ち。</t>
    <phoneticPr fontId="11"/>
  </si>
  <si>
    <t>キレる馬ではないので今回は岩田騎手が積極的に運んだのが良かった。上のクラスになると決め手の面で分が悪そう。</t>
    <phoneticPr fontId="11"/>
  </si>
  <si>
    <t>途中で捲りが入って一気に動くレース展開。途中で動いたカナリキケンがそのまま押し切って勝利となった。</t>
    <phoneticPr fontId="11"/>
  </si>
  <si>
    <t>１勝クラス勝ちも新潟コースで途中で捲る競馬で押し切り勝ち。このコースでこういう競馬ができないとダメな馬なのか？</t>
    <phoneticPr fontId="11"/>
  </si>
  <si>
    <t>まだ開幕週ということもあって内枠でもそこまでマイナスではなかった感じ。内枠から中枠の馬が上位独占の結果になった。</t>
    <phoneticPr fontId="11"/>
  </si>
  <si>
    <t>直線競馬云々ではなくもうこのクラスでは上位だった。オープンでも相手なりにやれそうな感じはします。</t>
    <phoneticPr fontId="11"/>
  </si>
  <si>
    <t>新潟ダート1200mらしく前に行った馬が圧倒的に有利な展開に。人気のアルマセクメトがハナを奪ってそのまま逃げ切り勝ち。</t>
    <phoneticPr fontId="11"/>
  </si>
  <si>
    <t>相対的にここではスピード上位だった感じ。時計は遅いですしすぐに上のクラスでは厳しそうだが。</t>
    <phoneticPr fontId="11"/>
  </si>
  <si>
    <t>ヒロノトウリョウ</t>
    <phoneticPr fontId="11"/>
  </si>
  <si>
    <t>A</t>
    <phoneticPr fontId="11"/>
  </si>
  <si>
    <t>稍重</t>
    <rPh sb="0" eb="2">
      <t>ヤヤオモ</t>
    </rPh>
    <phoneticPr fontId="11"/>
  </si>
  <si>
    <t>雨馬場の意識が強くなったか未勝利レベルではかなりのハイペース戦に。インから完璧に捌くことができたアタカンテが差し切って勝利。</t>
    <phoneticPr fontId="11"/>
  </si>
  <si>
    <t>アタカンテ</t>
    <phoneticPr fontId="11"/>
  </si>
  <si>
    <t>ルーラーシップ</t>
    <phoneticPr fontId="11"/>
  </si>
  <si>
    <t>ストロングリターン</t>
    <phoneticPr fontId="11"/>
  </si>
  <si>
    <t>ｱﾒﾘｶﾝﾍﾟｲﾄﾘｵｯﾄ</t>
    <phoneticPr fontId="11"/>
  </si>
  <si>
    <t>超ハイペースをインの好位から完璧な競馬ができていた。好騎乗に恵まれたとは思うが、最後の手応えを見てもまだ余力はありそう。</t>
    <phoneticPr fontId="11"/>
  </si>
  <si>
    <t>バトルキャット</t>
    <phoneticPr fontId="11"/>
  </si>
  <si>
    <t>新潟芝は雨の影響で稍重馬場で若干時計がかかる馬場。ここは２頭が３着以下を突き離してワンツーとなった。</t>
    <phoneticPr fontId="11"/>
  </si>
  <si>
    <t>初戦は位置を取り切れず。今回は好位が取れてスムーズな競馬ができた。タフな馬場でローカルのメンバーだったので評価は難しい。</t>
    <phoneticPr fontId="11"/>
  </si>
  <si>
    <t>稍重</t>
    <rPh sb="0" eb="1">
      <t>ヤヤオモ</t>
    </rPh>
    <phoneticPr fontId="11"/>
  </si>
  <si>
    <t>ペイシャイシュタル</t>
    <phoneticPr fontId="11"/>
  </si>
  <si>
    <t>ﾏｼﾞｪｽﾃｨｯｸｳｫﾘｱｰ</t>
    <phoneticPr fontId="11"/>
  </si>
  <si>
    <t>アポロキングダム</t>
    <phoneticPr fontId="11"/>
  </si>
  <si>
    <t>内枠からペイシャイシュタルが主張して逃げる展開。ここではスピードが全く違った感じで、あっさりと逃げ切り勝ちとなった。</t>
    <phoneticPr fontId="11"/>
  </si>
  <si>
    <t>近走は1400mで展開向かない競馬ばかり。今回は1200mでスピードを活かす競馬が良かったか。この距離でスピード競馬ができれば昇級即通用。</t>
    <phoneticPr fontId="11"/>
  </si>
  <si>
    <t>藤田菜七子に競りかけられる厳しい展開で良く逃げ切った。モズナガレボシの全弟ですし持続力はそれなりにありそう。</t>
    <phoneticPr fontId="11"/>
  </si>
  <si>
    <t>モズミツボシ</t>
    <phoneticPr fontId="11"/>
  </si>
  <si>
    <t>２頭が競り合うような展開で最後は上がりがかなり掛かった。厳しい展開だったが先手を主張したモズミツボシが粘り切って勝利。</t>
    <phoneticPr fontId="11"/>
  </si>
  <si>
    <t>グランプリボス</t>
    <phoneticPr fontId="11"/>
  </si>
  <si>
    <t>ヤマニンセラフィム</t>
    <phoneticPr fontId="11"/>
  </si>
  <si>
    <t>ザファクター</t>
    <phoneticPr fontId="11"/>
  </si>
  <si>
    <t>前走はイン先行有利馬場で外を通って見せ場十分。今回は今村騎手の好騎乗もあってスタミナ競馬で勝ち切ることができた。</t>
    <phoneticPr fontId="11"/>
  </si>
  <si>
    <t>ブロンドケリー</t>
    <phoneticPr fontId="11"/>
  </si>
  <si>
    <t>新潟芝は雨の影響で稍重馬場で若干時計がかかる馬場。ただでさえタフな新潟芝2400mとなると相当にスタミナが問われる競馬になったか。</t>
    <phoneticPr fontId="11"/>
  </si>
  <si>
    <t>エピファネイア</t>
    <phoneticPr fontId="11"/>
  </si>
  <si>
    <t>サトノアラジン</t>
    <phoneticPr fontId="11"/>
  </si>
  <si>
    <t>スピルバーグ</t>
    <phoneticPr fontId="11"/>
  </si>
  <si>
    <t>先行馬が手薄なメンバーでウィズザワールドが主張して逃げる展開。外枠から上手くインに潜り込んだレミニシェンザが後続を突き離して圧勝となった。</t>
    <phoneticPr fontId="11"/>
  </si>
  <si>
    <t>レミニシェンザ</t>
    <phoneticPr fontId="11"/>
  </si>
  <si>
    <t>外枠からラチ沿いを取って完璧な競馬。これ以上ない騎乗だったが、これだけ突き離しているのを見ても昇級してもやれる可能性はある。</t>
    <phoneticPr fontId="11"/>
  </si>
  <si>
    <t>新潟芝は雨の影響で稍重馬場で若干時計がかかる馬場。飛ばした先行馬が全て止まる展開になり、最後は外差し勢が上位独占。</t>
    <phoneticPr fontId="11"/>
  </si>
  <si>
    <t>エスジープリンセス</t>
    <phoneticPr fontId="11"/>
  </si>
  <si>
    <t>毎回最後は脚を使えていた馬だが、今回は雨馬場で速い流れでドンピシャでハマったか。基本的に馬場や展開待ちタイプだろう。</t>
    <phoneticPr fontId="11"/>
  </si>
  <si>
    <t>アンライバルド</t>
    <phoneticPr fontId="11"/>
  </si>
  <si>
    <t>ディープブリランテ</t>
    <phoneticPr fontId="11"/>
  </si>
  <si>
    <t>この時期らしく低調なメンバー構成。ここはスッと先手を奪ったタガノチュールがそのまま押し切って勝利。</t>
    <phoneticPr fontId="11"/>
  </si>
  <si>
    <t>タガノチュール</t>
    <phoneticPr fontId="11"/>
  </si>
  <si>
    <t>ヴィクトワールピサ</t>
    <phoneticPr fontId="11"/>
  </si>
  <si>
    <t>クリエイターII</t>
    <phoneticPr fontId="11"/>
  </si>
  <si>
    <t>先行馬不在のメンバー構成で果敢に主張して展開に恵まれた。今回はハマったので評価はできない。</t>
    <phoneticPr fontId="11"/>
  </si>
  <si>
    <t>ハートオブアシティ</t>
    <phoneticPr fontId="11"/>
  </si>
  <si>
    <t>新潟芝は雨の影響で稍重馬場で若干時計がかかる馬場。ピナが大逃げを打って特殊な展開になり、３頭が４着以下を突き離す結果となった。</t>
    <phoneticPr fontId="11"/>
  </si>
  <si>
    <t>ゆったりと運んでスタミナ＋決め手が活かせる条件向き。今回は新潟コースで上がりも掛かってちょうど良いレースになった感じか。</t>
    <phoneticPr fontId="11"/>
  </si>
  <si>
    <t>ルドヴィクス</t>
    <phoneticPr fontId="11"/>
  </si>
  <si>
    <t>ジャングルポケット</t>
    <phoneticPr fontId="11"/>
  </si>
  <si>
    <t>新潟芝は雨の影響で稍重馬場で若干時計がかかる馬場。その馬場にしては速い流れだったはずで、最後は上がりがかなり掛かる決着になった。</t>
    <phoneticPr fontId="11"/>
  </si>
  <si>
    <t>ロベルトのクロスを持つような馬なのでこういう馬場や展開は合っていたか。今回は色々とハマった感じはします。</t>
    <phoneticPr fontId="11"/>
  </si>
  <si>
    <t>新潟芝は雨の影響で稍重馬場で若干時計がかかる馬場。もう直線競馬は外しか伸びないような馬場になっていた感じ。</t>
    <phoneticPr fontId="11"/>
  </si>
  <si>
    <t>エコロデイジー</t>
    <phoneticPr fontId="11"/>
  </si>
  <si>
    <t>スタートは一息だったが慌てずにラチ沿いで脚を溜めたのが良かった。今回は馬場に恵まれているが、直線適性は高かっただろう。</t>
    <phoneticPr fontId="11"/>
  </si>
  <si>
    <t>タニノギムレット</t>
    <phoneticPr fontId="11"/>
  </si>
  <si>
    <t>ディベルティール</t>
    <phoneticPr fontId="11"/>
  </si>
  <si>
    <t>サウスヴィグラス</t>
    <phoneticPr fontId="11"/>
  </si>
  <si>
    <t>ヴァーチュアス</t>
    <phoneticPr fontId="11"/>
  </si>
  <si>
    <t>エイシンヒカリ</t>
    <phoneticPr fontId="11"/>
  </si>
  <si>
    <t>ドレフォン</t>
    <phoneticPr fontId="11"/>
  </si>
  <si>
    <t>グランアリエル</t>
    <phoneticPr fontId="11"/>
  </si>
  <si>
    <t>エイミーバローズ</t>
    <phoneticPr fontId="11"/>
  </si>
  <si>
    <t>アジアエクスプレス</t>
    <phoneticPr fontId="11"/>
  </si>
  <si>
    <t>ローズピリオド</t>
    <phoneticPr fontId="11"/>
  </si>
  <si>
    <t>カルペディエム</t>
    <phoneticPr fontId="11"/>
  </si>
  <si>
    <t>フェノーメノ</t>
    <phoneticPr fontId="11"/>
  </si>
  <si>
    <t>アイルビーザワン</t>
    <phoneticPr fontId="11"/>
  </si>
  <si>
    <t>アイルハヴアナザー</t>
    <phoneticPr fontId="11"/>
  </si>
  <si>
    <t>クリーンエコロジー</t>
    <phoneticPr fontId="11"/>
  </si>
  <si>
    <t>ジャンカズマ</t>
    <phoneticPr fontId="11"/>
  </si>
  <si>
    <t>セリノーフォス</t>
    <phoneticPr fontId="11"/>
  </si>
  <si>
    <t>リオンディーズ</t>
    <phoneticPr fontId="11"/>
  </si>
  <si>
    <t>ショウナンマリオ</t>
    <phoneticPr fontId="11"/>
  </si>
  <si>
    <t>トビーズコーナー</t>
    <phoneticPr fontId="11"/>
  </si>
  <si>
    <t>テンプルシティ</t>
    <phoneticPr fontId="11"/>
  </si>
  <si>
    <t>タイセイモンストル</t>
    <phoneticPr fontId="11"/>
  </si>
  <si>
    <t>アドマイヤコジーン</t>
    <phoneticPr fontId="11"/>
  </si>
  <si>
    <t>この条件らしく前に行った馬が上位独占。逃げたディベルティールが人気に応えてそのまま押し切り勝ち。</t>
    <phoneticPr fontId="11"/>
  </si>
  <si>
    <t>前走はハイペースで展開向かず。もともとスピードはかなりある馬ですし、同型次第ではあるが上のクラスでも通用しそう。</t>
    <phoneticPr fontId="11"/>
  </si>
  <si>
    <t>強風</t>
  </si>
  <si>
    <t>ダート1200mも４戦目で位置を上げて渋とく伸びていた。今回は相対的に勝てた感じがするのがどうだろう。</t>
    <phoneticPr fontId="11"/>
  </si>
  <si>
    <t>序盤で競り合うような展開になり、この条件にしてもそれなりに速い流れに。好位に付けたヴァーチュアスが渋とく伸びて勝利となった。</t>
    <phoneticPr fontId="11"/>
  </si>
  <si>
    <t>ビッグアーサー産駒なので芝の短距離で良いところが出た。古馬混合の１勝クラスならやれて良さそうな感じがします。</t>
    <phoneticPr fontId="11"/>
  </si>
  <si>
    <t>新潟芝はインの馬場が荒れて徐々に外伸び傾向に。それでも未勝利レベルの芝1200mでは前々でスピードを活かせる馬が有利だった感じ。</t>
    <phoneticPr fontId="11"/>
  </si>
  <si>
    <t>低調なメンバーレベル。ここでは相対的に上位だったエイミーバローズが人気に応えて順当勝ち。</t>
    <phoneticPr fontId="11"/>
  </si>
  <si>
    <t>２番手追走からなんとか押し切ることができた。今回は低調なメンバーレベルに恵まれた感じがします。</t>
    <phoneticPr fontId="11"/>
  </si>
  <si>
    <t>低調なメンバーレベル。そんなメンバーでも人気馬が相対的に強かった感じで、人気３頭が上位独占の結果となった。</t>
    <phoneticPr fontId="11"/>
  </si>
  <si>
    <t>今回は低調なメンバー相手に相対的に上位だった感じ。古馬混合の１勝クラスに入ってもあんまり上位だとは思えません。</t>
    <phoneticPr fontId="11"/>
  </si>
  <si>
    <t>揉まれるとダメな馬で、今回はマイペースでハナに立てたのが全て。上のクラスではここまで楽な競馬はできないだろう。</t>
    <phoneticPr fontId="11"/>
  </si>
  <si>
    <t>アイルビーザワンが逃げてこの条件にしてはそこまで速くない流れ。そのままアイルビーザワンが後続に影を踏ませずに逃げ切った。</t>
    <phoneticPr fontId="11"/>
  </si>
  <si>
    <t>ジュニアカップ４着ならここに入れば上位だった。これまで合わない条件を使われていた感じなので、適性条件なら上のクラスでやれても。</t>
    <phoneticPr fontId="11"/>
  </si>
  <si>
    <t>新潟芝はインの馬場が荒れて徐々に外伸び傾向に。２頭が後続を引き離し気味に先行したが、最後はジャンカズマが差し切って勝利。</t>
    <phoneticPr fontId="11"/>
  </si>
  <si>
    <t>今回は完全に外枠に恵まれた印象。もともと素質はありそうだが、これ以上となるとどこまでやれるだろうか。</t>
    <phoneticPr fontId="11"/>
  </si>
  <si>
    <t>新潟芝はインの馬場が荒れて徐々に外伸び傾向に。直線競馬ではもう外枠の馬以外は来れないような馬場だった感じ。</t>
    <phoneticPr fontId="11"/>
  </si>
  <si>
    <t>向こう正面でウォーロードが一気に捲って先行馬は壊滅。最後は差しが決まる展開になり、好位から進めたショウナンマリオが順当に勝利。</t>
    <phoneticPr fontId="11"/>
  </si>
  <si>
    <t>３勝全てが新潟コース。かなり難しそうな馬で新潟コースでこそ良さが出るのかも。時計は速いが準オープンでも同じようなイメージで付き合いたい。</t>
    <phoneticPr fontId="11"/>
  </si>
  <si>
    <t>あまりキレない馬で、今回はタフ馬場のスローペースを番手から完璧な競馬ができていた。オープンではさすがに厳しい。</t>
    <phoneticPr fontId="11"/>
  </si>
  <si>
    <t>新潟芝はインの馬場が荒れて徐々に外伸び傾向に。最後は６頭の大混戦になったが、先行したタイセイモンストルがギリギリ抜け出して勝利。</t>
    <phoneticPr fontId="11"/>
  </si>
  <si>
    <t>もともと白菊賞で４着に走れていたような馬。これぐらいの条件で馬場や展開が向けば上位の存在だった。</t>
    <phoneticPr fontId="11"/>
  </si>
  <si>
    <t>新潟芝はインの馬場が荒れて徐々に外伸び傾向に。かなり時計がかかる決着になり、好位から進めたエコロデイジーが差し切り勝ち。</t>
    <phoneticPr fontId="11"/>
  </si>
  <si>
    <t>ヴァンダンジュ</t>
    <phoneticPr fontId="11"/>
  </si>
  <si>
    <t>ホッコータルマエ</t>
    <phoneticPr fontId="11"/>
  </si>
  <si>
    <t>ルヴェルジェ</t>
    <phoneticPr fontId="11"/>
  </si>
  <si>
    <t>ﾏｸﾘｰﾝｽﾞﾐｭｰｼﾞｯｸ</t>
    <phoneticPr fontId="11"/>
  </si>
  <si>
    <t>メロウヴォイス</t>
    <phoneticPr fontId="11"/>
  </si>
  <si>
    <t>ロサロッサーナ</t>
    <phoneticPr fontId="11"/>
  </si>
  <si>
    <t>リニュー</t>
    <phoneticPr fontId="11"/>
  </si>
  <si>
    <t>シルバーテースト</t>
    <phoneticPr fontId="11"/>
  </si>
  <si>
    <t>ルヴァンヴェール</t>
    <phoneticPr fontId="11"/>
  </si>
  <si>
    <t>トゥザワールド</t>
    <phoneticPr fontId="11"/>
  </si>
  <si>
    <t>フェドビズ</t>
    <phoneticPr fontId="11"/>
  </si>
  <si>
    <t>外差し</t>
  </si>
  <si>
    <t>ルミネイト</t>
    <phoneticPr fontId="11"/>
  </si>
  <si>
    <t>トーセンラー</t>
    <phoneticPr fontId="11"/>
  </si>
  <si>
    <t>スワーヴシャルル</t>
    <phoneticPr fontId="11"/>
  </si>
  <si>
    <t>ピヴォタル</t>
    <phoneticPr fontId="11"/>
  </si>
  <si>
    <t>ロードインファイト</t>
    <phoneticPr fontId="11"/>
  </si>
  <si>
    <t>フリオーソ</t>
    <phoneticPr fontId="11"/>
  </si>
  <si>
    <t>ウルトラソニック</t>
    <phoneticPr fontId="11"/>
  </si>
  <si>
    <t>マツリダゴッホ</t>
    <phoneticPr fontId="11"/>
  </si>
  <si>
    <t>ジョーカプチーノ</t>
    <phoneticPr fontId="11"/>
  </si>
  <si>
    <t>オーガスタスカイ</t>
    <phoneticPr fontId="11"/>
  </si>
  <si>
    <t>メイショウイヌワシ</t>
    <phoneticPr fontId="11"/>
  </si>
  <si>
    <t>ダノンシャンティ</t>
    <phoneticPr fontId="11"/>
  </si>
  <si>
    <t>タマモエイトビート</t>
    <phoneticPr fontId="11"/>
  </si>
  <si>
    <t>ベルシャザール</t>
    <phoneticPr fontId="11"/>
  </si>
  <si>
    <t>ケイアイセナ</t>
    <phoneticPr fontId="11"/>
  </si>
  <si>
    <t>ラインメッセージ</t>
    <phoneticPr fontId="11"/>
  </si>
  <si>
    <t>マリーアミノル</t>
    <phoneticPr fontId="11"/>
  </si>
  <si>
    <t>アンクルモー</t>
    <phoneticPr fontId="11"/>
  </si>
  <si>
    <t>ハイエストエンド</t>
    <phoneticPr fontId="11"/>
  </si>
  <si>
    <t>エスケンデレヤ</t>
    <phoneticPr fontId="11"/>
  </si>
  <si>
    <t>スマートファルコン</t>
    <phoneticPr fontId="11"/>
  </si>
  <si>
    <t>ミズリーナ</t>
    <phoneticPr fontId="11"/>
  </si>
  <si>
    <t>ビップエレナ</t>
    <phoneticPr fontId="11"/>
  </si>
  <si>
    <t>メイショウボーラー</t>
    <phoneticPr fontId="11"/>
  </si>
  <si>
    <t>マリアズハート</t>
    <phoneticPr fontId="11"/>
  </si>
  <si>
    <t>シャンハイボビー</t>
    <phoneticPr fontId="11"/>
  </si>
  <si>
    <t>トーカイキング</t>
    <phoneticPr fontId="11"/>
  </si>
  <si>
    <t>スニッツェル</t>
    <phoneticPr fontId="11"/>
  </si>
  <si>
    <t>○</t>
  </si>
  <si>
    <t>A</t>
  </si>
  <si>
    <t>いつもより位置が取れて岩田騎手が完璧にエスコートしてきた。上がりのかかる消耗戦は合いそうだが、昇級してどこまでやれるだろうか。</t>
    <phoneticPr fontId="11"/>
  </si>
  <si>
    <t>低調なメンバーレベル。サクラトップランが逃げて上がりのかかる展開になり、好位からヴァンダンジュが楽々と突き抜けて勝利。</t>
    <phoneticPr fontId="11"/>
  </si>
  <si>
    <t>レッドコーラルが逃げて前半3F=33.8のハイペースに。この条件でも差しが決まる展開になり、ルヴェルジェが外からあっさりと差し切った。</t>
    <phoneticPr fontId="11"/>
  </si>
  <si>
    <t>初戦の時も調教の動きは抜群だったが動ききれず。今回は２戦目で一変を見せた。余裕の差し切り勝ちでしたし上でも通用しそう。</t>
    <phoneticPr fontId="11"/>
  </si>
  <si>
    <t>新潟芝はもう完全な外差し馬場に。このレースもスムーズに外を回した馬が上位を独占となった。</t>
    <phoneticPr fontId="11"/>
  </si>
  <si>
    <t>外差し馬場でスムーズに外を通れていた。昇級してからは今後の成長次第という感じか。</t>
    <phoneticPr fontId="11"/>
  </si>
  <si>
    <t>メンバーレベル自体は低調。直線競馬に適性を見せた数頭が一気にパフォーマンスを上げた感じで、タイムランクAの高指数戦になった。</t>
    <phoneticPr fontId="11"/>
  </si>
  <si>
    <t>初芝でスピードを活かして強い競馬を見せた。タイムランクAで時計も優秀だが、特殊条件なので直線競馬以外でどこまでやれるかは半信半疑。</t>
    <phoneticPr fontId="11"/>
  </si>
  <si>
    <t>今回は久々で成長していた感じ。こういうタフな差し馬場もあっていたんだろう。長い目で見たい馬だ。</t>
    <phoneticPr fontId="11"/>
  </si>
  <si>
    <t>新潟芝はもう完全な外差し馬場に。このレースもスムーズに外目を通れた馬が上位独占となった。</t>
    <phoneticPr fontId="11"/>
  </si>
  <si>
    <t>クラス再編成直前のメンバーでは相対的に上位になってきたか。今回は時計もかなり遅いので評価はしにくい。</t>
    <phoneticPr fontId="11"/>
  </si>
  <si>
    <t>そこまで速いペースではなかったが先行馬があっさりと失速。最後は差しが決まる結果になったが時計はかなり遅い。</t>
    <phoneticPr fontId="11"/>
  </si>
  <si>
    <t>行き足つかなかったが大外一気で差し切り勝ち。他馬を気にするようで揉まれない競馬が前提かも。今回は馬場も向いた。</t>
    <phoneticPr fontId="11"/>
  </si>
  <si>
    <t>今回は調教内容抜群。初芝でもスローペースの逃げが打てていきなり走れた。普通の流れの芝1200mでどれだけやれるかは次走が試金石に。</t>
    <phoneticPr fontId="11"/>
  </si>
  <si>
    <t>新潟芝はもう完全な外差し馬場に。その馬場への意識が強くなりすぎてスローになり、先行馬がインを空けて通って前残りの結果になった。</t>
    <phoneticPr fontId="11"/>
  </si>
  <si>
    <t>徹底先行タイプがズラリと揃ってハイペースの展開。マラードザレコードが逃げ粘っていたが、最後はスワーヴシャルルが差し切って勝利。</t>
    <phoneticPr fontId="11"/>
  </si>
  <si>
    <t>今回は調教も良くハイペースで展開もドンピシャで向いていた。果たしてオープンとなるとどこまでやれるか。</t>
    <phoneticPr fontId="11"/>
  </si>
  <si>
    <t>先行馬多数で途中からレープハフトが捲る展開に。今回は番手から進めたロードインファイトがあっさりと抜け出して勝利。</t>
    <phoneticPr fontId="11"/>
  </si>
  <si>
    <t>逃げないとダメな馬かと見ていたが、今回は内枠で揉まれながらも競馬ができていた。こういうレースができるならクラス慣れすればやれる可能性はある。</t>
    <phoneticPr fontId="11"/>
  </si>
  <si>
    <t>外伸び馬場で上手くインを空けて逃げることができた。スピード自体は上のクラスでも通用して良さそうだ。</t>
    <phoneticPr fontId="11"/>
  </si>
  <si>
    <t>新潟芝はもう完全な外差し馬場に。内枠の先行馬がインを空けて先行したため、前に行った馬で上位独占の結果となった。</t>
    <phoneticPr fontId="11"/>
  </si>
  <si>
    <t>平均ペースからのロンスパ戦で最後の1ハロンは上がりがかかった。道中はじっくり構えたタマモエイトビートが差し切って勝利。</t>
    <phoneticPr fontId="11"/>
  </si>
  <si>
    <t>今村騎手自身の成長がそのまま結果にも反映した感じ。相手なりにしっかり差し込んでこれそうな馬で、時計指数以上にやれていい感じはします。</t>
    <phoneticPr fontId="11"/>
  </si>
  <si>
    <t>前走は短距離で位置が取れず。今回は上手く馬場の良いところを通って逃げられた。特殊馬場だったので評価は難しいが、血統的に素質はありそう。</t>
    <phoneticPr fontId="11"/>
  </si>
  <si>
    <t>新潟芝はもう完全な外差し馬場に。逃げたケイアイセナがインを空けるコース取りでそのまま押し切り勝ちとなった。</t>
    <phoneticPr fontId="11"/>
  </si>
  <si>
    <t>揉まれ弱い馬で近走は騎手がろくに御せていなかった。こういう競馬ができれば強いので上のクラスでも揉まれなければという感じだろう。</t>
    <phoneticPr fontId="11"/>
  </si>
  <si>
    <t>ラインメッセージが積極策から早めに先頭に立つ展開。最後は人気２頭を突き離して押し切り勝ちとなった。</t>
    <phoneticPr fontId="11"/>
  </si>
  <si>
    <t>マリーアミノルがスピードを活かして無理矢理に先手を奪う展開。最後は人気のスキャッターシードが差し込んできたが、マリーアミノルがそのまま逃げ切った。</t>
    <phoneticPr fontId="11"/>
  </si>
  <si>
    <t>新潟ダート1200mらしく前に行った馬での決着。ここではスピード上位だったオーガスタスカイが順当勝ち。</t>
    <phoneticPr fontId="11"/>
  </si>
  <si>
    <t>前走はかなりのハイレベル戦。今回は距離短縮でスピードを活かし切っての勝利。古馬混合の１勝クラスなら通用しそうだ。</t>
    <phoneticPr fontId="11"/>
  </si>
  <si>
    <t>前走は超ハイペースで展開向かず。揉まれなければ強い馬で、今回は逃げられたのが良かっただろう。上のクラスでは同型次第。</t>
    <phoneticPr fontId="11"/>
  </si>
  <si>
    <t>もうクラス上位だった。スピードはないがバテないスタミナはあるので、そういう良さが活かせるところなら上のクラスでも。</t>
    <phoneticPr fontId="11"/>
  </si>
  <si>
    <t>新潟芝はもう完全な外差し馬場に。逃げたミズリーナがインを空けるコース取りでそのまま押し切り勝ちとなった。</t>
    <phoneticPr fontId="11"/>
  </si>
  <si>
    <t>今回は特殊馬場でインを空けてマイペースな逃げが打てたのが良かった。かなり恵まれたと思うので上では厳しいか。</t>
    <phoneticPr fontId="11"/>
  </si>
  <si>
    <t>揉まれるとダメな馬で、今回は外枠から砂を被らずに２番手の競馬ができたのが良かった。上のクラスでは厳しそうだ。</t>
    <phoneticPr fontId="11"/>
  </si>
  <si>
    <t>ミキノバスドラムが逃げたが直線入り口では早々にビップエレナが先頭に。そのままなんとか押し切って勝利となった。</t>
    <phoneticPr fontId="11"/>
  </si>
  <si>
    <t>新潟芝はもう完全な外差し馬場に。全馬が外に殺到するような競馬になったが、大外枠からスムーズに捌いてこれたマリアズハートが差し切り勝ち。</t>
    <phoneticPr fontId="11"/>
  </si>
  <si>
    <t>血統からして直線競馬は合いそう。ただ直線での２勝はどちらも大外枠に恵まれている。アイビスサマーダッシュで人気してどこまでやれるか。</t>
    <phoneticPr fontId="11"/>
  </si>
  <si>
    <t>新潟芝はもう完全な外差し馬場に。８枠から位置を取り切った人気２頭が順当にワンツー決着となった。</t>
    <phoneticPr fontId="11"/>
  </si>
  <si>
    <t>絶好枠から位置を取れて完勝となった。基本は溜めないとダメな馬だがここ２戦はスローで先行しても大丈夫だった。昇級して同じ競馬をすると怪しい。</t>
    <phoneticPr fontId="11"/>
  </si>
  <si>
    <t>未勝利</t>
    <rPh sb="0" eb="3">
      <t>ミショウリ</t>
    </rPh>
    <phoneticPr fontId="3"/>
  </si>
  <si>
    <t>エレアイム</t>
    <phoneticPr fontId="11"/>
  </si>
  <si>
    <t>トーセンジョーダン</t>
    <phoneticPr fontId="11"/>
  </si>
  <si>
    <t>クランシリーニー</t>
    <phoneticPr fontId="11"/>
  </si>
  <si>
    <t>重</t>
    <rPh sb="0" eb="1">
      <t>オモイ</t>
    </rPh>
    <phoneticPr fontId="11"/>
  </si>
  <si>
    <t>アロマカフェ</t>
    <phoneticPr fontId="11"/>
  </si>
  <si>
    <t>ミクソロジー</t>
    <phoneticPr fontId="11"/>
  </si>
  <si>
    <t>タイキスパルタン</t>
    <phoneticPr fontId="11"/>
  </si>
  <si>
    <t>タイゲン</t>
    <phoneticPr fontId="11"/>
  </si>
  <si>
    <t>イスラボニータ</t>
    <phoneticPr fontId="11"/>
  </si>
  <si>
    <t>ｴｸｼｰﾄﾞｱﾝﾄﾞｴｸｾﾙ</t>
    <phoneticPr fontId="11"/>
  </si>
  <si>
    <t>ベラール</t>
    <phoneticPr fontId="11"/>
  </si>
  <si>
    <t>エイシンフラッシュ</t>
    <phoneticPr fontId="11"/>
  </si>
  <si>
    <t>C</t>
    <phoneticPr fontId="3"/>
  </si>
  <si>
    <t>サンデージャック</t>
    <phoneticPr fontId="11"/>
  </si>
  <si>
    <t>ジャストザビアンカ</t>
    <phoneticPr fontId="11"/>
  </si>
  <si>
    <t>ソールズベリー</t>
    <phoneticPr fontId="11"/>
  </si>
  <si>
    <t>オースミメッシーナ</t>
    <phoneticPr fontId="11"/>
  </si>
  <si>
    <t>タイキバンディエラ</t>
    <phoneticPr fontId="11"/>
  </si>
  <si>
    <t>レイメイ</t>
    <phoneticPr fontId="11"/>
  </si>
  <si>
    <t>ローエングリン</t>
    <phoneticPr fontId="11"/>
  </si>
  <si>
    <t>S</t>
    <phoneticPr fontId="3"/>
  </si>
  <si>
    <t>平坦</t>
    <rPh sb="0" eb="2">
      <t>ヘイタn</t>
    </rPh>
    <phoneticPr fontId="3"/>
  </si>
  <si>
    <t>コスモフロイデ</t>
    <phoneticPr fontId="3"/>
  </si>
  <si>
    <t>ブルレスカ</t>
    <phoneticPr fontId="11"/>
  </si>
  <si>
    <t>ゴールドアリュール</t>
    <phoneticPr fontId="11"/>
  </si>
  <si>
    <t>エニシノウタ</t>
    <phoneticPr fontId="11"/>
  </si>
  <si>
    <t>スイーツマジック</t>
    <phoneticPr fontId="11"/>
  </si>
  <si>
    <t>コパノリチャード</t>
    <phoneticPr fontId="11"/>
  </si>
  <si>
    <t>カレンブラックヒル</t>
    <phoneticPr fontId="11"/>
  </si>
  <si>
    <t>マイネルダグラス</t>
    <phoneticPr fontId="11"/>
  </si>
  <si>
    <t>ダノンハイファイブ</t>
    <phoneticPr fontId="11"/>
  </si>
  <si>
    <t>コパノリッキー</t>
    <phoneticPr fontId="3"/>
  </si>
  <si>
    <t>エピファネイア</t>
    <phoneticPr fontId="3"/>
  </si>
  <si>
    <t>シルバーステート</t>
    <phoneticPr fontId="3"/>
  </si>
  <si>
    <t>この日の新潟競馬場は強烈な風の影響あり。このレースも馬場レベル以上に風で時計がかかっていた可能性あり。</t>
    <phoneticPr fontId="11"/>
  </si>
  <si>
    <t>ここに入れば相対的に能力上位だった。今回は強風の影響を受けているとはいえ時計は相当に遅い。</t>
    <phoneticPr fontId="11"/>
  </si>
  <si>
    <t>この日の新潟競馬場は強烈な風の影響あり。２番手につけたクランシリーニーが向かい風を力強く抜け出して勝利。</t>
    <phoneticPr fontId="11"/>
  </si>
  <si>
    <t>前走は超ハイペースに泣いた感じ。普通のペースならもう未勝利では上位だった。今回は風の影響で時計的な価値はわかりづらい。</t>
    <phoneticPr fontId="11"/>
  </si>
  <si>
    <t>久々だったがもう未勝利では上位だった。今回は風の影響で時計的な価値はわかりづらい。</t>
    <phoneticPr fontId="11"/>
  </si>
  <si>
    <t>この日の新潟競馬場は強烈な風の影響あり。外差し馬場でスムーズに外を通れた馬が上位独占。</t>
    <phoneticPr fontId="11"/>
  </si>
  <si>
    <t>前走指数からしてもここは順番だった。今回は風の影響で時計的な価値がわかりづらく、上のクラスでは様子見が妥当か。</t>
    <phoneticPr fontId="11"/>
  </si>
  <si>
    <t>この日の新潟競馬場は強烈な風の影響あり。外が伸びる馬場だったが、内枠から先行したタイゲンが押し切って勝利。</t>
    <phoneticPr fontId="11"/>
  </si>
  <si>
    <t>前走は藤田菜七子が雑に乗っていた感じ。今回は距離がどうかと思ったが、馬場の悪い部分を通ってこの結果なら普通に評価できるか。</t>
    <phoneticPr fontId="11"/>
  </si>
  <si>
    <t>この日の新潟競馬場は強烈な風の影響あり。そこまで速いペースでないのに上がりがかかっているのは直線向かい風の影響だろう。</t>
    <phoneticPr fontId="11"/>
  </si>
  <si>
    <t>1200m向きの馬で今回は新潟ダート1200mでも風の影響で差しが決まったのが良かった。1200mの末脚比べなら上でもやれそう。</t>
    <phoneticPr fontId="11"/>
  </si>
  <si>
    <t>この日の新潟競馬場は強烈な風の影響あり。外伸び馬場でインを空けて先行した馬でのワンツー決着となった。</t>
    <phoneticPr fontId="11"/>
  </si>
  <si>
    <t>スピードを活かして直線も大外を通って馬場の良いところを通れた。クラス再編成で斤量に恵まれればそこそこやれるかも。</t>
    <phoneticPr fontId="11"/>
  </si>
  <si>
    <t>この日の新潟競馬場は強烈な風の影響あり。早めに動いた馬が粘り込むレースになったが、最後はサンデージャックが外から差し切って勝利。</t>
    <phoneticPr fontId="11"/>
  </si>
  <si>
    <t>今回は外伸び馬場でスムーズに末脚を伸ばすことができていた。時計は遅いが風の影響もあるので評価が難しいところ。</t>
    <phoneticPr fontId="11"/>
  </si>
  <si>
    <t>この日の新潟競馬場は強烈な風の影響あり。前走が初ダートだったマイネルクロンヌが昇級初戦も逃げ切り勝ち。</t>
    <phoneticPr fontId="11"/>
  </si>
  <si>
    <t>スピードを活かし切る競馬で圧勝。ダート適性は高そうでいずれオープンまで行けそう。ただ今回は相手に恵まれた感じはします。</t>
    <phoneticPr fontId="11"/>
  </si>
  <si>
    <t>この日の新潟競馬場は強烈な風の影響あり。外伸び馬場で逃げたロードラスターが直線外目を通って粘っていたが、最後はジャストザビアンカが差し切った。</t>
    <phoneticPr fontId="11"/>
  </si>
  <si>
    <t>内枠からスムーズに外に出せたのが勝因。以前は逃げないとダメな馬だったが、徐々にレースセンスが身についてきている。</t>
    <phoneticPr fontId="11"/>
  </si>
  <si>
    <t>速いペースで流れたが新潟ダート1200mらしく前が止まらず。番手から抜け出したオースミメッシーナが人気に応えて順当勝ち。</t>
    <phoneticPr fontId="11"/>
  </si>
  <si>
    <t>未勝利では上位になってきたタイミングで減量50kgが効いた感じ。それでも素質的に上のクラスでも戦えて良さそうだ。</t>
    <phoneticPr fontId="11"/>
  </si>
  <si>
    <t>新潟芝はインが悪すぎて全馬が内を空ける馬場。ここも前に行って馬場の良い部分を通れた馬が上位に走ってきた。</t>
    <phoneticPr fontId="11"/>
  </si>
  <si>
    <t>外伸び馬場で外枠というのは良かったが、そもそも久々で馬が変わっていた感じ。上がりのかかるレースのほうがいいだろう。</t>
    <phoneticPr fontId="11"/>
  </si>
  <si>
    <t>低調なメンバーレベル。スローからのロンスパ戦になってレイメイが勝利したが、時計はかなり遅い感じがします。</t>
    <phoneticPr fontId="11"/>
  </si>
  <si>
    <t>今回は低調なメンバー相手に相対的に上位だった感じ。時計は微妙なのでこれからの成長が鍵になりそうです。</t>
    <phoneticPr fontId="11"/>
  </si>
  <si>
    <t>速いペースで流れたが新潟ダート1200mらしく前が止まらず。先行馬を見る位置で競馬ができたソールズベリーがあっさりと突き抜けた。</t>
    <phoneticPr fontId="11"/>
  </si>
  <si>
    <t>２走前は1400mでハイペースを強い内容。前走は距離不足で大外枠で厳しかった。まともならこれぐらいはやれたという事だろう。</t>
    <phoneticPr fontId="11"/>
  </si>
  <si>
    <t>血統イメージ通りにキレないスタミナタイプの馬。上のクラスで芝となるとキレ負けしそうな感じはします。</t>
    <phoneticPr fontId="3"/>
  </si>
  <si>
    <t>新潟芝はインが悪すぎて全馬が内を空ける馬場。このレースも早めに捲り気味に動いて馬場の良い部分を通れた馬が上位を独占。</t>
    <phoneticPr fontId="3"/>
  </si>
  <si>
    <t>クラス再編成直前だけに低調なメンバーレベル。ハイペースで前崩れの展開になり、最後は差し馬が包囲独占となった。</t>
    <phoneticPr fontId="11"/>
  </si>
  <si>
    <t>今回は低調なメンバー相手にハイペースで展開も向いていた。時計的にも上のクラスでは厳しいんじゃないだろうか。</t>
    <phoneticPr fontId="11"/>
  </si>
  <si>
    <t>淀みないペースで流れて最後の1ハロンは14.1も掛かる消耗戦に。差しも決まる展開になってネオトゥルーが突き抜けた。</t>
    <phoneticPr fontId="11"/>
  </si>
  <si>
    <t>ネオトゥルー</t>
    <phoneticPr fontId="11"/>
  </si>
  <si>
    <t>今回はハイペースで展開は向いた印象。最後は14.1も上がりが掛かっていますし、今回はハマった感じがします。</t>
    <phoneticPr fontId="11"/>
  </si>
  <si>
    <t>新潟芝はインが悪すぎて全馬が内を空ける馬場。そんな馬場の割にかなり速いペースになり、上がりのかかる消耗戦になった。</t>
    <phoneticPr fontId="11"/>
  </si>
  <si>
    <t>アカイイトの全妹だけにタフな差し比べレースは合っていたか。これからどんどん良くなっていく馬じゃないだろうか。</t>
    <phoneticPr fontId="11"/>
  </si>
  <si>
    <t>外枠から馬場の良い部分を通れたが速いペースでまずまず強い競馬。あんまりキレはなさそうなので馬場や条件は問うだろう。</t>
    <phoneticPr fontId="11"/>
  </si>
  <si>
    <t>新潟芝はインが悪すぎて全馬が内を空ける馬場。外枠からスムーズに馬場の良いところを通れたスイーツマジックが押し切り勝ち。</t>
    <phoneticPr fontId="11"/>
  </si>
  <si>
    <t>先行して内枠から上手く外目をエスコートできた。決め手はなさそうなだけに昇級すると条件は問いそうだ。</t>
    <phoneticPr fontId="11"/>
  </si>
  <si>
    <t>新潟芝はインが悪すぎて全馬が内を空ける馬場。このレースもスムーズに外を通れたマイネルダグラスが押し切った。</t>
    <phoneticPr fontId="11"/>
  </si>
  <si>
    <t>新潟ダート1800mらしく前に行った馬同士の決着。好位に付けたダノンハイファイブが抜け出して勝利。</t>
    <phoneticPr fontId="11"/>
  </si>
  <si>
    <t>前走からパフォーマンスを上げてきた。今回はクラス再編成前のメンバーに恵まれた感じがあり、昇級してどこまでやれるだろうか。</t>
    <phoneticPr fontId="11"/>
  </si>
  <si>
    <t>2未勝利</t>
    <rPh sb="1" eb="4">
      <t>ミショウリ</t>
    </rPh>
    <phoneticPr fontId="11"/>
  </si>
  <si>
    <t>2新馬</t>
    <rPh sb="1" eb="3">
      <t>シンバ</t>
    </rPh>
    <phoneticPr fontId="11"/>
  </si>
  <si>
    <t>未勝利</t>
    <rPh sb="0" eb="1">
      <t>ミショウリ</t>
    </rPh>
    <phoneticPr fontId="3"/>
  </si>
  <si>
    <t>A</t>
    <phoneticPr fontId="3"/>
  </si>
  <si>
    <t>シルヴァーデューク</t>
    <phoneticPr fontId="11"/>
  </si>
  <si>
    <t>シルバーステート</t>
    <phoneticPr fontId="11"/>
  </si>
  <si>
    <t>サトノダイヤモンド</t>
    <phoneticPr fontId="11"/>
  </si>
  <si>
    <t>メイショウアジロ</t>
    <phoneticPr fontId="11"/>
  </si>
  <si>
    <t>ハクサンムーン</t>
    <phoneticPr fontId="11"/>
  </si>
  <si>
    <t>レッドアヴァンティ</t>
    <phoneticPr fontId="11"/>
  </si>
  <si>
    <t>ダークエンジェル</t>
    <phoneticPr fontId="11"/>
  </si>
  <si>
    <t>ミナモトフェイス</t>
    <phoneticPr fontId="11"/>
  </si>
  <si>
    <t>リバティアイランド</t>
    <phoneticPr fontId="11"/>
  </si>
  <si>
    <t>ファインニードル</t>
    <phoneticPr fontId="11"/>
  </si>
  <si>
    <t>ニシキギミッチー</t>
    <phoneticPr fontId="11"/>
  </si>
  <si>
    <t>バハルダール</t>
    <phoneticPr fontId="11"/>
  </si>
  <si>
    <t>ﾊﾟｲｵﾆｱｵﾌﾞｻﾞﾅｲﾙ</t>
    <phoneticPr fontId="11"/>
  </si>
  <si>
    <t>ジャスパーグレイト</t>
    <phoneticPr fontId="11"/>
  </si>
  <si>
    <t>アロゲート</t>
    <phoneticPr fontId="11"/>
  </si>
  <si>
    <t>ママコチャ</t>
    <phoneticPr fontId="11"/>
  </si>
  <si>
    <t>クロフネ</t>
    <phoneticPr fontId="11"/>
  </si>
  <si>
    <t>リアルインパクト</t>
    <phoneticPr fontId="11"/>
  </si>
  <si>
    <t>イクスプロージョン</t>
    <phoneticPr fontId="11"/>
  </si>
  <si>
    <t>ビリーバー</t>
    <phoneticPr fontId="11"/>
  </si>
  <si>
    <t>モンテロッソ</t>
    <phoneticPr fontId="11"/>
  </si>
  <si>
    <t>スクーバー</t>
    <phoneticPr fontId="11"/>
  </si>
  <si>
    <t>ロードバリオス</t>
    <phoneticPr fontId="11"/>
  </si>
  <si>
    <t>サトノヴィレ</t>
    <phoneticPr fontId="11"/>
  </si>
  <si>
    <t>ﾃﾞｸﾗﾚｰｼｮﾝｵﾌﾞｳｫｰ</t>
    <phoneticPr fontId="11"/>
  </si>
  <si>
    <t>ソリダリティ</t>
    <phoneticPr fontId="11"/>
  </si>
  <si>
    <t>ダノントルネード</t>
    <phoneticPr fontId="11"/>
  </si>
  <si>
    <t>M</t>
    <phoneticPr fontId="3"/>
  </si>
  <si>
    <t>平坦</t>
    <rPh sb="0" eb="1">
      <t>ヘイタn</t>
    </rPh>
    <phoneticPr fontId="3"/>
  </si>
  <si>
    <t>ファベル</t>
    <phoneticPr fontId="3"/>
  </si>
  <si>
    <t>ヴィクトワールピサ</t>
    <phoneticPr fontId="3"/>
  </si>
  <si>
    <t>フルメタルボディー</t>
    <phoneticPr fontId="11"/>
  </si>
  <si>
    <t>ﾏｲﾝﾄﾞﾕｱﾋﾞｽｹｯﾂ</t>
    <phoneticPr fontId="11"/>
  </si>
  <si>
    <t>シャドウアイル</t>
    <phoneticPr fontId="11"/>
  </si>
  <si>
    <t>ディーマジェスティ</t>
    <phoneticPr fontId="11"/>
  </si>
  <si>
    <t>ジュンブロッサム</t>
    <phoneticPr fontId="11"/>
  </si>
  <si>
    <t>ワールドエース</t>
    <phoneticPr fontId="11"/>
  </si>
  <si>
    <t>カントル</t>
    <phoneticPr fontId="11"/>
  </si>
  <si>
    <t>ヴァガボンド</t>
    <phoneticPr fontId="11"/>
  </si>
  <si>
    <t>開幕週の新潟芝外回りは王道血統の決め手が活きる超高速馬場。ここは断然人気に推されたシルヴァーデュークが素質の違いを見せて完勝。</t>
    <phoneticPr fontId="11"/>
  </si>
  <si>
    <t>父シルバーステートで母父デインヒル系。今回は相手に恵まれたがセンス抜群で完勝。いかにもイメージ通りの立ち回りセンス抜群のシルバーステート産駒か。</t>
    <phoneticPr fontId="11"/>
  </si>
  <si>
    <t>人気のメイショウアジロがスピードを活かして逃げる展開。ここではスピードが抜けていたようで、後続を突き離してあっさりと逃げ切り勝ち。</t>
    <phoneticPr fontId="11"/>
  </si>
  <si>
    <t>テンの行きっぷりは微妙だったが今村騎手がハナを奪い切ったことが良かった。こういう競馬ができれば良いが、行き切れない場合にどうなるか。</t>
    <phoneticPr fontId="11"/>
  </si>
  <si>
    <t>ダンツキタイが主張して開幕週らしくハイペースの展開。好位で脚を溜めたレッドアヴァンティが差し切って勝利。</t>
    <phoneticPr fontId="11"/>
  </si>
  <si>
    <t>今回はハイペースの展開でスムーズに差し込むことができた。晩成のドゥラメンテ産駒ですし、ここからどんどん良くなっていくかも。</t>
    <phoneticPr fontId="11"/>
  </si>
  <si>
    <t>開幕週の新潟芝外回りは王道血統の決め手が活きる超高速馬場。ここは実力通りに人気３頭の決着になった。</t>
    <phoneticPr fontId="11"/>
  </si>
  <si>
    <t>これまでの福永騎手のコメントを見ても左回りコースがベスト。若干ワンペースなところもあるので新潟か中京コースでこその馬か。</t>
    <phoneticPr fontId="11"/>
  </si>
  <si>
    <t>開幕週の新潟芝外回りは王道血統の決め手が活きる超高速馬場。スローからの瞬発戦で驚異の上がり31.4の日本記録が出た。ハイレベル戦だろう。</t>
    <phoneticPr fontId="11"/>
  </si>
  <si>
    <t>２歳馬で上がりの日本レコードを余裕の手応えで出すんだから相当な素材。完成度の高い中内田厩舎ですし、阪神JFや桜花賞ぐらいまでは世代の中心になるか。</t>
    <phoneticPr fontId="11"/>
  </si>
  <si>
    <t>ライヴペッパーが逃げてそのまま粘り込みを狙う展開。好位からニシキギミッチーが伸びてきてギリギリ差し切ったところがゴールだった。</t>
    <phoneticPr fontId="11"/>
  </si>
  <si>
    <t>好位から揉まれる競馬にも対応してセンス十分の競馬。時計的な価値以上にこういう競馬が初戦からできた点を評価した方がいい。</t>
    <phoneticPr fontId="11"/>
  </si>
  <si>
    <t>今回は荻野極→川田への鞍上超強化で一気にパフォーマンスを上げてきた。川田騎手が継続して乗ってくれるなら上でもやれそう。</t>
    <phoneticPr fontId="11"/>
  </si>
  <si>
    <t>最初のコーナーまではペースが速かったが、中盤が極端に緩むラップ構成。川田騎手が完璧に捌いたバハルダールが差し切り勝ち。</t>
    <phoneticPr fontId="11"/>
  </si>
  <si>
    <t>淀みないペースで流れて地力ははっきり問われたか。格上挑戦ながら人気に推されたジャスパーグレートが後続を突き離して圧勝となった。</t>
    <phoneticPr fontId="11"/>
  </si>
  <si>
    <t>揉まれる競馬がダメな馬で、今回は外枠からスムーズに先行できた。揉まれなければオープンまではすぐに行ける馬だろう。</t>
    <phoneticPr fontId="11"/>
  </si>
  <si>
    <t>開幕週の新潟芝外回りは王道血統の決め手が活きる超高速馬場。いくら高速馬場だったとはいえ1:31:7の時計は破格で、ソダシの全妹ママコチャがいよいよ覚醒したか。</t>
    <phoneticPr fontId="11"/>
  </si>
  <si>
    <t>ソダシの全妹の良血馬がいよいよ覚醒した。時計も非常に優秀でしたし普通に重賞級の素材。ただ次走で秋華賞トライアルを使ってくると距離的に怪しい。</t>
    <phoneticPr fontId="11"/>
  </si>
  <si>
    <t>開幕週の新潟芝外回りは王道血統の決め手が活きる超高速馬場。なかなかハイレベルなメンバー揃っていて、ペースも流れて地力ははっきり問われたか。</t>
    <phoneticPr fontId="11"/>
  </si>
  <si>
    <t>これまでキレる要素を微塵も感じさせなかった馬が高速馬場でこれだけの末脚が使えた。いかにもな晩成血統が本格化しており、これから重賞路線でも活躍できるだろう。</t>
    <phoneticPr fontId="11"/>
  </si>
  <si>
    <t>カゼノタニノアヤカ</t>
    <phoneticPr fontId="11"/>
  </si>
  <si>
    <t>開幕週という事もあって昨年のバカラクイーンのように内ラチを使う馬も出てきた。それでも最後は外枠の馬が綺麗にワンツースリーを決めた。</t>
    <phoneticPr fontId="11"/>
  </si>
  <si>
    <t>単純にこのクラスで上位の馬が直線競馬で外枠を引けたという感じ。直線適性が高いかは今回だけではわからない。</t>
    <phoneticPr fontId="11"/>
  </si>
  <si>
    <t>速いペースで流れて地力がはっきり問われた一戦。２戦目で位置が取れたスクーバーがガラリ一変。良馬場で２歳レコードを大きく塗り替える衝撃のレースを見せた。</t>
    <phoneticPr fontId="11"/>
  </si>
  <si>
    <t>２戦目で位置が取れてまさしくガラリ一変。良馬場でほとんど追わずのレコード勝ちですし、ダート短距離なら世代最上位。ヘニーヒューズ産駒なので早熟ではありそう。</t>
    <phoneticPr fontId="11"/>
  </si>
  <si>
    <t>開幕週の新潟芝外回りは王道血統の決め手が活きる超高速馬場。人気のレゾルシオンは伸びきれず、最もキレる脚が使えたサトノヴィレが勝利。</t>
    <phoneticPr fontId="11"/>
  </si>
  <si>
    <t>じっくり構えて最後は素晴らしい末脚を見せた。折り合いに課題があるそうなので、次走は頭数が増えて同じ競馬ができるかがポイント。</t>
    <phoneticPr fontId="11"/>
  </si>
  <si>
    <t>中盤部分が極端に緩んで最後は瞬発戦に。川田騎乗で人気に推されたソリダリティが好位追走から楽々と抜け出して勝利。</t>
    <phoneticPr fontId="11"/>
  </si>
  <si>
    <t>ダート３戦目で一戦ごとにパフォーマンスを上げて未勝利勝ち。一戦ごとの上げ幅が凄いので昇級しても通用しそう。</t>
    <phoneticPr fontId="11"/>
  </si>
  <si>
    <t>開幕週らしく極端にペースが緩まずの持続力勝負に。内回りコースだったが、このレースも王道血統のディープインパクト産駒がワンツー。</t>
    <phoneticPr fontId="3"/>
  </si>
  <si>
    <t>もう未勝利では順番だった。スパッとはキレないディープ産駒で、友道厩舎らしく2400m路線で大成していきそう。</t>
    <phoneticPr fontId="3"/>
  </si>
  <si>
    <t>開幕週の新潟芝外回りは王道血統の決め手が活きる超高速馬場。超高額馬のダノントルネードとシャザーンの豪華なワンツーとなった。</t>
    <phoneticPr fontId="11"/>
  </si>
  <si>
    <t>いくら超スローとはいえ上がり32.4の末脚で差し切ったのは評価。素質は高いはずで、中内田厩舎の牡馬中距離のエース候補か。</t>
    <phoneticPr fontId="11"/>
  </si>
  <si>
    <t>スピードを活かして先行した馬がそのままなだれ込む展開。最後は接戦をフルメタルボディーが抜け出して勝利。</t>
    <phoneticPr fontId="11"/>
  </si>
  <si>
    <t>スッと先行してセンス良く抜け出した。距離を伸ばしてよいタイプではなさそうで、1200mのほうが合いそうなタイプに見えます。</t>
    <phoneticPr fontId="11"/>
  </si>
  <si>
    <t>先行タイプが揃ってペースが流れた。それでも先行馬が粘っていたが、最後は人気のシャドウアイルが差し切って勝利。</t>
    <phoneticPr fontId="11"/>
  </si>
  <si>
    <t>道中インでじっくり溜めて完璧な競馬。今回は展開も向いてスムーズな競馬ができていた。</t>
    <phoneticPr fontId="11"/>
  </si>
  <si>
    <t>新潟ダート1200mらしく先行した馬が粘り込む展開に。軽量49kgの３歳馬がスピードを活かしてワンツーとなった。</t>
    <phoneticPr fontId="11"/>
  </si>
  <si>
    <t>積極的な競馬で減量を活かし切れた。２戦連続で減量を活かせているが、ここに来て馬も成長してきているんだろう。</t>
    <phoneticPr fontId="11"/>
  </si>
  <si>
    <t>開幕週の新潟芝外回りは王道血統の決め手が活きる超高速馬場。ペースもほぼ同じで関越Sよりも時計が速いんだから相当なハイレベル戦か。</t>
    <phoneticPr fontId="11"/>
  </si>
  <si>
    <t>近親にステファノスがいる良血馬がいよいよ完全開花。関越Sよりもはるかに速い時計で走れていますし、すでに重賞級か。距離は2000m前後が良さそう。</t>
    <phoneticPr fontId="11"/>
  </si>
  <si>
    <t>開幕週の新潟芝外回りは王道血統の決め手が活きる超高速馬場。ここは超久々だったカントルが抜群の決め手を発揮して勝利。</t>
    <phoneticPr fontId="11"/>
  </si>
  <si>
    <t>１年以上の休み明けだったがいきなり走れた。あまりキレるイメージはないがトータルで速い上がりが使えた感じ。サトノアーサーに似た平坦新潟巧者かも。</t>
    <phoneticPr fontId="11"/>
  </si>
  <si>
    <t>断然人気のコンクパールが逃げる展開。その番手につけたヴァガボンドが久々を苦にせずに楽々と抜け出して圧勝となった。</t>
    <phoneticPr fontId="11"/>
  </si>
  <si>
    <t>今回は久々で大幅馬体増。その分の成長があったようで楽に突き抜けた。以前は逃げないとダメな馬だったので精神面でも成長があったか。</t>
    <phoneticPr fontId="11"/>
  </si>
  <si>
    <t>3OP</t>
    <phoneticPr fontId="11"/>
  </si>
  <si>
    <t>2OP</t>
    <phoneticPr fontId="11"/>
  </si>
  <si>
    <t>2新馬</t>
    <rPh sb="1" eb="2">
      <t>シンバ</t>
    </rPh>
    <phoneticPr fontId="11"/>
  </si>
  <si>
    <t>2未勝利</t>
    <rPh sb="1" eb="2">
      <t>ミショウリ</t>
    </rPh>
    <phoneticPr fontId="11"/>
  </si>
  <si>
    <t>アルファマム</t>
    <phoneticPr fontId="11"/>
  </si>
  <si>
    <t>サイブレーカー</t>
    <phoneticPr fontId="11"/>
  </si>
  <si>
    <t>クリーンジーニアス</t>
    <phoneticPr fontId="11"/>
  </si>
  <si>
    <t>セキテイオー</t>
    <phoneticPr fontId="11"/>
  </si>
  <si>
    <t>ロゴタイプ</t>
    <phoneticPr fontId="11"/>
  </si>
  <si>
    <t>ベラルド</t>
    <phoneticPr fontId="11"/>
  </si>
  <si>
    <t>サニーバローズ</t>
    <phoneticPr fontId="11"/>
  </si>
  <si>
    <t>フェイト</t>
    <phoneticPr fontId="11"/>
  </si>
  <si>
    <t>ダノンバラード</t>
    <phoneticPr fontId="11"/>
  </si>
  <si>
    <t>ニシノコウフク</t>
    <phoneticPr fontId="11"/>
  </si>
  <si>
    <t>サトノクラウン</t>
    <phoneticPr fontId="11"/>
  </si>
  <si>
    <t>ハイパーストーム</t>
    <phoneticPr fontId="11"/>
  </si>
  <si>
    <t>ｽﾄｰﾐｰｱﾄﾗﾝﾃｨｯｸ</t>
    <phoneticPr fontId="11"/>
  </si>
  <si>
    <t>ペルアア</t>
    <phoneticPr fontId="11"/>
  </si>
  <si>
    <t>アメリカンファラオ</t>
    <phoneticPr fontId="11"/>
  </si>
  <si>
    <t>キトゥンズジョイ</t>
    <phoneticPr fontId="11"/>
  </si>
  <si>
    <t>ミシシッピテソーロ</t>
    <phoneticPr fontId="11"/>
  </si>
  <si>
    <t>ノーブルシルエット</t>
    <phoneticPr fontId="11"/>
  </si>
  <si>
    <t>カーリン</t>
    <phoneticPr fontId="11"/>
  </si>
  <si>
    <t>グットディール</t>
    <phoneticPr fontId="11"/>
  </si>
  <si>
    <t>サイモンオリーブ</t>
    <phoneticPr fontId="11"/>
  </si>
  <si>
    <t>フィンガークリック</t>
    <phoneticPr fontId="11"/>
  </si>
  <si>
    <t>エルゲルージ</t>
    <phoneticPr fontId="11"/>
  </si>
  <si>
    <t>カイザー</t>
    <phoneticPr fontId="11"/>
  </si>
  <si>
    <t>ザグレイギャツビー</t>
    <phoneticPr fontId="11"/>
  </si>
  <si>
    <t>ムーンスカイ</t>
    <phoneticPr fontId="11"/>
  </si>
  <si>
    <t>ﾎﾟｲﾝﾄｵﾌﾞｴﾝﾄﾘｰ</t>
    <phoneticPr fontId="11"/>
  </si>
  <si>
    <t>ミトノオー</t>
    <phoneticPr fontId="11"/>
  </si>
  <si>
    <t>エイカイマッケンロ</t>
    <phoneticPr fontId="3"/>
  </si>
  <si>
    <t>ロードカナロア</t>
    <phoneticPr fontId="3"/>
  </si>
  <si>
    <t>ヴァンセンヌ</t>
    <phoneticPr fontId="3"/>
  </si>
  <si>
    <t>ラーグルフ</t>
    <phoneticPr fontId="11"/>
  </si>
  <si>
    <t>カフジオクタゴン</t>
    <phoneticPr fontId="11"/>
  </si>
  <si>
    <t>コミカライズ</t>
    <phoneticPr fontId="11"/>
  </si>
  <si>
    <t>２歳未勝利レベルではそこまで遅いペースではなかった感じ。現時点での完成度とスタミナが高い馬が最後は走ってきた。</t>
    <phoneticPr fontId="11"/>
  </si>
  <si>
    <t>現時点での完成度が上だった。バテずに伸びる点は早い時期では魅力的で、素質馬が多数出てくるまでは活躍の場はありそう。</t>
    <phoneticPr fontId="11"/>
  </si>
  <si>
    <t>スピードを活かす競馬で押し切り勝ち。２着以下は突き離していましたし、昇級しても減量の恩恵を受ければ十分にやれる。</t>
    <phoneticPr fontId="11"/>
  </si>
  <si>
    <t>８枠２頭がスピードを活かす競馬。クリーンジーニアスが先手を奪ってそのまま押し切って勝利となった。</t>
    <phoneticPr fontId="11"/>
  </si>
  <si>
    <t>スローペースから上がり３ハロンだけの瞬発戦に。先行したセキテイオーがそのまま押し切って勝利となった。</t>
    <phoneticPr fontId="11"/>
  </si>
  <si>
    <t>もう未勝利では順番だった。持続力を活かしてのロゴタイプ産駒で、こういう競馬で徐々に強くなっていきそう。</t>
    <phoneticPr fontId="11"/>
  </si>
  <si>
    <t>ハイペースで流れてかなり上がりが掛かる展開に。初ダートのサニーバローズが好位から抜け出して完勝となった。</t>
    <phoneticPr fontId="11"/>
  </si>
  <si>
    <t>ハイペースで好位追走から抜け出した。時計的には微妙だが、ダートを使った上積みなどでどこまで上げていけるか。</t>
    <phoneticPr fontId="11"/>
  </si>
  <si>
    <t>新馬戦にしてはペース流れた一戦。単勝1.5倍に推されたフェイトが全くの馬なりで楽々と突き抜けて圧勝。</t>
    <phoneticPr fontId="11"/>
  </si>
  <si>
    <t>レース前の騎手コメントを見てもまだまだ完成は先。今回は相手が弱かったがまさしくワンサイドゲームだった。次走は東スポ杯あたりになりそうなのでそこが試金石。</t>
    <phoneticPr fontId="11"/>
  </si>
  <si>
    <t>新馬戦らしい超スローからの瞬発戦に。好位からニシノコウフクが差し切って勝利となった。</t>
    <phoneticPr fontId="11"/>
  </si>
  <si>
    <t>抜群のレースセンスで素晴らしい競馬ができていた。サトノクラウン産駒なのでもっとタフな条件や長い距離がいい可能性も。地味ながら走れる馬かもしれない。</t>
    <phoneticPr fontId="11"/>
  </si>
  <si>
    <t>ハイペースで流れたが開幕２週目でそこまで差しは決まらず。先手を奪ったハイパーストームがそのまま押し切って勝利。</t>
    <phoneticPr fontId="11"/>
  </si>
  <si>
    <t>初の芝スプリント戦でスピードを活かす競馬で一変。最後は抑える余裕もありましたし、普通に上のクラスでも通用するだろう。</t>
    <phoneticPr fontId="11"/>
  </si>
  <si>
    <t>この日の新潟ダートはハイペースでも前が止まらないアメリカンな馬場。かなりのハイペースになったが、ある程度の位置につけたアメリカ血統の馬が上位を独占。</t>
    <phoneticPr fontId="11"/>
  </si>
  <si>
    <t>超ハイペースを最高の位置か競馬ができていた。ここに来て馬が成長している感じはあるが、今回は馬場バイアスも展開も向いている。</t>
    <phoneticPr fontId="11"/>
  </si>
  <si>
    <t>例年のダリア賞に比べるとメンバーレベルは高かった印象。タイムランクEではあるが、加速ラップで終わっており上位３頭のレベルは低くなさそう。</t>
    <phoneticPr fontId="11"/>
  </si>
  <si>
    <t>地味なプロフィールながら完成度は高そう。早い時期はそれなりにやれそうで、走っても人気しないタイプに見えます。</t>
    <phoneticPr fontId="11"/>
  </si>
  <si>
    <t>もともとクラス上位だった馬。先行力ある牝馬ですし、交流重賞ではかなり活躍できる馬になるんじゃないだろうか。</t>
    <phoneticPr fontId="11"/>
  </si>
  <si>
    <t>この日の新潟ダートはハイペースでも前が止まらないアメリカンな馬場。ここもシニスターミニスター産駒のノーブルシルエットが早め先頭から押し切り勝ち。</t>
    <phoneticPr fontId="11"/>
  </si>
  <si>
    <t>大外枠のメイショウハナモリが主張したことで超のつくハイペース戦に。前に行った馬は全てバテてしまって差し馬が上位独占の結果に。</t>
    <phoneticPr fontId="11"/>
  </si>
  <si>
    <t>一時期は調子を落としていたがここに来て完全復調。今回は軽ハンデで展開に恵まれていますし、次走のオープンが試金石という感じだろう。</t>
    <phoneticPr fontId="11"/>
  </si>
  <si>
    <t>フェルミスフィア</t>
    <phoneticPr fontId="11"/>
  </si>
  <si>
    <t>この日の新潟ダートはハイペースでも前が止まらないアメリカンな馬場。ここはハイペースで流れて有力馬のほとんどが自滅。かなりの低レベル戦になったように見えます。</t>
    <phoneticPr fontId="11"/>
  </si>
  <si>
    <t>今回のメンバーでは能力上位で川田騎手も完璧に捌いてきた。ビッグアーサー産駒で1800mは若干長い可能性はあり、今回は相手に恵まれたから走れたのかも。</t>
    <phoneticPr fontId="11"/>
  </si>
  <si>
    <t>なかなかメンバーは揃っていた一戦。淀みない流れで逃げたサイモンオリーブがそのまま押し切って勝利。</t>
    <phoneticPr fontId="11"/>
  </si>
  <si>
    <t>先手を奪って渋とく粘り込んだ。いかにもダイワメジャー産駒らしい持続力タイプで、こういう馬は昇級しても相手なりに走りそう。</t>
    <phoneticPr fontId="11"/>
  </si>
  <si>
    <t>前半スローから上がり３ハロンだけの競馬に。断然人気に推されたフィンガークリックがここでは力が違った。</t>
    <phoneticPr fontId="11"/>
  </si>
  <si>
    <t>今回のメンバーでは能力も決めても上位だった。今回は相手に恵まれた感じで、血統的にもこれ以上のレベルではキレ負けしそう。</t>
    <phoneticPr fontId="11"/>
  </si>
  <si>
    <t>ダート既走馬のレベルが微妙で初ダートのエルゲルージが人気に。そのエルゲルージが後続を突き離して圧勝となった。</t>
    <phoneticPr fontId="11"/>
  </si>
  <si>
    <t>初ダートで持ったままの大楽勝。タイムランクEだが追ってないので時計はあんまり関係ないはず。次走でどれくらい強いパフォーマンスを見せるか。</t>
    <phoneticPr fontId="11"/>
  </si>
  <si>
    <t>淡々と平均ラップで流れて前が止まらない展開に。先行した２頭がそのままなだれ込んでワンツーの結果になった。</t>
    <phoneticPr fontId="11"/>
  </si>
  <si>
    <t>いかにもなシルバーステート産駒で立ち回りセンスがあるタイプ。こういう条件なら上のクラスでも走ってきそうだ。</t>
    <phoneticPr fontId="11"/>
  </si>
  <si>
    <t>新潟芝は朝方の雨の影響を受けていた可能性もある。ただ、それにしても時計が遅い。ここは低レベル戦だった可能性あり。</t>
    <phoneticPr fontId="11"/>
  </si>
  <si>
    <t>低指数戦で前々で相対的に押し切った感じ。ペース流れたほうがいいのかもしれないが、今回は減量も効いてのこの指数ではなかなか評価しづらい。</t>
    <phoneticPr fontId="11"/>
  </si>
  <si>
    <t>好位追走のミトノオーとツウカイリアルが抜け出して後続を突き離す展開。現時点では上位２頭の力が抜けきっていた感じか。</t>
    <phoneticPr fontId="11"/>
  </si>
  <si>
    <t>揉まれずにスムーズな競馬で大きく後続を突き離した。時計的にもまずまず優秀ですし、これからの成長が楽しみな一頭。</t>
    <phoneticPr fontId="11"/>
  </si>
  <si>
    <t>ナムラタタが大逃げを打って縦長の展開に。人気の３歳馬２頭が順当に好走してワンツーとなった。</t>
    <phoneticPr fontId="3"/>
  </si>
  <si>
    <t>このクラスではもう順番だった。ロードカナロア産駒ながら長く脚を使って良さそうな馬で、２勝クラスでは相手次第な感じがします。</t>
    <phoneticPr fontId="3"/>
  </si>
  <si>
    <t>先行タイプが揃って超ハイペースの展開。さすがに前に行った馬は苦しくなった感じで、最後はアルファマムの豪脚が炸裂した。</t>
    <phoneticPr fontId="11"/>
  </si>
  <si>
    <t>ハイペースで展開が向いたとはいえ、じっくり脚を溜めた今村騎手の好騎乗。これだけの末脚が使えるんだから上のクラスでも通用する。</t>
    <phoneticPr fontId="11"/>
  </si>
  <si>
    <t>大外枠からスムーズにラチ沿いを先行したドリームジャンボが粘り込む展開。その直後に付けた断然人気のトミケンルーアが順当に差し切り勝ち。</t>
    <phoneticPr fontId="11"/>
  </si>
  <si>
    <t>今までは枠順運に恵まれていなかったが、外枠なら当然これぐらいはやれる。直線競馬なら枠次第でオープンでもやれそう。</t>
    <phoneticPr fontId="11"/>
  </si>
  <si>
    <t>スローペースから上がり３ハロンだけの瞬発戦に。最後は人気の３歳馬のワンツーになったが、見事にインを突いたラーグルフが差し切り勝ち。</t>
    <phoneticPr fontId="11"/>
  </si>
  <si>
    <t>今回は一頓挫あっての出走で新潟コース適性も微妙。それでいてこの結果ですからGI３着はやはりさすが。次走がセントライト記念でも上位争いになっていい。</t>
    <phoneticPr fontId="11"/>
  </si>
  <si>
    <t>セブンフォールドが逃げてスローペースからの瞬発戦に。後方から進めた馬では届かなかった感じで、好位から速い上がりを使えた馬が上位独占。</t>
    <phoneticPr fontId="11"/>
  </si>
  <si>
    <t>溜める競馬を覚えてキレる脚が使えるように。といっても本質的にこういう条件が合う馬には思えず、もう少しタフな条件で強い馬なのかもしれない。</t>
    <phoneticPr fontId="11"/>
  </si>
  <si>
    <t>タヒチアンダンス</t>
    <phoneticPr fontId="11"/>
  </si>
  <si>
    <t>ペイシャフェリ</t>
    <phoneticPr fontId="11"/>
  </si>
  <si>
    <t>ダノンザタイガー</t>
    <phoneticPr fontId="11"/>
  </si>
  <si>
    <t>リアルスティール</t>
    <phoneticPr fontId="11"/>
  </si>
  <si>
    <t>カリカ</t>
    <phoneticPr fontId="11"/>
  </si>
  <si>
    <t>フジフォンテ</t>
    <phoneticPr fontId="11"/>
  </si>
  <si>
    <t>ロージズインメイ</t>
    <phoneticPr fontId="11"/>
  </si>
  <si>
    <t>エナジーチャイム</t>
    <phoneticPr fontId="11"/>
  </si>
  <si>
    <t>ハーエクセレンシー</t>
    <phoneticPr fontId="11"/>
  </si>
  <si>
    <t>ハイハロー</t>
    <phoneticPr fontId="11"/>
  </si>
  <si>
    <t>スパイダーゴールド</t>
    <phoneticPr fontId="11"/>
  </si>
  <si>
    <t>ブライトオンベイス</t>
    <phoneticPr fontId="11"/>
  </si>
  <si>
    <t>スンヌンタイ</t>
    <phoneticPr fontId="11"/>
  </si>
  <si>
    <t>不良</t>
    <rPh sb="0" eb="2">
      <t>フリョウ</t>
    </rPh>
    <phoneticPr fontId="11"/>
  </si>
  <si>
    <t>フレンチギフト</t>
    <phoneticPr fontId="11"/>
  </si>
  <si>
    <t>リバーラ</t>
    <phoneticPr fontId="11"/>
  </si>
  <si>
    <t>カフェベラノッテ</t>
    <phoneticPr fontId="11"/>
  </si>
  <si>
    <t>ヒシルリアン</t>
    <phoneticPr fontId="11"/>
  </si>
  <si>
    <t>ハイエスティーム</t>
    <phoneticPr fontId="11"/>
  </si>
  <si>
    <t>アリビオ</t>
    <phoneticPr fontId="11"/>
  </si>
  <si>
    <t>イスカンダル</t>
    <phoneticPr fontId="11"/>
  </si>
  <si>
    <t>クロジシジョー</t>
    <phoneticPr fontId="11"/>
  </si>
  <si>
    <t>ストーリア</t>
    <phoneticPr fontId="11"/>
  </si>
  <si>
    <t>ヨール</t>
    <phoneticPr fontId="11"/>
  </si>
  <si>
    <t>まずまずメンバーは揃っていた一戦。逃げて自分の競馬ができたペイシャフェリは力を発揮できたが、自分の競馬ができずに力を発揮できなかった馬も多数。</t>
    <phoneticPr fontId="11"/>
  </si>
  <si>
    <t>初ダートだったが先手を奪い切れたのが良かった。スピードはありそうだが、次走がエーデルワイス賞となると同型が多くてどこまでやれるか。</t>
    <phoneticPr fontId="11"/>
  </si>
  <si>
    <t>前走２着のダノンザタイガーが断然人気に推されたレース。そのダノンザタイガーが人気に応えて楽々と差し切り勝ち。</t>
    <phoneticPr fontId="11"/>
  </si>
  <si>
    <t>２戦目で素軽く動けるようになってあっさりと差し切った。デビュー前から期待されていた素材ですし、次走が重賞でもそれなりにやれるはずだ。</t>
    <phoneticPr fontId="11"/>
  </si>
  <si>
    <t>テンはそこまで速くならなかったが先行馬は対して粘れず。中団から運んだカリカが差し切り勝ちとなった。</t>
    <phoneticPr fontId="11"/>
  </si>
  <si>
    <t>一気の距離短縮でも位置が取れてスムーズに差し切れた。昇級して普通のペースで流れると位置を落としそうだが・・・</t>
    <phoneticPr fontId="11"/>
  </si>
  <si>
    <t>淀みないペースで流れて地力はしっかりと問われたか。途中で捲り気味に仕掛けたフジフォンテがクイーンカトリーヌを競り落として勝利となった。</t>
    <phoneticPr fontId="11"/>
  </si>
  <si>
    <t>ここ２戦で積極的な競馬をしていたことで許容範囲の位置が取れた。追わせるタイプなのでスタミナが問われるレースなら上のクラスでもやれそう。</t>
    <phoneticPr fontId="11"/>
  </si>
  <si>
    <t>前半スローペースから上がり３ハロンの瞬発戦に。最後は２頭の一騎打ちになったが、逃げたエナジーチャイムがなんとか押し切った。</t>
    <phoneticPr fontId="11"/>
  </si>
  <si>
    <t>スローペースの逃げで押し切り勝ち。ルメールがこういう競馬をするということは素質をあまり買っていない可能性あり。自己条件なら通用してもそれ以上となるとどうか。</t>
    <phoneticPr fontId="11"/>
  </si>
  <si>
    <t>新馬戦らしく前半スローペースからラスト２ハロンだけの瞬発戦に。決め手勝負で抜けた末脚を繰り出したハーエクセレンシーが完勝となった。</t>
    <phoneticPr fontId="11"/>
  </si>
  <si>
    <t>今回のメンバーでは決め手が抜けていた。勝ちっぷりは見事だったが、時計は遅くて指数も微妙。レースレベルがどうだったんだろうか。</t>
    <phoneticPr fontId="11"/>
  </si>
  <si>
    <t>新潟外回りコースらしくスローで流れてラスト３ハロンだけの瞬発戦に。人気のハイハローが次元の違う末脚を見せて大楽勝となった。</t>
    <phoneticPr fontId="11"/>
  </si>
  <si>
    <t>一戦使うごとにパフォーマンスを一気に上げてきている。今回も素晴らしい瞬発力を見せつけましたし、これから出世していく可能性もありそう。</t>
    <phoneticPr fontId="11"/>
  </si>
  <si>
    <t>タヒチアンダンスが断然人気に推された一戦。アイスヴィスタが逃げて粘っていたが、番手から進めたタヒチアンダンスがあっさりと差し切り勝ち。</t>
    <phoneticPr fontId="11"/>
  </si>
  <si>
    <t>これまで戦ってきた相手を考えてもここでは力が抜けていた。最後はほぼ加速ラップですし、２勝クラスまでは普通に通用するだろう。</t>
    <phoneticPr fontId="11"/>
  </si>
  <si>
    <t>新潟外回りらしく前半スローからのロンスパ戦に。断然人気のリアドが伸びきれなかった一方でスパイダーゴールドがあっさりと突き抜けて勝利。</t>
    <phoneticPr fontId="11"/>
  </si>
  <si>
    <t>今回で一気にパフォーマンスを上げてきた。ラーゴムの半弟という血統背景ですし、今回は普通に強い内容。ただ距離に限界はありそう</t>
    <phoneticPr fontId="11"/>
  </si>
  <si>
    <t>このレースの前から凄まじい雨が降り出して一気に時計がかかる馬場に。先手を奪ったブライトオンベイスが何とか逃げ切って勝利。</t>
    <phoneticPr fontId="11"/>
  </si>
  <si>
    <t>徹底的に先手を主張する競馬で本格化気配。同型の存在が鍵になる馬なので、今後は展開が向くかが重要になりそうだ。</t>
    <phoneticPr fontId="11"/>
  </si>
  <si>
    <t>10レースの前から凄まじい雨が降り出して一気に時計がかかる馬場に。タフな決着になったが、ベタに外枠からスムーズに進めた馬が上位独占。</t>
    <phoneticPr fontId="11"/>
  </si>
  <si>
    <t>外枠からスムーズな競馬ができていた。ここ２戦は外枠が引けた事でパフォーマンスを上げてきている感じ。直線競馬ならオープンでも外枠に恵まれればやれていいか。</t>
    <phoneticPr fontId="11"/>
  </si>
  <si>
    <t>なかなかびっくりするほどのスローペース戦に。位置を取れた馬しかどうしようもなかった感じで、人気のスンヌンタイがなんとか押し切って勝利。</t>
    <phoneticPr fontId="11"/>
  </si>
  <si>
    <t>今回はスローペースに恵まれたがもっと速いペースのほうがいいかも。1200mでスピードとスタミナを活かせるところなら昇級してもやれそう。</t>
    <phoneticPr fontId="11"/>
  </si>
  <si>
    <t>新潟ダートは雨の影響で不良馬場。前半かなりのスローだったが中盤から一気にペースが速くなり、最後は差しが決まる結果になった。</t>
    <phoneticPr fontId="11"/>
  </si>
  <si>
    <t>内枠からスルスルと馬群を縫って差し込むことができた。昇級すると展開待ちになりそうだが、減量の恩恵は受けられそうだ。</t>
    <phoneticPr fontId="11"/>
  </si>
  <si>
    <t>新潟芝は排水性の良さからそこまで重い馬場にはならず。ここは好位から運んだリバーラとハルオーブの一騎打ちとなった。</t>
    <phoneticPr fontId="11"/>
  </si>
  <si>
    <t>２戦目で位置が取れてパフォーマンスを上げてきた。センスもありそうですし上のクラスでも通用していいか。</t>
    <phoneticPr fontId="11"/>
  </si>
  <si>
    <t>新潟ダートは雨の影響で不良馬場。ここは新潟ダート1200mらしく前に行った馬しかどうしようもないレースになった。</t>
    <phoneticPr fontId="11"/>
  </si>
  <si>
    <t>不良馬場の新潟ダート1200mで位置が取れたのが全てだろう。時計自体は優秀だが、今回は色々と恵まれている部分はある。</t>
    <phoneticPr fontId="11"/>
  </si>
  <si>
    <t>新潟芝は排水性の良さからそこまで重い馬場にはならず。新馬戦らしくスローペースからラスト３ハロンの瞬発戦になり、かなり大混戦の結果となった。</t>
    <phoneticPr fontId="11"/>
  </si>
  <si>
    <t>センス良く立ちまわって勝ち切った。血統的にもキレるタイプには見えず、持続力を活かせるところでそれなりに活躍できる馬に見えます。</t>
    <phoneticPr fontId="11"/>
  </si>
  <si>
    <t>新潟芝は排水性の良さからそこまで重い馬場にはならず。ここは道中ペースが流れてスタミナが問われる差し決着になった。</t>
    <phoneticPr fontId="11"/>
  </si>
  <si>
    <t>中団追走から渋とく伸びて差し切り勝ち。時計はまずまずだが現状は決め手はあまりなさそう。持続力条件でこそのディープ産駒か。</t>
    <phoneticPr fontId="11"/>
  </si>
  <si>
    <t>新潟芝は排水性の良さからそこまで重い馬場にはならず。内枠のクインズコスモスが割と頑張っていたが、それ以外は外枠が順当に上位独占。</t>
    <phoneticPr fontId="11"/>
  </si>
  <si>
    <t>上手くラチ沿いのポジションが取れてスムーズに差し込んでこれた。直線競馬への適性はありそうだが、時計がかからないとどうだろうか。</t>
    <phoneticPr fontId="11"/>
  </si>
  <si>
    <t>新潟ダートは雨の影響で高速馬場。そんな馬場にしても前半1000m=60.9はハイペースだった感じで、最後は差しが決まる決着になった。</t>
    <phoneticPr fontId="11"/>
  </si>
  <si>
    <t>今回はハイペースで展開が向いていた。時計的には優秀だが、上のクラスでは展開待ちタイプになりそう。</t>
    <phoneticPr fontId="11"/>
  </si>
  <si>
    <t>新潟ダートは雨の影響で高速馬場。そんな馬場にしても前半３ハロン=33.4は速かった感じで、最後は脚を溜めた差し馬同士のワンツー。</t>
    <phoneticPr fontId="11"/>
  </si>
  <si>
    <t>ハイペースで展開向いたがそもそもクラス上位だった。準オープンは古馬も強いので、どこまでやれるかは様子を見たい。</t>
  </si>
  <si>
    <t>新潟芝は排水性の良さからそこまで重い馬場にはならず。スローペースからの瞬発戦になり、ストーリアが人気に応えて３連勝。</t>
    <phoneticPr fontId="11"/>
  </si>
  <si>
    <t>スムーズな競馬でこれで３連勝。あまり派手さはないが、リオンディーズ産駒で追ってちら強さはある。距離適性こそ違ってもテーオーロイヤルのようになる可能性はある。</t>
    <phoneticPr fontId="11"/>
  </si>
  <si>
    <t>このレースの直前に雨が降り出したが時計レベルはそこまで変わらなかったか。スッと先手を奪ったヨールがそのまま押し切って勝利となった。</t>
    <phoneticPr fontId="11"/>
  </si>
  <si>
    <t>ここではもうスピードが抜けていた感じ。血統的にも奥はありそうだが、こういうスピードを活かす競馬をするから同型次第という部分もある。</t>
    <phoneticPr fontId="11"/>
  </si>
  <si>
    <t>3勝</t>
    <rPh sb="1" eb="2">
      <t>ショウ</t>
    </rPh>
    <phoneticPr fontId="3"/>
  </si>
  <si>
    <t>2勝</t>
    <rPh sb="1" eb="2">
      <t>ショウ</t>
    </rPh>
    <phoneticPr fontId="3"/>
  </si>
  <si>
    <t>レッドミラージュ</t>
    <phoneticPr fontId="11"/>
  </si>
  <si>
    <t>ウインオーディン</t>
    <phoneticPr fontId="11"/>
  </si>
  <si>
    <t>アーバンデザイン</t>
    <phoneticPr fontId="11"/>
  </si>
  <si>
    <t>イエルバブエナ</t>
    <phoneticPr fontId="11"/>
  </si>
  <si>
    <t>ヴィアルーチェ</t>
    <phoneticPr fontId="11"/>
  </si>
  <si>
    <t>アルマンゾル</t>
    <phoneticPr fontId="11"/>
  </si>
  <si>
    <t>スパイツタウン</t>
    <phoneticPr fontId="11"/>
  </si>
  <si>
    <t>キセキノエンジェル</t>
    <phoneticPr fontId="11"/>
  </si>
  <si>
    <t>キタノブレイド</t>
    <phoneticPr fontId="11"/>
  </si>
  <si>
    <t>ウェルカムニュース</t>
    <phoneticPr fontId="11"/>
  </si>
  <si>
    <t>カワキタアジン</t>
    <phoneticPr fontId="11"/>
  </si>
  <si>
    <t>瞬発</t>
    <rPh sb="0" eb="2">
      <t>シュンパテゥ</t>
    </rPh>
    <phoneticPr fontId="3"/>
  </si>
  <si>
    <t>稍重</t>
    <rPh sb="0" eb="2">
      <t>ヤヤオモ</t>
    </rPh>
    <phoneticPr fontId="3"/>
  </si>
  <si>
    <t>ロバートソンキー</t>
    <phoneticPr fontId="3"/>
  </si>
  <si>
    <t>ルーラーシップ</t>
    <phoneticPr fontId="3"/>
  </si>
  <si>
    <t>ドリームジャーニー</t>
    <phoneticPr fontId="3"/>
  </si>
  <si>
    <t>ルージュリナージュ</t>
    <phoneticPr fontId="11"/>
  </si>
  <si>
    <t>キタウイング</t>
    <phoneticPr fontId="11"/>
  </si>
  <si>
    <t>ライブインステラ</t>
    <phoneticPr fontId="11"/>
  </si>
  <si>
    <t>キャリックアリード</t>
    <phoneticPr fontId="11"/>
  </si>
  <si>
    <t>ロードプレイヤー</t>
    <phoneticPr fontId="11"/>
  </si>
  <si>
    <t>グレーターロンドン</t>
    <phoneticPr fontId="11"/>
  </si>
  <si>
    <t>フォーグッド</t>
    <phoneticPr fontId="11"/>
  </si>
  <si>
    <t>バゴ</t>
    <phoneticPr fontId="11"/>
  </si>
  <si>
    <t>ラッキーガブリエル</t>
    <phoneticPr fontId="11"/>
  </si>
  <si>
    <t>レットミーアウト</t>
    <phoneticPr fontId="11"/>
  </si>
  <si>
    <t>ルルルージュ</t>
    <phoneticPr fontId="11"/>
  </si>
  <si>
    <t>瞬発</t>
    <rPh sb="0" eb="1">
      <t>シュンパテゥ</t>
    </rPh>
    <phoneticPr fontId="3"/>
  </si>
  <si>
    <t>セレシオン</t>
    <phoneticPr fontId="3"/>
  </si>
  <si>
    <t>トーセンジョーダン</t>
    <phoneticPr fontId="3"/>
  </si>
  <si>
    <t>ギルデッドミラー</t>
    <phoneticPr fontId="11"/>
  </si>
  <si>
    <t>パイロ</t>
    <phoneticPr fontId="11"/>
  </si>
  <si>
    <t>アトラクティーボ</t>
    <phoneticPr fontId="11"/>
  </si>
  <si>
    <t>ワンアンドオンリー</t>
    <phoneticPr fontId="11"/>
  </si>
  <si>
    <t>リーチザクラウン</t>
    <phoneticPr fontId="11"/>
  </si>
  <si>
    <t>エステラが逃げて新潟ダート1800mらしく前残りのレースに。断然人気のアーバンデザインが順当に抜け出して勝利となった。</t>
    <phoneticPr fontId="11"/>
  </si>
  <si>
    <t>もう未勝利では上位だった。今回は時計的には平凡だが、前走時計や血統背景からしてもまだ奥はありそう。</t>
    <phoneticPr fontId="11"/>
  </si>
  <si>
    <t>中盤でラップが速くなったことで上がりも掛かる展開。２歳新馬戦にしても時計は遅いのでどこまで評価できるか・・・</t>
    <phoneticPr fontId="11"/>
  </si>
  <si>
    <t>好位から渋とく伸びて差し切り勝ち。時計指数は遅そうなだけにどこまでやれるだろうか。</t>
    <phoneticPr fontId="11"/>
  </si>
  <si>
    <t>新潟芝は徐々に外が伸びる馬場に。外枠のヴィアルーチェが人気に応えて順当に差し切り勝ち。</t>
    <phoneticPr fontId="11"/>
  </si>
  <si>
    <t>外伸び馬場で外枠からスムーズな競馬ができていたが、それ以前に能力上位だった。岩田騎手のコメントを見る限り距離はもう少し長くていいかも。</t>
    <phoneticPr fontId="11"/>
  </si>
  <si>
    <t>前走は直線どん詰まり。ラキシスの子供だけに晩成でようやく成長してきた感じで、上のクラスでもやれていいんじゃないだろうか。</t>
    <phoneticPr fontId="11"/>
  </si>
  <si>
    <t>新潟芝は徐々に外が伸びる馬場に。前走で不利を受けていたレッドミラージュがスムーズな競馬であっさりと突き抜けた。</t>
    <phoneticPr fontId="11"/>
  </si>
  <si>
    <t>新潟芝は徐々に外が伸びる馬場に。このレースも外枠の馬が上位独占の結果になった。</t>
    <phoneticPr fontId="11"/>
  </si>
  <si>
    <t>末脚自慢の馬で今回は新潟外回りと時計のかかる外伸び馬場があっていた。上のクラスでも差しが決まる条件、馬場なら。</t>
    <phoneticPr fontId="11"/>
  </si>
  <si>
    <t>新潟ダート1200mらしく先行した２頭がそのまま粘り込む展開。ただ、人気のキタノブレイドが展開無視で末脚の破壊力を見せつけて差し切り勝ち。</t>
    <phoneticPr fontId="11"/>
  </si>
  <si>
    <t>一気の距離短縮で素晴らしい末脚を見せた。さすがに昇級すると展開待ちタイプになりそうな感じがします。</t>
    <phoneticPr fontId="11"/>
  </si>
  <si>
    <t>先行馬が少なかったこともあり前半スローからのロンスパ戦に。人気のウェルカムニュースが番手からあっさりと抜け出して勝利となった。</t>
    <phoneticPr fontId="11"/>
  </si>
  <si>
    <t>スローで展開に恵まれたが普通に強い内容。準オープンは古馬も骨っぽい馬が多いが、通用するだけの素質はありそうだ。</t>
    <phoneticPr fontId="11"/>
  </si>
  <si>
    <t>マラードザレコードが大外枠から主張して予想通りに速い流れ。最後は差し馬向きの展開になり、出遅れたカワキタアジンがあっさりと差し切った。</t>
    <phoneticPr fontId="11"/>
  </si>
  <si>
    <t>出遅れたが最後の脚は見事の一言。チェーンオブラブのようなダート短距離の差しの大物になっていきそう。</t>
    <phoneticPr fontId="11"/>
  </si>
  <si>
    <t>新潟芝は徐々に外が伸びる馬場に。スローペースからの瞬発戦になって人気のロバートソンキーが大外一気で突き抜けた。</t>
    <phoneticPr fontId="3"/>
  </si>
  <si>
    <t>スタートで後手を踏んだがここでは脚力が抜けていた。外差し馬場に恵まれているが、それでも力が抜けていた感じで、重賞３着の実績からもいきなり重賞でもやれる。</t>
    <phoneticPr fontId="3"/>
  </si>
  <si>
    <t>新潟芝は徐々に外が伸びる馬場に。２頭が競り合うように先行して速いペースで流れたが、最後は人気２頭が差し込んできてワンツー決着。</t>
    <phoneticPr fontId="11"/>
  </si>
  <si>
    <t>折り合いに難しさがある馬で、今回はペースが流れて福永騎手が上手く乗ってきた。これから折り合い面が改善してくればそれなりにやれそう。</t>
    <phoneticPr fontId="11"/>
  </si>
  <si>
    <t>新潟芝は徐々に外が伸びる馬場に。超スローからの瞬発戦になり、８枠のキタウイングが翼ひろげて差し切った。</t>
    <phoneticPr fontId="11"/>
  </si>
  <si>
    <t>前走は単純に距離不足だったか。血統的にキレるタイプには見えないが、距離を伸ばして良さは出た。今回は外枠も良かっただろう。</t>
    <phoneticPr fontId="11"/>
  </si>
  <si>
    <t>新潟芝は徐々に外が伸びる馬場に。超スローからの瞬発戦になり、前走ハイレベル戦だったウインオーディンが順当に差し切り勝ち。</t>
    <phoneticPr fontId="11"/>
  </si>
  <si>
    <t>初戦はかなりのハイレベル戦。ここに入れば能力上位で決め手も抜けていた。どうやら連闘で新潟２歳Ｓに行くそうだが、超低レベル戦になりそうなので状態さえ良ければ。</t>
    <phoneticPr fontId="11"/>
  </si>
  <si>
    <t>新潟芝は徐々に外が伸びる馬場に。ここは前がぱったり止まって差しが決まる展開になり、ライブインステラがあっさりと差し切って勝利。</t>
    <phoneticPr fontId="11"/>
  </si>
  <si>
    <t>今回は外伸び馬場で途中で押し上げてスムーズに末脚をつけた。最後は完勝でしたし、上のクラスでも差しが決まるところなら。</t>
    <phoneticPr fontId="11"/>
  </si>
  <si>
    <t>平均ペースからのロンスパ持続力戦。人気のキャリックアリードが２着以下を突き離して圧勝。時計も普通に優秀じゃないだろうか。</t>
    <phoneticPr fontId="11"/>
  </si>
  <si>
    <t>デビュー２戦目で好位から競馬ができて大楽勝。見た目や時計通りに優秀なパフォーマンスで、昇級即通用と見ていいだろう。</t>
    <phoneticPr fontId="11"/>
  </si>
  <si>
    <t>±0</t>
    <phoneticPr fontId="11"/>
  </si>
  <si>
    <t>SL</t>
    <phoneticPr fontId="11"/>
  </si>
  <si>
    <t>新潟芝は徐々に外が伸びる馬場に。上位２頭が上がり３２秒台前半を記録してワンツー。その数字通りのハイレベル戦だろう。</t>
    <phoneticPr fontId="11"/>
  </si>
  <si>
    <t>単純に上がり32.5の脚を使って勝つんだから強い。今回はハイレベル戦でしたし、普通に上でも楽しみな存在。</t>
    <phoneticPr fontId="11"/>
  </si>
  <si>
    <t>新潟芝は徐々に外が伸びる馬場に。ここは途中で捲った２頭がそのままワンツーを決めた。</t>
    <phoneticPr fontId="11"/>
  </si>
  <si>
    <t>非常にズブいタイプの馬で今回は早めに動く競馬が良かった。昇級してもキレ負けしないところならという感じ。</t>
    <phoneticPr fontId="11"/>
  </si>
  <si>
    <t>新潟ダート1200mらしく前に行った馬がそのまま粘り込む結果に。人気のラッキーガブリエルが先手を奪って順当勝ち。</t>
    <phoneticPr fontId="11"/>
  </si>
  <si>
    <t>もう未勝利ではスピード上位だった。今回は条件やペースに恵まれたが、昇級しても減量を活かせばやれていいか。</t>
    <phoneticPr fontId="11"/>
  </si>
  <si>
    <t>新潟芝は徐々に外が伸びる馬場に。ペース流れてしっかりスタミナが問われる展開になり、途中で動いたレットミーアウトの圧勝となった。</t>
    <phoneticPr fontId="11"/>
  </si>
  <si>
    <t>ここに来て力をつけてきている感じ。スタミナある牝馬ですし、条件を選べば普通に上のクラスでもやれるだろう。</t>
    <phoneticPr fontId="11"/>
  </si>
  <si>
    <t>新潟芝は徐々に外が伸びる馬場に。直線競馬となれば圧倒的に外枠有利だったはずで、その通りの結果になった。</t>
    <phoneticPr fontId="11"/>
  </si>
  <si>
    <t>慌てずにラチ沿いの後方ポジションを取ってスルスルと捌いてきた。あんまり時計が速い馬場は得意ではなさそう。</t>
    <phoneticPr fontId="11"/>
  </si>
  <si>
    <t>この条件のオープン戦らしく序盤からペースは流れた一戦。ノンライセンスが抜け出して押し切るかに見えたが、最後は初ダートのギルデッドミラーが差し切り勝ち。</t>
    <phoneticPr fontId="11"/>
  </si>
  <si>
    <t>折り合い難で苦しんでいた馬がダート短距離で新境地を見出した。オルフェーヴル産駒で適性はありそうですし、この路線の新星になる可能性も。</t>
    <phoneticPr fontId="11"/>
  </si>
  <si>
    <t>新潟芝は徐々に外が伸びる馬場に。淡々としたペースで流れながらセレシオンは加速ラップで突き抜けており、相当に強い競馬だったんじゃないだろうか。</t>
    <phoneticPr fontId="3"/>
  </si>
  <si>
    <t>クルミナルの半弟でいかにも晩成で覚醒してきたハーツクライ産駒。血統背景や厩舎からいかにも菊花賞に合いそうですし、今回の走りで有力候補に浮上した。</t>
    <phoneticPr fontId="3"/>
  </si>
  <si>
    <t>そこまで速いペースではなかった割に先行馬がだらしなく垂れた。最後は上がりもかなり掛かっており、時計的にもとても評価はできない。</t>
    <phoneticPr fontId="11"/>
  </si>
  <si>
    <t>跳びが大きくて不器用なので新潟コース適性は微妙。それでもこの時計で上がりも掛かったので差し切れた。ちょっと低レベル戦に見えます。</t>
    <phoneticPr fontId="11"/>
  </si>
  <si>
    <t>エマヌエーレ</t>
    <phoneticPr fontId="11"/>
  </si>
  <si>
    <t>フランケル</t>
    <phoneticPr fontId="11"/>
  </si>
  <si>
    <t>アコークロー</t>
    <phoneticPr fontId="11"/>
  </si>
  <si>
    <t>クイーンアポーン</t>
    <phoneticPr fontId="11"/>
  </si>
  <si>
    <t>オンファイア</t>
    <phoneticPr fontId="11"/>
  </si>
  <si>
    <t>ネイチャーセラピー</t>
    <phoneticPr fontId="11"/>
  </si>
  <si>
    <t>ユニオンラグズ</t>
    <phoneticPr fontId="11"/>
  </si>
  <si>
    <t>ワンダーアキュート</t>
    <phoneticPr fontId="11"/>
  </si>
  <si>
    <t>フライヤートゥルー</t>
    <phoneticPr fontId="11"/>
  </si>
  <si>
    <t>デインバランス</t>
    <phoneticPr fontId="11"/>
  </si>
  <si>
    <t>クインズコスモス</t>
    <phoneticPr fontId="11"/>
  </si>
  <si>
    <t>ブレイクフォース</t>
    <phoneticPr fontId="11"/>
  </si>
  <si>
    <t>メズメライザー</t>
    <phoneticPr fontId="11"/>
  </si>
  <si>
    <t>ライティア</t>
    <phoneticPr fontId="11"/>
  </si>
  <si>
    <t>ジュンライトボルト</t>
    <phoneticPr fontId="11"/>
  </si>
  <si>
    <t>ミスボニータ</t>
    <phoneticPr fontId="11"/>
  </si>
  <si>
    <t>ウィルソンテソーロ</t>
    <phoneticPr fontId="11"/>
  </si>
  <si>
    <t>セイウンスイート</t>
    <phoneticPr fontId="11"/>
  </si>
  <si>
    <t>シュトルーヴェ</t>
    <phoneticPr fontId="11"/>
  </si>
  <si>
    <t>クロスライセンス</t>
    <phoneticPr fontId="11"/>
  </si>
  <si>
    <t>エコロアイ</t>
    <phoneticPr fontId="11"/>
  </si>
  <si>
    <t>シャックルフォード</t>
    <phoneticPr fontId="11"/>
  </si>
  <si>
    <t>サザンナイツ</t>
    <phoneticPr fontId="11"/>
  </si>
  <si>
    <t>モントブレッチア</t>
    <phoneticPr fontId="11"/>
  </si>
  <si>
    <t>ルージュラテール</t>
    <phoneticPr fontId="11"/>
  </si>
  <si>
    <t>ルプリュフォール</t>
    <phoneticPr fontId="11"/>
  </si>
  <si>
    <t>ビーチパトロール</t>
    <phoneticPr fontId="11"/>
  </si>
  <si>
    <t>ヤマトコウセイ</t>
    <phoneticPr fontId="11"/>
  </si>
  <si>
    <t>新潟芝外回りは完全に外が伸びる馬場。ここはオッズ通りに２強だったと思うが、外枠から前目で運んだエマヌエーレがあっさり押し切って勝利。</t>
    <phoneticPr fontId="11"/>
  </si>
  <si>
    <t>初戦は超ハイレベル戦。今回は好位で抜群の手応えで進めて楽勝だった。初戦の相手が重賞級だっただけで、ウインオーディンのように上でもそこそこやれそう。</t>
    <phoneticPr fontId="11"/>
  </si>
  <si>
    <t>この日の新潟ダートはなぜか逃げ馬が止まるタフ馬場。ここはハイペースで進んだとはいえ上がりが掛かり放題になってアコークローの追い込みが決まった。</t>
    <phoneticPr fontId="11"/>
  </si>
  <si>
    <t>前走は勝ち馬が強すぎた。今回は前が完全に止まっており、展開がどハマりした感じが否めません。</t>
    <phoneticPr fontId="11"/>
  </si>
  <si>
    <t>毎回確実に差し込んでくる馬。今回は差しが決まりやすい馬場、展開だったがそれでも強い競馬だった。</t>
    <phoneticPr fontId="11"/>
  </si>
  <si>
    <t>この日の新潟ダートはなぜか逃げ馬が止まるタフ馬場。クリスタルウエイが速めのペースで逃げたとはいえ、この条件でなかなかこれだけ差しは決まらない。</t>
    <phoneticPr fontId="11"/>
  </si>
  <si>
    <t>この日の新潟ダートはなぜか逃げ馬が止まるタフ馬場。ここもアルテラが早め先頭で粘っていたが、最後はネイチャーセラピーが差し切り勝ち。</t>
    <phoneticPr fontId="11"/>
  </si>
  <si>
    <t>キャリア２戦目で順当にパフォーマンスを上げて勝利。まだ上積みはありそうだが、今回は差しの決まりやすい馬場に恵まれてはいる。</t>
    <phoneticPr fontId="11"/>
  </si>
  <si>
    <t>新潟芝外回りは完全に外が伸びる馬場。外回りの新馬戦らしく超スローペースから上がり３ハロンだけの競馬になった。</t>
    <phoneticPr fontId="11"/>
  </si>
  <si>
    <t>外枠から超スローを好位で完璧な競馬ができていた。レースぶりを見る限り本質的にはキレない持続力型に見えます。</t>
    <phoneticPr fontId="11"/>
  </si>
  <si>
    <t>外が伸びる馬場で内枠から最内を通って突き抜けた。ペース流れてどうかだが、ルージュエヴァイユの下で杉山厩舎のエピファネイア産駒。デアリングタクトを想像してしまう。</t>
    <phoneticPr fontId="11"/>
  </si>
  <si>
    <t>新潟芝は外伸び馬場だったが距離の短い1200mだけは関係なかった感じ。ここも外枠というよりは前に行った馬が上位に走ってきた。</t>
    <phoneticPr fontId="11"/>
  </si>
  <si>
    <t>前走は直線競馬で内枠で厳しいレース。今回は外枠からスムーズな競馬ができていた。６着以下は突き離しているのでそれなりに評価はできるか。</t>
    <phoneticPr fontId="11"/>
  </si>
  <si>
    <t>この日の新潟ダートはなぜか逃げ馬が止まるタフ馬場。ロードバルドルが早め先頭で押し切りを狙ったが、ブレイクフォースが差し切って勝利。</t>
    <phoneticPr fontId="11"/>
  </si>
  <si>
    <t>コーナー４回の条件でも変わらずに走れた。徐々に位置を上げて圧勝でしたし、普通に評価していいレースぶりだったんじゃないだろうか。</t>
    <phoneticPr fontId="11"/>
  </si>
  <si>
    <t>この日の新潟ダートはなぜか逃げ馬が止まるタフ馬場。このレースも楽なペースで逃げたアルマセクメトが止まって、なぜか差しが決まった。</t>
    <phoneticPr fontId="11"/>
  </si>
  <si>
    <t>もうこのクラスでは上位の存在だった。1200mならいずれオープンまで行けそう。砂を被るのが苦手な点は克服したい。</t>
    <phoneticPr fontId="11"/>
  </si>
  <si>
    <t>新潟芝外回りは完全に外が伸びる馬場。スローペースの逃げを打ったライティアがそのまま押し切り勝ち。</t>
    <phoneticPr fontId="11"/>
  </si>
  <si>
    <t>もともとクラス上位だった馬。今回はサドラーズウェルズが走りやすい馬場でスロー逃げが打てた。オープンでも展開に恵まれそう。</t>
    <phoneticPr fontId="11"/>
  </si>
  <si>
    <t>この日の新潟ダートはなぜか逃げ馬が止まるタフ馬場。予報外れて雨も降らずでハイペースから完全な差し決着になった。</t>
    <phoneticPr fontId="11"/>
  </si>
  <si>
    <t>前走でダート適性は見せていたが、もともと左回りの方が得意な馬。2000mがどうかだが、左回りのシリウスステークスならやれてもいいか。</t>
    <phoneticPr fontId="11"/>
  </si>
  <si>
    <t>新潟芝は外伸び馬場だったが距離の短い1200mだけは関係なかった感じ。ここもインを通ったミスボニータが差し切り勝ち。</t>
    <phoneticPr fontId="11"/>
  </si>
  <si>
    <t>今回は初の1200mで馬場の悪い部分を通って突き抜けた。今まで適性より長い距離を使われていただけで、これぐらいの距離なら強い馬に見える。</t>
    <phoneticPr fontId="11"/>
  </si>
  <si>
    <t>２，３着も４着以下を突き離していてまずまずの時計。初ダートのウィルソンテソーロがそんな馬たちとは別次元の競馬を見せて大楽勝の結果に。</t>
    <phoneticPr fontId="11"/>
  </si>
  <si>
    <t>これまで折り合いを欠いたりチグハグな競馬に。今回は初ダートで圧巻のパフォーマンスを見せた。揉まれた際が不安だが相当に強い馬と見ていいか。</t>
    <phoneticPr fontId="11"/>
  </si>
  <si>
    <t>直線競馬といえど２歳未勝利戦ではそこまで外枠有利にはならず。外目の枠のワタシハマジョが自滅したことで相対的にスピード上位の馬が走ってきた。</t>
    <phoneticPr fontId="11"/>
  </si>
  <si>
    <t>内枠だったがここではスピード上位だった。昇級すると速い馬がズラリと揃うので展開的に厳しそうだが。</t>
    <phoneticPr fontId="11"/>
  </si>
  <si>
    <t>新潟芝はもう外が伸びる馬場バイアスに。叩き２戦目のシュトルーヴェが本領発揮で加速ラップであっさりと差し切り勝ち。</t>
    <phoneticPr fontId="11"/>
  </si>
  <si>
    <t>アンティシペイトの半弟という良血馬がキャリア３戦目でガラリ一変。最後は加速ラップで鮮やかに突き抜けましたし、兄のように出世していきそうだ。</t>
    <phoneticPr fontId="11"/>
  </si>
  <si>
    <t>新潟芝外回りは完全に外が伸びる馬場。外回りの新馬戦らしくスローペースから瞬発戦になった。</t>
    <phoneticPr fontId="11"/>
  </si>
  <si>
    <t>外伸び馬場のスロー戦で外枠から完璧な競馬ができていた。今回は恵まれているので、相手が強くなる次走でどこまで戦えるか。</t>
    <phoneticPr fontId="11"/>
  </si>
  <si>
    <t>新潟ダート1200mらしくテンのスピードでほぼすべて決まるレースに。出走馬中４頭しかいなかった父ストームキャット系の先行馬３頭が上位独占。</t>
    <phoneticPr fontId="11"/>
  </si>
  <si>
    <t>抜群のスタートからそのまま逃げて押し切り勝ち。時計や相手関係は別にしても水準レベルのスピードはありそうだ。</t>
    <phoneticPr fontId="11"/>
  </si>
  <si>
    <t>新潟芝外回りは完全に外が伸びる馬場。少頭数のレースで逃げたサザンナイツがあっさりと押し切り勝ち。</t>
    <phoneticPr fontId="11"/>
  </si>
  <si>
    <t>前走で戦った相手を考えてもここは人気がなさすぎた。今回は馬場の良いところを通ってマイペースの逃げで恵まれている。</t>
    <phoneticPr fontId="11"/>
  </si>
  <si>
    <t>少頭数でほぼほぼ平均ペースで流れて順当な決着。モントブレッチアがスマイルオンミーとの一騎打ちを制して勝利。</t>
    <phoneticPr fontId="11"/>
  </si>
  <si>
    <t>さらなる距離延長も全く問題なかった。戸崎騎手が完璧に乗ったとはいえ、楽々と突き抜けたあたりまだ奥はありそう。</t>
    <phoneticPr fontId="11"/>
  </si>
  <si>
    <t>新潟芝外回りは完全に外が伸びる馬場。それにしても信じられないほどの超スロー戦になり、走破時計は新馬や未勝利レベルのものに。</t>
    <phoneticPr fontId="11"/>
  </si>
  <si>
    <t>エルフィンステークス３着ならこのクラスでは上位。今回は叩き２戦目で状態も上がっていたか。今回は超スローなのでなかなか評価が難しいところ。</t>
    <phoneticPr fontId="11"/>
  </si>
  <si>
    <t>新潟芝はもう外が伸びる馬場バイアスに。直線で外を通った馬が上位独占の極端な結果になった。</t>
    <phoneticPr fontId="11"/>
  </si>
  <si>
    <t>とにかく溜めてこその馬で、今回は内枠からでも大外一気の競馬で突き抜けた。馬場バイアスがハマった感じだが、こういう馬なのでハマった時は面白そう。</t>
    <phoneticPr fontId="11"/>
  </si>
  <si>
    <t>人気に推されたヤマトコウセイがあっさりとハナを奪う展開。もうここではスピードが違っていたようで楽々と逃げ切って勝利。</t>
    <phoneticPr fontId="11"/>
  </si>
  <si>
    <t>前走は超ハイペースの逃げを良く粘っていた。まともならこれぐらいは走れる感じで、昇級すると同型の存在が鍵になりそうだ。</t>
    <phoneticPr fontId="11"/>
  </si>
  <si>
    <t>2未勝利</t>
    <rPh sb="1" eb="4">
      <t>ミショウ</t>
    </rPh>
    <phoneticPr fontId="11"/>
  </si>
  <si>
    <t>2未勝利</t>
    <rPh sb="1" eb="2">
      <t>ミショウ</t>
    </rPh>
    <phoneticPr fontId="11"/>
  </si>
  <si>
    <t>ノーブルミステリー</t>
    <phoneticPr fontId="11"/>
  </si>
  <si>
    <t>クリスタルウエイ</t>
    <phoneticPr fontId="11"/>
  </si>
  <si>
    <t>ミヤビ</t>
    <phoneticPr fontId="11"/>
  </si>
  <si>
    <t>ジュエルラビシア</t>
    <phoneticPr fontId="11"/>
  </si>
  <si>
    <t>ナンヨーアゼリア</t>
    <phoneticPr fontId="11"/>
  </si>
  <si>
    <t>ハイアムズビーチ</t>
    <phoneticPr fontId="11"/>
  </si>
  <si>
    <t>ジャスティンヴェル</t>
    <phoneticPr fontId="3"/>
  </si>
  <si>
    <t>ドゥラメンテ</t>
    <phoneticPr fontId="3"/>
  </si>
  <si>
    <t>ゴールドシップ</t>
    <phoneticPr fontId="3"/>
  </si>
  <si>
    <t>ミスフィガロ</t>
    <phoneticPr fontId="11"/>
  </si>
  <si>
    <t>ルリアン</t>
    <phoneticPr fontId="11"/>
  </si>
  <si>
    <t>トライフォーリアル</t>
    <phoneticPr fontId="11"/>
  </si>
  <si>
    <t>ガルムキャット</t>
    <phoneticPr fontId="11"/>
  </si>
  <si>
    <t>ノーブルラン</t>
    <phoneticPr fontId="11"/>
  </si>
  <si>
    <t>ミニョンルミエール</t>
    <phoneticPr fontId="11"/>
  </si>
  <si>
    <t>マイネルカグラ</t>
    <phoneticPr fontId="3"/>
  </si>
  <si>
    <t>テンカノギジン</t>
    <phoneticPr fontId="11"/>
  </si>
  <si>
    <t>コーパスクリスティ</t>
    <phoneticPr fontId="11"/>
  </si>
  <si>
    <t>フエキ</t>
    <phoneticPr fontId="11"/>
  </si>
  <si>
    <t>トーホウボルツ</t>
    <phoneticPr fontId="11"/>
  </si>
  <si>
    <t>レディバランタイン</t>
    <phoneticPr fontId="11"/>
  </si>
  <si>
    <t>タイセイスラッガー</t>
    <phoneticPr fontId="11"/>
  </si>
  <si>
    <t>タイセイレジェンド</t>
    <phoneticPr fontId="11"/>
  </si>
  <si>
    <t>カジノドライヴ</t>
    <phoneticPr fontId="11"/>
  </si>
  <si>
    <t>カラテ</t>
    <phoneticPr fontId="11"/>
  </si>
  <si>
    <t>トゥザグローリー</t>
    <phoneticPr fontId="11"/>
  </si>
  <si>
    <t>ブラックタイド</t>
    <phoneticPr fontId="11"/>
  </si>
  <si>
    <t>ボンクラージュ</t>
    <phoneticPr fontId="11"/>
  </si>
  <si>
    <t>２歳未勝利にしては速いペース。最後は上がりがかなり掛かったが、それでも新潟ダートらしく前に行った馬同士での決着になった。</t>
    <phoneticPr fontId="11"/>
  </si>
  <si>
    <t>初ダートで一気の距離延長で一変した。ハイペースを先行して強い内容だが、本当に強い馬たちと戦ってどこまでやれるか。</t>
    <phoneticPr fontId="11"/>
  </si>
  <si>
    <t>先行有利の舞台だが最後は差しが決まる展開。スムーズに捌くことができたクリスタルウエイが差し切り勝ち。</t>
    <phoneticPr fontId="11"/>
  </si>
  <si>
    <t>前走は内枠から無理に逃げてダメだった感じ。今回は差しに構える競馬で楽勝だった。自在性がついてきた今なら上のクラスでも通用する。</t>
    <phoneticPr fontId="11"/>
  </si>
  <si>
    <t>新潟芝は最終週で外が伸びる馬場。２歳新馬戦らしくかなりのスローペースになり、ラスト２ハロンだけの瞬発戦に。</t>
    <phoneticPr fontId="11"/>
  </si>
  <si>
    <t>スタートは遅かったが超スローで位置が取れたのが良かった。瞬発戦で２着以下は突き離しているので素質が高い可能性はある。</t>
    <phoneticPr fontId="11"/>
  </si>
  <si>
    <t>新潟芝は最終週で外が伸びる馬場。最後は外から差し込んできた馬同士の争いになり、人気のジュエルラビシアが差し切って順当勝ち。</t>
    <phoneticPr fontId="11"/>
  </si>
  <si>
    <t>未勝利では間違いなく上位だった。今回は外伸び馬場で枠に恵まれているが、普通に上のクラスでも通用する馬だろう。</t>
    <phoneticPr fontId="11"/>
  </si>
  <si>
    <t>外に広がった馬群の中で丁度いところを通れた。ブラストワンピースと同じニックスで祖母がフサイチパンドラ。まだ奥はあるか。</t>
    <phoneticPr fontId="11"/>
  </si>
  <si>
    <t>初ダートのハイアムズビーチがマイペースの逃げを打ったが他の馬には厳しかったよう。そのまま楽々と逃げ切ってワンサイドゲームになった。</t>
    <phoneticPr fontId="11"/>
  </si>
  <si>
    <t>新潟芝は最終週で外が伸びる馬場。かなりのスローペースからの瞬発戦を好位に付けた２頭が抜け出してワンツー。</t>
    <phoneticPr fontId="3"/>
  </si>
  <si>
    <t>外が伸びる馬場で外枠からスムーズな競馬ができていた。２勝クラスで地力が問われるレースになった場合には真価が問われる。</t>
    <phoneticPr fontId="3"/>
  </si>
  <si>
    <t>新潟芝は最終週で外が伸びる馬場。逃げ候補が何頭かいたが柴田大知のコスモスタックがあっさり譲ったことで超スローに。決め手勝負をミスフィガロが制した。</t>
    <phoneticPr fontId="11"/>
  </si>
  <si>
    <t>もうこのクラスでは上位だった。今回は外伸び馬場が向いた感じはあり、不器用なので準オープンは脚を余す競馬が多くなりそう。</t>
    <phoneticPr fontId="11"/>
  </si>
  <si>
    <t>アドマイヤメティスが早めに動いて機動力と持続力が問われる展開。ルリアンとゴールドパラディンが３着以下を突き離してワンツーとなった。</t>
    <phoneticPr fontId="11"/>
  </si>
  <si>
    <t>前走は初ダートでスムーズさを欠く競馬。今回は外枠から早めに動いて力を出し切れた。もっとダートに慣れれば上積みがあるか</t>
    <phoneticPr fontId="11"/>
  </si>
  <si>
    <t>新潟芝は最終週で外が伸びる馬場。ここも完全に外有利なレースになり、ナンヨーアゼリアが差し切って勝利。</t>
    <phoneticPr fontId="11"/>
  </si>
  <si>
    <t>超スローの決め手勝負でギリギリ伸びる部分を通れていたか。かなり特殊な馬場、展開なのでなかなか評価は難しい。</t>
    <phoneticPr fontId="11"/>
  </si>
  <si>
    <t>新潟芝は最終週で外が伸びる馬場。直線では外に広がっての追い比べになり、その中では内側を突いたトライフォーリアルが差し切って勝利。</t>
    <phoneticPr fontId="11"/>
  </si>
  <si>
    <t>新潟芝は最終週で外が伸びる馬場。２歳未勝利で６ハロン連続１２秒５以下のロンスパ戦となるとそれなりにレベルは高かったか。</t>
    <phoneticPr fontId="11"/>
  </si>
  <si>
    <t>初戦は超ハイレベルだったダノントルネード組。普通のレベルの未勝利に入ればこれぐらいはやれて当然。馬場の良い部分は通れたが今回もレベルは低くない。</t>
    <phoneticPr fontId="11"/>
  </si>
  <si>
    <t>新潟芝は最終週で外が伸びる馬場。ここでは脚力が抜けていた感じで、ノーブルランが外からあっさりと突き抜けて勝利。</t>
    <phoneticPr fontId="11"/>
  </si>
  <si>
    <t>初戦の内容を考えればこれぐらいやれて当然。末脚の質は抜けていましたし、そこそこはやれて良さそう。</t>
    <phoneticPr fontId="11"/>
  </si>
  <si>
    <t>ヤサカシュエットが早めに仕掛けて上がりのかかる展開に。最後は差しが決まるレースになってミニョンルミエールが差し切り勝ち。</t>
    <phoneticPr fontId="11"/>
  </si>
  <si>
    <t>デムーロが差す競馬を教えてようやくの勝利。１勝クラスでも慣れるまでに時間は掛かりそう。</t>
    <phoneticPr fontId="11"/>
  </si>
  <si>
    <t>新潟芝は最終週で外が伸びる馬場。スローペースの逃げが打てたマイネルカグラが直線では馬場の外目に出して押し切り勝ち。</t>
    <phoneticPr fontId="3"/>
  </si>
  <si>
    <t>柴田大知→デムーロの大幅鞍上強化で逃げたことでパフォーマンスを上げた。今回はスローペースに恵まれてはいます。</t>
    <phoneticPr fontId="3"/>
  </si>
  <si>
    <t>新潟芝は最終週で外が伸びる馬場。新馬戦らしく超スローペースから上がりだけのレースになり、テンカノギジンが素晴らしい末脚を見せて差し切り勝ち。</t>
    <phoneticPr fontId="11"/>
  </si>
  <si>
    <t>馬場の悪い最内を通りながら上がり33.3で突き抜けたパフォーマンスは優秀。血統的にもクラシック向きに見えますし、次走でどれだけの走りができるか。</t>
    <phoneticPr fontId="11"/>
  </si>
  <si>
    <t>新潟芝は最終週で外が伸びる馬場。このレースも外枠からスムーズに外を回した馬が上位独占の結果になった。</t>
    <phoneticPr fontId="11"/>
  </si>
  <si>
    <t>今回は外伸び馬場で外枠からスムーズな競馬ができていた。血統的にそこまでキレがなさそうなのでどこまでやれるか。</t>
    <phoneticPr fontId="11"/>
  </si>
  <si>
    <t>抜群のテンスピードを見せてフエキが先手を奪う展開。新潟ダート1200mでこれだけ楽に行ければフエキが逃げ切るのも納得。</t>
    <phoneticPr fontId="11"/>
  </si>
  <si>
    <t>とにかくテンスピードが抜群に速い馬。逃げたい馬が多い中で持ったままで楽にハナに立てた。同型次第だがスピードは十分に通用するはず。</t>
    <phoneticPr fontId="11"/>
  </si>
  <si>
    <t>スタートを決めて楽々と逃げ切った。血統イメージ通りにワンペースに走るので、揉まれた際に不安はありそう。素質自体はオープン級か。マイルまでなら持つ。</t>
    <phoneticPr fontId="11"/>
  </si>
  <si>
    <t>向こう正面でヒューミリティで一気に捲ったことで人気馬が対応できずに自滅。相対的に上位に走れた馬が好走した感じでレベルは高くない。</t>
    <phoneticPr fontId="11"/>
  </si>
  <si>
    <t>ブリンカーを着用して前走から復調してきた。今回は低レベル戦でスムーズに立ち回れている感じはします。</t>
    <phoneticPr fontId="11"/>
  </si>
  <si>
    <t>新潟芝は最終週で外が伸びる馬場。ここは外枠から積極的に先手を奪ったレディバランタインがそのまま逃げ切り勝ちとなった。</t>
    <phoneticPr fontId="11"/>
  </si>
  <si>
    <t>掛かるところがある馬だったが、ここ２戦は逃げることでスピードを活かし切れている。今後はこういう逃げ馬になっていくのかも。</t>
    <phoneticPr fontId="11"/>
  </si>
  <si>
    <t>揉まれるとダメな断然人気のジャスパーグレイトが１枠で揉まれて力を出せず。一方で揉まれ弱い外枠の先行馬がスムーズな競馬でワンツーとなった。</t>
    <phoneticPr fontId="11"/>
  </si>
  <si>
    <t>揉まれ弱さがある馬で、今回は外枠からスムーズな競馬ができた。準オープンでも枠順と先行馬の数がポイントになりそうだ。</t>
    <phoneticPr fontId="11"/>
  </si>
  <si>
    <t>新潟芝は最終週で外が伸びる馬場。こんな馬場で直線競馬をやればそりゃ外枠の馬が上位独占になるのも当然だろう。</t>
    <phoneticPr fontId="11"/>
  </si>
  <si>
    <t>前走はスムーズな競馬ができず。今回は鞍上強化で外枠からスムーズな競馬ができていた。直線競馬への適性は高いだろう。</t>
    <phoneticPr fontId="11"/>
  </si>
  <si>
    <t>2未勝利</t>
    <rPh sb="1" eb="4">
      <t>MISHOUR</t>
    </rPh>
    <phoneticPr fontId="11"/>
  </si>
  <si>
    <t>2新馬</t>
    <rPh sb="1" eb="3">
      <t>SINBA</t>
    </rPh>
    <phoneticPr fontId="11"/>
  </si>
  <si>
    <t>グランスラムアスク</t>
    <phoneticPr fontId="11"/>
  </si>
  <si>
    <t>人気のサグアロが逃げたが最後は失速。上がりがかなり掛かる展開になり、番手で進めたサノノエスポが勝利で大波乱の結果に。</t>
    <phoneticPr fontId="11"/>
  </si>
  <si>
    <t>サノノエスポ</t>
    <phoneticPr fontId="11"/>
  </si>
  <si>
    <t>エスポワールシチー産駒らしく距離を伸ばしてパフォーマンスを上げてきた。ハイペースを先行してなかなか渋い競馬はできている。</t>
    <phoneticPr fontId="11"/>
  </si>
  <si>
    <t>人気のトラネスハープが先手を主張して逃げる展開。最後は外から追い込んできた馬の脚色も目立ったが、トラネスハープがなんとか押し切って勝利。</t>
    <phoneticPr fontId="11"/>
  </si>
  <si>
    <t>トラネスハープ</t>
    <phoneticPr fontId="11"/>
  </si>
  <si>
    <t>ここではスピード上位だった。最後は完全に脚が止まっていたので上のクラスではどうだろうか。</t>
    <phoneticPr fontId="11"/>
  </si>
  <si>
    <t>フィレット</t>
    <phoneticPr fontId="11"/>
  </si>
  <si>
    <t>新潟コースの２歳新馬という事を考えれば極端なスローにもならず。現時点での完成度がはっきり問われた一戦だったか。</t>
    <phoneticPr fontId="11"/>
  </si>
  <si>
    <t>スムーズに好位を立ち回って人気に応えることができた。今回は完成度で勝負になった感じがするので、これからどれだけ成長できるか。</t>
    <phoneticPr fontId="11"/>
  </si>
  <si>
    <t>マイネルオーサム</t>
    <phoneticPr fontId="11"/>
  </si>
  <si>
    <t>特殊な長距離条件でゆったりと流れて先行有利な展開。前に行けた人気馬２頭が３着以下を突き離してワンツー。</t>
    <phoneticPr fontId="11"/>
  </si>
  <si>
    <t>今回はスタミナ条件で先行できたことでパフォーマンスを上げてきた。とにかくバテないので前に行けるようになればもう少しやれそう。</t>
    <phoneticPr fontId="11"/>
  </si>
  <si>
    <t>低調なメンバー構成。超スローペースから位置取り勝負になった感じで、１枠からスムーズに捌いたエピプランセスが順当勝ち。</t>
    <phoneticPr fontId="11"/>
  </si>
  <si>
    <t>エピプランセス</t>
    <phoneticPr fontId="11"/>
  </si>
  <si>
    <t>トーホウジャッカル</t>
    <phoneticPr fontId="11"/>
  </si>
  <si>
    <t>ニューベイ</t>
    <phoneticPr fontId="11"/>
  </si>
  <si>
    <t>今回は低調なメンバー相手で展開にも恵まれた。さすがに恵まれすぎているので昇級戦は試金石になるんじゃないだろうか。</t>
    <phoneticPr fontId="11"/>
  </si>
  <si>
    <t>先行馬が多くてハイペースの展開。人気の先行馬がどれもスムーズな競馬ができなかった感じで、差しが決まって大波乱の結果に。</t>
    <phoneticPr fontId="11"/>
  </si>
  <si>
    <t>ニシノボルテージ</t>
    <phoneticPr fontId="11"/>
  </si>
  <si>
    <t>ダートで控える競馬を試したら、たまたま展開もハマって差し切れた感じ。完全にハマった感じがするので評価は難しい。</t>
    <phoneticPr fontId="11"/>
  </si>
  <si>
    <t>エーデルブルーメ</t>
    <phoneticPr fontId="11"/>
  </si>
  <si>
    <t>中盤がかなり緩んだ超スローペースからの瞬発戦に。上がり33.0を使って後続を突き離した上位４頭が人気通りに強かったか。</t>
    <phoneticPr fontId="11"/>
  </si>
  <si>
    <t>都井岬特別で３着なら単純にここでは能力上位だった。今回もメンバーは揃っていたので、普通に上のクラスでやれて良さそう。</t>
    <phoneticPr fontId="11"/>
  </si>
  <si>
    <t>ウィリン</t>
    <phoneticPr fontId="11"/>
  </si>
  <si>
    <t>ネレイド</t>
    <phoneticPr fontId="11"/>
  </si>
  <si>
    <t>ダイチヴィヴァン</t>
    <phoneticPr fontId="11"/>
  </si>
  <si>
    <t>ダンシングニードル</t>
    <phoneticPr fontId="11"/>
  </si>
  <si>
    <t>パクスオトマニカ</t>
    <phoneticPr fontId="11"/>
  </si>
  <si>
    <t>トーセントラム</t>
    <phoneticPr fontId="11"/>
  </si>
  <si>
    <t>ヴァンキッシュラン</t>
    <phoneticPr fontId="11"/>
  </si>
  <si>
    <t>トーセンホマレボシ</t>
    <phoneticPr fontId="11"/>
  </si>
  <si>
    <t>ヨドノリリー</t>
    <phoneticPr fontId="11"/>
  </si>
  <si>
    <t>トランセンド</t>
    <phoneticPr fontId="11"/>
  </si>
  <si>
    <t>トップスティール</t>
    <phoneticPr fontId="11"/>
  </si>
  <si>
    <t>セルレア</t>
    <phoneticPr fontId="11"/>
  </si>
  <si>
    <t>タガノカンデラ</t>
    <phoneticPr fontId="11"/>
  </si>
  <si>
    <t>ジャズブルース</t>
    <phoneticPr fontId="11"/>
  </si>
  <si>
    <t>オウケンブルースリ</t>
    <phoneticPr fontId="11"/>
  </si>
  <si>
    <t>ダディーズビビッド</t>
    <phoneticPr fontId="11"/>
  </si>
  <si>
    <t>ワールドコネクター</t>
    <phoneticPr fontId="11"/>
  </si>
  <si>
    <t>コネクト</t>
    <phoneticPr fontId="11"/>
  </si>
  <si>
    <t>開幕週で平均ペースで流れてスムーズな競馬ができた馬が上位に。人気のウィリンが好位から抜け出して完勝となった。</t>
    <phoneticPr fontId="11"/>
  </si>
  <si>
    <t>好位追走から楽々と突き抜けて勝利。もうこのクラスでは抜けていたという事だろう。昇級しても即通用だと思います。</t>
    <phoneticPr fontId="11"/>
  </si>
  <si>
    <t>開幕週という事もあって内ラチを通る馬も２頭。それでも外を通った馬が最後はベタに上位独占となった。</t>
    <phoneticPr fontId="11"/>
  </si>
  <si>
    <t>中枠からでもハナを奪い切ってラチ沿いを走れた。逃げないとダメな馬なので準オープンでどこまで自分の競馬ができるか。</t>
    <phoneticPr fontId="11"/>
  </si>
  <si>
    <t>新潟ダート1200mらしく先行した２頭がそのまま抜け出してワンツー。３着以下は大きく離される結果となった。</t>
    <phoneticPr fontId="11"/>
  </si>
  <si>
    <t>先行して競り合いを制して僅差の勝利。前に行ければこれぐらいやれる馬という事だろう。</t>
    <phoneticPr fontId="11"/>
  </si>
  <si>
    <t>かなりメンバーが揃っていた一戦。その中でも前走レベルが高かったダンシングニードルが人気に応えてあっさり逃げ切った。</t>
    <phoneticPr fontId="11"/>
  </si>
  <si>
    <t>前走はかなりのハイレベル戦。スピードを活かす競馬でもう未勝利では上位だった。普通に上でも戦える馬だろう。</t>
    <phoneticPr fontId="11"/>
  </si>
  <si>
    <t>前半スローペースからの上がり勝負に。先手を奪ったパクスオトマニカが後続を突き離して圧勝となった。</t>
    <phoneticPr fontId="11"/>
  </si>
  <si>
    <t>２戦目で一気にパフォーマンスを上げてきた。ディヴァインラヴの下で素質はありそうだが、ヴィクトワールピサ産駒なので難しさもありそう。乗り方を選ぶかも。</t>
    <phoneticPr fontId="11"/>
  </si>
  <si>
    <t>新潟ダート1200mらしく先行した２頭がそのまま抜け出してワンツー。結局は人気馬２頭のスピードが抜けていた感じか。</t>
    <phoneticPr fontId="11"/>
  </si>
  <si>
    <t>今回も減量49kgが効いた感じ。今後は斤量や坂コースでどこまでやれるかがポイントになりそうだ。</t>
    <phoneticPr fontId="11"/>
  </si>
  <si>
    <t>なかなか見ないレベルの超スローペースからの瞬発戦に。ちょっとこの展開では能力あるかどうかの判別は難しい</t>
    <phoneticPr fontId="11"/>
  </si>
  <si>
    <t>初のマイル戦で超スローペースだったが展開無視で差し切った。脚力はありそうだが、あまりにも特殊なペースなので評価が難しい。</t>
    <phoneticPr fontId="11"/>
  </si>
  <si>
    <t>そこまでペースも速くなかったが、上がりも掛かって３着以下も離された。レースレベルはそこまで高くなかったように見えます。</t>
    <phoneticPr fontId="11"/>
  </si>
  <si>
    <t>スッと先行してスムーズな競馬ができていた。最後はギリギリまで迫られましたし、そこまで評価できるレースではなかったか。</t>
    <phoneticPr fontId="11"/>
  </si>
  <si>
    <t>向こう正面でトップスティールが一気に捲ってロンスパ戦に。そのままトップスティールが押し切って波乱の結果となった。</t>
    <phoneticPr fontId="11"/>
  </si>
  <si>
    <t>テンに遅かったが一気に捲る競馬で連勝。素質は高いと思うが、こういう競馬しかできないというのはどうなのか。</t>
    <phoneticPr fontId="11"/>
  </si>
  <si>
    <t>開幕週という事で極端に外枠有利な馬場でもなかったか。１枠から内ラチ沿いの奇策を選んだセルレアが驚きの勝利となった。</t>
    <phoneticPr fontId="11"/>
  </si>
  <si>
    <t>今回は開幕週の馬場で内ラチを通る奇策がハマった感じ。さすがに数十回やって１回ハマるかの奇策に見えるので、再現性は全くないんじゃないだろうか。</t>
    <phoneticPr fontId="11"/>
  </si>
  <si>
    <t>前半スローペースからのロンスパ戦に。スッと先行できたタガノカンデラが楽々と抜け出して圧勝となった。</t>
    <phoneticPr fontId="11"/>
  </si>
  <si>
    <t>今回は位置を取れてパフォーマンスを上げてきた。こういう競馬ができるようになったのは収穫で、血統的にも使うごとに良くなりそう。</t>
    <phoneticPr fontId="11"/>
  </si>
  <si>
    <t>先行馬が少ないメンバー構成でグランスラムアスクの楽逃げ。そのままグランスラムアスクが押し切り勝ちとなった。</t>
    <phoneticPr fontId="11"/>
  </si>
  <si>
    <t>ここ２戦は出遅れや展開不向きで力が出せず。今回はマイペースの楽逃げが打てた。展開に恵まれやすいタイプだが、主戦が主戦なので安定した走りは厳しそう。</t>
    <phoneticPr fontId="11"/>
  </si>
  <si>
    <t>前半スローペースからのロンスパ戦に。ダート中距離２戦目でジャズブルースがさらにパフォーマンスを上げて完勝となった。</t>
    <phoneticPr fontId="11"/>
  </si>
  <si>
    <t>さらに距離を伸ばしてパフォーマンスを上げてきた。これぐらいの条件に適性があったようで、普通に準オープンでも通用して良さそうだ。</t>
    <phoneticPr fontId="11"/>
  </si>
  <si>
    <t>出遅れ気味のアビッグチアが無理矢理に逃げたことでハイペースに。最後は差し追い込み勢が上位独占の結果になった。</t>
    <phoneticPr fontId="11"/>
  </si>
  <si>
    <t>セントウルSで4着ならここでは上位だった。折り合い不安が解消してきているので、今後は安定して活躍できそうだ。</t>
    <phoneticPr fontId="11"/>
  </si>
  <si>
    <t>バオバブスピリットが逃げたが早々に失速。その番手から進んだワールドコネクターが人気に応えて完勝となった。</t>
    <phoneticPr fontId="11"/>
  </si>
  <si>
    <t>揉まれるとダメな馬で、前走から適性条件に変えて今回は順当勝ち。ダート短距離ならまずまず戦える馬だろう。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</si>
</sst>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7">
    <font>
      <sz val="12"/>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807">
    <xf numFmtId="0" fontId="0" fillId="0" borderId="0"/>
    <xf numFmtId="0" fontId="4" fillId="0" borderId="0">
      <alignment vertical="center"/>
    </xf>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 fillId="0" borderId="0">
      <alignment vertical="center"/>
    </xf>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5"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4" fillId="0" borderId="1" xfId="0" applyFont="1" applyBorder="1" applyAlignment="1">
      <alignment horizontal="center" vertical="center"/>
    </xf>
    <xf numFmtId="0" fontId="0" fillId="2" borderId="1" xfId="0" applyFill="1" applyBorder="1" applyAlignment="1">
      <alignment horizontal="left"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5" fillId="5" borderId="1" xfId="0" applyFont="1" applyFill="1" applyBorder="1" applyAlignment="1">
      <alignment vertical="center" wrapText="1"/>
    </xf>
    <xf numFmtId="0" fontId="0" fillId="7" borderId="1" xfId="0" applyFill="1" applyBorder="1" applyAlignment="1">
      <alignment vertical="center"/>
    </xf>
    <xf numFmtId="0" fontId="0" fillId="0" borderId="1" xfId="0" applyBorder="1" applyAlignment="1">
      <alignment vertical="center" wrapText="1"/>
    </xf>
    <xf numFmtId="0" fontId="12" fillId="0" borderId="1" xfId="0" applyFont="1" applyBorder="1" applyAlignment="1">
      <alignment vertical="center"/>
    </xf>
    <xf numFmtId="0" fontId="5" fillId="2" borderId="1" xfId="0" applyFont="1" applyFill="1" applyBorder="1" applyAlignment="1">
      <alignment vertical="center" wrapText="1"/>
    </xf>
    <xf numFmtId="0" fontId="0" fillId="0" borderId="1" xfId="0" applyFont="1" applyBorder="1" applyAlignment="1">
      <alignment vertical="center"/>
    </xf>
    <xf numFmtId="0" fontId="4" fillId="2" borderId="1" xfId="2806" applyFill="1" applyBorder="1">
      <alignment vertical="center"/>
    </xf>
    <xf numFmtId="0" fontId="4" fillId="2" borderId="1" xfId="2806" applyFill="1" applyBorder="1" applyAlignment="1">
      <alignment horizontal="center" vertical="center"/>
    </xf>
    <xf numFmtId="0" fontId="4" fillId="2" borderId="1" xfId="2806" applyFill="1" applyBorder="1" applyAlignment="1">
      <alignment horizontal="left" vertical="center"/>
    </xf>
    <xf numFmtId="0" fontId="4" fillId="0" borderId="0" xfId="2806">
      <alignment vertical="center"/>
    </xf>
    <xf numFmtId="0" fontId="6" fillId="0" borderId="1" xfId="2806" applyFont="1" applyBorder="1">
      <alignment vertical="center"/>
    </xf>
    <xf numFmtId="0" fontId="4" fillId="0" borderId="1" xfId="2806" applyBorder="1">
      <alignment vertical="center"/>
    </xf>
    <xf numFmtId="0" fontId="8" fillId="0" borderId="3" xfId="2806" applyFont="1" applyBorder="1" applyAlignment="1">
      <alignment horizontal="center" vertical="center"/>
    </xf>
    <xf numFmtId="0" fontId="8" fillId="0" borderId="1" xfId="2806" applyFont="1" applyBorder="1" applyAlignment="1">
      <alignment horizontal="center" vertical="center"/>
    </xf>
    <xf numFmtId="0" fontId="7" fillId="0" borderId="1" xfId="2806" applyFont="1" applyBorder="1">
      <alignment vertical="center"/>
    </xf>
    <xf numFmtId="0" fontId="8" fillId="0" borderId="1" xfId="2806" applyFont="1" applyBorder="1">
      <alignment vertical="center"/>
    </xf>
    <xf numFmtId="0" fontId="16" fillId="0" borderId="1" xfId="0" applyFont="1" applyBorder="1" applyAlignment="1">
      <alignment vertical="center"/>
    </xf>
    <xf numFmtId="0" fontId="4" fillId="5" borderId="1" xfId="0" applyFont="1" applyFill="1" applyBorder="1" applyAlignment="1">
      <alignment horizontal="center" vertical="center"/>
    </xf>
    <xf numFmtId="0" fontId="4" fillId="0" borderId="4" xfId="2806" applyBorder="1" applyAlignment="1">
      <alignment horizontal="center" vertical="center"/>
    </xf>
    <xf numFmtId="0" fontId="4" fillId="0" borderId="5" xfId="2806" applyBorder="1" applyAlignment="1">
      <alignment horizontal="center" vertical="center"/>
    </xf>
    <xf numFmtId="0" fontId="4" fillId="0" borderId="3" xfId="2806" applyBorder="1" applyAlignment="1">
      <alignment horizontal="center" vertical="center"/>
    </xf>
  </cellXfs>
  <cellStyles count="280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ハイパーリンク" xfId="2790" builtinId="8" hidden="1"/>
    <cellStyle name="ハイパーリンク" xfId="2792" builtinId="8" hidden="1"/>
    <cellStyle name="ハイパーリンク" xfId="2794" builtinId="8" hidden="1"/>
    <cellStyle name="ハイパーリンク" xfId="2796" builtinId="8" hidden="1"/>
    <cellStyle name="ハイパーリンク" xfId="2798" builtinId="8" hidden="1"/>
    <cellStyle name="ハイパーリンク" xfId="2800" builtinId="8" hidden="1"/>
    <cellStyle name="ハイパーリンク" xfId="2802" builtinId="8" hidden="1"/>
    <cellStyle name="ハイパーリンク" xfId="2804" builtinId="8" hidden="1"/>
    <cellStyle name="標準" xfId="0" builtinId="0"/>
    <cellStyle name="標準 2" xfId="1" xr:uid="{00000000-0005-0000-0000-00007B050000}"/>
    <cellStyle name="標準 2 2" xfId="2806" xr:uid="{2DA0B4E7-C7D4-6143-B61F-726FD0418839}"/>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 name="表示済みのハイパーリンク" xfId="2791" builtinId="9" hidden="1"/>
    <cellStyle name="表示済みのハイパーリンク" xfId="2793" builtinId="9" hidden="1"/>
    <cellStyle name="表示済みのハイパーリンク" xfId="2795" builtinId="9" hidden="1"/>
    <cellStyle name="表示済みのハイパーリンク" xfId="2797" builtinId="9" hidden="1"/>
    <cellStyle name="表示済みのハイパーリンク" xfId="2799" builtinId="9" hidden="1"/>
    <cellStyle name="表示済みのハイパーリンク" xfId="2801" builtinId="9" hidden="1"/>
    <cellStyle name="表示済みのハイパーリンク" xfId="2803" builtinId="9" hidden="1"/>
    <cellStyle name="表示済みのハイパーリンク" xfId="2805" builtinId="9" hidden="1"/>
  </cellStyles>
  <dxfs count="810">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E144A-15AE-894C-B777-09D822C2E1D1}">
  <dimension ref="A1:AG2"/>
  <sheetViews>
    <sheetView workbookViewId="0">
      <selection activeCell="G23" sqref="G23"/>
    </sheetView>
  </sheetViews>
  <sheetFormatPr baseColWidth="10" defaultColWidth="8.83203125" defaultRowHeight="14"/>
  <cols>
    <col min="1" max="1" width="9.1640625" style="29" bestFit="1" customWidth="1"/>
    <col min="2" max="2" width="8.1640625" style="29" customWidth="1"/>
    <col min="3" max="3" width="8.83203125" style="29"/>
    <col min="4" max="4" width="9" style="29" bestFit="1" customWidth="1"/>
    <col min="5" max="5" width="18.33203125" style="29" customWidth="1"/>
    <col min="6" max="17" width="8.83203125" style="29"/>
    <col min="18" max="20" width="16.6640625" style="29" customWidth="1"/>
    <col min="21" max="21" width="5.83203125" style="29" customWidth="1"/>
    <col min="22" max="24" width="8.83203125" style="29" customWidth="1"/>
    <col min="25" max="25" width="8.83203125" style="29"/>
    <col min="26" max="26" width="5.5" style="29" customWidth="1"/>
    <col min="27" max="31" width="8.83203125" style="29"/>
    <col min="32" max="32" width="9.1640625" style="29" customWidth="1"/>
    <col min="33" max="33" width="150.83203125" style="29" customWidth="1"/>
    <col min="34" max="16384" width="8.83203125" style="29"/>
  </cols>
  <sheetData>
    <row r="1" spans="1:33">
      <c r="A1" s="26" t="s">
        <v>33</v>
      </c>
      <c r="B1" s="26" t="s">
        <v>34</v>
      </c>
      <c r="C1" s="26" t="s">
        <v>35</v>
      </c>
      <c r="D1" s="26" t="s">
        <v>36</v>
      </c>
      <c r="E1" s="26" t="s">
        <v>37</v>
      </c>
      <c r="F1" s="26" t="s">
        <v>52</v>
      </c>
      <c r="G1" s="26" t="s">
        <v>53</v>
      </c>
      <c r="H1" s="26" t="s">
        <v>54</v>
      </c>
      <c r="I1" s="26" t="s">
        <v>55</v>
      </c>
      <c r="J1" s="26" t="s">
        <v>56</v>
      </c>
      <c r="K1" s="26" t="s">
        <v>57</v>
      </c>
      <c r="L1" s="26" t="s">
        <v>38</v>
      </c>
      <c r="M1" s="26" t="s">
        <v>39</v>
      </c>
      <c r="N1" s="26" t="s">
        <v>40</v>
      </c>
      <c r="O1" s="26" t="s">
        <v>192</v>
      </c>
      <c r="P1" s="26" t="s">
        <v>41</v>
      </c>
      <c r="Q1" s="26" t="s">
        <v>42</v>
      </c>
      <c r="R1" s="27" t="s">
        <v>43</v>
      </c>
      <c r="S1" s="27" t="s">
        <v>44</v>
      </c>
      <c r="T1" s="27" t="s">
        <v>45</v>
      </c>
      <c r="U1" s="27" t="s">
        <v>76</v>
      </c>
      <c r="V1" s="27" t="s">
        <v>161</v>
      </c>
      <c r="W1" s="27" t="s">
        <v>162</v>
      </c>
      <c r="X1" s="27" t="s">
        <v>163</v>
      </c>
      <c r="Y1" s="27" t="s">
        <v>9</v>
      </c>
      <c r="Z1" s="27" t="s">
        <v>77</v>
      </c>
      <c r="AA1" s="27" t="s">
        <v>10</v>
      </c>
      <c r="AB1" s="27" t="s">
        <v>11</v>
      </c>
      <c r="AC1" s="27" t="s">
        <v>12</v>
      </c>
      <c r="AD1" s="27" t="s">
        <v>13</v>
      </c>
      <c r="AE1" s="27" t="s">
        <v>46</v>
      </c>
      <c r="AF1" s="27" t="s">
        <v>47</v>
      </c>
      <c r="AG1" s="28" t="s">
        <v>61</v>
      </c>
    </row>
    <row r="2" spans="1:33">
      <c r="A2" s="30" t="s">
        <v>26</v>
      </c>
      <c r="B2" s="30" t="s">
        <v>80</v>
      </c>
      <c r="C2" s="31" t="s">
        <v>27</v>
      </c>
      <c r="D2" s="31" t="s">
        <v>28</v>
      </c>
      <c r="E2" s="31" t="s">
        <v>29</v>
      </c>
      <c r="F2" s="38" t="s">
        <v>81</v>
      </c>
      <c r="G2" s="39"/>
      <c r="H2" s="39"/>
      <c r="I2" s="39"/>
      <c r="J2" s="39"/>
      <c r="K2" s="40"/>
      <c r="L2" s="31" t="s">
        <v>30</v>
      </c>
      <c r="M2" s="31" t="s">
        <v>31</v>
      </c>
      <c r="N2" s="31" t="s">
        <v>48</v>
      </c>
      <c r="O2" s="31" t="s">
        <v>193</v>
      </c>
      <c r="P2" s="31"/>
      <c r="Q2" s="31"/>
      <c r="R2" s="38" t="s">
        <v>32</v>
      </c>
      <c r="S2" s="39"/>
      <c r="T2" s="40"/>
      <c r="U2" s="32" t="s">
        <v>82</v>
      </c>
      <c r="V2" s="32" t="s">
        <v>164</v>
      </c>
      <c r="W2" s="32" t="s">
        <v>165</v>
      </c>
      <c r="X2" s="32" t="s">
        <v>166</v>
      </c>
      <c r="Y2" s="31"/>
      <c r="Z2" s="33" t="s">
        <v>83</v>
      </c>
      <c r="AA2" s="31"/>
      <c r="AB2" s="31"/>
      <c r="AC2" s="30" t="s">
        <v>84</v>
      </c>
      <c r="AD2" s="34" t="s">
        <v>85</v>
      </c>
      <c r="AE2" s="35" t="s">
        <v>49</v>
      </c>
      <c r="AF2" s="35" t="s">
        <v>50</v>
      </c>
      <c r="AG2" s="31"/>
    </row>
  </sheetData>
  <mergeCells count="2">
    <mergeCell ref="F2:K2"/>
    <mergeCell ref="R2:T2"/>
  </mergeCells>
  <phoneticPr fontId="11"/>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Q5"/>
  <sheetViews>
    <sheetView workbookViewId="0">
      <pane xSplit="5" ySplit="1" topLeftCell="AG2" activePane="bottomRight" state="frozen"/>
      <selection activeCell="E24" sqref="E24"/>
      <selection pane="topRight" activeCell="E24" sqref="E24"/>
      <selection pane="bottomLeft" activeCell="E24" sqref="E24"/>
      <selection pane="bottomRight" activeCell="R13" sqref="R13"/>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4" max="34" width="5.33203125" customWidth="1"/>
    <col min="37" max="37" width="8.83203125" hidden="1" customWidth="1"/>
    <col min="42" max="43" width="150.83203125" customWidth="1"/>
  </cols>
  <sheetData>
    <row r="1" spans="1:43" s="5" customFormat="1">
      <c r="A1" s="1" t="s">
        <v>33</v>
      </c>
      <c r="B1" s="1" t="s">
        <v>98</v>
      </c>
      <c r="C1" s="1" t="s">
        <v>35</v>
      </c>
      <c r="D1" s="1" t="s">
        <v>99</v>
      </c>
      <c r="E1" s="1" t="s">
        <v>37</v>
      </c>
      <c r="F1" s="1" t="s">
        <v>100</v>
      </c>
      <c r="G1" s="1" t="s">
        <v>101</v>
      </c>
      <c r="H1" s="1" t="s">
        <v>102</v>
      </c>
      <c r="I1" s="1" t="s">
        <v>103</v>
      </c>
      <c r="J1" s="1" t="s">
        <v>104</v>
      </c>
      <c r="K1" s="1" t="s">
        <v>105</v>
      </c>
      <c r="L1" s="1" t="s">
        <v>106</v>
      </c>
      <c r="M1" s="1" t="s">
        <v>107</v>
      </c>
      <c r="N1" s="1" t="s">
        <v>108</v>
      </c>
      <c r="O1" s="1" t="s">
        <v>109</v>
      </c>
      <c r="P1" s="1" t="s">
        <v>110</v>
      </c>
      <c r="Q1" s="1" t="s">
        <v>111</v>
      </c>
      <c r="R1" s="1" t="s">
        <v>38</v>
      </c>
      <c r="S1" s="1" t="s">
        <v>112</v>
      </c>
      <c r="T1" s="1" t="s">
        <v>39</v>
      </c>
      <c r="U1" s="1" t="s">
        <v>40</v>
      </c>
      <c r="V1" s="1" t="s">
        <v>192</v>
      </c>
      <c r="W1" s="2" t="s">
        <v>113</v>
      </c>
      <c r="X1" s="2" t="s">
        <v>42</v>
      </c>
      <c r="Y1" s="3" t="s">
        <v>43</v>
      </c>
      <c r="Z1" s="3" t="s">
        <v>44</v>
      </c>
      <c r="AA1" s="3" t="s">
        <v>45</v>
      </c>
      <c r="AB1" s="3" t="s">
        <v>116</v>
      </c>
      <c r="AC1" s="4" t="s">
        <v>117</v>
      </c>
      <c r="AD1" s="4" t="s">
        <v>118</v>
      </c>
      <c r="AE1" s="4" t="s">
        <v>159</v>
      </c>
      <c r="AF1" s="4" t="s">
        <v>163</v>
      </c>
      <c r="AG1" s="4" t="s">
        <v>9</v>
      </c>
      <c r="AH1" s="4" t="s">
        <v>77</v>
      </c>
      <c r="AI1" s="4" t="s">
        <v>10</v>
      </c>
      <c r="AJ1" s="4" t="s">
        <v>11</v>
      </c>
      <c r="AK1" s="4"/>
      <c r="AL1" s="4" t="s">
        <v>12</v>
      </c>
      <c r="AM1" s="4" t="s">
        <v>13</v>
      </c>
      <c r="AN1" s="4" t="s">
        <v>46</v>
      </c>
      <c r="AO1" s="4" t="s">
        <v>114</v>
      </c>
      <c r="AP1" s="1" t="s">
        <v>115</v>
      </c>
      <c r="AQ1" s="1" t="s">
        <v>121</v>
      </c>
    </row>
    <row r="2" spans="1:43" s="5" customFormat="1">
      <c r="A2" s="6">
        <v>44695</v>
      </c>
      <c r="B2" s="7" t="s">
        <v>156</v>
      </c>
      <c r="C2" s="8" t="s">
        <v>303</v>
      </c>
      <c r="D2" s="9">
        <v>0.10422453703703705</v>
      </c>
      <c r="E2" s="25" t="s">
        <v>326</v>
      </c>
      <c r="F2" s="10">
        <v>12.7</v>
      </c>
      <c r="G2" s="10">
        <v>12.2</v>
      </c>
      <c r="H2" s="10">
        <v>12</v>
      </c>
      <c r="I2" s="10">
        <v>12.6</v>
      </c>
      <c r="J2" s="10">
        <v>13.6</v>
      </c>
      <c r="K2" s="10">
        <v>13.7</v>
      </c>
      <c r="L2" s="10">
        <v>12.8</v>
      </c>
      <c r="M2" s="10">
        <v>12.6</v>
      </c>
      <c r="N2" s="10">
        <v>12</v>
      </c>
      <c r="O2" s="10">
        <v>12.1</v>
      </c>
      <c r="P2" s="10">
        <v>12.1</v>
      </c>
      <c r="Q2" s="10">
        <v>12.8</v>
      </c>
      <c r="R2" s="18">
        <f t="shared" ref="R2" si="0">SUM(F2:H2)</f>
        <v>36.9</v>
      </c>
      <c r="S2" s="18">
        <f t="shared" ref="S2" si="1">SUM(I2:N2)</f>
        <v>77.3</v>
      </c>
      <c r="T2" s="18">
        <f>SUM(O2:Q2)</f>
        <v>37</v>
      </c>
      <c r="U2" s="19">
        <f>SUM(F2:J2)</f>
        <v>63.1</v>
      </c>
      <c r="V2" s="19">
        <f>SUM(M2:Q2)</f>
        <v>61.600000000000009</v>
      </c>
      <c r="W2" s="11" t="s">
        <v>178</v>
      </c>
      <c r="X2" s="11" t="s">
        <v>172</v>
      </c>
      <c r="Y2" s="13" t="s">
        <v>328</v>
      </c>
      <c r="Z2" s="13" t="s">
        <v>329</v>
      </c>
      <c r="AA2" s="13" t="s">
        <v>330</v>
      </c>
      <c r="AB2" s="13" t="s">
        <v>167</v>
      </c>
      <c r="AC2" s="12">
        <v>13.9</v>
      </c>
      <c r="AD2" s="12">
        <v>15.9</v>
      </c>
      <c r="AE2" s="12">
        <v>8.9</v>
      </c>
      <c r="AF2" s="11" t="s">
        <v>168</v>
      </c>
      <c r="AG2" s="12">
        <v>3.5</v>
      </c>
      <c r="AH2" s="12">
        <v>-0.7</v>
      </c>
      <c r="AI2" s="12">
        <v>1.4</v>
      </c>
      <c r="AJ2" s="12">
        <v>1.4</v>
      </c>
      <c r="AK2" s="12"/>
      <c r="AL2" s="11" t="s">
        <v>187</v>
      </c>
      <c r="AM2" s="11" t="s">
        <v>183</v>
      </c>
      <c r="AN2" s="11" t="s">
        <v>168</v>
      </c>
      <c r="AO2" s="8"/>
      <c r="AP2" s="8" t="s">
        <v>327</v>
      </c>
      <c r="AQ2" s="21" t="s">
        <v>325</v>
      </c>
    </row>
    <row r="3" spans="1:43" s="5" customFormat="1">
      <c r="A3" s="6">
        <v>44709</v>
      </c>
      <c r="B3" s="7" t="s">
        <v>153</v>
      </c>
      <c r="C3" s="8" t="s">
        <v>170</v>
      </c>
      <c r="D3" s="9">
        <v>0.10288194444444444</v>
      </c>
      <c r="E3" s="25" t="s">
        <v>496</v>
      </c>
      <c r="F3" s="10">
        <v>12.9</v>
      </c>
      <c r="G3" s="10">
        <v>11.4</v>
      </c>
      <c r="H3" s="10">
        <v>11.8</v>
      </c>
      <c r="I3" s="10">
        <v>12.3</v>
      </c>
      <c r="J3" s="10">
        <v>13.1</v>
      </c>
      <c r="K3" s="10">
        <v>13.4</v>
      </c>
      <c r="L3" s="10">
        <v>12.6</v>
      </c>
      <c r="M3" s="10">
        <v>12.1</v>
      </c>
      <c r="N3" s="10">
        <v>12.4</v>
      </c>
      <c r="O3" s="10">
        <v>11.7</v>
      </c>
      <c r="P3" s="10">
        <v>12.6</v>
      </c>
      <c r="Q3" s="10">
        <v>12.6</v>
      </c>
      <c r="R3" s="18">
        <f t="shared" ref="R3" si="2">SUM(F3:H3)</f>
        <v>36.1</v>
      </c>
      <c r="S3" s="18">
        <f t="shared" ref="S3" si="3">SUM(I3:N3)</f>
        <v>75.900000000000006</v>
      </c>
      <c r="T3" s="18">
        <f>SUM(O3:Q3)</f>
        <v>36.9</v>
      </c>
      <c r="U3" s="19">
        <f>SUM(F3:J3)</f>
        <v>61.500000000000007</v>
      </c>
      <c r="V3" s="19">
        <f>SUM(M3:Q3)</f>
        <v>61.400000000000006</v>
      </c>
      <c r="W3" s="11" t="s">
        <v>171</v>
      </c>
      <c r="X3" s="11" t="s">
        <v>177</v>
      </c>
      <c r="Y3" s="13" t="s">
        <v>217</v>
      </c>
      <c r="Z3" s="13" t="s">
        <v>420</v>
      </c>
      <c r="AA3" s="13" t="s">
        <v>425</v>
      </c>
      <c r="AB3" s="13" t="s">
        <v>167</v>
      </c>
      <c r="AC3" s="12">
        <v>12.9</v>
      </c>
      <c r="AD3" s="12">
        <v>16.2</v>
      </c>
      <c r="AE3" s="12">
        <v>9.1999999999999993</v>
      </c>
      <c r="AF3" s="11" t="s">
        <v>169</v>
      </c>
      <c r="AG3" s="12">
        <v>2.4</v>
      </c>
      <c r="AH3" s="12" t="s">
        <v>182</v>
      </c>
      <c r="AI3" s="12">
        <v>2.5</v>
      </c>
      <c r="AJ3" s="12">
        <v>-0.1</v>
      </c>
      <c r="AK3" s="12"/>
      <c r="AL3" s="11" t="s">
        <v>185</v>
      </c>
      <c r="AM3" s="11" t="s">
        <v>184</v>
      </c>
      <c r="AN3" s="11" t="s">
        <v>169</v>
      </c>
      <c r="AO3" s="8" t="s">
        <v>379</v>
      </c>
      <c r="AP3" s="8" t="s">
        <v>530</v>
      </c>
      <c r="AQ3" s="21" t="s">
        <v>531</v>
      </c>
    </row>
    <row r="4" spans="1:43" s="5" customFormat="1">
      <c r="A4" s="6">
        <v>44793</v>
      </c>
      <c r="B4" s="7" t="s">
        <v>157</v>
      </c>
      <c r="C4" s="8" t="s">
        <v>313</v>
      </c>
      <c r="D4" s="9">
        <v>0.10216435185185185</v>
      </c>
      <c r="E4" s="25" t="s">
        <v>802</v>
      </c>
      <c r="F4" s="10">
        <v>12.9</v>
      </c>
      <c r="G4" s="10">
        <v>11.5</v>
      </c>
      <c r="H4" s="10">
        <v>11.3</v>
      </c>
      <c r="I4" s="10">
        <v>12.3</v>
      </c>
      <c r="J4" s="10">
        <v>12.9</v>
      </c>
      <c r="K4" s="10">
        <v>13.3</v>
      </c>
      <c r="L4" s="10">
        <v>12.2</v>
      </c>
      <c r="M4" s="10">
        <v>12.1</v>
      </c>
      <c r="N4" s="10">
        <v>12.5</v>
      </c>
      <c r="O4" s="10">
        <v>12.4</v>
      </c>
      <c r="P4" s="10">
        <v>12.2</v>
      </c>
      <c r="Q4" s="10">
        <v>12.1</v>
      </c>
      <c r="R4" s="18">
        <f t="shared" ref="R4:R5" si="4">SUM(F4:H4)</f>
        <v>35.700000000000003</v>
      </c>
      <c r="S4" s="18">
        <f t="shared" ref="S4:S5" si="5">SUM(I4:N4)</f>
        <v>75.300000000000011</v>
      </c>
      <c r="T4" s="18">
        <f t="shared" ref="T4:T5" si="6">SUM(O4:Q4)</f>
        <v>36.700000000000003</v>
      </c>
      <c r="U4" s="19">
        <f t="shared" ref="U4:U5" si="7">SUM(F4:J4)</f>
        <v>60.9</v>
      </c>
      <c r="V4" s="19">
        <f t="shared" ref="V4:V5" si="8">SUM(M4:Q4)</f>
        <v>61.300000000000004</v>
      </c>
      <c r="W4" s="11" t="s">
        <v>171</v>
      </c>
      <c r="X4" s="11" t="s">
        <v>172</v>
      </c>
      <c r="Y4" s="13" t="s">
        <v>199</v>
      </c>
      <c r="Z4" s="13" t="s">
        <v>564</v>
      </c>
      <c r="AA4" s="13" t="s">
        <v>180</v>
      </c>
      <c r="AB4" s="13" t="s">
        <v>302</v>
      </c>
      <c r="AC4" s="12">
        <v>12.4</v>
      </c>
      <c r="AD4" s="12">
        <v>12.7</v>
      </c>
      <c r="AE4" s="12">
        <v>9.6999999999999993</v>
      </c>
      <c r="AF4" s="11" t="s">
        <v>168</v>
      </c>
      <c r="AG4" s="12">
        <v>0.2</v>
      </c>
      <c r="AH4" s="12" t="s">
        <v>182</v>
      </c>
      <c r="AI4" s="12">
        <v>-0.3</v>
      </c>
      <c r="AJ4" s="12">
        <v>0.5</v>
      </c>
      <c r="AK4" s="12"/>
      <c r="AL4" s="11" t="s">
        <v>169</v>
      </c>
      <c r="AM4" s="11" t="s">
        <v>169</v>
      </c>
      <c r="AN4" s="11" t="s">
        <v>168</v>
      </c>
      <c r="AO4" s="8" t="s">
        <v>411</v>
      </c>
      <c r="AP4" s="8" t="s">
        <v>844</v>
      </c>
      <c r="AQ4" s="21" t="s">
        <v>843</v>
      </c>
    </row>
    <row r="5" spans="1:43" s="5" customFormat="1">
      <c r="A5" s="6">
        <v>44794</v>
      </c>
      <c r="B5" s="7" t="s">
        <v>153</v>
      </c>
      <c r="C5" s="8" t="s">
        <v>303</v>
      </c>
      <c r="D5" s="9">
        <v>0.10074074074074074</v>
      </c>
      <c r="E5" s="25" t="s">
        <v>827</v>
      </c>
      <c r="F5" s="10">
        <v>12.6</v>
      </c>
      <c r="G5" s="10">
        <v>11.3</v>
      </c>
      <c r="H5" s="10">
        <v>11.3</v>
      </c>
      <c r="I5" s="10">
        <v>12</v>
      </c>
      <c r="J5" s="10">
        <v>12.5</v>
      </c>
      <c r="K5" s="10">
        <v>12.8</v>
      </c>
      <c r="L5" s="10">
        <v>12.3</v>
      </c>
      <c r="M5" s="10">
        <v>12.3</v>
      </c>
      <c r="N5" s="10">
        <v>12.1</v>
      </c>
      <c r="O5" s="10">
        <v>12</v>
      </c>
      <c r="P5" s="10">
        <v>11.7</v>
      </c>
      <c r="Q5" s="10">
        <v>12.5</v>
      </c>
      <c r="R5" s="18">
        <f t="shared" si="4"/>
        <v>35.200000000000003</v>
      </c>
      <c r="S5" s="18">
        <f t="shared" si="5"/>
        <v>73.999999999999986</v>
      </c>
      <c r="T5" s="18">
        <f t="shared" si="6"/>
        <v>36.200000000000003</v>
      </c>
      <c r="U5" s="19">
        <f t="shared" si="7"/>
        <v>59.7</v>
      </c>
      <c r="V5" s="19">
        <f t="shared" si="8"/>
        <v>60.599999999999994</v>
      </c>
      <c r="W5" s="11" t="s">
        <v>171</v>
      </c>
      <c r="X5" s="11" t="s">
        <v>172</v>
      </c>
      <c r="Y5" s="13" t="s">
        <v>174</v>
      </c>
      <c r="Z5" s="13" t="s">
        <v>174</v>
      </c>
      <c r="AA5" s="13" t="s">
        <v>306</v>
      </c>
      <c r="AB5" s="13" t="s">
        <v>302</v>
      </c>
      <c r="AC5" s="12">
        <v>14.2</v>
      </c>
      <c r="AD5" s="12">
        <v>17</v>
      </c>
      <c r="AE5" s="12">
        <v>9.1999999999999993</v>
      </c>
      <c r="AF5" s="11" t="s">
        <v>167</v>
      </c>
      <c r="AG5" s="12">
        <v>-1.1000000000000001</v>
      </c>
      <c r="AH5" s="12" t="s">
        <v>182</v>
      </c>
      <c r="AI5" s="12">
        <v>0.5</v>
      </c>
      <c r="AJ5" s="12">
        <v>-0.6</v>
      </c>
      <c r="AK5" s="12"/>
      <c r="AL5" s="11" t="s">
        <v>168</v>
      </c>
      <c r="AM5" s="11" t="s">
        <v>168</v>
      </c>
      <c r="AN5" s="11" t="s">
        <v>168</v>
      </c>
      <c r="AO5" s="8" t="s">
        <v>411</v>
      </c>
      <c r="AP5" s="8" t="s">
        <v>873</v>
      </c>
      <c r="AQ5" s="21" t="s">
        <v>874</v>
      </c>
    </row>
  </sheetData>
  <autoFilter ref="A1:AP1" xr:uid="{00000000-0009-0000-0000-000009000000}"/>
  <phoneticPr fontId="11"/>
  <conditionalFormatting sqref="AL2:AN2">
    <cfRule type="containsText" dxfId="221" priority="409" operator="containsText" text="E">
      <formula>NOT(ISERROR(SEARCH("E",AL2)))</formula>
    </cfRule>
    <cfRule type="containsText" dxfId="220" priority="410" operator="containsText" text="B">
      <formula>NOT(ISERROR(SEARCH("B",AL2)))</formula>
    </cfRule>
    <cfRule type="containsText" dxfId="219" priority="411" operator="containsText" text="A">
      <formula>NOT(ISERROR(SEARCH("A",AL2)))</formula>
    </cfRule>
  </conditionalFormatting>
  <conditionalFormatting sqref="AF2">
    <cfRule type="containsText" dxfId="218" priority="122" operator="containsText" text="D">
      <formula>NOT(ISERROR(SEARCH("D",AF2)))</formula>
    </cfRule>
    <cfRule type="containsText" dxfId="217" priority="123" operator="containsText" text="S">
      <formula>NOT(ISERROR(SEARCH("S",AF2)))</formula>
    </cfRule>
    <cfRule type="containsText" dxfId="216" priority="124" operator="containsText" text="F">
      <formula>NOT(ISERROR(SEARCH("F",AF2)))</formula>
    </cfRule>
    <cfRule type="containsText" dxfId="215" priority="125" operator="containsText" text="E">
      <formula>NOT(ISERROR(SEARCH("E",AF2)))</formula>
    </cfRule>
    <cfRule type="containsText" dxfId="214" priority="126" operator="containsText" text="B">
      <formula>NOT(ISERROR(SEARCH("B",AF2)))</formula>
    </cfRule>
    <cfRule type="containsText" dxfId="213" priority="127" operator="containsText" text="A">
      <formula>NOT(ISERROR(SEARCH("A",AF2)))</formula>
    </cfRule>
  </conditionalFormatting>
  <conditionalFormatting sqref="F2:Q2">
    <cfRule type="colorScale" priority="21">
      <colorScale>
        <cfvo type="min"/>
        <cfvo type="percentile" val="50"/>
        <cfvo type="max"/>
        <color rgb="FFF8696B"/>
        <color rgb="FFFFEB84"/>
        <color rgb="FF63BE7B"/>
      </colorScale>
    </cfRule>
  </conditionalFormatting>
  <conditionalFormatting sqref="AO2">
    <cfRule type="containsText" dxfId="212" priority="18" operator="containsText" text="E">
      <formula>NOT(ISERROR(SEARCH("E",AO2)))</formula>
    </cfRule>
    <cfRule type="containsText" dxfId="211" priority="19" operator="containsText" text="B">
      <formula>NOT(ISERROR(SEARCH("B",AO2)))</formula>
    </cfRule>
    <cfRule type="containsText" dxfId="210" priority="20" operator="containsText" text="A">
      <formula>NOT(ISERROR(SEARCH("A",AO2)))</formula>
    </cfRule>
  </conditionalFormatting>
  <conditionalFormatting sqref="AL3:AN3">
    <cfRule type="containsText" dxfId="209" priority="15" operator="containsText" text="E">
      <formula>NOT(ISERROR(SEARCH("E",AL3)))</formula>
    </cfRule>
    <cfRule type="containsText" dxfId="208" priority="16" operator="containsText" text="B">
      <formula>NOT(ISERROR(SEARCH("B",AL3)))</formula>
    </cfRule>
    <cfRule type="containsText" dxfId="207" priority="17" operator="containsText" text="A">
      <formula>NOT(ISERROR(SEARCH("A",AL3)))</formula>
    </cfRule>
  </conditionalFormatting>
  <conditionalFormatting sqref="AF3:AF5">
    <cfRule type="containsText" dxfId="206" priority="9" operator="containsText" text="D">
      <formula>NOT(ISERROR(SEARCH("D",AF3)))</formula>
    </cfRule>
    <cfRule type="containsText" dxfId="205" priority="10" operator="containsText" text="S">
      <formula>NOT(ISERROR(SEARCH("S",AF3)))</formula>
    </cfRule>
    <cfRule type="containsText" dxfId="204" priority="11" operator="containsText" text="F">
      <formula>NOT(ISERROR(SEARCH("F",AF3)))</formula>
    </cfRule>
    <cfRule type="containsText" dxfId="203" priority="12" operator="containsText" text="E">
      <formula>NOT(ISERROR(SEARCH("E",AF3)))</formula>
    </cfRule>
    <cfRule type="containsText" dxfId="202" priority="13" operator="containsText" text="B">
      <formula>NOT(ISERROR(SEARCH("B",AF3)))</formula>
    </cfRule>
    <cfRule type="containsText" dxfId="201" priority="14" operator="containsText" text="A">
      <formula>NOT(ISERROR(SEARCH("A",AF3)))</formula>
    </cfRule>
  </conditionalFormatting>
  <conditionalFormatting sqref="F3:Q3">
    <cfRule type="colorScale" priority="8">
      <colorScale>
        <cfvo type="min"/>
        <cfvo type="percentile" val="50"/>
        <cfvo type="max"/>
        <color rgb="FFF8696B"/>
        <color rgb="FFFFEB84"/>
        <color rgb="FF63BE7B"/>
      </colorScale>
    </cfRule>
  </conditionalFormatting>
  <conditionalFormatting sqref="AO3:AO5">
    <cfRule type="containsText" dxfId="200" priority="5" operator="containsText" text="E">
      <formula>NOT(ISERROR(SEARCH("E",AO3)))</formula>
    </cfRule>
    <cfRule type="containsText" dxfId="199" priority="6" operator="containsText" text="B">
      <formula>NOT(ISERROR(SEARCH("B",AO3)))</formula>
    </cfRule>
    <cfRule type="containsText" dxfId="198" priority="7" operator="containsText" text="A">
      <formula>NOT(ISERROR(SEARCH("A",AO3)))</formula>
    </cfRule>
  </conditionalFormatting>
  <conditionalFormatting sqref="AL4:AN5">
    <cfRule type="containsText" dxfId="197" priority="2" operator="containsText" text="E">
      <formula>NOT(ISERROR(SEARCH("E",AL4)))</formula>
    </cfRule>
    <cfRule type="containsText" dxfId="196" priority="3" operator="containsText" text="B">
      <formula>NOT(ISERROR(SEARCH("B",AL4)))</formula>
    </cfRule>
    <cfRule type="containsText" dxfId="195" priority="4" operator="containsText" text="A">
      <formula>NOT(ISERROR(SEARCH("A",AL4)))</formula>
    </cfRule>
  </conditionalFormatting>
  <conditionalFormatting sqref="F4:Q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O2:AO5" xr:uid="{364D1218-9770-8A40-9DA0-AC6F3DBD688E}">
      <formula1>"強風,外差し,イン先行,タフ"</formula1>
    </dataValidation>
  </dataValidations>
  <pageMargins left="0.7" right="0.7" top="0.75" bottom="0.75" header="0.3" footer="0.3"/>
  <pageSetup paperSize="9" orientation="portrait" horizontalDpi="4294967292" verticalDpi="4294967292"/>
  <ignoredErrors>
    <ignoredError sqref="R2:V2 R3:V3 R4:V5"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G48"/>
  <sheetViews>
    <sheetView zoomScaleNormal="100" workbookViewId="0">
      <pane xSplit="5" ySplit="1" topLeftCell="H25" activePane="bottomRight" state="frozen"/>
      <selection activeCell="E24" sqref="E24"/>
      <selection pane="topRight" activeCell="E24" sqref="E24"/>
      <selection pane="bottomLeft" activeCell="E24" sqref="E24"/>
      <selection pane="bottomRight" activeCell="AG50" sqref="AG50"/>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117</v>
      </c>
      <c r="U1" s="4" t="s">
        <v>118</v>
      </c>
      <c r="V1" s="4" t="s">
        <v>163</v>
      </c>
      <c r="W1" s="4" t="s">
        <v>9</v>
      </c>
      <c r="X1" s="4" t="s">
        <v>77</v>
      </c>
      <c r="Y1" s="4" t="s">
        <v>10</v>
      </c>
      <c r="Z1" s="4" t="s">
        <v>11</v>
      </c>
      <c r="AA1" s="4"/>
      <c r="AB1" s="4" t="s">
        <v>12</v>
      </c>
      <c r="AC1" s="4" t="s">
        <v>13</v>
      </c>
      <c r="AD1" s="4" t="s">
        <v>46</v>
      </c>
      <c r="AE1" s="4" t="s">
        <v>78</v>
      </c>
      <c r="AF1" s="14" t="s">
        <v>79</v>
      </c>
      <c r="AG1" s="14" t="s">
        <v>119</v>
      </c>
    </row>
    <row r="2" spans="1:33" s="5" customFormat="1">
      <c r="A2" s="6">
        <v>44688</v>
      </c>
      <c r="B2" s="17" t="s">
        <v>157</v>
      </c>
      <c r="C2" s="8" t="s">
        <v>170</v>
      </c>
      <c r="D2" s="9">
        <v>4.9398148148148142E-2</v>
      </c>
      <c r="E2" s="23" t="s">
        <v>203</v>
      </c>
      <c r="F2" s="10">
        <v>11.7</v>
      </c>
      <c r="G2" s="10">
        <v>10.6</v>
      </c>
      <c r="H2" s="10">
        <v>11.6</v>
      </c>
      <c r="I2" s="10">
        <v>12.2</v>
      </c>
      <c r="J2" s="10">
        <v>12.1</v>
      </c>
      <c r="K2" s="10">
        <v>13.6</v>
      </c>
      <c r="L2" s="18">
        <f t="shared" ref="L2:L4" si="0">SUM(F2:H2)</f>
        <v>33.9</v>
      </c>
      <c r="M2" s="18">
        <f t="shared" ref="M2:M4" si="1">SUM(I2:K2)</f>
        <v>37.9</v>
      </c>
      <c r="N2" s="19">
        <f t="shared" ref="N2:N4" si="2">SUM(F2:J2)</f>
        <v>58.199999999999996</v>
      </c>
      <c r="O2" s="11" t="s">
        <v>205</v>
      </c>
      <c r="P2" s="11" t="s">
        <v>173</v>
      </c>
      <c r="Q2" s="13" t="s">
        <v>206</v>
      </c>
      <c r="R2" s="13" t="s">
        <v>207</v>
      </c>
      <c r="S2" s="13" t="s">
        <v>208</v>
      </c>
      <c r="T2" s="12">
        <v>4.9000000000000004</v>
      </c>
      <c r="U2" s="12">
        <v>4.8</v>
      </c>
      <c r="V2" s="11" t="s">
        <v>167</v>
      </c>
      <c r="W2" s="15">
        <v>-0.8</v>
      </c>
      <c r="X2" s="15" t="s">
        <v>182</v>
      </c>
      <c r="Y2" s="15">
        <v>-0.2</v>
      </c>
      <c r="Z2" s="8">
        <v>-0.6</v>
      </c>
      <c r="AA2" s="8"/>
      <c r="AB2" s="11" t="s">
        <v>184</v>
      </c>
      <c r="AC2" s="11" t="s">
        <v>184</v>
      </c>
      <c r="AD2" s="11" t="s">
        <v>169</v>
      </c>
      <c r="AE2" s="8"/>
      <c r="AF2" s="8" t="s">
        <v>202</v>
      </c>
      <c r="AG2" s="21" t="s">
        <v>204</v>
      </c>
    </row>
    <row r="3" spans="1:33" s="5" customFormat="1">
      <c r="A3" s="6">
        <v>44689</v>
      </c>
      <c r="B3" s="17" t="s">
        <v>156</v>
      </c>
      <c r="C3" s="8" t="s">
        <v>170</v>
      </c>
      <c r="D3" s="9">
        <v>5.004629629629629E-2</v>
      </c>
      <c r="E3" s="23" t="s">
        <v>244</v>
      </c>
      <c r="F3" s="10">
        <v>11.7</v>
      </c>
      <c r="G3" s="10">
        <v>11.2</v>
      </c>
      <c r="H3" s="10">
        <v>12.2</v>
      </c>
      <c r="I3" s="10">
        <v>12.7</v>
      </c>
      <c r="J3" s="10">
        <v>11.9</v>
      </c>
      <c r="K3" s="10">
        <v>12.7</v>
      </c>
      <c r="L3" s="18">
        <f t="shared" si="0"/>
        <v>35.099999999999994</v>
      </c>
      <c r="M3" s="18">
        <f t="shared" si="1"/>
        <v>37.299999999999997</v>
      </c>
      <c r="N3" s="19">
        <f t="shared" si="2"/>
        <v>59.699999999999996</v>
      </c>
      <c r="O3" s="11" t="s">
        <v>171</v>
      </c>
      <c r="P3" s="11" t="s">
        <v>172</v>
      </c>
      <c r="Q3" s="13" t="s">
        <v>245</v>
      </c>
      <c r="R3" s="13" t="s">
        <v>246</v>
      </c>
      <c r="S3" s="13" t="s">
        <v>247</v>
      </c>
      <c r="T3" s="12">
        <v>4.4000000000000004</v>
      </c>
      <c r="U3" s="12">
        <v>4.3</v>
      </c>
      <c r="V3" s="11" t="s">
        <v>167</v>
      </c>
      <c r="W3" s="12">
        <v>-0.2</v>
      </c>
      <c r="X3" s="12" t="s">
        <v>182</v>
      </c>
      <c r="Y3" s="12">
        <v>0.4</v>
      </c>
      <c r="Z3" s="8">
        <v>-0.6</v>
      </c>
      <c r="AA3" s="8"/>
      <c r="AB3" s="11" t="s">
        <v>183</v>
      </c>
      <c r="AC3" s="11" t="s">
        <v>183</v>
      </c>
      <c r="AD3" s="11" t="s">
        <v>169</v>
      </c>
      <c r="AE3" s="8"/>
      <c r="AF3" s="8" t="s">
        <v>281</v>
      </c>
      <c r="AG3" s="21" t="s">
        <v>282</v>
      </c>
    </row>
    <row r="4" spans="1:33" s="5" customFormat="1">
      <c r="A4" s="6">
        <v>44689</v>
      </c>
      <c r="B4" s="17" t="s">
        <v>153</v>
      </c>
      <c r="C4" s="8" t="s">
        <v>170</v>
      </c>
      <c r="D4" s="9">
        <v>5.0011574074074076E-2</v>
      </c>
      <c r="E4" s="23" t="s">
        <v>271</v>
      </c>
      <c r="F4" s="10">
        <v>11.8</v>
      </c>
      <c r="G4" s="10">
        <v>10.9</v>
      </c>
      <c r="H4" s="10">
        <v>11.6</v>
      </c>
      <c r="I4" s="10">
        <v>12.5</v>
      </c>
      <c r="J4" s="10">
        <v>12.2</v>
      </c>
      <c r="K4" s="10">
        <v>13.1</v>
      </c>
      <c r="L4" s="18">
        <f t="shared" si="0"/>
        <v>34.300000000000004</v>
      </c>
      <c r="M4" s="18">
        <f t="shared" si="1"/>
        <v>37.799999999999997</v>
      </c>
      <c r="N4" s="19">
        <f t="shared" si="2"/>
        <v>59</v>
      </c>
      <c r="O4" s="11" t="s">
        <v>171</v>
      </c>
      <c r="P4" s="11" t="s">
        <v>177</v>
      </c>
      <c r="Q4" s="13" t="s">
        <v>197</v>
      </c>
      <c r="R4" s="13" t="s">
        <v>243</v>
      </c>
      <c r="S4" s="13" t="s">
        <v>272</v>
      </c>
      <c r="T4" s="12">
        <v>4.4000000000000004</v>
      </c>
      <c r="U4" s="12">
        <v>4.3</v>
      </c>
      <c r="V4" s="11" t="s">
        <v>167</v>
      </c>
      <c r="W4" s="12">
        <v>0.2</v>
      </c>
      <c r="X4" s="12" t="s">
        <v>182</v>
      </c>
      <c r="Y4" s="12">
        <v>0.8</v>
      </c>
      <c r="Z4" s="8">
        <v>-0.6</v>
      </c>
      <c r="AA4" s="8"/>
      <c r="AB4" s="11" t="s">
        <v>185</v>
      </c>
      <c r="AC4" s="11" t="s">
        <v>183</v>
      </c>
      <c r="AD4" s="11" t="s">
        <v>168</v>
      </c>
      <c r="AE4" s="8"/>
      <c r="AF4" s="8" t="s">
        <v>299</v>
      </c>
      <c r="AG4" s="21" t="s">
        <v>300</v>
      </c>
    </row>
    <row r="5" spans="1:33" s="5" customFormat="1">
      <c r="A5" s="6">
        <v>44695</v>
      </c>
      <c r="B5" s="16" t="s">
        <v>156</v>
      </c>
      <c r="C5" s="8" t="s">
        <v>303</v>
      </c>
      <c r="D5" s="9">
        <v>4.9999999999999996E-2</v>
      </c>
      <c r="E5" s="23" t="s">
        <v>305</v>
      </c>
      <c r="F5" s="10">
        <v>11.6</v>
      </c>
      <c r="G5" s="10">
        <v>10.4</v>
      </c>
      <c r="H5" s="10">
        <v>11.1</v>
      </c>
      <c r="I5" s="10">
        <v>12.6</v>
      </c>
      <c r="J5" s="10">
        <v>12.7</v>
      </c>
      <c r="K5" s="10">
        <v>13.6</v>
      </c>
      <c r="L5" s="18">
        <f t="shared" ref="L5:L9" si="3">SUM(F5:H5)</f>
        <v>33.1</v>
      </c>
      <c r="M5" s="18">
        <f t="shared" ref="M5:M9" si="4">SUM(I5:K5)</f>
        <v>38.9</v>
      </c>
      <c r="N5" s="19">
        <f t="shared" ref="N5:N9" si="5">SUM(F5:J5)</f>
        <v>58.400000000000006</v>
      </c>
      <c r="O5" s="11" t="s">
        <v>205</v>
      </c>
      <c r="P5" s="11" t="s">
        <v>173</v>
      </c>
      <c r="Q5" s="13" t="s">
        <v>306</v>
      </c>
      <c r="R5" s="13" t="s">
        <v>307</v>
      </c>
      <c r="S5" s="13" t="s">
        <v>308</v>
      </c>
      <c r="T5" s="12">
        <v>10.199999999999999</v>
      </c>
      <c r="U5" s="12">
        <v>10.6</v>
      </c>
      <c r="V5" s="11" t="s">
        <v>302</v>
      </c>
      <c r="W5" s="12">
        <v>-0.6</v>
      </c>
      <c r="X5" s="12" t="s">
        <v>182</v>
      </c>
      <c r="Y5" s="12">
        <v>1</v>
      </c>
      <c r="Z5" s="8">
        <v>-1.6</v>
      </c>
      <c r="AA5" s="8"/>
      <c r="AB5" s="11" t="s">
        <v>185</v>
      </c>
      <c r="AC5" s="11" t="s">
        <v>183</v>
      </c>
      <c r="AD5" s="11" t="s">
        <v>169</v>
      </c>
      <c r="AE5" s="8"/>
      <c r="AF5" s="8" t="s">
        <v>304</v>
      </c>
      <c r="AG5" s="21" t="s">
        <v>309</v>
      </c>
    </row>
    <row r="6" spans="1:33" s="5" customFormat="1">
      <c r="A6" s="6">
        <v>44695</v>
      </c>
      <c r="B6" s="17" t="s">
        <v>156</v>
      </c>
      <c r="C6" s="8" t="s">
        <v>313</v>
      </c>
      <c r="D6" s="9">
        <v>4.87037037037037E-2</v>
      </c>
      <c r="E6" s="23" t="s">
        <v>314</v>
      </c>
      <c r="F6" s="10">
        <v>11.8</v>
      </c>
      <c r="G6" s="10">
        <v>10.7</v>
      </c>
      <c r="H6" s="10">
        <v>11</v>
      </c>
      <c r="I6" s="10">
        <v>12</v>
      </c>
      <c r="J6" s="10">
        <v>12</v>
      </c>
      <c r="K6" s="10">
        <v>13.1</v>
      </c>
      <c r="L6" s="18">
        <f t="shared" si="3"/>
        <v>33.5</v>
      </c>
      <c r="M6" s="18">
        <f t="shared" si="4"/>
        <v>37.1</v>
      </c>
      <c r="N6" s="19">
        <f t="shared" si="5"/>
        <v>57.5</v>
      </c>
      <c r="O6" s="11" t="s">
        <v>205</v>
      </c>
      <c r="P6" s="11" t="s">
        <v>172</v>
      </c>
      <c r="Q6" s="13" t="s">
        <v>315</v>
      </c>
      <c r="R6" s="13" t="s">
        <v>251</v>
      </c>
      <c r="S6" s="13" t="s">
        <v>316</v>
      </c>
      <c r="T6" s="12">
        <v>10.199999999999999</v>
      </c>
      <c r="U6" s="12">
        <v>10.6</v>
      </c>
      <c r="V6" s="11" t="s">
        <v>168</v>
      </c>
      <c r="W6" s="12">
        <v>-2</v>
      </c>
      <c r="X6" s="12" t="s">
        <v>182</v>
      </c>
      <c r="Y6" s="12">
        <v>-0.5</v>
      </c>
      <c r="Z6" s="8">
        <v>1.5</v>
      </c>
      <c r="AA6" s="8"/>
      <c r="AB6" s="11" t="s">
        <v>280</v>
      </c>
      <c r="AC6" s="11" t="s">
        <v>183</v>
      </c>
      <c r="AD6" s="11" t="s">
        <v>169</v>
      </c>
      <c r="AE6" s="8" t="s">
        <v>379</v>
      </c>
      <c r="AF6" s="8" t="s">
        <v>317</v>
      </c>
      <c r="AG6" s="21" t="s">
        <v>318</v>
      </c>
    </row>
    <row r="7" spans="1:33" s="5" customFormat="1">
      <c r="A7" s="6">
        <v>44695</v>
      </c>
      <c r="B7" s="17" t="s">
        <v>153</v>
      </c>
      <c r="C7" s="8" t="s">
        <v>303</v>
      </c>
      <c r="D7" s="9">
        <v>4.9375000000000002E-2</v>
      </c>
      <c r="E7" s="23" t="s">
        <v>355</v>
      </c>
      <c r="F7" s="10">
        <v>11.7</v>
      </c>
      <c r="G7" s="10">
        <v>11</v>
      </c>
      <c r="H7" s="10">
        <v>11.5</v>
      </c>
      <c r="I7" s="10">
        <v>12.2</v>
      </c>
      <c r="J7" s="10">
        <v>12</v>
      </c>
      <c r="K7" s="10">
        <v>13</v>
      </c>
      <c r="L7" s="18">
        <f t="shared" si="3"/>
        <v>34.200000000000003</v>
      </c>
      <c r="M7" s="18">
        <f t="shared" si="4"/>
        <v>37.200000000000003</v>
      </c>
      <c r="N7" s="19">
        <f t="shared" si="5"/>
        <v>58.400000000000006</v>
      </c>
      <c r="O7" s="11" t="s">
        <v>171</v>
      </c>
      <c r="P7" s="11" t="s">
        <v>177</v>
      </c>
      <c r="Q7" s="13" t="s">
        <v>356</v>
      </c>
      <c r="R7" s="13" t="s">
        <v>306</v>
      </c>
      <c r="S7" s="13" t="s">
        <v>245</v>
      </c>
      <c r="T7" s="12">
        <v>10.199999999999999</v>
      </c>
      <c r="U7" s="12">
        <v>10.6</v>
      </c>
      <c r="V7" s="11" t="s">
        <v>302</v>
      </c>
      <c r="W7" s="12">
        <v>-0.3</v>
      </c>
      <c r="X7" s="12" t="s">
        <v>182</v>
      </c>
      <c r="Y7" s="12">
        <v>0.9</v>
      </c>
      <c r="Z7" s="8">
        <v>-1.2</v>
      </c>
      <c r="AA7" s="8"/>
      <c r="AB7" s="11" t="s">
        <v>185</v>
      </c>
      <c r="AC7" s="11" t="s">
        <v>183</v>
      </c>
      <c r="AD7" s="11" t="s">
        <v>168</v>
      </c>
      <c r="AE7" s="8"/>
      <c r="AF7" s="8" t="s">
        <v>377</v>
      </c>
      <c r="AG7" s="21" t="s">
        <v>378</v>
      </c>
    </row>
    <row r="8" spans="1:33" s="5" customFormat="1">
      <c r="A8" s="6">
        <v>44696</v>
      </c>
      <c r="B8" s="17" t="s">
        <v>156</v>
      </c>
      <c r="C8" s="8" t="s">
        <v>303</v>
      </c>
      <c r="D8" s="9">
        <v>5.0057870370370371E-2</v>
      </c>
      <c r="E8" s="23" t="s">
        <v>357</v>
      </c>
      <c r="F8" s="10">
        <v>11.7</v>
      </c>
      <c r="G8" s="10">
        <v>10.6</v>
      </c>
      <c r="H8" s="10">
        <v>11.5</v>
      </c>
      <c r="I8" s="10">
        <v>12.9</v>
      </c>
      <c r="J8" s="10">
        <v>12.6</v>
      </c>
      <c r="K8" s="10">
        <v>13.2</v>
      </c>
      <c r="L8" s="18">
        <f t="shared" si="3"/>
        <v>33.799999999999997</v>
      </c>
      <c r="M8" s="18">
        <f t="shared" si="4"/>
        <v>38.700000000000003</v>
      </c>
      <c r="N8" s="19">
        <f t="shared" si="5"/>
        <v>59.3</v>
      </c>
      <c r="O8" s="11" t="s">
        <v>205</v>
      </c>
      <c r="P8" s="11" t="s">
        <v>173</v>
      </c>
      <c r="Q8" s="13" t="s">
        <v>217</v>
      </c>
      <c r="R8" s="13" t="s">
        <v>358</v>
      </c>
      <c r="S8" s="13" t="s">
        <v>359</v>
      </c>
      <c r="T8" s="12">
        <v>8.8000000000000007</v>
      </c>
      <c r="U8" s="12">
        <v>11.4</v>
      </c>
      <c r="V8" s="11" t="s">
        <v>167</v>
      </c>
      <c r="W8" s="12">
        <v>-0.1</v>
      </c>
      <c r="X8" s="12" t="s">
        <v>182</v>
      </c>
      <c r="Y8" s="12">
        <v>0.7</v>
      </c>
      <c r="Z8" s="8">
        <v>-0.8</v>
      </c>
      <c r="AA8" s="8"/>
      <c r="AB8" s="11" t="s">
        <v>183</v>
      </c>
      <c r="AC8" s="11" t="s">
        <v>183</v>
      </c>
      <c r="AD8" s="11" t="s">
        <v>168</v>
      </c>
      <c r="AE8" s="8"/>
      <c r="AF8" s="8" t="s">
        <v>381</v>
      </c>
      <c r="AG8" s="21" t="s">
        <v>380</v>
      </c>
    </row>
    <row r="9" spans="1:33" s="5" customFormat="1">
      <c r="A9" s="6">
        <v>44696</v>
      </c>
      <c r="B9" s="17" t="s">
        <v>153</v>
      </c>
      <c r="C9" s="8" t="s">
        <v>303</v>
      </c>
      <c r="D9" s="9">
        <v>4.9363425925925929E-2</v>
      </c>
      <c r="E9" s="23" t="s">
        <v>366</v>
      </c>
      <c r="F9" s="10">
        <v>11.9</v>
      </c>
      <c r="G9" s="10">
        <v>11.1</v>
      </c>
      <c r="H9" s="10">
        <v>11.6</v>
      </c>
      <c r="I9" s="10">
        <v>12.1</v>
      </c>
      <c r="J9" s="10">
        <v>11.9</v>
      </c>
      <c r="K9" s="10">
        <v>12.9</v>
      </c>
      <c r="L9" s="18">
        <f t="shared" si="3"/>
        <v>34.6</v>
      </c>
      <c r="M9" s="18">
        <f t="shared" si="4"/>
        <v>36.9</v>
      </c>
      <c r="N9" s="19">
        <f t="shared" si="5"/>
        <v>58.6</v>
      </c>
      <c r="O9" s="11" t="s">
        <v>171</v>
      </c>
      <c r="P9" s="11" t="s">
        <v>177</v>
      </c>
      <c r="Q9" s="13" t="s">
        <v>367</v>
      </c>
      <c r="R9" s="13" t="s">
        <v>368</v>
      </c>
      <c r="S9" s="13" t="s">
        <v>243</v>
      </c>
      <c r="T9" s="12">
        <v>8.8000000000000007</v>
      </c>
      <c r="U9" s="12">
        <v>11.4</v>
      </c>
      <c r="V9" s="11" t="s">
        <v>167</v>
      </c>
      <c r="W9" s="12">
        <v>-0.4</v>
      </c>
      <c r="X9" s="12" t="s">
        <v>182</v>
      </c>
      <c r="Y9" s="12">
        <v>0.4</v>
      </c>
      <c r="Z9" s="8">
        <v>-0.8</v>
      </c>
      <c r="AA9" s="8"/>
      <c r="AB9" s="11" t="s">
        <v>183</v>
      </c>
      <c r="AC9" s="11" t="s">
        <v>183</v>
      </c>
      <c r="AD9" s="11" t="s">
        <v>168</v>
      </c>
      <c r="AE9" s="8"/>
      <c r="AF9" s="8" t="s">
        <v>389</v>
      </c>
      <c r="AG9" s="21" t="s">
        <v>388</v>
      </c>
    </row>
    <row r="10" spans="1:33" s="5" customFormat="1">
      <c r="A10" s="6">
        <v>44702</v>
      </c>
      <c r="B10" s="17" t="s">
        <v>156</v>
      </c>
      <c r="C10" s="8" t="s">
        <v>170</v>
      </c>
      <c r="D10" s="9">
        <v>5.0011574074074076E-2</v>
      </c>
      <c r="E10" s="23" t="s">
        <v>402</v>
      </c>
      <c r="F10" s="10">
        <v>11.7</v>
      </c>
      <c r="G10" s="10">
        <v>10.8</v>
      </c>
      <c r="H10" s="10">
        <v>11.3</v>
      </c>
      <c r="I10" s="10">
        <v>12.5</v>
      </c>
      <c r="J10" s="10">
        <v>12.6</v>
      </c>
      <c r="K10" s="10">
        <v>13.2</v>
      </c>
      <c r="L10" s="18">
        <f t="shared" ref="L10:L15" si="6">SUM(F10:H10)</f>
        <v>33.799999999999997</v>
      </c>
      <c r="M10" s="18">
        <f t="shared" ref="M10:M15" si="7">SUM(I10:K10)</f>
        <v>38.299999999999997</v>
      </c>
      <c r="N10" s="19">
        <f t="shared" ref="N10:N15" si="8">SUM(F10:J10)</f>
        <v>58.9</v>
      </c>
      <c r="O10" s="11" t="s">
        <v>205</v>
      </c>
      <c r="P10" s="11" t="s">
        <v>173</v>
      </c>
      <c r="Q10" s="13" t="s">
        <v>403</v>
      </c>
      <c r="R10" s="13" t="s">
        <v>362</v>
      </c>
      <c r="S10" s="13" t="s">
        <v>401</v>
      </c>
      <c r="T10" s="12">
        <v>4.5999999999999996</v>
      </c>
      <c r="U10" s="12">
        <v>3.8</v>
      </c>
      <c r="V10" s="11" t="s">
        <v>169</v>
      </c>
      <c r="W10" s="12">
        <v>-0.5</v>
      </c>
      <c r="X10" s="12" t="s">
        <v>182</v>
      </c>
      <c r="Y10" s="12" t="s">
        <v>186</v>
      </c>
      <c r="Z10" s="8">
        <v>-0.5</v>
      </c>
      <c r="AA10" s="8"/>
      <c r="AB10" s="11" t="s">
        <v>184</v>
      </c>
      <c r="AC10" s="11" t="s">
        <v>183</v>
      </c>
      <c r="AD10" s="11" t="s">
        <v>168</v>
      </c>
      <c r="AE10" s="8"/>
      <c r="AF10" s="8" t="s">
        <v>444</v>
      </c>
      <c r="AG10" s="21" t="s">
        <v>445</v>
      </c>
    </row>
    <row r="11" spans="1:33" s="5" customFormat="1">
      <c r="A11" s="6">
        <v>44702</v>
      </c>
      <c r="B11" s="17" t="s">
        <v>153</v>
      </c>
      <c r="C11" s="8" t="s">
        <v>170</v>
      </c>
      <c r="D11" s="9">
        <v>5.0081018518518518E-2</v>
      </c>
      <c r="E11" s="23" t="s">
        <v>408</v>
      </c>
      <c r="F11" s="10">
        <v>11.9</v>
      </c>
      <c r="G11" s="10">
        <v>10.9</v>
      </c>
      <c r="H11" s="10">
        <v>11.5</v>
      </c>
      <c r="I11" s="10">
        <v>12.6</v>
      </c>
      <c r="J11" s="10">
        <v>12.4</v>
      </c>
      <c r="K11" s="10">
        <v>13.4</v>
      </c>
      <c r="L11" s="18">
        <f t="shared" si="6"/>
        <v>34.299999999999997</v>
      </c>
      <c r="M11" s="18">
        <f t="shared" si="7"/>
        <v>38.4</v>
      </c>
      <c r="N11" s="19">
        <f t="shared" si="8"/>
        <v>59.3</v>
      </c>
      <c r="O11" s="11" t="s">
        <v>171</v>
      </c>
      <c r="P11" s="11" t="s">
        <v>219</v>
      </c>
      <c r="Q11" s="13" t="s">
        <v>272</v>
      </c>
      <c r="R11" s="13" t="s">
        <v>409</v>
      </c>
      <c r="S11" s="13" t="s">
        <v>410</v>
      </c>
      <c r="T11" s="12">
        <v>4.5999999999999996</v>
      </c>
      <c r="U11" s="12">
        <v>3.8</v>
      </c>
      <c r="V11" s="11" t="s">
        <v>169</v>
      </c>
      <c r="W11" s="12">
        <v>0.8</v>
      </c>
      <c r="X11" s="12" t="s">
        <v>182</v>
      </c>
      <c r="Y11" s="12">
        <v>1.3</v>
      </c>
      <c r="Z11" s="8">
        <v>-0.5</v>
      </c>
      <c r="AA11" s="8"/>
      <c r="AB11" s="11" t="s">
        <v>185</v>
      </c>
      <c r="AC11" s="11" t="s">
        <v>183</v>
      </c>
      <c r="AD11" s="11" t="s">
        <v>169</v>
      </c>
      <c r="AE11" s="8"/>
      <c r="AF11" s="8" t="s">
        <v>453</v>
      </c>
      <c r="AG11" s="21" t="s">
        <v>452</v>
      </c>
    </row>
    <row r="12" spans="1:33" s="5" customFormat="1">
      <c r="A12" s="6">
        <v>44702</v>
      </c>
      <c r="B12" s="17" t="s">
        <v>158</v>
      </c>
      <c r="C12" s="8" t="s">
        <v>170</v>
      </c>
      <c r="D12" s="9">
        <v>4.9305555555555554E-2</v>
      </c>
      <c r="E12" s="25" t="s">
        <v>414</v>
      </c>
      <c r="F12" s="10">
        <v>11.8</v>
      </c>
      <c r="G12" s="10">
        <v>10.6</v>
      </c>
      <c r="H12" s="10">
        <v>11.2</v>
      </c>
      <c r="I12" s="10">
        <v>12</v>
      </c>
      <c r="J12" s="10">
        <v>12.1</v>
      </c>
      <c r="K12" s="10">
        <v>13.3</v>
      </c>
      <c r="L12" s="18">
        <f t="shared" si="6"/>
        <v>33.599999999999994</v>
      </c>
      <c r="M12" s="18">
        <f t="shared" si="7"/>
        <v>37.400000000000006</v>
      </c>
      <c r="N12" s="19">
        <f t="shared" si="8"/>
        <v>57.699999999999996</v>
      </c>
      <c r="O12" s="11" t="s">
        <v>205</v>
      </c>
      <c r="P12" s="11" t="s">
        <v>173</v>
      </c>
      <c r="Q12" s="13" t="s">
        <v>243</v>
      </c>
      <c r="R12" s="13" t="s">
        <v>415</v>
      </c>
      <c r="S12" s="13" t="s">
        <v>251</v>
      </c>
      <c r="T12" s="12">
        <v>4.5999999999999996</v>
      </c>
      <c r="U12" s="12">
        <v>3.8</v>
      </c>
      <c r="V12" s="11" t="s">
        <v>169</v>
      </c>
      <c r="W12" s="12">
        <v>0.3</v>
      </c>
      <c r="X12" s="12" t="s">
        <v>182</v>
      </c>
      <c r="Y12" s="12">
        <v>0.8</v>
      </c>
      <c r="Z12" s="8">
        <v>-0.5</v>
      </c>
      <c r="AA12" s="8"/>
      <c r="AB12" s="11" t="s">
        <v>185</v>
      </c>
      <c r="AC12" s="11" t="s">
        <v>183</v>
      </c>
      <c r="AD12" s="11" t="s">
        <v>168</v>
      </c>
      <c r="AE12" s="8"/>
      <c r="AF12" s="8" t="s">
        <v>457</v>
      </c>
      <c r="AG12" s="21" t="s">
        <v>458</v>
      </c>
    </row>
    <row r="13" spans="1:33" s="5" customFormat="1">
      <c r="A13" s="6">
        <v>44703</v>
      </c>
      <c r="B13" s="16" t="s">
        <v>156</v>
      </c>
      <c r="C13" s="8" t="s">
        <v>170</v>
      </c>
      <c r="D13" s="9">
        <v>5.0034722222222223E-2</v>
      </c>
      <c r="E13" s="25" t="s">
        <v>421</v>
      </c>
      <c r="F13" s="10">
        <v>11.9</v>
      </c>
      <c r="G13" s="10">
        <v>10.7</v>
      </c>
      <c r="H13" s="10">
        <v>11.6</v>
      </c>
      <c r="I13" s="10">
        <v>12.4</v>
      </c>
      <c r="J13" s="10">
        <v>12.2</v>
      </c>
      <c r="K13" s="10">
        <v>13.5</v>
      </c>
      <c r="L13" s="18">
        <f t="shared" si="6"/>
        <v>34.200000000000003</v>
      </c>
      <c r="M13" s="18">
        <f t="shared" si="7"/>
        <v>38.1</v>
      </c>
      <c r="N13" s="19">
        <f t="shared" si="8"/>
        <v>58.8</v>
      </c>
      <c r="O13" s="11" t="s">
        <v>205</v>
      </c>
      <c r="P13" s="11" t="s">
        <v>173</v>
      </c>
      <c r="Q13" s="13" t="s">
        <v>243</v>
      </c>
      <c r="R13" s="13" t="s">
        <v>359</v>
      </c>
      <c r="S13" s="13" t="s">
        <v>243</v>
      </c>
      <c r="T13" s="12">
        <v>5.6</v>
      </c>
      <c r="U13" s="12">
        <v>5.5</v>
      </c>
      <c r="V13" s="11" t="s">
        <v>169</v>
      </c>
      <c r="W13" s="12">
        <v>-0.3</v>
      </c>
      <c r="X13" s="12" t="s">
        <v>182</v>
      </c>
      <c r="Y13" s="12">
        <v>0.2</v>
      </c>
      <c r="Z13" s="8">
        <v>-0.5</v>
      </c>
      <c r="AA13" s="8"/>
      <c r="AB13" s="11" t="s">
        <v>184</v>
      </c>
      <c r="AC13" s="11" t="s">
        <v>183</v>
      </c>
      <c r="AD13" s="11" t="s">
        <v>169</v>
      </c>
      <c r="AE13" s="8"/>
      <c r="AF13" s="8" t="s">
        <v>470</v>
      </c>
      <c r="AG13" s="21" t="s">
        <v>471</v>
      </c>
    </row>
    <row r="14" spans="1:33" s="5" customFormat="1">
      <c r="A14" s="6">
        <v>44703</v>
      </c>
      <c r="B14" s="16" t="s">
        <v>153</v>
      </c>
      <c r="C14" s="8" t="s">
        <v>170</v>
      </c>
      <c r="D14" s="9">
        <v>4.9375000000000002E-2</v>
      </c>
      <c r="E14" s="25" t="s">
        <v>428</v>
      </c>
      <c r="F14" s="10">
        <v>11.9</v>
      </c>
      <c r="G14" s="10">
        <v>10.6</v>
      </c>
      <c r="H14" s="10">
        <v>11.4</v>
      </c>
      <c r="I14" s="10">
        <v>12.3</v>
      </c>
      <c r="J14" s="10">
        <v>12</v>
      </c>
      <c r="K14" s="10">
        <v>13.4</v>
      </c>
      <c r="L14" s="18">
        <f t="shared" si="6"/>
        <v>33.9</v>
      </c>
      <c r="M14" s="18">
        <f t="shared" si="7"/>
        <v>37.700000000000003</v>
      </c>
      <c r="N14" s="19">
        <f t="shared" si="8"/>
        <v>58.2</v>
      </c>
      <c r="O14" s="11" t="s">
        <v>205</v>
      </c>
      <c r="P14" s="11" t="s">
        <v>172</v>
      </c>
      <c r="Q14" s="13" t="s">
        <v>217</v>
      </c>
      <c r="R14" s="13" t="s">
        <v>429</v>
      </c>
      <c r="S14" s="13" t="s">
        <v>247</v>
      </c>
      <c r="T14" s="12">
        <v>5.6</v>
      </c>
      <c r="U14" s="12">
        <v>5.5</v>
      </c>
      <c r="V14" s="11" t="s">
        <v>169</v>
      </c>
      <c r="W14" s="12">
        <v>-0.3</v>
      </c>
      <c r="X14" s="12" t="s">
        <v>182</v>
      </c>
      <c r="Y14" s="12">
        <v>0.2</v>
      </c>
      <c r="Z14" s="8">
        <v>-0.5</v>
      </c>
      <c r="AA14" s="8"/>
      <c r="AB14" s="11" t="s">
        <v>184</v>
      </c>
      <c r="AC14" s="11" t="s">
        <v>183</v>
      </c>
      <c r="AD14" s="11" t="s">
        <v>169</v>
      </c>
      <c r="AE14" s="8"/>
      <c r="AF14" s="8" t="s">
        <v>469</v>
      </c>
      <c r="AG14" s="21" t="s">
        <v>472</v>
      </c>
    </row>
    <row r="15" spans="1:33" s="5" customFormat="1">
      <c r="A15" s="6">
        <v>44703</v>
      </c>
      <c r="B15" s="17" t="s">
        <v>155</v>
      </c>
      <c r="C15" s="8" t="s">
        <v>170</v>
      </c>
      <c r="D15" s="9">
        <v>4.9409722222222223E-2</v>
      </c>
      <c r="E15" s="25" t="s">
        <v>434</v>
      </c>
      <c r="F15" s="10">
        <v>11.9</v>
      </c>
      <c r="G15" s="10">
        <v>10.7</v>
      </c>
      <c r="H15" s="10">
        <v>11.3</v>
      </c>
      <c r="I15" s="10">
        <v>12.5</v>
      </c>
      <c r="J15" s="10">
        <v>12.3</v>
      </c>
      <c r="K15" s="10">
        <v>13.2</v>
      </c>
      <c r="L15" s="18">
        <f t="shared" si="6"/>
        <v>33.900000000000006</v>
      </c>
      <c r="M15" s="18">
        <f t="shared" si="7"/>
        <v>38</v>
      </c>
      <c r="N15" s="19">
        <f t="shared" si="8"/>
        <v>58.7</v>
      </c>
      <c r="O15" s="11" t="s">
        <v>171</v>
      </c>
      <c r="P15" s="11" t="s">
        <v>219</v>
      </c>
      <c r="Q15" s="13" t="s">
        <v>254</v>
      </c>
      <c r="R15" s="13" t="s">
        <v>237</v>
      </c>
      <c r="S15" s="13" t="s">
        <v>435</v>
      </c>
      <c r="T15" s="12">
        <v>5.6</v>
      </c>
      <c r="U15" s="12">
        <v>5.5</v>
      </c>
      <c r="V15" s="11" t="s">
        <v>169</v>
      </c>
      <c r="W15" s="12">
        <v>0.6</v>
      </c>
      <c r="X15" s="12" t="s">
        <v>182</v>
      </c>
      <c r="Y15" s="12">
        <v>1.1000000000000001</v>
      </c>
      <c r="Z15" s="8">
        <v>-0.5</v>
      </c>
      <c r="AA15" s="8"/>
      <c r="AB15" s="11" t="s">
        <v>185</v>
      </c>
      <c r="AC15" s="11" t="s">
        <v>183</v>
      </c>
      <c r="AD15" s="11" t="s">
        <v>168</v>
      </c>
      <c r="AE15" s="8"/>
      <c r="AF15" s="8" t="s">
        <v>477</v>
      </c>
      <c r="AG15" s="21" t="s">
        <v>476</v>
      </c>
    </row>
    <row r="16" spans="1:33" s="5" customFormat="1">
      <c r="A16" s="6">
        <v>44709</v>
      </c>
      <c r="B16" s="17" t="s">
        <v>156</v>
      </c>
      <c r="C16" s="8" t="s">
        <v>486</v>
      </c>
      <c r="D16" s="9">
        <v>5.0069444444444444E-2</v>
      </c>
      <c r="E16" s="25" t="s">
        <v>485</v>
      </c>
      <c r="F16" s="10">
        <v>11.9</v>
      </c>
      <c r="G16" s="10">
        <v>11.1</v>
      </c>
      <c r="H16" s="10">
        <v>11.6</v>
      </c>
      <c r="I16" s="10">
        <v>12.6</v>
      </c>
      <c r="J16" s="10">
        <v>12.2</v>
      </c>
      <c r="K16" s="10">
        <v>13.2</v>
      </c>
      <c r="L16" s="18">
        <f t="shared" ref="L16:L20" si="9">SUM(F16:H16)</f>
        <v>34.6</v>
      </c>
      <c r="M16" s="18">
        <f t="shared" ref="M16:M20" si="10">SUM(I16:K16)</f>
        <v>38</v>
      </c>
      <c r="N16" s="19">
        <f t="shared" ref="N16:N20" si="11">SUM(F16:J16)</f>
        <v>59.400000000000006</v>
      </c>
      <c r="O16" s="11" t="s">
        <v>171</v>
      </c>
      <c r="P16" s="11" t="s">
        <v>219</v>
      </c>
      <c r="Q16" s="13" t="s">
        <v>308</v>
      </c>
      <c r="R16" s="13" t="s">
        <v>487</v>
      </c>
      <c r="S16" s="13" t="s">
        <v>252</v>
      </c>
      <c r="T16" s="12">
        <v>13.6</v>
      </c>
      <c r="U16" s="12">
        <v>15.1</v>
      </c>
      <c r="V16" s="11" t="s">
        <v>167</v>
      </c>
      <c r="W16" s="12" t="s">
        <v>186</v>
      </c>
      <c r="X16" s="12" t="s">
        <v>182</v>
      </c>
      <c r="Y16" s="12">
        <v>0.7</v>
      </c>
      <c r="Z16" s="8">
        <v>-0.7</v>
      </c>
      <c r="AA16" s="8"/>
      <c r="AB16" s="11" t="s">
        <v>183</v>
      </c>
      <c r="AC16" s="11" t="s">
        <v>183</v>
      </c>
      <c r="AD16" s="11" t="s">
        <v>169</v>
      </c>
      <c r="AE16" s="8" t="s">
        <v>379</v>
      </c>
      <c r="AF16" s="8" t="s">
        <v>519</v>
      </c>
      <c r="AG16" s="21" t="s">
        <v>520</v>
      </c>
    </row>
    <row r="17" spans="1:33" s="5" customFormat="1">
      <c r="A17" s="6">
        <v>44709</v>
      </c>
      <c r="B17" s="17" t="s">
        <v>153</v>
      </c>
      <c r="C17" s="8" t="s">
        <v>303</v>
      </c>
      <c r="D17" s="9">
        <v>5.0034722222222223E-2</v>
      </c>
      <c r="E17" s="25" t="s">
        <v>493</v>
      </c>
      <c r="F17" s="10">
        <v>11.9</v>
      </c>
      <c r="G17" s="10">
        <v>10.7</v>
      </c>
      <c r="H17" s="10">
        <v>11.7</v>
      </c>
      <c r="I17" s="10">
        <v>12.4</v>
      </c>
      <c r="J17" s="10">
        <v>12.1</v>
      </c>
      <c r="K17" s="10">
        <v>13.5</v>
      </c>
      <c r="L17" s="18">
        <f t="shared" si="9"/>
        <v>34.299999999999997</v>
      </c>
      <c r="M17" s="18">
        <f t="shared" si="10"/>
        <v>38</v>
      </c>
      <c r="N17" s="19">
        <f t="shared" si="11"/>
        <v>58.8</v>
      </c>
      <c r="O17" s="11" t="s">
        <v>171</v>
      </c>
      <c r="P17" s="11" t="s">
        <v>219</v>
      </c>
      <c r="Q17" s="13" t="s">
        <v>243</v>
      </c>
      <c r="R17" s="13" t="s">
        <v>306</v>
      </c>
      <c r="S17" s="13" t="s">
        <v>494</v>
      </c>
      <c r="T17" s="12">
        <v>13.6</v>
      </c>
      <c r="U17" s="12">
        <v>15.1</v>
      </c>
      <c r="V17" s="11" t="s">
        <v>167</v>
      </c>
      <c r="W17" s="12">
        <v>0.4</v>
      </c>
      <c r="X17" s="12" t="s">
        <v>182</v>
      </c>
      <c r="Y17" s="12">
        <v>1.1000000000000001</v>
      </c>
      <c r="Z17" s="8">
        <v>-0.7</v>
      </c>
      <c r="AA17" s="8"/>
      <c r="AB17" s="11" t="s">
        <v>185</v>
      </c>
      <c r="AC17" s="11" t="s">
        <v>183</v>
      </c>
      <c r="AD17" s="11" t="s">
        <v>169</v>
      </c>
      <c r="AE17" s="8" t="s">
        <v>379</v>
      </c>
      <c r="AF17" s="8" t="s">
        <v>526</v>
      </c>
      <c r="AG17" s="21" t="s">
        <v>527</v>
      </c>
    </row>
    <row r="18" spans="1:33" s="5" customFormat="1">
      <c r="A18" s="6">
        <v>44710</v>
      </c>
      <c r="B18" s="16" t="s">
        <v>156</v>
      </c>
      <c r="C18" s="8" t="s">
        <v>303</v>
      </c>
      <c r="D18" s="9">
        <v>4.9999999999999996E-2</v>
      </c>
      <c r="E18" s="25" t="s">
        <v>499</v>
      </c>
      <c r="F18" s="10">
        <v>11.7</v>
      </c>
      <c r="G18" s="10">
        <v>10.8</v>
      </c>
      <c r="H18" s="10">
        <v>11.4</v>
      </c>
      <c r="I18" s="10">
        <v>12.2</v>
      </c>
      <c r="J18" s="10">
        <v>12.3</v>
      </c>
      <c r="K18" s="10">
        <v>13.6</v>
      </c>
      <c r="L18" s="18">
        <f t="shared" si="9"/>
        <v>33.9</v>
      </c>
      <c r="M18" s="18">
        <f t="shared" si="10"/>
        <v>38.1</v>
      </c>
      <c r="N18" s="19">
        <f t="shared" si="11"/>
        <v>58.399999999999991</v>
      </c>
      <c r="O18" s="11" t="s">
        <v>205</v>
      </c>
      <c r="P18" s="11" t="s">
        <v>173</v>
      </c>
      <c r="Q18" s="13" t="s">
        <v>246</v>
      </c>
      <c r="R18" s="13" t="s">
        <v>208</v>
      </c>
      <c r="S18" s="13" t="s">
        <v>359</v>
      </c>
      <c r="T18" s="12">
        <v>7.9</v>
      </c>
      <c r="U18" s="12">
        <v>10.3</v>
      </c>
      <c r="V18" s="11" t="s">
        <v>169</v>
      </c>
      <c r="W18" s="12">
        <v>-0.6</v>
      </c>
      <c r="X18" s="12" t="s">
        <v>182</v>
      </c>
      <c r="Y18" s="12">
        <v>-0.1</v>
      </c>
      <c r="Z18" s="8">
        <v>-0.5</v>
      </c>
      <c r="AA18" s="8"/>
      <c r="AB18" s="11" t="s">
        <v>184</v>
      </c>
      <c r="AC18" s="11" t="s">
        <v>184</v>
      </c>
      <c r="AD18" s="11" t="s">
        <v>169</v>
      </c>
      <c r="AE18" s="8"/>
      <c r="AF18" s="8" t="s">
        <v>536</v>
      </c>
      <c r="AG18" s="21" t="s">
        <v>537</v>
      </c>
    </row>
    <row r="19" spans="1:33" s="5" customFormat="1">
      <c r="A19" s="6">
        <v>44710</v>
      </c>
      <c r="B19" s="17" t="s">
        <v>156</v>
      </c>
      <c r="C19" s="8" t="s">
        <v>303</v>
      </c>
      <c r="D19" s="9">
        <v>5.004629629629629E-2</v>
      </c>
      <c r="E19" s="25" t="s">
        <v>498</v>
      </c>
      <c r="F19" s="10">
        <v>11.7</v>
      </c>
      <c r="G19" s="10">
        <v>10.7</v>
      </c>
      <c r="H19" s="10">
        <v>11.2</v>
      </c>
      <c r="I19" s="10">
        <v>12.3</v>
      </c>
      <c r="J19" s="10">
        <v>12.7</v>
      </c>
      <c r="K19" s="10">
        <v>13.8</v>
      </c>
      <c r="L19" s="18">
        <f t="shared" si="9"/>
        <v>33.599999999999994</v>
      </c>
      <c r="M19" s="18">
        <f t="shared" si="10"/>
        <v>38.799999999999997</v>
      </c>
      <c r="N19" s="19">
        <f t="shared" si="11"/>
        <v>58.599999999999994</v>
      </c>
      <c r="O19" s="11" t="s">
        <v>205</v>
      </c>
      <c r="P19" s="11" t="s">
        <v>173</v>
      </c>
      <c r="Q19" s="13" t="s">
        <v>217</v>
      </c>
      <c r="R19" s="13" t="s">
        <v>307</v>
      </c>
      <c r="S19" s="13" t="s">
        <v>222</v>
      </c>
      <c r="T19" s="12">
        <v>7.9</v>
      </c>
      <c r="U19" s="12">
        <v>10.3</v>
      </c>
      <c r="V19" s="11" t="s">
        <v>169</v>
      </c>
      <c r="W19" s="12">
        <v>-0.2</v>
      </c>
      <c r="X19" s="12" t="s">
        <v>182</v>
      </c>
      <c r="Y19" s="12">
        <v>0.3</v>
      </c>
      <c r="Z19" s="8">
        <v>-0.5</v>
      </c>
      <c r="AA19" s="8"/>
      <c r="AB19" s="11" t="s">
        <v>183</v>
      </c>
      <c r="AC19" s="11" t="s">
        <v>183</v>
      </c>
      <c r="AD19" s="11" t="s">
        <v>169</v>
      </c>
      <c r="AE19" s="8"/>
      <c r="AF19" s="8" t="s">
        <v>542</v>
      </c>
      <c r="AG19" s="21" t="s">
        <v>543</v>
      </c>
    </row>
    <row r="20" spans="1:33" s="5" customFormat="1">
      <c r="A20" s="6">
        <v>44710</v>
      </c>
      <c r="B20" s="17" t="s">
        <v>153</v>
      </c>
      <c r="C20" s="8" t="s">
        <v>170</v>
      </c>
      <c r="D20" s="9">
        <v>4.9999999999999996E-2</v>
      </c>
      <c r="E20" s="25" t="s">
        <v>549</v>
      </c>
      <c r="F20" s="10">
        <v>11.8</v>
      </c>
      <c r="G20" s="10">
        <v>11</v>
      </c>
      <c r="H20" s="10">
        <v>11.1</v>
      </c>
      <c r="I20" s="10">
        <v>11.9</v>
      </c>
      <c r="J20" s="10">
        <v>12.1</v>
      </c>
      <c r="K20" s="10">
        <v>14.1</v>
      </c>
      <c r="L20" s="18">
        <f t="shared" si="9"/>
        <v>33.9</v>
      </c>
      <c r="M20" s="18">
        <f t="shared" si="10"/>
        <v>38.1</v>
      </c>
      <c r="N20" s="19">
        <f t="shared" si="11"/>
        <v>57.9</v>
      </c>
      <c r="O20" s="11" t="s">
        <v>205</v>
      </c>
      <c r="P20" s="11" t="s">
        <v>173</v>
      </c>
      <c r="Q20" s="13" t="s">
        <v>245</v>
      </c>
      <c r="R20" s="13" t="s">
        <v>337</v>
      </c>
      <c r="S20" s="13" t="s">
        <v>245</v>
      </c>
      <c r="T20" s="12">
        <v>7.9</v>
      </c>
      <c r="U20" s="12">
        <v>10.3</v>
      </c>
      <c r="V20" s="11" t="s">
        <v>169</v>
      </c>
      <c r="W20" s="12">
        <v>0.1</v>
      </c>
      <c r="X20" s="12" t="s">
        <v>182</v>
      </c>
      <c r="Y20" s="12">
        <v>0.6</v>
      </c>
      <c r="Z20" s="8">
        <v>-0.5</v>
      </c>
      <c r="AA20" s="8"/>
      <c r="AB20" s="11" t="s">
        <v>183</v>
      </c>
      <c r="AC20" s="11" t="s">
        <v>183</v>
      </c>
      <c r="AD20" s="11" t="s">
        <v>168</v>
      </c>
      <c r="AE20" s="8"/>
      <c r="AF20" s="8" t="s">
        <v>548</v>
      </c>
      <c r="AG20" s="21" t="s">
        <v>550</v>
      </c>
    </row>
    <row r="21" spans="1:33" s="5" customFormat="1">
      <c r="A21" s="6">
        <v>44772</v>
      </c>
      <c r="B21" s="17" t="s">
        <v>156</v>
      </c>
      <c r="C21" s="8" t="s">
        <v>170</v>
      </c>
      <c r="D21" s="9">
        <v>4.9386574074074076E-2</v>
      </c>
      <c r="E21" s="25" t="s">
        <v>566</v>
      </c>
      <c r="F21" s="10">
        <v>12</v>
      </c>
      <c r="G21" s="10">
        <v>10.9</v>
      </c>
      <c r="H21" s="10">
        <v>11.6</v>
      </c>
      <c r="I21" s="10">
        <v>12.2</v>
      </c>
      <c r="J21" s="10">
        <v>12</v>
      </c>
      <c r="K21" s="10">
        <v>13</v>
      </c>
      <c r="L21" s="18">
        <f t="shared" ref="L21:L25" si="12">SUM(F21:H21)</f>
        <v>34.5</v>
      </c>
      <c r="M21" s="18">
        <f t="shared" ref="M21:M25" si="13">SUM(I21:K21)</f>
        <v>37.200000000000003</v>
      </c>
      <c r="N21" s="19">
        <f t="shared" ref="N21:N25" si="14">SUM(F21:J21)</f>
        <v>58.7</v>
      </c>
      <c r="O21" s="11" t="s">
        <v>171</v>
      </c>
      <c r="P21" s="11" t="s">
        <v>172</v>
      </c>
      <c r="Q21" s="13" t="s">
        <v>435</v>
      </c>
      <c r="R21" s="13" t="s">
        <v>567</v>
      </c>
      <c r="S21" s="13" t="s">
        <v>208</v>
      </c>
      <c r="T21" s="12">
        <v>2.1</v>
      </c>
      <c r="U21" s="12">
        <v>2.8</v>
      </c>
      <c r="V21" s="11" t="s">
        <v>302</v>
      </c>
      <c r="W21" s="12">
        <v>-0.8</v>
      </c>
      <c r="X21" s="12" t="s">
        <v>182</v>
      </c>
      <c r="Y21" s="12">
        <v>0.4</v>
      </c>
      <c r="Z21" s="8">
        <v>-1.2</v>
      </c>
      <c r="AA21" s="8"/>
      <c r="AB21" s="11" t="s">
        <v>183</v>
      </c>
      <c r="AC21" s="11" t="s">
        <v>183</v>
      </c>
      <c r="AD21" s="11" t="s">
        <v>168</v>
      </c>
      <c r="AE21" s="8"/>
      <c r="AF21" s="8" t="s">
        <v>604</v>
      </c>
      <c r="AG21" s="21" t="s">
        <v>605</v>
      </c>
    </row>
    <row r="22" spans="1:33" s="5" customFormat="1">
      <c r="A22" s="6">
        <v>44772</v>
      </c>
      <c r="B22" s="17" t="s">
        <v>560</v>
      </c>
      <c r="C22" s="8" t="s">
        <v>170</v>
      </c>
      <c r="D22" s="9">
        <v>5.0729166666666665E-2</v>
      </c>
      <c r="E22" s="25" t="s">
        <v>573</v>
      </c>
      <c r="F22" s="10">
        <v>12</v>
      </c>
      <c r="G22" s="10">
        <v>11.4</v>
      </c>
      <c r="H22" s="10">
        <v>12</v>
      </c>
      <c r="I22" s="10">
        <v>12.7</v>
      </c>
      <c r="J22" s="10">
        <v>12.2</v>
      </c>
      <c r="K22" s="10">
        <v>13</v>
      </c>
      <c r="L22" s="18">
        <f t="shared" si="12"/>
        <v>35.4</v>
      </c>
      <c r="M22" s="18">
        <f t="shared" si="13"/>
        <v>37.9</v>
      </c>
      <c r="N22" s="19">
        <f t="shared" si="14"/>
        <v>60.3</v>
      </c>
      <c r="O22" s="11" t="s">
        <v>171</v>
      </c>
      <c r="P22" s="11" t="s">
        <v>172</v>
      </c>
      <c r="Q22" s="13" t="s">
        <v>251</v>
      </c>
      <c r="R22" s="13" t="s">
        <v>511</v>
      </c>
      <c r="S22" s="13" t="s">
        <v>230</v>
      </c>
      <c r="T22" s="12">
        <v>2.1</v>
      </c>
      <c r="U22" s="12">
        <v>2.8</v>
      </c>
      <c r="V22" s="11" t="s">
        <v>302</v>
      </c>
      <c r="W22" s="12">
        <v>0.2</v>
      </c>
      <c r="X22" s="12" t="s">
        <v>182</v>
      </c>
      <c r="Y22" s="12">
        <v>1.4</v>
      </c>
      <c r="Z22" s="8">
        <v>-1.2</v>
      </c>
      <c r="AA22" s="8"/>
      <c r="AB22" s="11" t="s">
        <v>185</v>
      </c>
      <c r="AC22" s="11" t="s">
        <v>184</v>
      </c>
      <c r="AD22" s="11" t="s">
        <v>169</v>
      </c>
      <c r="AE22" s="8"/>
      <c r="AF22" s="8" t="s">
        <v>612</v>
      </c>
      <c r="AG22" s="21" t="s">
        <v>613</v>
      </c>
    </row>
    <row r="23" spans="1:33" s="5" customFormat="1">
      <c r="A23" s="6">
        <v>44773</v>
      </c>
      <c r="B23" s="17" t="s">
        <v>559</v>
      </c>
      <c r="C23" s="8" t="s">
        <v>170</v>
      </c>
      <c r="D23" s="9">
        <v>4.9305555555555554E-2</v>
      </c>
      <c r="E23" s="25" t="s">
        <v>584</v>
      </c>
      <c r="F23" s="10">
        <v>11.8</v>
      </c>
      <c r="G23" s="10">
        <v>10.6</v>
      </c>
      <c r="H23" s="10">
        <v>11.3</v>
      </c>
      <c r="I23" s="10">
        <v>12.5</v>
      </c>
      <c r="J23" s="10">
        <v>11.9</v>
      </c>
      <c r="K23" s="10">
        <v>12.9</v>
      </c>
      <c r="L23" s="18">
        <f t="shared" si="12"/>
        <v>33.700000000000003</v>
      </c>
      <c r="M23" s="18">
        <f t="shared" si="13"/>
        <v>37.299999999999997</v>
      </c>
      <c r="N23" s="19">
        <f t="shared" si="14"/>
        <v>58.1</v>
      </c>
      <c r="O23" s="11" t="s">
        <v>205</v>
      </c>
      <c r="P23" s="11" t="s">
        <v>172</v>
      </c>
      <c r="Q23" s="13" t="s">
        <v>251</v>
      </c>
      <c r="R23" s="13" t="s">
        <v>251</v>
      </c>
      <c r="S23" s="13" t="s">
        <v>585</v>
      </c>
      <c r="T23" s="12">
        <v>1.9</v>
      </c>
      <c r="U23" s="12">
        <v>2</v>
      </c>
      <c r="V23" s="11" t="s">
        <v>302</v>
      </c>
      <c r="W23" s="12">
        <v>-1.9</v>
      </c>
      <c r="X23" s="12" t="s">
        <v>182</v>
      </c>
      <c r="Y23" s="12">
        <v>-0.7</v>
      </c>
      <c r="Z23" s="8">
        <v>-1.2</v>
      </c>
      <c r="AA23" s="8" t="s">
        <v>440</v>
      </c>
      <c r="AB23" s="11" t="s">
        <v>280</v>
      </c>
      <c r="AC23" s="11" t="s">
        <v>184</v>
      </c>
      <c r="AD23" s="11" t="s">
        <v>168</v>
      </c>
      <c r="AE23" s="8"/>
      <c r="AF23" s="8" t="s">
        <v>625</v>
      </c>
      <c r="AG23" s="21" t="s">
        <v>626</v>
      </c>
    </row>
    <row r="24" spans="1:33" s="5" customFormat="1">
      <c r="A24" s="6">
        <v>44773</v>
      </c>
      <c r="B24" s="17" t="s">
        <v>153</v>
      </c>
      <c r="C24" s="8" t="s">
        <v>170</v>
      </c>
      <c r="D24" s="9">
        <v>4.8668981481481487E-2</v>
      </c>
      <c r="E24" s="25" t="s">
        <v>244</v>
      </c>
      <c r="F24" s="10">
        <v>11.8</v>
      </c>
      <c r="G24" s="10">
        <v>10.8</v>
      </c>
      <c r="H24" s="10">
        <v>11.2</v>
      </c>
      <c r="I24" s="10">
        <v>12.1</v>
      </c>
      <c r="J24" s="10">
        <v>11.7</v>
      </c>
      <c r="K24" s="10">
        <v>12.9</v>
      </c>
      <c r="L24" s="18">
        <f t="shared" si="12"/>
        <v>33.799999999999997</v>
      </c>
      <c r="M24" s="18">
        <f t="shared" si="13"/>
        <v>36.699999999999996</v>
      </c>
      <c r="N24" s="19">
        <f t="shared" si="14"/>
        <v>57.599999999999994</v>
      </c>
      <c r="O24" s="11" t="s">
        <v>205</v>
      </c>
      <c r="P24" s="11" t="s">
        <v>172</v>
      </c>
      <c r="Q24" s="13" t="s">
        <v>245</v>
      </c>
      <c r="R24" s="13" t="s">
        <v>597</v>
      </c>
      <c r="S24" s="13" t="s">
        <v>577</v>
      </c>
      <c r="T24" s="12">
        <v>1.9</v>
      </c>
      <c r="U24" s="12">
        <v>2</v>
      </c>
      <c r="V24" s="11" t="s">
        <v>302</v>
      </c>
      <c r="W24" s="12">
        <v>-1.4</v>
      </c>
      <c r="X24" s="12" t="s">
        <v>182</v>
      </c>
      <c r="Y24" s="12">
        <v>-0.2</v>
      </c>
      <c r="Z24" s="8">
        <v>-1.2</v>
      </c>
      <c r="AA24" s="8"/>
      <c r="AB24" s="11" t="s">
        <v>184</v>
      </c>
      <c r="AC24" s="11" t="s">
        <v>184</v>
      </c>
      <c r="AD24" s="11" t="s">
        <v>169</v>
      </c>
      <c r="AE24" s="8"/>
      <c r="AF24" s="8" t="s">
        <v>639</v>
      </c>
      <c r="AG24" s="21" t="s">
        <v>640</v>
      </c>
    </row>
    <row r="25" spans="1:33" s="5" customFormat="1">
      <c r="A25" s="6">
        <v>44773</v>
      </c>
      <c r="B25" s="17" t="s">
        <v>155</v>
      </c>
      <c r="C25" s="8" t="s">
        <v>170</v>
      </c>
      <c r="D25" s="9">
        <v>4.9328703703703701E-2</v>
      </c>
      <c r="E25" s="25" t="s">
        <v>601</v>
      </c>
      <c r="F25" s="10">
        <v>11.9</v>
      </c>
      <c r="G25" s="10">
        <v>10.8</v>
      </c>
      <c r="H25" s="10">
        <v>11.5</v>
      </c>
      <c r="I25" s="10">
        <v>12.7</v>
      </c>
      <c r="J25" s="10">
        <v>11.7</v>
      </c>
      <c r="K25" s="10">
        <v>12.6</v>
      </c>
      <c r="L25" s="18">
        <f t="shared" si="12"/>
        <v>34.200000000000003</v>
      </c>
      <c r="M25" s="18">
        <f t="shared" si="13"/>
        <v>37</v>
      </c>
      <c r="N25" s="19">
        <f t="shared" si="14"/>
        <v>58.600000000000009</v>
      </c>
      <c r="O25" s="11" t="s">
        <v>171</v>
      </c>
      <c r="P25" s="11" t="s">
        <v>172</v>
      </c>
      <c r="Q25" s="13" t="s">
        <v>222</v>
      </c>
      <c r="R25" s="13" t="s">
        <v>356</v>
      </c>
      <c r="S25" s="13" t="s">
        <v>429</v>
      </c>
      <c r="T25" s="12">
        <v>1.9</v>
      </c>
      <c r="U25" s="12">
        <v>2</v>
      </c>
      <c r="V25" s="11" t="s">
        <v>302</v>
      </c>
      <c r="W25" s="12">
        <v>-0.1</v>
      </c>
      <c r="X25" s="12" t="s">
        <v>182</v>
      </c>
      <c r="Y25" s="12">
        <v>1.1000000000000001</v>
      </c>
      <c r="Z25" s="8">
        <v>-1.2</v>
      </c>
      <c r="AA25" s="8"/>
      <c r="AB25" s="11" t="s">
        <v>185</v>
      </c>
      <c r="AC25" s="11" t="s">
        <v>183</v>
      </c>
      <c r="AD25" s="11" t="s">
        <v>168</v>
      </c>
      <c r="AE25" s="8"/>
      <c r="AF25" s="8" t="s">
        <v>645</v>
      </c>
      <c r="AG25" s="21" t="s">
        <v>646</v>
      </c>
    </row>
    <row r="26" spans="1:33" s="5" customFormat="1">
      <c r="A26" s="6">
        <v>44779</v>
      </c>
      <c r="B26" s="17" t="s">
        <v>156</v>
      </c>
      <c r="C26" s="8" t="s">
        <v>170</v>
      </c>
      <c r="D26" s="9">
        <v>4.9317129629629634E-2</v>
      </c>
      <c r="E26" s="25" t="s">
        <v>653</v>
      </c>
      <c r="F26" s="10">
        <v>11.9</v>
      </c>
      <c r="G26" s="10">
        <v>10.9</v>
      </c>
      <c r="H26" s="10">
        <v>11.3</v>
      </c>
      <c r="I26" s="10">
        <v>11.9</v>
      </c>
      <c r="J26" s="10">
        <v>11.8</v>
      </c>
      <c r="K26" s="10">
        <v>13.3</v>
      </c>
      <c r="L26" s="18">
        <f t="shared" ref="L26:L27" si="15">SUM(F26:H26)</f>
        <v>34.1</v>
      </c>
      <c r="M26" s="18">
        <f t="shared" ref="M26:M27" si="16">SUM(I26:K26)</f>
        <v>37</v>
      </c>
      <c r="N26" s="19">
        <f t="shared" ref="N26:N27" si="17">SUM(F26:J26)</f>
        <v>57.8</v>
      </c>
      <c r="O26" s="11" t="s">
        <v>205</v>
      </c>
      <c r="P26" s="11" t="s">
        <v>172</v>
      </c>
      <c r="Q26" s="13" t="s">
        <v>208</v>
      </c>
      <c r="R26" s="13" t="s">
        <v>307</v>
      </c>
      <c r="S26" s="13" t="s">
        <v>208</v>
      </c>
      <c r="T26" s="12">
        <v>7.8</v>
      </c>
      <c r="U26" s="12">
        <v>6.8</v>
      </c>
      <c r="V26" s="11" t="s">
        <v>302</v>
      </c>
      <c r="W26" s="12">
        <v>-1.4</v>
      </c>
      <c r="X26" s="12" t="s">
        <v>182</v>
      </c>
      <c r="Y26" s="12">
        <v>-0.1</v>
      </c>
      <c r="Z26" s="8">
        <v>-1.3</v>
      </c>
      <c r="AA26" s="8"/>
      <c r="AB26" s="11" t="s">
        <v>184</v>
      </c>
      <c r="AC26" s="11" t="s">
        <v>184</v>
      </c>
      <c r="AD26" s="11" t="s">
        <v>169</v>
      </c>
      <c r="AE26" s="8"/>
      <c r="AF26" s="8" t="s">
        <v>688</v>
      </c>
      <c r="AG26" s="21" t="s">
        <v>687</v>
      </c>
    </row>
    <row r="27" spans="1:33" s="5" customFormat="1">
      <c r="A27" s="6">
        <v>44780</v>
      </c>
      <c r="B27" s="17" t="s">
        <v>153</v>
      </c>
      <c r="C27" s="8" t="s">
        <v>170</v>
      </c>
      <c r="D27" s="9">
        <v>4.87037037037037E-2</v>
      </c>
      <c r="E27" s="25" t="s">
        <v>651</v>
      </c>
      <c r="F27" s="10">
        <v>11.4</v>
      </c>
      <c r="G27" s="10">
        <v>10.4</v>
      </c>
      <c r="H27" s="10">
        <v>11.1</v>
      </c>
      <c r="I27" s="10">
        <v>12.6</v>
      </c>
      <c r="J27" s="10">
        <v>12.5</v>
      </c>
      <c r="K27" s="10">
        <v>12.8</v>
      </c>
      <c r="L27" s="18">
        <f t="shared" si="15"/>
        <v>32.9</v>
      </c>
      <c r="M27" s="18">
        <f t="shared" si="16"/>
        <v>37.900000000000006</v>
      </c>
      <c r="N27" s="19">
        <f t="shared" si="17"/>
        <v>58</v>
      </c>
      <c r="O27" s="11" t="s">
        <v>205</v>
      </c>
      <c r="P27" s="11" t="s">
        <v>173</v>
      </c>
      <c r="Q27" s="13" t="s">
        <v>315</v>
      </c>
      <c r="R27" s="13" t="s">
        <v>358</v>
      </c>
      <c r="S27" s="13" t="s">
        <v>371</v>
      </c>
      <c r="T27" s="12">
        <v>5.3</v>
      </c>
      <c r="U27" s="12">
        <v>3.9</v>
      </c>
      <c r="V27" s="11" t="s">
        <v>302</v>
      </c>
      <c r="W27" s="12">
        <v>-1.1000000000000001</v>
      </c>
      <c r="X27" s="12" t="s">
        <v>182</v>
      </c>
      <c r="Y27" s="12">
        <v>0.1</v>
      </c>
      <c r="Z27" s="8">
        <v>-1.2</v>
      </c>
      <c r="AA27" s="8"/>
      <c r="AB27" s="11" t="s">
        <v>184</v>
      </c>
      <c r="AC27" s="11" t="s">
        <v>183</v>
      </c>
      <c r="AD27" s="11" t="s">
        <v>169</v>
      </c>
      <c r="AE27" s="8"/>
      <c r="AF27" s="8" t="s">
        <v>724</v>
      </c>
      <c r="AG27" s="21" t="s">
        <v>725</v>
      </c>
    </row>
    <row r="28" spans="1:33" s="5" customFormat="1">
      <c r="A28" s="6">
        <v>44786</v>
      </c>
      <c r="B28" s="17" t="s">
        <v>650</v>
      </c>
      <c r="C28" s="8" t="s">
        <v>170</v>
      </c>
      <c r="D28" s="9">
        <v>5.0069444444444444E-2</v>
      </c>
      <c r="E28" s="25" t="s">
        <v>733</v>
      </c>
      <c r="F28" s="10">
        <v>11.7</v>
      </c>
      <c r="G28" s="10">
        <v>10.7</v>
      </c>
      <c r="H28" s="10">
        <v>11.7</v>
      </c>
      <c r="I28" s="10">
        <v>12.1</v>
      </c>
      <c r="J28" s="10">
        <v>12.5</v>
      </c>
      <c r="K28" s="10">
        <v>13.9</v>
      </c>
      <c r="L28" s="18">
        <f t="shared" ref="L28:L32" si="18">SUM(F28:H28)</f>
        <v>34.099999999999994</v>
      </c>
      <c r="M28" s="18">
        <f t="shared" ref="M28:M32" si="19">SUM(I28:K28)</f>
        <v>38.5</v>
      </c>
      <c r="N28" s="19">
        <f t="shared" ref="N28:N32" si="20">SUM(F28:J28)</f>
        <v>58.699999999999996</v>
      </c>
      <c r="O28" s="11" t="s">
        <v>205</v>
      </c>
      <c r="P28" s="11" t="s">
        <v>173</v>
      </c>
      <c r="Q28" s="13" t="s">
        <v>437</v>
      </c>
      <c r="R28" s="13" t="s">
        <v>245</v>
      </c>
      <c r="S28" s="13" t="s">
        <v>251</v>
      </c>
      <c r="T28" s="12">
        <v>3.4</v>
      </c>
      <c r="U28" s="12">
        <v>2.2000000000000002</v>
      </c>
      <c r="V28" s="11" t="s">
        <v>167</v>
      </c>
      <c r="W28" s="12">
        <v>-0.3</v>
      </c>
      <c r="X28" s="12" t="s">
        <v>182</v>
      </c>
      <c r="Y28" s="12">
        <v>0.6</v>
      </c>
      <c r="Z28" s="8">
        <v>-0.9</v>
      </c>
      <c r="AA28" s="8"/>
      <c r="AB28" s="11" t="s">
        <v>183</v>
      </c>
      <c r="AC28" s="11" t="s">
        <v>184</v>
      </c>
      <c r="AD28" s="11" t="s">
        <v>167</v>
      </c>
      <c r="AE28" s="8"/>
      <c r="AF28" s="8" t="s">
        <v>756</v>
      </c>
      <c r="AG28" s="21" t="s">
        <v>757</v>
      </c>
    </row>
    <row r="29" spans="1:33" s="5" customFormat="1">
      <c r="A29" s="6">
        <v>44786</v>
      </c>
      <c r="B29" s="16" t="s">
        <v>156</v>
      </c>
      <c r="C29" s="8" t="s">
        <v>170</v>
      </c>
      <c r="D29" s="9">
        <v>5.0034722222222223E-2</v>
      </c>
      <c r="E29" s="25" t="s">
        <v>736</v>
      </c>
      <c r="F29" s="10">
        <v>11.9</v>
      </c>
      <c r="G29" s="10">
        <v>11.4</v>
      </c>
      <c r="H29" s="10">
        <v>11.9</v>
      </c>
      <c r="I29" s="10">
        <v>12.6</v>
      </c>
      <c r="J29" s="10">
        <v>12.1</v>
      </c>
      <c r="K29" s="10">
        <v>12.4</v>
      </c>
      <c r="L29" s="18">
        <f t="shared" si="18"/>
        <v>35.200000000000003</v>
      </c>
      <c r="M29" s="18">
        <f t="shared" si="19"/>
        <v>37.1</v>
      </c>
      <c r="N29" s="19">
        <f t="shared" si="20"/>
        <v>59.900000000000006</v>
      </c>
      <c r="O29" s="11" t="s">
        <v>171</v>
      </c>
      <c r="P29" s="11" t="s">
        <v>172</v>
      </c>
      <c r="Q29" s="13" t="s">
        <v>252</v>
      </c>
      <c r="R29" s="13" t="s">
        <v>419</v>
      </c>
      <c r="S29" s="13" t="s">
        <v>316</v>
      </c>
      <c r="T29" s="12">
        <v>3.4</v>
      </c>
      <c r="U29" s="12">
        <v>2.2000000000000002</v>
      </c>
      <c r="V29" s="11" t="s">
        <v>167</v>
      </c>
      <c r="W29" s="12">
        <v>-0.2</v>
      </c>
      <c r="X29" s="12" t="s">
        <v>182</v>
      </c>
      <c r="Y29" s="12">
        <v>0.7</v>
      </c>
      <c r="Z29" s="8">
        <v>-0.9</v>
      </c>
      <c r="AA29" s="8"/>
      <c r="AB29" s="11" t="s">
        <v>183</v>
      </c>
      <c r="AC29" s="11" t="s">
        <v>183</v>
      </c>
      <c r="AD29" s="11" t="s">
        <v>169</v>
      </c>
      <c r="AE29" s="8"/>
      <c r="AF29" s="8" t="s">
        <v>760</v>
      </c>
      <c r="AG29" s="21" t="s">
        <v>761</v>
      </c>
    </row>
    <row r="30" spans="1:33" s="5" customFormat="1">
      <c r="A30" s="6">
        <v>44786</v>
      </c>
      <c r="B30" s="17" t="s">
        <v>153</v>
      </c>
      <c r="C30" s="8" t="s">
        <v>486</v>
      </c>
      <c r="D30" s="9">
        <v>4.9409722222222223E-2</v>
      </c>
      <c r="E30" s="25" t="s">
        <v>744</v>
      </c>
      <c r="F30" s="10">
        <v>12.2</v>
      </c>
      <c r="G30" s="10">
        <v>11.7</v>
      </c>
      <c r="H30" s="10">
        <v>12.3</v>
      </c>
      <c r="I30" s="10">
        <v>12.3</v>
      </c>
      <c r="J30" s="10">
        <v>11.5</v>
      </c>
      <c r="K30" s="10">
        <v>11.9</v>
      </c>
      <c r="L30" s="18">
        <f t="shared" si="18"/>
        <v>36.200000000000003</v>
      </c>
      <c r="M30" s="18">
        <f t="shared" si="19"/>
        <v>35.700000000000003</v>
      </c>
      <c r="N30" s="19">
        <f t="shared" si="20"/>
        <v>60</v>
      </c>
      <c r="O30" s="11" t="s">
        <v>178</v>
      </c>
      <c r="P30" s="11" t="s">
        <v>172</v>
      </c>
      <c r="Q30" s="13" t="s">
        <v>307</v>
      </c>
      <c r="R30" s="13" t="s">
        <v>409</v>
      </c>
      <c r="S30" s="13" t="s">
        <v>420</v>
      </c>
      <c r="T30" s="12">
        <v>3.4</v>
      </c>
      <c r="U30" s="12">
        <v>2.2000000000000002</v>
      </c>
      <c r="V30" s="11" t="s">
        <v>302</v>
      </c>
      <c r="W30" s="12" t="s">
        <v>186</v>
      </c>
      <c r="X30" s="12">
        <v>-0.2</v>
      </c>
      <c r="Y30" s="12">
        <v>1.1000000000000001</v>
      </c>
      <c r="Z30" s="8">
        <v>-1.3</v>
      </c>
      <c r="AA30" s="8"/>
      <c r="AB30" s="11" t="s">
        <v>187</v>
      </c>
      <c r="AC30" s="11" t="s">
        <v>183</v>
      </c>
      <c r="AD30" s="11" t="s">
        <v>169</v>
      </c>
      <c r="AE30" s="8"/>
      <c r="AF30" s="8" t="s">
        <v>778</v>
      </c>
      <c r="AG30" s="21" t="s">
        <v>779</v>
      </c>
    </row>
    <row r="31" spans="1:33" s="5" customFormat="1">
      <c r="A31" s="6">
        <v>44787</v>
      </c>
      <c r="B31" s="17" t="s">
        <v>156</v>
      </c>
      <c r="C31" s="8" t="s">
        <v>745</v>
      </c>
      <c r="D31" s="9">
        <v>4.8692129629629627E-2</v>
      </c>
      <c r="E31" s="25" t="s">
        <v>748</v>
      </c>
      <c r="F31" s="10">
        <v>11.9</v>
      </c>
      <c r="G31" s="10">
        <v>10.7</v>
      </c>
      <c r="H31" s="10">
        <v>11.3</v>
      </c>
      <c r="I31" s="10">
        <v>12.2</v>
      </c>
      <c r="J31" s="10">
        <v>12</v>
      </c>
      <c r="K31" s="10">
        <v>12.6</v>
      </c>
      <c r="L31" s="18">
        <f t="shared" si="18"/>
        <v>33.900000000000006</v>
      </c>
      <c r="M31" s="18">
        <f t="shared" si="19"/>
        <v>36.799999999999997</v>
      </c>
      <c r="N31" s="19">
        <f t="shared" si="20"/>
        <v>58.100000000000009</v>
      </c>
      <c r="O31" s="11" t="s">
        <v>205</v>
      </c>
      <c r="P31" s="11" t="s">
        <v>172</v>
      </c>
      <c r="Q31" s="13" t="s">
        <v>487</v>
      </c>
      <c r="R31" s="13" t="s">
        <v>251</v>
      </c>
      <c r="S31" s="13" t="s">
        <v>222</v>
      </c>
      <c r="T31" s="12">
        <v>16</v>
      </c>
      <c r="U31" s="12">
        <v>17.2</v>
      </c>
      <c r="V31" s="11" t="s">
        <v>302</v>
      </c>
      <c r="W31" s="12">
        <v>-1.8</v>
      </c>
      <c r="X31" s="12" t="s">
        <v>182</v>
      </c>
      <c r="Y31" s="12">
        <v>-0.1</v>
      </c>
      <c r="Z31" s="8">
        <v>-1.7</v>
      </c>
      <c r="AA31" s="8"/>
      <c r="AB31" s="11" t="s">
        <v>184</v>
      </c>
      <c r="AC31" s="11" t="s">
        <v>183</v>
      </c>
      <c r="AD31" s="11" t="s">
        <v>168</v>
      </c>
      <c r="AE31" s="8"/>
      <c r="AF31" s="8" t="s">
        <v>784</v>
      </c>
      <c r="AG31" s="21" t="s">
        <v>785</v>
      </c>
    </row>
    <row r="32" spans="1:33" s="5" customFormat="1">
      <c r="A32" s="6">
        <v>44787</v>
      </c>
      <c r="B32" s="17" t="s">
        <v>155</v>
      </c>
      <c r="C32" s="8" t="s">
        <v>486</v>
      </c>
      <c r="D32" s="9">
        <v>4.8634259259259259E-2</v>
      </c>
      <c r="E32" s="25" t="s">
        <v>753</v>
      </c>
      <c r="F32" s="10">
        <v>11.8</v>
      </c>
      <c r="G32" s="10">
        <v>10.5</v>
      </c>
      <c r="H32" s="10">
        <v>11.1</v>
      </c>
      <c r="I32" s="10">
        <v>12.3</v>
      </c>
      <c r="J32" s="10">
        <v>12.1</v>
      </c>
      <c r="K32" s="10">
        <v>12.4</v>
      </c>
      <c r="L32" s="18">
        <f t="shared" si="18"/>
        <v>33.4</v>
      </c>
      <c r="M32" s="18">
        <f t="shared" si="19"/>
        <v>36.799999999999997</v>
      </c>
      <c r="N32" s="19">
        <f t="shared" si="20"/>
        <v>57.800000000000004</v>
      </c>
      <c r="O32" s="11" t="s">
        <v>205</v>
      </c>
      <c r="P32" s="11" t="s">
        <v>172</v>
      </c>
      <c r="Q32" s="13" t="s">
        <v>417</v>
      </c>
      <c r="R32" s="13" t="s">
        <v>245</v>
      </c>
      <c r="S32" s="13" t="s">
        <v>197</v>
      </c>
      <c r="T32" s="12">
        <v>16</v>
      </c>
      <c r="U32" s="12">
        <v>17.2</v>
      </c>
      <c r="V32" s="11" t="s">
        <v>302</v>
      </c>
      <c r="W32" s="12">
        <v>-1.1000000000000001</v>
      </c>
      <c r="X32" s="12" t="s">
        <v>182</v>
      </c>
      <c r="Y32" s="12">
        <v>0.6</v>
      </c>
      <c r="Z32" s="8">
        <v>-1.7</v>
      </c>
      <c r="AA32" s="8"/>
      <c r="AB32" s="11" t="s">
        <v>183</v>
      </c>
      <c r="AC32" s="11" t="s">
        <v>184</v>
      </c>
      <c r="AD32" s="11" t="s">
        <v>169</v>
      </c>
      <c r="AE32" s="8"/>
      <c r="AF32" s="8" t="s">
        <v>794</v>
      </c>
      <c r="AG32" s="21" t="s">
        <v>795</v>
      </c>
    </row>
    <row r="33" spans="1:33" s="5" customFormat="1">
      <c r="A33" s="6">
        <v>44793</v>
      </c>
      <c r="B33" s="17" t="s">
        <v>153</v>
      </c>
      <c r="C33" s="8" t="s">
        <v>303</v>
      </c>
      <c r="D33" s="9">
        <v>4.9363425925925929E-2</v>
      </c>
      <c r="E33" s="25" t="s">
        <v>810</v>
      </c>
      <c r="F33" s="10">
        <v>12.1</v>
      </c>
      <c r="G33" s="10">
        <v>10.9</v>
      </c>
      <c r="H33" s="10">
        <v>11.5</v>
      </c>
      <c r="I33" s="10">
        <v>12.6</v>
      </c>
      <c r="J33" s="10">
        <v>11.7</v>
      </c>
      <c r="K33" s="10">
        <v>12.7</v>
      </c>
      <c r="L33" s="18">
        <f t="shared" ref="L33:L36" si="21">SUM(F33:H33)</f>
        <v>34.5</v>
      </c>
      <c r="M33" s="18">
        <f t="shared" ref="M33:M36" si="22">SUM(I33:K33)</f>
        <v>37</v>
      </c>
      <c r="N33" s="19">
        <f t="shared" ref="N33:N36" si="23">SUM(F33:J33)</f>
        <v>58.8</v>
      </c>
      <c r="O33" s="11" t="s">
        <v>171</v>
      </c>
      <c r="P33" s="11" t="s">
        <v>172</v>
      </c>
      <c r="Q33" s="13" t="s">
        <v>511</v>
      </c>
      <c r="R33" s="13" t="s">
        <v>251</v>
      </c>
      <c r="S33" s="13" t="s">
        <v>324</v>
      </c>
      <c r="T33" s="12">
        <v>7.6</v>
      </c>
      <c r="U33" s="12">
        <v>6.9</v>
      </c>
      <c r="V33" s="11" t="s">
        <v>167</v>
      </c>
      <c r="W33" s="12">
        <v>-0.4</v>
      </c>
      <c r="X33" s="12" t="s">
        <v>182</v>
      </c>
      <c r="Y33" s="12">
        <v>0.5</v>
      </c>
      <c r="Z33" s="8">
        <v>-0.9</v>
      </c>
      <c r="AA33" s="8"/>
      <c r="AB33" s="11" t="s">
        <v>168</v>
      </c>
      <c r="AC33" s="11" t="s">
        <v>168</v>
      </c>
      <c r="AD33" s="11" t="s">
        <v>168</v>
      </c>
      <c r="AE33" s="8"/>
      <c r="AF33" s="8" t="s">
        <v>847</v>
      </c>
      <c r="AG33" s="21" t="s">
        <v>848</v>
      </c>
    </row>
    <row r="34" spans="1:33" s="5" customFormat="1">
      <c r="A34" s="6">
        <v>44793</v>
      </c>
      <c r="B34" s="17" t="s">
        <v>158</v>
      </c>
      <c r="C34" s="8" t="s">
        <v>486</v>
      </c>
      <c r="D34" s="9">
        <v>4.8622685185185179E-2</v>
      </c>
      <c r="E34" s="25" t="s">
        <v>812</v>
      </c>
      <c r="F34" s="10">
        <v>12</v>
      </c>
      <c r="G34" s="10">
        <v>10.3</v>
      </c>
      <c r="H34" s="10">
        <v>10.9</v>
      </c>
      <c r="I34" s="10">
        <v>12</v>
      </c>
      <c r="J34" s="10">
        <v>12.4</v>
      </c>
      <c r="K34" s="10">
        <v>12.5</v>
      </c>
      <c r="L34" s="18">
        <f t="shared" si="21"/>
        <v>33.200000000000003</v>
      </c>
      <c r="M34" s="18">
        <f t="shared" si="22"/>
        <v>36.9</v>
      </c>
      <c r="N34" s="19">
        <f t="shared" si="23"/>
        <v>57.6</v>
      </c>
      <c r="O34" s="11" t="s">
        <v>205</v>
      </c>
      <c r="P34" s="11" t="s">
        <v>172</v>
      </c>
      <c r="Q34" s="13" t="s">
        <v>251</v>
      </c>
      <c r="R34" s="13" t="s">
        <v>251</v>
      </c>
      <c r="S34" s="13" t="s">
        <v>362</v>
      </c>
      <c r="T34" s="12">
        <v>7.6</v>
      </c>
      <c r="U34" s="12">
        <v>6.9</v>
      </c>
      <c r="V34" s="11" t="s">
        <v>302</v>
      </c>
      <c r="W34" s="12">
        <v>-0.6</v>
      </c>
      <c r="X34" s="12" t="s">
        <v>182</v>
      </c>
      <c r="Y34" s="12">
        <v>0.5</v>
      </c>
      <c r="Z34" s="8">
        <v>-1.1000000000000001</v>
      </c>
      <c r="AA34" s="8"/>
      <c r="AB34" s="11" t="s">
        <v>168</v>
      </c>
      <c r="AC34" s="11" t="s">
        <v>169</v>
      </c>
      <c r="AD34" s="11" t="s">
        <v>168</v>
      </c>
      <c r="AE34" s="8"/>
      <c r="AF34" s="8" t="s">
        <v>851</v>
      </c>
      <c r="AG34" s="21" t="s">
        <v>852</v>
      </c>
    </row>
    <row r="35" spans="1:33" s="5" customFormat="1">
      <c r="A35" s="6">
        <v>44794</v>
      </c>
      <c r="B35" s="17" t="s">
        <v>156</v>
      </c>
      <c r="C35" s="8" t="s">
        <v>303</v>
      </c>
      <c r="D35" s="9">
        <v>4.9398148148148142E-2</v>
      </c>
      <c r="E35" s="25" t="s">
        <v>826</v>
      </c>
      <c r="F35" s="10">
        <v>12.2</v>
      </c>
      <c r="G35" s="10">
        <v>11.2</v>
      </c>
      <c r="H35" s="10">
        <v>11.5</v>
      </c>
      <c r="I35" s="10">
        <v>12.2</v>
      </c>
      <c r="J35" s="10">
        <v>11.9</v>
      </c>
      <c r="K35" s="10">
        <v>12.8</v>
      </c>
      <c r="L35" s="18">
        <f t="shared" si="21"/>
        <v>34.9</v>
      </c>
      <c r="M35" s="18">
        <f t="shared" si="22"/>
        <v>36.900000000000006</v>
      </c>
      <c r="N35" s="19">
        <f t="shared" si="23"/>
        <v>58.999999999999993</v>
      </c>
      <c r="O35" s="11" t="s">
        <v>171</v>
      </c>
      <c r="P35" s="11" t="s">
        <v>172</v>
      </c>
      <c r="Q35" s="13" t="s">
        <v>208</v>
      </c>
      <c r="R35" s="13" t="s">
        <v>669</v>
      </c>
      <c r="S35" s="13" t="s">
        <v>825</v>
      </c>
      <c r="T35" s="12">
        <v>15.4</v>
      </c>
      <c r="U35" s="12">
        <v>13.9</v>
      </c>
      <c r="V35" s="11" t="s">
        <v>302</v>
      </c>
      <c r="W35" s="12">
        <v>-0.7</v>
      </c>
      <c r="X35" s="12" t="s">
        <v>182</v>
      </c>
      <c r="Y35" s="12">
        <v>0.4</v>
      </c>
      <c r="Z35" s="8">
        <v>-1.1000000000000001</v>
      </c>
      <c r="AA35" s="8"/>
      <c r="AB35" s="11" t="s">
        <v>168</v>
      </c>
      <c r="AC35" s="11" t="s">
        <v>169</v>
      </c>
      <c r="AD35" s="11" t="s">
        <v>169</v>
      </c>
      <c r="AE35" s="8"/>
      <c r="AF35" s="8" t="s">
        <v>871</v>
      </c>
      <c r="AG35" s="21" t="s">
        <v>872</v>
      </c>
    </row>
    <row r="36" spans="1:33" s="5" customFormat="1">
      <c r="A36" s="6">
        <v>44794</v>
      </c>
      <c r="B36" s="17" t="s">
        <v>188</v>
      </c>
      <c r="C36" s="8" t="s">
        <v>303</v>
      </c>
      <c r="D36" s="9">
        <v>4.8622685185185179E-2</v>
      </c>
      <c r="E36" s="25" t="s">
        <v>832</v>
      </c>
      <c r="F36" s="10">
        <v>11.7</v>
      </c>
      <c r="G36" s="10">
        <v>10.7</v>
      </c>
      <c r="H36" s="10">
        <v>11.1</v>
      </c>
      <c r="I36" s="10">
        <v>12.1</v>
      </c>
      <c r="J36" s="10">
        <v>12.3</v>
      </c>
      <c r="K36" s="10">
        <v>12.2</v>
      </c>
      <c r="L36" s="18">
        <f t="shared" si="21"/>
        <v>33.5</v>
      </c>
      <c r="M36" s="18">
        <f t="shared" si="22"/>
        <v>36.599999999999994</v>
      </c>
      <c r="N36" s="19">
        <f t="shared" si="23"/>
        <v>57.900000000000006</v>
      </c>
      <c r="O36" s="11" t="s">
        <v>205</v>
      </c>
      <c r="P36" s="11" t="s">
        <v>172</v>
      </c>
      <c r="Q36" s="13" t="s">
        <v>212</v>
      </c>
      <c r="R36" s="13" t="s">
        <v>833</v>
      </c>
      <c r="S36" s="13" t="s">
        <v>356</v>
      </c>
      <c r="T36" s="12">
        <v>15.4</v>
      </c>
      <c r="U36" s="12">
        <v>13.9</v>
      </c>
      <c r="V36" s="11" t="s">
        <v>167</v>
      </c>
      <c r="W36" s="12">
        <v>-0.1</v>
      </c>
      <c r="X36" s="12" t="s">
        <v>182</v>
      </c>
      <c r="Y36" s="12">
        <v>0.6</v>
      </c>
      <c r="Z36" s="8">
        <v>-0.7</v>
      </c>
      <c r="AA36" s="8"/>
      <c r="AB36" s="11" t="s">
        <v>168</v>
      </c>
      <c r="AC36" s="11" t="s">
        <v>169</v>
      </c>
      <c r="AD36" s="11" t="s">
        <v>169</v>
      </c>
      <c r="AE36" s="8"/>
      <c r="AF36" s="8" t="s">
        <v>877</v>
      </c>
      <c r="AG36" s="21" t="s">
        <v>878</v>
      </c>
    </row>
    <row r="37" spans="1:33" s="5" customFormat="1">
      <c r="A37" s="6">
        <v>44800</v>
      </c>
      <c r="B37" s="17" t="s">
        <v>156</v>
      </c>
      <c r="C37" s="8" t="s">
        <v>303</v>
      </c>
      <c r="D37" s="9">
        <v>5.0034722222222223E-2</v>
      </c>
      <c r="E37" s="25" t="s">
        <v>886</v>
      </c>
      <c r="F37" s="10">
        <v>12</v>
      </c>
      <c r="G37" s="10">
        <v>10.8</v>
      </c>
      <c r="H37" s="10">
        <v>11.1</v>
      </c>
      <c r="I37" s="10">
        <v>12.4</v>
      </c>
      <c r="J37" s="10">
        <v>12.7</v>
      </c>
      <c r="K37" s="10">
        <v>13.3</v>
      </c>
      <c r="L37" s="18">
        <f t="shared" ref="L37:L40" si="24">SUM(F37:H37)</f>
        <v>33.9</v>
      </c>
      <c r="M37" s="18">
        <f t="shared" ref="M37:M40" si="25">SUM(I37:K37)</f>
        <v>38.400000000000006</v>
      </c>
      <c r="N37" s="19">
        <f t="shared" ref="N37:N40" si="26">SUM(F37:J37)</f>
        <v>59</v>
      </c>
      <c r="O37" s="11" t="s">
        <v>205</v>
      </c>
      <c r="P37" s="11" t="s">
        <v>173</v>
      </c>
      <c r="Q37" s="13" t="s">
        <v>316</v>
      </c>
      <c r="R37" s="13" t="s">
        <v>221</v>
      </c>
      <c r="S37" s="13" t="s">
        <v>887</v>
      </c>
      <c r="T37" s="12">
        <v>9.6</v>
      </c>
      <c r="U37" s="12">
        <v>10.6</v>
      </c>
      <c r="V37" s="11" t="s">
        <v>167</v>
      </c>
      <c r="W37" s="12">
        <v>-0.2</v>
      </c>
      <c r="X37" s="12" t="s">
        <v>182</v>
      </c>
      <c r="Y37" s="12">
        <v>0.5</v>
      </c>
      <c r="Z37" s="8">
        <v>-0.7</v>
      </c>
      <c r="AA37" s="8"/>
      <c r="AB37" s="11" t="s">
        <v>183</v>
      </c>
      <c r="AC37" s="11" t="s">
        <v>184</v>
      </c>
      <c r="AD37" s="11" t="s">
        <v>169</v>
      </c>
      <c r="AE37" s="8"/>
      <c r="AF37" s="8" t="s">
        <v>916</v>
      </c>
      <c r="AG37" s="21" t="s">
        <v>915</v>
      </c>
    </row>
    <row r="38" spans="1:33" s="5" customFormat="1">
      <c r="A38" s="6">
        <v>44800</v>
      </c>
      <c r="B38" s="17" t="s">
        <v>155</v>
      </c>
      <c r="C38" s="8" t="s">
        <v>303</v>
      </c>
      <c r="D38" s="9">
        <v>4.9328703703703701E-2</v>
      </c>
      <c r="E38" s="25" t="s">
        <v>895</v>
      </c>
      <c r="F38" s="10">
        <v>11.9</v>
      </c>
      <c r="G38" s="10">
        <v>10.8</v>
      </c>
      <c r="H38" s="10">
        <v>11.4</v>
      </c>
      <c r="I38" s="10">
        <v>12.2</v>
      </c>
      <c r="J38" s="10">
        <v>12.2</v>
      </c>
      <c r="K38" s="10">
        <v>12.7</v>
      </c>
      <c r="L38" s="18">
        <f t="shared" si="24"/>
        <v>34.1</v>
      </c>
      <c r="M38" s="18">
        <f t="shared" si="25"/>
        <v>37.099999999999994</v>
      </c>
      <c r="N38" s="19">
        <f t="shared" si="26"/>
        <v>58.5</v>
      </c>
      <c r="O38" s="11" t="s">
        <v>171</v>
      </c>
      <c r="P38" s="11" t="s">
        <v>172</v>
      </c>
      <c r="Q38" s="13" t="s">
        <v>222</v>
      </c>
      <c r="R38" s="13" t="s">
        <v>507</v>
      </c>
      <c r="S38" s="13" t="s">
        <v>237</v>
      </c>
      <c r="T38" s="12">
        <v>9.6</v>
      </c>
      <c r="U38" s="12">
        <v>10.6</v>
      </c>
      <c r="V38" s="11" t="s">
        <v>167</v>
      </c>
      <c r="W38" s="12">
        <v>-0.1</v>
      </c>
      <c r="X38" s="12" t="s">
        <v>182</v>
      </c>
      <c r="Y38" s="12">
        <v>0.6</v>
      </c>
      <c r="Z38" s="8">
        <v>-0.7</v>
      </c>
      <c r="AA38" s="8"/>
      <c r="AB38" s="11" t="s">
        <v>183</v>
      </c>
      <c r="AC38" s="11" t="s">
        <v>183</v>
      </c>
      <c r="AD38" s="11" t="s">
        <v>169</v>
      </c>
      <c r="AE38" s="8"/>
      <c r="AF38" s="8" t="s">
        <v>926</v>
      </c>
      <c r="AG38" s="21" t="s">
        <v>927</v>
      </c>
    </row>
    <row r="39" spans="1:33" s="5" customFormat="1">
      <c r="A39" s="6">
        <v>44801</v>
      </c>
      <c r="B39" s="17" t="s">
        <v>649</v>
      </c>
      <c r="C39" s="8" t="s">
        <v>303</v>
      </c>
      <c r="D39" s="9">
        <v>5.0717592592592592E-2</v>
      </c>
      <c r="E39" s="25" t="s">
        <v>903</v>
      </c>
      <c r="F39" s="10">
        <v>12.1</v>
      </c>
      <c r="G39" s="10">
        <v>10.8</v>
      </c>
      <c r="H39" s="10">
        <v>11.6</v>
      </c>
      <c r="I39" s="10">
        <v>12.4</v>
      </c>
      <c r="J39" s="10">
        <v>12.5</v>
      </c>
      <c r="K39" s="10">
        <v>13.8</v>
      </c>
      <c r="L39" s="18">
        <f t="shared" si="24"/>
        <v>34.5</v>
      </c>
      <c r="M39" s="18">
        <f t="shared" si="25"/>
        <v>38.700000000000003</v>
      </c>
      <c r="N39" s="19">
        <f t="shared" si="26"/>
        <v>59.4</v>
      </c>
      <c r="O39" s="11" t="s">
        <v>205</v>
      </c>
      <c r="P39" s="11" t="s">
        <v>173</v>
      </c>
      <c r="Q39" s="13" t="s">
        <v>904</v>
      </c>
      <c r="R39" s="13" t="s">
        <v>362</v>
      </c>
      <c r="S39" s="13" t="s">
        <v>251</v>
      </c>
      <c r="T39" s="12">
        <v>8.8000000000000007</v>
      </c>
      <c r="U39" s="12">
        <v>8.6</v>
      </c>
      <c r="V39" s="11" t="s">
        <v>167</v>
      </c>
      <c r="W39" s="12">
        <v>0.1</v>
      </c>
      <c r="X39" s="12" t="s">
        <v>182</v>
      </c>
      <c r="Y39" s="12">
        <v>0.9</v>
      </c>
      <c r="Z39" s="8">
        <v>-0.8</v>
      </c>
      <c r="AA39" s="8"/>
      <c r="AB39" s="11" t="s">
        <v>185</v>
      </c>
      <c r="AC39" s="11" t="s">
        <v>184</v>
      </c>
      <c r="AD39" s="11" t="s">
        <v>169</v>
      </c>
      <c r="AE39" s="8"/>
      <c r="AF39" s="8" t="s">
        <v>942</v>
      </c>
      <c r="AG39" s="21" t="s">
        <v>943</v>
      </c>
    </row>
    <row r="40" spans="1:33" s="5" customFormat="1">
      <c r="A40" s="6">
        <v>44801</v>
      </c>
      <c r="B40" s="17" t="s">
        <v>153</v>
      </c>
      <c r="C40" s="8" t="s">
        <v>303</v>
      </c>
      <c r="D40" s="9">
        <v>4.9328703703703701E-2</v>
      </c>
      <c r="E40" s="25" t="s">
        <v>910</v>
      </c>
      <c r="F40" s="10">
        <v>12.1</v>
      </c>
      <c r="G40" s="10">
        <v>10.9</v>
      </c>
      <c r="H40" s="10">
        <v>11.5</v>
      </c>
      <c r="I40" s="10">
        <v>12.3</v>
      </c>
      <c r="J40" s="10">
        <v>11.9</v>
      </c>
      <c r="K40" s="10">
        <v>12.5</v>
      </c>
      <c r="L40" s="18">
        <f t="shared" si="24"/>
        <v>34.5</v>
      </c>
      <c r="M40" s="18">
        <f t="shared" si="25"/>
        <v>36.700000000000003</v>
      </c>
      <c r="N40" s="19">
        <f t="shared" si="26"/>
        <v>58.699999999999996</v>
      </c>
      <c r="O40" s="11" t="s">
        <v>171</v>
      </c>
      <c r="P40" s="11" t="s">
        <v>172</v>
      </c>
      <c r="Q40" s="13" t="s">
        <v>371</v>
      </c>
      <c r="R40" s="13" t="s">
        <v>420</v>
      </c>
      <c r="S40" s="13" t="s">
        <v>409</v>
      </c>
      <c r="T40" s="12">
        <v>8.8000000000000007</v>
      </c>
      <c r="U40" s="12">
        <v>8.6</v>
      </c>
      <c r="V40" s="11" t="s">
        <v>167</v>
      </c>
      <c r="W40" s="12">
        <v>-0.7</v>
      </c>
      <c r="X40" s="12" t="s">
        <v>182</v>
      </c>
      <c r="Y40" s="12">
        <v>-0.1</v>
      </c>
      <c r="Z40" s="8">
        <v>-0.6</v>
      </c>
      <c r="AA40" s="8"/>
      <c r="AB40" s="11" t="s">
        <v>184</v>
      </c>
      <c r="AC40" s="11" t="s">
        <v>183</v>
      </c>
      <c r="AD40" s="11" t="s">
        <v>168</v>
      </c>
      <c r="AE40" s="8"/>
      <c r="AF40" s="8" t="s">
        <v>952</v>
      </c>
      <c r="AG40" s="21" t="s">
        <v>953</v>
      </c>
    </row>
    <row r="41" spans="1:33" s="5" customFormat="1">
      <c r="A41" s="6">
        <v>44807</v>
      </c>
      <c r="B41" s="17" t="s">
        <v>156</v>
      </c>
      <c r="C41" s="8" t="s">
        <v>303</v>
      </c>
      <c r="D41" s="9">
        <v>4.9999999999999996E-2</v>
      </c>
      <c r="E41" s="25" t="s">
        <v>957</v>
      </c>
      <c r="F41" s="10">
        <v>12.1</v>
      </c>
      <c r="G41" s="10">
        <v>10.7</v>
      </c>
      <c r="H41" s="10">
        <v>11.4</v>
      </c>
      <c r="I41" s="10">
        <v>12.6</v>
      </c>
      <c r="J41" s="10">
        <v>12.3</v>
      </c>
      <c r="K41" s="10">
        <v>12.9</v>
      </c>
      <c r="L41" s="18">
        <f t="shared" ref="L41:L43" si="27">SUM(F41:H41)</f>
        <v>34.199999999999996</v>
      </c>
      <c r="M41" s="18">
        <f t="shared" ref="M41:M43" si="28">SUM(I41:K41)</f>
        <v>37.799999999999997</v>
      </c>
      <c r="N41" s="19">
        <f t="shared" ref="N41:N43" si="29">SUM(F41:J41)</f>
        <v>59.099999999999994</v>
      </c>
      <c r="O41" s="11" t="s">
        <v>205</v>
      </c>
      <c r="P41" s="11" t="s">
        <v>172</v>
      </c>
      <c r="Q41" s="13" t="s">
        <v>222</v>
      </c>
      <c r="R41" s="13" t="s">
        <v>180</v>
      </c>
      <c r="S41" s="13" t="s">
        <v>307</v>
      </c>
      <c r="T41" s="12">
        <v>7.4</v>
      </c>
      <c r="U41" s="12">
        <v>7.8</v>
      </c>
      <c r="V41" s="11" t="s">
        <v>167</v>
      </c>
      <c r="W41" s="12">
        <v>-0.5</v>
      </c>
      <c r="X41" s="12" t="s">
        <v>182</v>
      </c>
      <c r="Y41" s="12" t="s">
        <v>186</v>
      </c>
      <c r="Z41" s="8">
        <v>-0.5</v>
      </c>
      <c r="AA41" s="8"/>
      <c r="AB41" s="11" t="s">
        <v>184</v>
      </c>
      <c r="AC41" s="11" t="s">
        <v>184</v>
      </c>
      <c r="AD41" s="11" t="s">
        <v>169</v>
      </c>
      <c r="AE41" s="8"/>
      <c r="AF41" s="8" t="s">
        <v>986</v>
      </c>
      <c r="AG41" s="21" t="s">
        <v>987</v>
      </c>
    </row>
    <row r="42" spans="1:33" s="5" customFormat="1">
      <c r="A42" s="6">
        <v>44807</v>
      </c>
      <c r="B42" s="16" t="s">
        <v>153</v>
      </c>
      <c r="C42" s="8" t="s">
        <v>303</v>
      </c>
      <c r="D42" s="9">
        <v>4.87037037037037E-2</v>
      </c>
      <c r="E42" s="25" t="s">
        <v>961</v>
      </c>
      <c r="F42" s="10">
        <v>11.9</v>
      </c>
      <c r="G42" s="10">
        <v>10.5</v>
      </c>
      <c r="H42" s="10">
        <v>11.5</v>
      </c>
      <c r="I42" s="10">
        <v>12.4</v>
      </c>
      <c r="J42" s="10">
        <v>11.9</v>
      </c>
      <c r="K42" s="10">
        <v>12.6</v>
      </c>
      <c r="L42" s="18">
        <f t="shared" si="27"/>
        <v>33.9</v>
      </c>
      <c r="M42" s="18">
        <f t="shared" si="28"/>
        <v>36.9</v>
      </c>
      <c r="N42" s="19">
        <f t="shared" si="29"/>
        <v>58.199999999999996</v>
      </c>
      <c r="O42" s="11" t="s">
        <v>205</v>
      </c>
      <c r="P42" s="11" t="s">
        <v>172</v>
      </c>
      <c r="Q42" s="13" t="s">
        <v>359</v>
      </c>
      <c r="R42" s="13" t="s">
        <v>324</v>
      </c>
      <c r="S42" s="13" t="s">
        <v>252</v>
      </c>
      <c r="T42" s="12">
        <v>7.4</v>
      </c>
      <c r="U42" s="12">
        <v>7.8</v>
      </c>
      <c r="V42" s="11" t="s">
        <v>167</v>
      </c>
      <c r="W42" s="12">
        <v>-1.1000000000000001</v>
      </c>
      <c r="X42" s="12" t="s">
        <v>182</v>
      </c>
      <c r="Y42" s="12">
        <v>-0.3</v>
      </c>
      <c r="Z42" s="8">
        <v>-0.8</v>
      </c>
      <c r="AA42" s="8"/>
      <c r="AB42" s="11" t="s">
        <v>280</v>
      </c>
      <c r="AC42" s="11" t="s">
        <v>184</v>
      </c>
      <c r="AD42" s="11" t="s">
        <v>169</v>
      </c>
      <c r="AE42" s="8"/>
      <c r="AF42" s="8" t="s">
        <v>993</v>
      </c>
      <c r="AG42" s="21" t="s">
        <v>1017</v>
      </c>
    </row>
    <row r="43" spans="1:33" s="5" customFormat="1">
      <c r="A43" s="6">
        <v>44808</v>
      </c>
      <c r="B43" s="17" t="s">
        <v>156</v>
      </c>
      <c r="C43" s="8" t="s">
        <v>303</v>
      </c>
      <c r="D43" s="9">
        <v>4.9999999999999996E-2</v>
      </c>
      <c r="E43" s="25" t="s">
        <v>974</v>
      </c>
      <c r="F43" s="10">
        <v>12</v>
      </c>
      <c r="G43" s="10">
        <v>11</v>
      </c>
      <c r="H43" s="10">
        <v>11.8</v>
      </c>
      <c r="I43" s="10">
        <v>12.5</v>
      </c>
      <c r="J43" s="10">
        <v>12</v>
      </c>
      <c r="K43" s="10">
        <v>12.7</v>
      </c>
      <c r="L43" s="18">
        <f t="shared" si="27"/>
        <v>34.799999999999997</v>
      </c>
      <c r="M43" s="18">
        <f t="shared" si="28"/>
        <v>37.200000000000003</v>
      </c>
      <c r="N43" s="19">
        <f t="shared" si="29"/>
        <v>59.3</v>
      </c>
      <c r="O43" s="11" t="s">
        <v>171</v>
      </c>
      <c r="P43" s="11" t="s">
        <v>172</v>
      </c>
      <c r="Q43" s="13" t="s">
        <v>222</v>
      </c>
      <c r="R43" s="13" t="s">
        <v>359</v>
      </c>
      <c r="S43" s="13" t="s">
        <v>825</v>
      </c>
      <c r="T43" s="12">
        <v>7.8</v>
      </c>
      <c r="U43" s="12">
        <v>8.8000000000000007</v>
      </c>
      <c r="V43" s="11" t="s">
        <v>169</v>
      </c>
      <c r="W43" s="12">
        <v>-0.5</v>
      </c>
      <c r="X43" s="12" t="s">
        <v>182</v>
      </c>
      <c r="Y43" s="12">
        <v>-0.1</v>
      </c>
      <c r="Z43" s="8">
        <v>-0.4</v>
      </c>
      <c r="AA43" s="8"/>
      <c r="AB43" s="11" t="s">
        <v>184</v>
      </c>
      <c r="AC43" s="11" t="s">
        <v>184</v>
      </c>
      <c r="AD43" s="11" t="s">
        <v>167</v>
      </c>
      <c r="AE43" s="8"/>
      <c r="AF43" s="8" t="s">
        <v>1015</v>
      </c>
      <c r="AG43" s="21" t="s">
        <v>1016</v>
      </c>
    </row>
    <row r="44" spans="1:33" s="5" customFormat="1">
      <c r="A44" s="6">
        <v>44849</v>
      </c>
      <c r="B44" s="17" t="s">
        <v>559</v>
      </c>
      <c r="C44" s="8" t="s">
        <v>170</v>
      </c>
      <c r="D44" s="9">
        <v>5.1412037037037034E-2</v>
      </c>
      <c r="E44" s="25" t="s">
        <v>1033</v>
      </c>
      <c r="F44" s="10">
        <v>12.2</v>
      </c>
      <c r="G44" s="10">
        <v>11.1</v>
      </c>
      <c r="H44" s="10">
        <v>11.9</v>
      </c>
      <c r="I44" s="10">
        <v>12.8</v>
      </c>
      <c r="J44" s="10">
        <v>12.8</v>
      </c>
      <c r="K44" s="10">
        <v>13.4</v>
      </c>
      <c r="L44" s="18">
        <f t="shared" ref="L44:L48" si="30">SUM(F44:H44)</f>
        <v>35.199999999999996</v>
      </c>
      <c r="M44" s="18">
        <f t="shared" ref="M44:M48" si="31">SUM(I44:K44)</f>
        <v>39</v>
      </c>
      <c r="N44" s="19">
        <f t="shared" ref="N44:N48" si="32">SUM(F44:J44)</f>
        <v>60.8</v>
      </c>
      <c r="O44" s="11" t="s">
        <v>171</v>
      </c>
      <c r="P44" s="11" t="s">
        <v>173</v>
      </c>
      <c r="Q44" s="13" t="s">
        <v>245</v>
      </c>
      <c r="R44" s="13" t="s">
        <v>833</v>
      </c>
      <c r="S44" s="13" t="s">
        <v>735</v>
      </c>
      <c r="T44" s="12">
        <v>5.9</v>
      </c>
      <c r="U44" s="12">
        <v>7</v>
      </c>
      <c r="V44" s="11" t="s">
        <v>169</v>
      </c>
      <c r="W44" s="12">
        <v>1.4</v>
      </c>
      <c r="X44" s="12" t="s">
        <v>182</v>
      </c>
      <c r="Y44" s="12">
        <v>2</v>
      </c>
      <c r="Z44" s="8">
        <v>-0.6</v>
      </c>
      <c r="AA44" s="8"/>
      <c r="AB44" s="11" t="s">
        <v>185</v>
      </c>
      <c r="AC44" s="11" t="s">
        <v>183</v>
      </c>
      <c r="AD44" s="11" t="s">
        <v>168</v>
      </c>
      <c r="AE44" s="8"/>
      <c r="AF44" s="8" t="s">
        <v>1032</v>
      </c>
      <c r="AG44" s="21" t="s">
        <v>1034</v>
      </c>
    </row>
    <row r="45" spans="1:33" s="5" customFormat="1">
      <c r="A45" s="6">
        <v>44849</v>
      </c>
      <c r="B45" s="17" t="s">
        <v>153</v>
      </c>
      <c r="C45" s="8" t="s">
        <v>170</v>
      </c>
      <c r="D45" s="9">
        <v>4.9328703703703701E-2</v>
      </c>
      <c r="E45" s="25" t="s">
        <v>1054</v>
      </c>
      <c r="F45" s="10">
        <v>11.8</v>
      </c>
      <c r="G45" s="10">
        <v>11</v>
      </c>
      <c r="H45" s="10">
        <v>11.3</v>
      </c>
      <c r="I45" s="10">
        <v>12.1</v>
      </c>
      <c r="J45" s="10">
        <v>12</v>
      </c>
      <c r="K45" s="10">
        <v>13</v>
      </c>
      <c r="L45" s="18">
        <f t="shared" si="30"/>
        <v>34.1</v>
      </c>
      <c r="M45" s="18">
        <f t="shared" si="31"/>
        <v>37.1</v>
      </c>
      <c r="N45" s="19">
        <f t="shared" si="32"/>
        <v>58.2</v>
      </c>
      <c r="O45" s="11" t="s">
        <v>171</v>
      </c>
      <c r="P45" s="11" t="s">
        <v>172</v>
      </c>
      <c r="Q45" s="13" t="s">
        <v>401</v>
      </c>
      <c r="R45" s="13" t="s">
        <v>189</v>
      </c>
      <c r="S45" s="13" t="s">
        <v>211</v>
      </c>
      <c r="T45" s="12">
        <v>5.9</v>
      </c>
      <c r="U45" s="12">
        <v>7</v>
      </c>
      <c r="V45" s="11" t="s">
        <v>169</v>
      </c>
      <c r="W45" s="12">
        <v>-0.7</v>
      </c>
      <c r="X45" s="12" t="s">
        <v>182</v>
      </c>
      <c r="Y45" s="12">
        <v>-0.1</v>
      </c>
      <c r="Z45" s="8">
        <v>-0.6</v>
      </c>
      <c r="AA45" s="8"/>
      <c r="AB45" s="11" t="s">
        <v>184</v>
      </c>
      <c r="AC45" s="11" t="s">
        <v>183</v>
      </c>
      <c r="AD45" s="11" t="s">
        <v>168</v>
      </c>
      <c r="AE45" s="8"/>
      <c r="AF45" s="8" t="s">
        <v>1074</v>
      </c>
      <c r="AG45" s="21" t="s">
        <v>1075</v>
      </c>
    </row>
    <row r="46" spans="1:33" s="5" customFormat="1">
      <c r="A46" s="6">
        <v>44850</v>
      </c>
      <c r="B46" s="16" t="s">
        <v>153</v>
      </c>
      <c r="C46" s="8" t="s">
        <v>170</v>
      </c>
      <c r="D46" s="9">
        <v>4.9386574074074076E-2</v>
      </c>
      <c r="E46" s="25" t="s">
        <v>499</v>
      </c>
      <c r="F46" s="10">
        <v>11.8</v>
      </c>
      <c r="G46" s="10">
        <v>11</v>
      </c>
      <c r="H46" s="10">
        <v>11.5</v>
      </c>
      <c r="I46" s="10">
        <v>12.1</v>
      </c>
      <c r="J46" s="10">
        <v>12</v>
      </c>
      <c r="K46" s="10">
        <v>13.3</v>
      </c>
      <c r="L46" s="18">
        <f t="shared" si="30"/>
        <v>34.299999999999997</v>
      </c>
      <c r="M46" s="18">
        <f t="shared" si="31"/>
        <v>37.400000000000006</v>
      </c>
      <c r="N46" s="19">
        <f t="shared" si="32"/>
        <v>58.4</v>
      </c>
      <c r="O46" s="11" t="s">
        <v>171</v>
      </c>
      <c r="P46" s="11" t="s">
        <v>172</v>
      </c>
      <c r="Q46" s="13" t="s">
        <v>246</v>
      </c>
      <c r="R46" s="13" t="s">
        <v>237</v>
      </c>
      <c r="S46" s="13" t="s">
        <v>180</v>
      </c>
      <c r="T46" s="12">
        <v>5</v>
      </c>
      <c r="U46" s="12">
        <v>4.0999999999999996</v>
      </c>
      <c r="V46" s="11" t="s">
        <v>169</v>
      </c>
      <c r="W46" s="12">
        <v>-0.2</v>
      </c>
      <c r="X46" s="12" t="s">
        <v>182</v>
      </c>
      <c r="Y46" s="12">
        <v>0.3</v>
      </c>
      <c r="Z46" s="8">
        <v>-0.5</v>
      </c>
      <c r="AA46" s="8"/>
      <c r="AB46" s="11" t="s">
        <v>183</v>
      </c>
      <c r="AC46" s="11" t="s">
        <v>184</v>
      </c>
      <c r="AD46" s="11" t="s">
        <v>169</v>
      </c>
      <c r="AE46" s="8"/>
      <c r="AF46" s="8" t="s">
        <v>1080</v>
      </c>
      <c r="AG46" s="21" t="s">
        <v>1081</v>
      </c>
    </row>
    <row r="47" spans="1:33" s="5" customFormat="1">
      <c r="A47" s="6">
        <v>44850</v>
      </c>
      <c r="B47" s="17" t="s">
        <v>560</v>
      </c>
      <c r="C47" s="8" t="s">
        <v>170</v>
      </c>
      <c r="D47" s="9">
        <v>5.0729166666666665E-2</v>
      </c>
      <c r="E47" s="25" t="s">
        <v>1060</v>
      </c>
      <c r="F47" s="10">
        <v>12.1</v>
      </c>
      <c r="G47" s="10">
        <v>11.4</v>
      </c>
      <c r="H47" s="10">
        <v>11.5</v>
      </c>
      <c r="I47" s="10">
        <v>12.7</v>
      </c>
      <c r="J47" s="10">
        <v>12.5</v>
      </c>
      <c r="K47" s="10">
        <v>13.1</v>
      </c>
      <c r="L47" s="18">
        <f t="shared" si="30"/>
        <v>35</v>
      </c>
      <c r="M47" s="18">
        <f t="shared" si="31"/>
        <v>38.299999999999997</v>
      </c>
      <c r="N47" s="19">
        <f t="shared" si="32"/>
        <v>60.2</v>
      </c>
      <c r="O47" s="11" t="s">
        <v>171</v>
      </c>
      <c r="P47" s="11" t="s">
        <v>173</v>
      </c>
      <c r="Q47" s="13" t="s">
        <v>1061</v>
      </c>
      <c r="R47" s="13" t="s">
        <v>251</v>
      </c>
      <c r="S47" s="13" t="s">
        <v>251</v>
      </c>
      <c r="T47" s="12">
        <v>5</v>
      </c>
      <c r="U47" s="12">
        <v>4.0999999999999996</v>
      </c>
      <c r="V47" s="11" t="s">
        <v>169</v>
      </c>
      <c r="W47" s="12">
        <v>0.3</v>
      </c>
      <c r="X47" s="12" t="s">
        <v>182</v>
      </c>
      <c r="Y47" s="12">
        <v>0.8</v>
      </c>
      <c r="Z47" s="8">
        <v>-0.5</v>
      </c>
      <c r="AA47" s="8"/>
      <c r="AB47" s="11" t="s">
        <v>185</v>
      </c>
      <c r="AC47" s="11" t="s">
        <v>183</v>
      </c>
      <c r="AD47" s="11" t="s">
        <v>168</v>
      </c>
      <c r="AE47" s="8"/>
      <c r="AF47" s="8" t="s">
        <v>1084</v>
      </c>
      <c r="AG47" s="21" t="s">
        <v>1085</v>
      </c>
    </row>
    <row r="48" spans="1:33" s="5" customFormat="1">
      <c r="A48" s="6">
        <v>44850</v>
      </c>
      <c r="B48" s="17" t="s">
        <v>153</v>
      </c>
      <c r="C48" s="8" t="s">
        <v>170</v>
      </c>
      <c r="D48" s="9">
        <v>4.9351851851851848E-2</v>
      </c>
      <c r="E48" s="25" t="s">
        <v>1068</v>
      </c>
      <c r="F48" s="10">
        <v>11.8</v>
      </c>
      <c r="G48" s="10">
        <v>11</v>
      </c>
      <c r="H48" s="10">
        <v>11.3</v>
      </c>
      <c r="I48" s="10">
        <v>12.3</v>
      </c>
      <c r="J48" s="10">
        <v>12</v>
      </c>
      <c r="K48" s="10">
        <v>13</v>
      </c>
      <c r="L48" s="18">
        <f t="shared" si="30"/>
        <v>34.1</v>
      </c>
      <c r="M48" s="18">
        <f t="shared" si="31"/>
        <v>37.299999999999997</v>
      </c>
      <c r="N48" s="19">
        <f t="shared" si="32"/>
        <v>58.400000000000006</v>
      </c>
      <c r="O48" s="11" t="s">
        <v>171</v>
      </c>
      <c r="P48" s="11" t="s">
        <v>172</v>
      </c>
      <c r="Q48" s="13" t="s">
        <v>1069</v>
      </c>
      <c r="R48" s="13" t="s">
        <v>245</v>
      </c>
      <c r="S48" s="13" t="s">
        <v>420</v>
      </c>
      <c r="T48" s="12">
        <v>5</v>
      </c>
      <c r="U48" s="12">
        <v>4.0999999999999996</v>
      </c>
      <c r="V48" s="11" t="s">
        <v>169</v>
      </c>
      <c r="W48" s="12">
        <v>-0.5</v>
      </c>
      <c r="X48" s="12" t="s">
        <v>182</v>
      </c>
      <c r="Y48" s="12" t="s">
        <v>186</v>
      </c>
      <c r="Z48" s="8">
        <v>-0.5</v>
      </c>
      <c r="AA48" s="8"/>
      <c r="AB48" s="11" t="s">
        <v>184</v>
      </c>
      <c r="AC48" s="11" t="s">
        <v>183</v>
      </c>
      <c r="AD48" s="11" t="s">
        <v>168</v>
      </c>
      <c r="AE48" s="8"/>
      <c r="AF48" s="8" t="s">
        <v>1098</v>
      </c>
      <c r="AG48" s="21" t="s">
        <v>1099</v>
      </c>
    </row>
  </sheetData>
  <autoFilter ref="A1:AF43" xr:uid="{00000000-0009-0000-0000-00000A000000}"/>
  <phoneticPr fontId="11"/>
  <conditionalFormatting sqref="AB4:AE4 AB2:AD3">
    <cfRule type="containsText" dxfId="194" priority="1276" operator="containsText" text="E">
      <formula>NOT(ISERROR(SEARCH("E",AB2)))</formula>
    </cfRule>
    <cfRule type="containsText" dxfId="193" priority="1277" operator="containsText" text="B">
      <formula>NOT(ISERROR(SEARCH("B",AB2)))</formula>
    </cfRule>
    <cfRule type="containsText" dxfId="192" priority="1278" operator="containsText" text="A">
      <formula>NOT(ISERROR(SEARCH("A",AB2)))</formula>
    </cfRule>
  </conditionalFormatting>
  <conditionalFormatting sqref="F2:K2">
    <cfRule type="colorScale" priority="1195">
      <colorScale>
        <cfvo type="min"/>
        <cfvo type="percentile" val="50"/>
        <cfvo type="max"/>
        <color rgb="FFF8696B"/>
        <color rgb="FFFFEB84"/>
        <color rgb="FF63BE7B"/>
      </colorScale>
    </cfRule>
  </conditionalFormatting>
  <conditionalFormatting sqref="F3:K4">
    <cfRule type="colorScale" priority="1591">
      <colorScale>
        <cfvo type="min"/>
        <cfvo type="percentile" val="50"/>
        <cfvo type="max"/>
        <color rgb="FFF8696B"/>
        <color rgb="FFFFEB84"/>
        <color rgb="FF63BE7B"/>
      </colorScale>
    </cfRule>
  </conditionalFormatting>
  <conditionalFormatting sqref="AE2:AE3">
    <cfRule type="containsText" dxfId="191" priority="774" operator="containsText" text="E">
      <formula>NOT(ISERROR(SEARCH("E",AE2)))</formula>
    </cfRule>
    <cfRule type="containsText" dxfId="190" priority="775" operator="containsText" text="B">
      <formula>NOT(ISERROR(SEARCH("B",AE2)))</formula>
    </cfRule>
    <cfRule type="containsText" dxfId="189" priority="776" operator="containsText" text="A">
      <formula>NOT(ISERROR(SEARCH("A",AE2)))</formula>
    </cfRule>
  </conditionalFormatting>
  <conditionalFormatting sqref="V2">
    <cfRule type="containsText" dxfId="188" priority="497" operator="containsText" text="D">
      <formula>NOT(ISERROR(SEARCH("D",V2)))</formula>
    </cfRule>
    <cfRule type="containsText" dxfId="187" priority="498" operator="containsText" text="S">
      <formula>NOT(ISERROR(SEARCH("S",V2)))</formula>
    </cfRule>
    <cfRule type="containsText" dxfId="186" priority="499" operator="containsText" text="F">
      <formula>NOT(ISERROR(SEARCH("F",V2)))</formula>
    </cfRule>
    <cfRule type="containsText" dxfId="185" priority="500" operator="containsText" text="E">
      <formula>NOT(ISERROR(SEARCH("E",V2)))</formula>
    </cfRule>
    <cfRule type="containsText" dxfId="184" priority="501" operator="containsText" text="B">
      <formula>NOT(ISERROR(SEARCH("B",V2)))</formula>
    </cfRule>
    <cfRule type="containsText" dxfId="183" priority="502" operator="containsText" text="A">
      <formula>NOT(ISERROR(SEARCH("A",V2)))</formula>
    </cfRule>
  </conditionalFormatting>
  <conditionalFormatting sqref="V3:V4">
    <cfRule type="containsText" dxfId="182" priority="401" operator="containsText" text="D">
      <formula>NOT(ISERROR(SEARCH("D",V3)))</formula>
    </cfRule>
    <cfRule type="containsText" dxfId="181" priority="402" operator="containsText" text="S">
      <formula>NOT(ISERROR(SEARCH("S",V3)))</formula>
    </cfRule>
    <cfRule type="containsText" dxfId="180" priority="403" operator="containsText" text="F">
      <formula>NOT(ISERROR(SEARCH("F",V3)))</formula>
    </cfRule>
    <cfRule type="containsText" dxfId="179" priority="404" operator="containsText" text="E">
      <formula>NOT(ISERROR(SEARCH("E",V3)))</formula>
    </cfRule>
    <cfRule type="containsText" dxfId="178" priority="405" operator="containsText" text="B">
      <formula>NOT(ISERROR(SEARCH("B",V3)))</formula>
    </cfRule>
    <cfRule type="containsText" dxfId="177" priority="406" operator="containsText" text="A">
      <formula>NOT(ISERROR(SEARCH("A",V3)))</formula>
    </cfRule>
  </conditionalFormatting>
  <conditionalFormatting sqref="AB8:AE9 AB5:AD7">
    <cfRule type="containsText" dxfId="176" priority="64" operator="containsText" text="E">
      <formula>NOT(ISERROR(SEARCH("E",AB5)))</formula>
    </cfRule>
    <cfRule type="containsText" dxfId="175" priority="65" operator="containsText" text="B">
      <formula>NOT(ISERROR(SEARCH("B",AB5)))</formula>
    </cfRule>
    <cfRule type="containsText" dxfId="174" priority="66" operator="containsText" text="A">
      <formula>NOT(ISERROR(SEARCH("A",AB5)))</formula>
    </cfRule>
  </conditionalFormatting>
  <conditionalFormatting sqref="F5:K9">
    <cfRule type="colorScale" priority="67">
      <colorScale>
        <cfvo type="min"/>
        <cfvo type="percentile" val="50"/>
        <cfvo type="max"/>
        <color rgb="FFF8696B"/>
        <color rgb="FFFFEB84"/>
        <color rgb="FF63BE7B"/>
      </colorScale>
    </cfRule>
  </conditionalFormatting>
  <conditionalFormatting sqref="V5:V9">
    <cfRule type="containsText" dxfId="173" priority="58" operator="containsText" text="D">
      <formula>NOT(ISERROR(SEARCH("D",V5)))</formula>
    </cfRule>
    <cfRule type="containsText" dxfId="172" priority="59" operator="containsText" text="S">
      <formula>NOT(ISERROR(SEARCH("S",V5)))</formula>
    </cfRule>
    <cfRule type="containsText" dxfId="171" priority="60" operator="containsText" text="F">
      <formula>NOT(ISERROR(SEARCH("F",V5)))</formula>
    </cfRule>
    <cfRule type="containsText" dxfId="170" priority="61" operator="containsText" text="E">
      <formula>NOT(ISERROR(SEARCH("E",V5)))</formula>
    </cfRule>
    <cfRule type="containsText" dxfId="169" priority="62" operator="containsText" text="B">
      <formula>NOT(ISERROR(SEARCH("B",V5)))</formula>
    </cfRule>
    <cfRule type="containsText" dxfId="168" priority="63" operator="containsText" text="A">
      <formula>NOT(ISERROR(SEARCH("A",V5)))</formula>
    </cfRule>
  </conditionalFormatting>
  <conditionalFormatting sqref="AE5:AE7">
    <cfRule type="containsText" dxfId="167" priority="55" operator="containsText" text="E">
      <formula>NOT(ISERROR(SEARCH("E",AE5)))</formula>
    </cfRule>
    <cfRule type="containsText" dxfId="166" priority="56" operator="containsText" text="B">
      <formula>NOT(ISERROR(SEARCH("B",AE5)))</formula>
    </cfRule>
    <cfRule type="containsText" dxfId="165" priority="57" operator="containsText" text="A">
      <formula>NOT(ISERROR(SEARCH("A",AE5)))</formula>
    </cfRule>
  </conditionalFormatting>
  <conditionalFormatting sqref="AB10:AE15">
    <cfRule type="containsText" dxfId="164" priority="51" operator="containsText" text="E">
      <formula>NOT(ISERROR(SEARCH("E",AB10)))</formula>
    </cfRule>
    <cfRule type="containsText" dxfId="163" priority="52" operator="containsText" text="B">
      <formula>NOT(ISERROR(SEARCH("B",AB10)))</formula>
    </cfRule>
    <cfRule type="containsText" dxfId="162" priority="53" operator="containsText" text="A">
      <formula>NOT(ISERROR(SEARCH("A",AB10)))</formula>
    </cfRule>
  </conditionalFormatting>
  <conditionalFormatting sqref="F10:K15">
    <cfRule type="colorScale" priority="54">
      <colorScale>
        <cfvo type="min"/>
        <cfvo type="percentile" val="50"/>
        <cfvo type="max"/>
        <color rgb="FFF8696B"/>
        <color rgb="FFFFEB84"/>
        <color rgb="FF63BE7B"/>
      </colorScale>
    </cfRule>
  </conditionalFormatting>
  <conditionalFormatting sqref="V10:V12">
    <cfRule type="containsText" dxfId="161" priority="45" operator="containsText" text="D">
      <formula>NOT(ISERROR(SEARCH("D",V10)))</formula>
    </cfRule>
    <cfRule type="containsText" dxfId="160" priority="46" operator="containsText" text="S">
      <formula>NOT(ISERROR(SEARCH("S",V10)))</formula>
    </cfRule>
    <cfRule type="containsText" dxfId="159" priority="47" operator="containsText" text="F">
      <formula>NOT(ISERROR(SEARCH("F",V10)))</formula>
    </cfRule>
    <cfRule type="containsText" dxfId="158" priority="48" operator="containsText" text="E">
      <formula>NOT(ISERROR(SEARCH("E",V10)))</formula>
    </cfRule>
    <cfRule type="containsText" dxfId="157" priority="49" operator="containsText" text="B">
      <formula>NOT(ISERROR(SEARCH("B",V10)))</formula>
    </cfRule>
    <cfRule type="containsText" dxfId="156" priority="50" operator="containsText" text="A">
      <formula>NOT(ISERROR(SEARCH("A",V10)))</formula>
    </cfRule>
  </conditionalFormatting>
  <conditionalFormatting sqref="V13:V15">
    <cfRule type="containsText" dxfId="155" priority="39" operator="containsText" text="D">
      <formula>NOT(ISERROR(SEARCH("D",V13)))</formula>
    </cfRule>
    <cfRule type="containsText" dxfId="154" priority="40" operator="containsText" text="S">
      <formula>NOT(ISERROR(SEARCH("S",V13)))</formula>
    </cfRule>
    <cfRule type="containsText" dxfId="153" priority="41" operator="containsText" text="F">
      <formula>NOT(ISERROR(SEARCH("F",V13)))</formula>
    </cfRule>
    <cfRule type="containsText" dxfId="152" priority="42" operator="containsText" text="E">
      <formula>NOT(ISERROR(SEARCH("E",V13)))</formula>
    </cfRule>
    <cfRule type="containsText" dxfId="151" priority="43" operator="containsText" text="B">
      <formula>NOT(ISERROR(SEARCH("B",V13)))</formula>
    </cfRule>
    <cfRule type="containsText" dxfId="150" priority="44" operator="containsText" text="A">
      <formula>NOT(ISERROR(SEARCH("A",V13)))</formula>
    </cfRule>
  </conditionalFormatting>
  <conditionalFormatting sqref="AB16:AE20">
    <cfRule type="containsText" dxfId="149" priority="35" operator="containsText" text="E">
      <formula>NOT(ISERROR(SEARCH("E",AB16)))</formula>
    </cfRule>
    <cfRule type="containsText" dxfId="148" priority="36" operator="containsText" text="B">
      <formula>NOT(ISERROR(SEARCH("B",AB16)))</formula>
    </cfRule>
    <cfRule type="containsText" dxfId="147" priority="37" operator="containsText" text="A">
      <formula>NOT(ISERROR(SEARCH("A",AB16)))</formula>
    </cfRule>
  </conditionalFormatting>
  <conditionalFormatting sqref="F16:K20">
    <cfRule type="colorScale" priority="38">
      <colorScale>
        <cfvo type="min"/>
        <cfvo type="percentile" val="50"/>
        <cfvo type="max"/>
        <color rgb="FFF8696B"/>
        <color rgb="FFFFEB84"/>
        <color rgb="FF63BE7B"/>
      </colorScale>
    </cfRule>
  </conditionalFormatting>
  <conditionalFormatting sqref="V16:V48">
    <cfRule type="containsText" dxfId="146" priority="29" operator="containsText" text="D">
      <formula>NOT(ISERROR(SEARCH("D",V16)))</formula>
    </cfRule>
    <cfRule type="containsText" dxfId="145" priority="30" operator="containsText" text="S">
      <formula>NOT(ISERROR(SEARCH("S",V16)))</formula>
    </cfRule>
    <cfRule type="containsText" dxfId="144" priority="31" operator="containsText" text="F">
      <formula>NOT(ISERROR(SEARCH("F",V16)))</formula>
    </cfRule>
    <cfRule type="containsText" dxfId="143" priority="32" operator="containsText" text="E">
      <formula>NOT(ISERROR(SEARCH("E",V16)))</formula>
    </cfRule>
    <cfRule type="containsText" dxfId="142" priority="33" operator="containsText" text="B">
      <formula>NOT(ISERROR(SEARCH("B",V16)))</formula>
    </cfRule>
    <cfRule type="containsText" dxfId="141" priority="34" operator="containsText" text="A">
      <formula>NOT(ISERROR(SEARCH("A",V16)))</formula>
    </cfRule>
  </conditionalFormatting>
  <conditionalFormatting sqref="AB21:AE25">
    <cfRule type="containsText" dxfId="140" priority="25" operator="containsText" text="E">
      <formula>NOT(ISERROR(SEARCH("E",AB21)))</formula>
    </cfRule>
    <cfRule type="containsText" dxfId="139" priority="26" operator="containsText" text="B">
      <formula>NOT(ISERROR(SEARCH("B",AB21)))</formula>
    </cfRule>
    <cfRule type="containsText" dxfId="138" priority="27" operator="containsText" text="A">
      <formula>NOT(ISERROR(SEARCH("A",AB21)))</formula>
    </cfRule>
  </conditionalFormatting>
  <conditionalFormatting sqref="F21:K25">
    <cfRule type="colorScale" priority="28">
      <colorScale>
        <cfvo type="min"/>
        <cfvo type="percentile" val="50"/>
        <cfvo type="max"/>
        <color rgb="FFF8696B"/>
        <color rgb="FFFFEB84"/>
        <color rgb="FF63BE7B"/>
      </colorScale>
    </cfRule>
  </conditionalFormatting>
  <conditionalFormatting sqref="AB26:AE27">
    <cfRule type="containsText" dxfId="137" priority="21" operator="containsText" text="E">
      <formula>NOT(ISERROR(SEARCH("E",AB26)))</formula>
    </cfRule>
    <cfRule type="containsText" dxfId="136" priority="22" operator="containsText" text="B">
      <formula>NOT(ISERROR(SEARCH("B",AB26)))</formula>
    </cfRule>
    <cfRule type="containsText" dxfId="135" priority="23" operator="containsText" text="A">
      <formula>NOT(ISERROR(SEARCH("A",AB26)))</formula>
    </cfRule>
  </conditionalFormatting>
  <conditionalFormatting sqref="F26:K27">
    <cfRule type="colorScale" priority="24">
      <colorScale>
        <cfvo type="min"/>
        <cfvo type="percentile" val="50"/>
        <cfvo type="max"/>
        <color rgb="FFF8696B"/>
        <color rgb="FFFFEB84"/>
        <color rgb="FF63BE7B"/>
      </colorScale>
    </cfRule>
  </conditionalFormatting>
  <conditionalFormatting sqref="AB28:AE32">
    <cfRule type="containsText" dxfId="134" priority="17" operator="containsText" text="E">
      <formula>NOT(ISERROR(SEARCH("E",AB28)))</formula>
    </cfRule>
    <cfRule type="containsText" dxfId="133" priority="18" operator="containsText" text="B">
      <formula>NOT(ISERROR(SEARCH("B",AB28)))</formula>
    </cfRule>
    <cfRule type="containsText" dxfId="132" priority="19" operator="containsText" text="A">
      <formula>NOT(ISERROR(SEARCH("A",AB28)))</formula>
    </cfRule>
  </conditionalFormatting>
  <conditionalFormatting sqref="F28:K32">
    <cfRule type="colorScale" priority="20">
      <colorScale>
        <cfvo type="min"/>
        <cfvo type="percentile" val="50"/>
        <cfvo type="max"/>
        <color rgb="FFF8696B"/>
        <color rgb="FFFFEB84"/>
        <color rgb="FF63BE7B"/>
      </colorScale>
    </cfRule>
  </conditionalFormatting>
  <conditionalFormatting sqref="AB33:AE36">
    <cfRule type="containsText" dxfId="131" priority="13" operator="containsText" text="E">
      <formula>NOT(ISERROR(SEARCH("E",AB33)))</formula>
    </cfRule>
    <cfRule type="containsText" dxfId="130" priority="14" operator="containsText" text="B">
      <formula>NOT(ISERROR(SEARCH("B",AB33)))</formula>
    </cfRule>
    <cfRule type="containsText" dxfId="129" priority="15" operator="containsText" text="A">
      <formula>NOT(ISERROR(SEARCH("A",AB33)))</formula>
    </cfRule>
  </conditionalFormatting>
  <conditionalFormatting sqref="F33:K36">
    <cfRule type="colorScale" priority="16">
      <colorScale>
        <cfvo type="min"/>
        <cfvo type="percentile" val="50"/>
        <cfvo type="max"/>
        <color rgb="FFF8696B"/>
        <color rgb="FFFFEB84"/>
        <color rgb="FF63BE7B"/>
      </colorScale>
    </cfRule>
  </conditionalFormatting>
  <conditionalFormatting sqref="AB37:AE40">
    <cfRule type="containsText" dxfId="128" priority="9" operator="containsText" text="E">
      <formula>NOT(ISERROR(SEARCH("E",AB37)))</formula>
    </cfRule>
    <cfRule type="containsText" dxfId="127" priority="10" operator="containsText" text="B">
      <formula>NOT(ISERROR(SEARCH("B",AB37)))</formula>
    </cfRule>
    <cfRule type="containsText" dxfId="126" priority="11" operator="containsText" text="A">
      <formula>NOT(ISERROR(SEARCH("A",AB37)))</formula>
    </cfRule>
  </conditionalFormatting>
  <conditionalFormatting sqref="F37:K40">
    <cfRule type="colorScale" priority="12">
      <colorScale>
        <cfvo type="min"/>
        <cfvo type="percentile" val="50"/>
        <cfvo type="max"/>
        <color rgb="FFF8696B"/>
        <color rgb="FFFFEB84"/>
        <color rgb="FF63BE7B"/>
      </colorScale>
    </cfRule>
  </conditionalFormatting>
  <conditionalFormatting sqref="AB41:AE43">
    <cfRule type="containsText" dxfId="125" priority="5" operator="containsText" text="E">
      <formula>NOT(ISERROR(SEARCH("E",AB41)))</formula>
    </cfRule>
    <cfRule type="containsText" dxfId="124" priority="6" operator="containsText" text="B">
      <formula>NOT(ISERROR(SEARCH("B",AB41)))</formula>
    </cfRule>
    <cfRule type="containsText" dxfId="123" priority="7" operator="containsText" text="A">
      <formula>NOT(ISERROR(SEARCH("A",AB41)))</formula>
    </cfRule>
  </conditionalFormatting>
  <conditionalFormatting sqref="F41:K43">
    <cfRule type="colorScale" priority="8">
      <colorScale>
        <cfvo type="min"/>
        <cfvo type="percentile" val="50"/>
        <cfvo type="max"/>
        <color rgb="FFF8696B"/>
        <color rgb="FFFFEB84"/>
        <color rgb="FF63BE7B"/>
      </colorScale>
    </cfRule>
  </conditionalFormatting>
  <conditionalFormatting sqref="AB44:AE48">
    <cfRule type="containsText" dxfId="122" priority="1" operator="containsText" text="E">
      <formula>NOT(ISERROR(SEARCH("E",AB44)))</formula>
    </cfRule>
    <cfRule type="containsText" dxfId="121" priority="2" operator="containsText" text="B">
      <formula>NOT(ISERROR(SEARCH("B",AB44)))</formula>
    </cfRule>
    <cfRule type="containsText" dxfId="120" priority="3" operator="containsText" text="A">
      <formula>NOT(ISERROR(SEARCH("A",AB44)))</formula>
    </cfRule>
  </conditionalFormatting>
  <conditionalFormatting sqref="F44:K48">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E2:AE4 AE8:AE48" xr:uid="{00000000-0002-0000-0A00-000000000000}">
      <formula1>"強風,外差し,イン先行,凍結防止"</formula1>
    </dataValidation>
    <dataValidation type="list" allowBlank="1" showInputMessage="1" showErrorMessage="1" sqref="AE5:AE7" xr:uid="{82F61A45-5109-6C4E-8E51-BE9BCCC05877}">
      <formula1>"強風,外差し,イン先行,タフ"</formula1>
    </dataValidation>
  </dataValidations>
  <pageMargins left="0.7" right="0.7" top="0.75" bottom="0.75" header="0.3" footer="0.3"/>
  <pageSetup paperSize="9" orientation="portrait" horizontalDpi="4294967292" verticalDpi="4294967292"/>
  <ignoredErrors>
    <ignoredError sqref="L2:N3 L4:N4 L5:N9 L10:N15 L16:N20 L21:N25 L26:N27 L28:N32 L33:N36 L37:N40 L41:N43 L44:N4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L60"/>
  <sheetViews>
    <sheetView zoomScaleNormal="100" workbookViewId="0">
      <pane xSplit="5" ySplit="1" topLeftCell="Q31" activePane="bottomRight" state="frozen"/>
      <selection activeCell="E24" sqref="E24"/>
      <selection pane="topRight" activeCell="E24" sqref="E24"/>
      <selection pane="bottomLeft" activeCell="E24" sqref="E24"/>
      <selection pane="bottomRight" activeCell="E58" sqref="E58"/>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195</v>
      </c>
      <c r="F1" s="1" t="s">
        <v>69</v>
      </c>
      <c r="G1" s="1" t="s">
        <v>70</v>
      </c>
      <c r="H1" s="1" t="s">
        <v>71</v>
      </c>
      <c r="I1" s="1" t="s">
        <v>72</v>
      </c>
      <c r="J1" s="1" t="s">
        <v>73</v>
      </c>
      <c r="K1" s="1" t="s">
        <v>74</v>
      </c>
      <c r="L1" s="1" t="s">
        <v>87</v>
      </c>
      <c r="M1" s="1" t="s">
        <v>88</v>
      </c>
      <c r="N1" s="1" t="s">
        <v>89</v>
      </c>
      <c r="O1" s="1" t="s">
        <v>38</v>
      </c>
      <c r="P1" s="1" t="s">
        <v>60</v>
      </c>
      <c r="Q1" s="1" t="s">
        <v>39</v>
      </c>
      <c r="R1" s="1" t="s">
        <v>40</v>
      </c>
      <c r="S1" s="1" t="s">
        <v>192</v>
      </c>
      <c r="T1" s="2" t="s">
        <v>90</v>
      </c>
      <c r="U1" s="2" t="s">
        <v>42</v>
      </c>
      <c r="V1" s="3" t="s">
        <v>43</v>
      </c>
      <c r="W1" s="3" t="s">
        <v>44</v>
      </c>
      <c r="X1" s="3" t="s">
        <v>45</v>
      </c>
      <c r="Y1" s="4" t="s">
        <v>117</v>
      </c>
      <c r="Z1" s="4" t="s">
        <v>118</v>
      </c>
      <c r="AA1" s="4" t="s">
        <v>163</v>
      </c>
      <c r="AB1" s="4" t="s">
        <v>9</v>
      </c>
      <c r="AC1" s="4" t="s">
        <v>77</v>
      </c>
      <c r="AD1" s="4" t="s">
        <v>10</v>
      </c>
      <c r="AE1" s="4" t="s">
        <v>11</v>
      </c>
      <c r="AF1" s="4"/>
      <c r="AG1" s="4" t="s">
        <v>12</v>
      </c>
      <c r="AH1" s="4" t="s">
        <v>13</v>
      </c>
      <c r="AI1" s="4" t="s">
        <v>46</v>
      </c>
      <c r="AJ1" s="4" t="s">
        <v>91</v>
      </c>
      <c r="AK1" s="1" t="s">
        <v>92</v>
      </c>
      <c r="AL1" s="1" t="s">
        <v>119</v>
      </c>
    </row>
    <row r="2" spans="1:38" s="5" customFormat="1">
      <c r="A2" s="6">
        <v>44688</v>
      </c>
      <c r="B2" s="17" t="s">
        <v>156</v>
      </c>
      <c r="C2" s="8" t="s">
        <v>170</v>
      </c>
      <c r="D2" s="9">
        <v>7.9259259259259265E-2</v>
      </c>
      <c r="E2" s="25" t="s">
        <v>194</v>
      </c>
      <c r="F2" s="10">
        <v>12.4</v>
      </c>
      <c r="G2" s="10">
        <v>11.5</v>
      </c>
      <c r="H2" s="10">
        <v>13</v>
      </c>
      <c r="I2" s="10">
        <v>13.5</v>
      </c>
      <c r="J2" s="10">
        <v>13</v>
      </c>
      <c r="K2" s="10">
        <v>12.4</v>
      </c>
      <c r="L2" s="10">
        <v>12.8</v>
      </c>
      <c r="M2" s="10">
        <v>12.8</v>
      </c>
      <c r="N2" s="10">
        <v>13.4</v>
      </c>
      <c r="O2" s="18">
        <f t="shared" ref="O2:O7" si="0">SUM(F2:H2)</f>
        <v>36.9</v>
      </c>
      <c r="P2" s="18">
        <f t="shared" ref="P2:P7" si="1">SUM(I2:K2)</f>
        <v>38.9</v>
      </c>
      <c r="Q2" s="18">
        <f t="shared" ref="Q2:Q7" si="2">SUM(L2:N2)</f>
        <v>39</v>
      </c>
      <c r="R2" s="19">
        <f t="shared" ref="R2:R7" si="3">SUM(F2:J2)</f>
        <v>63.4</v>
      </c>
      <c r="S2" s="19">
        <f>SUM(J2:N2)</f>
        <v>64.400000000000006</v>
      </c>
      <c r="T2" s="11" t="s">
        <v>171</v>
      </c>
      <c r="U2" s="11" t="s">
        <v>173</v>
      </c>
      <c r="V2" s="13" t="s">
        <v>197</v>
      </c>
      <c r="W2" s="13" t="s">
        <v>198</v>
      </c>
      <c r="X2" s="13" t="s">
        <v>199</v>
      </c>
      <c r="Y2" s="12">
        <v>4.9000000000000004</v>
      </c>
      <c r="Z2" s="12">
        <v>4.8</v>
      </c>
      <c r="AA2" s="11" t="s">
        <v>169</v>
      </c>
      <c r="AB2" s="12">
        <v>0.8</v>
      </c>
      <c r="AC2" s="12" t="s">
        <v>182</v>
      </c>
      <c r="AD2" s="12">
        <v>1.1000000000000001</v>
      </c>
      <c r="AE2" s="12">
        <v>-0.3</v>
      </c>
      <c r="AF2" s="12"/>
      <c r="AG2" s="11" t="s">
        <v>185</v>
      </c>
      <c r="AH2" s="11" t="s">
        <v>183</v>
      </c>
      <c r="AI2" s="11" t="s">
        <v>168</v>
      </c>
      <c r="AJ2" s="8"/>
      <c r="AK2" s="8" t="s">
        <v>200</v>
      </c>
      <c r="AL2" s="21" t="s">
        <v>201</v>
      </c>
    </row>
    <row r="3" spans="1:38" s="5" customFormat="1">
      <c r="A3" s="6">
        <v>44688</v>
      </c>
      <c r="B3" s="16" t="s">
        <v>153</v>
      </c>
      <c r="C3" s="8" t="s">
        <v>170</v>
      </c>
      <c r="D3" s="9">
        <v>7.9259259259259265E-2</v>
      </c>
      <c r="E3" s="25" t="s">
        <v>220</v>
      </c>
      <c r="F3" s="10">
        <v>12.7</v>
      </c>
      <c r="G3" s="10">
        <v>11.8</v>
      </c>
      <c r="H3" s="10">
        <v>13.1</v>
      </c>
      <c r="I3" s="10">
        <v>13.7</v>
      </c>
      <c r="J3" s="10">
        <v>12.9</v>
      </c>
      <c r="K3" s="10">
        <v>12.3</v>
      </c>
      <c r="L3" s="10">
        <v>12.7</v>
      </c>
      <c r="M3" s="10">
        <v>12.3</v>
      </c>
      <c r="N3" s="10">
        <v>13.3</v>
      </c>
      <c r="O3" s="18">
        <f t="shared" si="0"/>
        <v>37.6</v>
      </c>
      <c r="P3" s="18">
        <f t="shared" si="1"/>
        <v>38.900000000000006</v>
      </c>
      <c r="Q3" s="18">
        <f t="shared" si="2"/>
        <v>38.299999999999997</v>
      </c>
      <c r="R3" s="19">
        <f t="shared" si="3"/>
        <v>64.2</v>
      </c>
      <c r="S3" s="19">
        <f t="shared" ref="S3:S7" si="4">SUM(J3:N3)</f>
        <v>63.5</v>
      </c>
      <c r="T3" s="11" t="s">
        <v>178</v>
      </c>
      <c r="U3" s="11" t="s">
        <v>219</v>
      </c>
      <c r="V3" s="13" t="s">
        <v>221</v>
      </c>
      <c r="W3" s="13" t="s">
        <v>217</v>
      </c>
      <c r="X3" s="13" t="s">
        <v>222</v>
      </c>
      <c r="Y3" s="12">
        <v>4.9000000000000004</v>
      </c>
      <c r="Z3" s="12">
        <v>4.8</v>
      </c>
      <c r="AA3" s="11" t="s">
        <v>169</v>
      </c>
      <c r="AB3" s="12">
        <v>2</v>
      </c>
      <c r="AC3" s="12" t="s">
        <v>182</v>
      </c>
      <c r="AD3" s="12">
        <v>2.2999999999999998</v>
      </c>
      <c r="AE3" s="12">
        <v>-0.3</v>
      </c>
      <c r="AF3" s="12"/>
      <c r="AG3" s="11" t="s">
        <v>185</v>
      </c>
      <c r="AH3" s="11" t="s">
        <v>185</v>
      </c>
      <c r="AI3" s="11" t="s">
        <v>196</v>
      </c>
      <c r="AJ3" s="8"/>
      <c r="AK3" s="8" t="s">
        <v>223</v>
      </c>
      <c r="AL3" s="21" t="s">
        <v>224</v>
      </c>
    </row>
    <row r="4" spans="1:38" s="5" customFormat="1">
      <c r="A4" s="6">
        <v>44688</v>
      </c>
      <c r="B4" s="17" t="s">
        <v>154</v>
      </c>
      <c r="C4" s="8" t="s">
        <v>170</v>
      </c>
      <c r="D4" s="9">
        <v>7.7835648148148154E-2</v>
      </c>
      <c r="E4" s="25" t="s">
        <v>229</v>
      </c>
      <c r="F4" s="10">
        <v>12.1</v>
      </c>
      <c r="G4" s="10">
        <v>11.4</v>
      </c>
      <c r="H4" s="10">
        <v>12.4</v>
      </c>
      <c r="I4" s="10">
        <v>13</v>
      </c>
      <c r="J4" s="10">
        <v>12.9</v>
      </c>
      <c r="K4" s="10">
        <v>12.4</v>
      </c>
      <c r="L4" s="10">
        <v>12.8</v>
      </c>
      <c r="M4" s="10">
        <v>12.4</v>
      </c>
      <c r="N4" s="10">
        <v>13.1</v>
      </c>
      <c r="O4" s="18">
        <f t="shared" si="0"/>
        <v>35.9</v>
      </c>
      <c r="P4" s="18">
        <f t="shared" si="1"/>
        <v>38.299999999999997</v>
      </c>
      <c r="Q4" s="18">
        <f t="shared" si="2"/>
        <v>38.300000000000004</v>
      </c>
      <c r="R4" s="19">
        <f t="shared" si="3"/>
        <v>61.8</v>
      </c>
      <c r="S4" s="19">
        <f t="shared" si="4"/>
        <v>63.6</v>
      </c>
      <c r="T4" s="11" t="s">
        <v>205</v>
      </c>
      <c r="U4" s="11" t="s">
        <v>173</v>
      </c>
      <c r="V4" s="13" t="s">
        <v>222</v>
      </c>
      <c r="W4" s="13" t="s">
        <v>221</v>
      </c>
      <c r="X4" s="13" t="s">
        <v>230</v>
      </c>
      <c r="Y4" s="12">
        <v>4.9000000000000004</v>
      </c>
      <c r="Z4" s="12">
        <v>4.8</v>
      </c>
      <c r="AA4" s="11" t="s">
        <v>169</v>
      </c>
      <c r="AB4" s="12">
        <v>-0.6</v>
      </c>
      <c r="AC4" s="12" t="s">
        <v>182</v>
      </c>
      <c r="AD4" s="12">
        <v>-0.3</v>
      </c>
      <c r="AE4" s="12">
        <v>-0.3</v>
      </c>
      <c r="AF4" s="12"/>
      <c r="AG4" s="11" t="s">
        <v>184</v>
      </c>
      <c r="AH4" s="11" t="s">
        <v>184</v>
      </c>
      <c r="AI4" s="11" t="s">
        <v>169</v>
      </c>
      <c r="AJ4" s="8"/>
      <c r="AK4" s="8" t="s">
        <v>231</v>
      </c>
      <c r="AL4" s="21" t="s">
        <v>273</v>
      </c>
    </row>
    <row r="5" spans="1:38" s="5" customFormat="1">
      <c r="A5" s="6">
        <v>44689</v>
      </c>
      <c r="B5" s="17" t="s">
        <v>157</v>
      </c>
      <c r="C5" s="8" t="s">
        <v>170</v>
      </c>
      <c r="D5" s="9">
        <v>7.9259259259259265E-2</v>
      </c>
      <c r="E5" s="25" t="s">
        <v>250</v>
      </c>
      <c r="F5" s="10">
        <v>12.6</v>
      </c>
      <c r="G5" s="10">
        <v>11.8</v>
      </c>
      <c r="H5" s="10">
        <v>13.2</v>
      </c>
      <c r="I5" s="10">
        <v>13.2</v>
      </c>
      <c r="J5" s="10">
        <v>12.4</v>
      </c>
      <c r="K5" s="10">
        <v>12.2</v>
      </c>
      <c r="L5" s="10">
        <v>13</v>
      </c>
      <c r="M5" s="10">
        <v>12.5</v>
      </c>
      <c r="N5" s="10">
        <v>13.9</v>
      </c>
      <c r="O5" s="18">
        <f t="shared" si="0"/>
        <v>37.599999999999994</v>
      </c>
      <c r="P5" s="18">
        <f t="shared" si="1"/>
        <v>37.799999999999997</v>
      </c>
      <c r="Q5" s="18">
        <f t="shared" si="2"/>
        <v>39.4</v>
      </c>
      <c r="R5" s="19">
        <f t="shared" si="3"/>
        <v>63.199999999999996</v>
      </c>
      <c r="S5" s="19">
        <f t="shared" si="4"/>
        <v>64</v>
      </c>
      <c r="T5" s="11" t="s">
        <v>171</v>
      </c>
      <c r="U5" s="11" t="s">
        <v>173</v>
      </c>
      <c r="V5" s="13" t="s">
        <v>251</v>
      </c>
      <c r="W5" s="13" t="s">
        <v>176</v>
      </c>
      <c r="X5" s="13" t="s">
        <v>252</v>
      </c>
      <c r="Y5" s="12">
        <v>4.4000000000000004</v>
      </c>
      <c r="Z5" s="12">
        <v>4.3</v>
      </c>
      <c r="AA5" s="11" t="s">
        <v>169</v>
      </c>
      <c r="AB5" s="12">
        <v>0.8</v>
      </c>
      <c r="AC5" s="12" t="s">
        <v>182</v>
      </c>
      <c r="AD5" s="12">
        <v>1.1000000000000001</v>
      </c>
      <c r="AE5" s="12">
        <v>-0.3</v>
      </c>
      <c r="AF5" s="12"/>
      <c r="AG5" s="11" t="s">
        <v>185</v>
      </c>
      <c r="AH5" s="11" t="s">
        <v>183</v>
      </c>
      <c r="AI5" s="11" t="s">
        <v>168</v>
      </c>
      <c r="AJ5" s="8"/>
      <c r="AK5" s="8" t="s">
        <v>285</v>
      </c>
      <c r="AL5" s="21" t="s">
        <v>286</v>
      </c>
    </row>
    <row r="6" spans="1:38" s="5" customFormat="1">
      <c r="A6" s="6">
        <v>44689</v>
      </c>
      <c r="B6" s="17" t="s">
        <v>153</v>
      </c>
      <c r="C6" s="8" t="s">
        <v>170</v>
      </c>
      <c r="D6" s="9">
        <v>7.7835648148148154E-2</v>
      </c>
      <c r="E6" s="25" t="s">
        <v>240</v>
      </c>
      <c r="F6" s="10">
        <v>12.7</v>
      </c>
      <c r="G6" s="10">
        <v>11.5</v>
      </c>
      <c r="H6" s="10">
        <v>12.4</v>
      </c>
      <c r="I6" s="10">
        <v>12.6</v>
      </c>
      <c r="J6" s="10">
        <v>12.4</v>
      </c>
      <c r="K6" s="10">
        <v>12.5</v>
      </c>
      <c r="L6" s="10">
        <v>13</v>
      </c>
      <c r="M6" s="10">
        <v>12.5</v>
      </c>
      <c r="N6" s="10">
        <v>12.9</v>
      </c>
      <c r="O6" s="18">
        <f t="shared" si="0"/>
        <v>36.6</v>
      </c>
      <c r="P6" s="18">
        <f t="shared" si="1"/>
        <v>37.5</v>
      </c>
      <c r="Q6" s="18">
        <f t="shared" si="2"/>
        <v>38.4</v>
      </c>
      <c r="R6" s="19">
        <f t="shared" si="3"/>
        <v>61.6</v>
      </c>
      <c r="S6" s="19">
        <f t="shared" si="4"/>
        <v>63.3</v>
      </c>
      <c r="T6" s="11" t="s">
        <v>205</v>
      </c>
      <c r="U6" s="11" t="s">
        <v>173</v>
      </c>
      <c r="V6" s="13" t="s">
        <v>212</v>
      </c>
      <c r="W6" s="13" t="s">
        <v>189</v>
      </c>
      <c r="X6" s="13" t="s">
        <v>176</v>
      </c>
      <c r="Y6" s="12">
        <v>4.4000000000000004</v>
      </c>
      <c r="Z6" s="12">
        <v>4.3</v>
      </c>
      <c r="AA6" s="11" t="s">
        <v>169</v>
      </c>
      <c r="AB6" s="12">
        <v>-0.3</v>
      </c>
      <c r="AC6" s="12" t="s">
        <v>182</v>
      </c>
      <c r="AD6" s="12" t="s">
        <v>186</v>
      </c>
      <c r="AE6" s="12">
        <v>-0.3</v>
      </c>
      <c r="AF6" s="12"/>
      <c r="AG6" s="11" t="s">
        <v>184</v>
      </c>
      <c r="AH6" s="11" t="s">
        <v>183</v>
      </c>
      <c r="AI6" s="11" t="s">
        <v>168</v>
      </c>
      <c r="AJ6" s="8"/>
      <c r="AK6" s="8" t="s">
        <v>289</v>
      </c>
      <c r="AL6" s="21" t="s">
        <v>290</v>
      </c>
    </row>
    <row r="7" spans="1:38" s="5" customFormat="1">
      <c r="A7" s="6">
        <v>44689</v>
      </c>
      <c r="B7" s="16" t="s">
        <v>155</v>
      </c>
      <c r="C7" s="8" t="s">
        <v>170</v>
      </c>
      <c r="D7" s="9">
        <v>7.7824074074074087E-2</v>
      </c>
      <c r="E7" s="25" t="s">
        <v>264</v>
      </c>
      <c r="F7" s="10">
        <v>12.3</v>
      </c>
      <c r="G7" s="10">
        <v>11.3</v>
      </c>
      <c r="H7" s="10">
        <v>12.4</v>
      </c>
      <c r="I7" s="10">
        <v>13.1</v>
      </c>
      <c r="J7" s="10">
        <v>12.7</v>
      </c>
      <c r="K7" s="10">
        <v>12.4</v>
      </c>
      <c r="L7" s="10">
        <v>12.7</v>
      </c>
      <c r="M7" s="10">
        <v>12.3</v>
      </c>
      <c r="N7" s="10">
        <v>13.2</v>
      </c>
      <c r="O7" s="18">
        <f t="shared" si="0"/>
        <v>36</v>
      </c>
      <c r="P7" s="18">
        <f t="shared" si="1"/>
        <v>38.199999999999996</v>
      </c>
      <c r="Q7" s="18">
        <f t="shared" si="2"/>
        <v>38.200000000000003</v>
      </c>
      <c r="R7" s="19">
        <f t="shared" si="3"/>
        <v>61.8</v>
      </c>
      <c r="S7" s="19">
        <f t="shared" si="4"/>
        <v>63.3</v>
      </c>
      <c r="T7" s="11" t="s">
        <v>171</v>
      </c>
      <c r="U7" s="11" t="s">
        <v>173</v>
      </c>
      <c r="V7" s="13" t="s">
        <v>265</v>
      </c>
      <c r="W7" s="13" t="s">
        <v>251</v>
      </c>
      <c r="X7" s="13" t="s">
        <v>221</v>
      </c>
      <c r="Y7" s="12">
        <v>4.4000000000000004</v>
      </c>
      <c r="Z7" s="12">
        <v>4.3</v>
      </c>
      <c r="AA7" s="11" t="s">
        <v>169</v>
      </c>
      <c r="AB7" s="12">
        <v>0.4</v>
      </c>
      <c r="AC7" s="12" t="s">
        <v>182</v>
      </c>
      <c r="AD7" s="12">
        <v>0.7</v>
      </c>
      <c r="AE7" s="12">
        <v>-0.3</v>
      </c>
      <c r="AF7" s="12"/>
      <c r="AG7" s="11" t="s">
        <v>183</v>
      </c>
      <c r="AH7" s="11" t="s">
        <v>183</v>
      </c>
      <c r="AI7" s="11" t="s">
        <v>168</v>
      </c>
      <c r="AJ7" s="8"/>
      <c r="AK7" s="8" t="s">
        <v>295</v>
      </c>
      <c r="AL7" s="21" t="s">
        <v>296</v>
      </c>
    </row>
    <row r="8" spans="1:38" s="5" customFormat="1">
      <c r="A8" s="6">
        <v>44695</v>
      </c>
      <c r="B8" s="17" t="s">
        <v>156</v>
      </c>
      <c r="C8" s="8" t="s">
        <v>303</v>
      </c>
      <c r="D8" s="9">
        <v>7.856481481481481E-2</v>
      </c>
      <c r="E8" s="25" t="s">
        <v>320</v>
      </c>
      <c r="F8" s="10">
        <v>12.7</v>
      </c>
      <c r="G8" s="10">
        <v>11.3</v>
      </c>
      <c r="H8" s="10">
        <v>12.3</v>
      </c>
      <c r="I8" s="10">
        <v>12.9</v>
      </c>
      <c r="J8" s="10">
        <v>12.7</v>
      </c>
      <c r="K8" s="10">
        <v>12.5</v>
      </c>
      <c r="L8" s="10">
        <v>12.7</v>
      </c>
      <c r="M8" s="10">
        <v>13.1</v>
      </c>
      <c r="N8" s="10">
        <v>13.6</v>
      </c>
      <c r="O8" s="18">
        <f t="shared" ref="O8:O13" si="5">SUM(F8:H8)</f>
        <v>36.299999999999997</v>
      </c>
      <c r="P8" s="18">
        <f t="shared" ref="P8:P13" si="6">SUM(I8:K8)</f>
        <v>38.1</v>
      </c>
      <c r="Q8" s="18">
        <f t="shared" ref="Q8:Q13" si="7">SUM(L8:N8)</f>
        <v>39.4</v>
      </c>
      <c r="R8" s="19">
        <f t="shared" ref="R8:R13" si="8">SUM(F8:J8)</f>
        <v>61.899999999999991</v>
      </c>
      <c r="S8" s="19">
        <f t="shared" ref="S8:S13" si="9">SUM(J8:N8)</f>
        <v>64.599999999999994</v>
      </c>
      <c r="T8" s="11" t="s">
        <v>205</v>
      </c>
      <c r="U8" s="11" t="s">
        <v>173</v>
      </c>
      <c r="V8" s="13" t="s">
        <v>322</v>
      </c>
      <c r="W8" s="13" t="s">
        <v>323</v>
      </c>
      <c r="X8" s="13" t="s">
        <v>324</v>
      </c>
      <c r="Y8" s="12">
        <v>10.199999999999999</v>
      </c>
      <c r="Z8" s="12">
        <v>10.6</v>
      </c>
      <c r="AA8" s="11" t="s">
        <v>167</v>
      </c>
      <c r="AB8" s="12">
        <v>-0.2</v>
      </c>
      <c r="AC8" s="12" t="s">
        <v>182</v>
      </c>
      <c r="AD8" s="12">
        <v>0.5</v>
      </c>
      <c r="AE8" s="12">
        <v>-0.7</v>
      </c>
      <c r="AF8" s="12"/>
      <c r="AG8" s="11" t="s">
        <v>183</v>
      </c>
      <c r="AH8" s="11" t="s">
        <v>183</v>
      </c>
      <c r="AI8" s="11" t="s">
        <v>168</v>
      </c>
      <c r="AJ8" s="8"/>
      <c r="AK8" s="8" t="s">
        <v>321</v>
      </c>
      <c r="AL8" s="21" t="s">
        <v>319</v>
      </c>
    </row>
    <row r="9" spans="1:38" s="5" customFormat="1">
      <c r="A9" s="6">
        <v>44695</v>
      </c>
      <c r="B9" s="16" t="s">
        <v>153</v>
      </c>
      <c r="C9" s="8" t="s">
        <v>313</v>
      </c>
      <c r="D9" s="9">
        <v>7.784722222222222E-2</v>
      </c>
      <c r="E9" s="25" t="s">
        <v>332</v>
      </c>
      <c r="F9" s="10">
        <v>12.6</v>
      </c>
      <c r="G9" s="10">
        <v>11.6</v>
      </c>
      <c r="H9" s="10">
        <v>12.8</v>
      </c>
      <c r="I9" s="10">
        <v>13</v>
      </c>
      <c r="J9" s="10">
        <v>12.2</v>
      </c>
      <c r="K9" s="10">
        <v>12.4</v>
      </c>
      <c r="L9" s="10">
        <v>12.7</v>
      </c>
      <c r="M9" s="10">
        <v>12.7</v>
      </c>
      <c r="N9" s="10">
        <v>12.6</v>
      </c>
      <c r="O9" s="18">
        <f t="shared" si="5"/>
        <v>37</v>
      </c>
      <c r="P9" s="18">
        <f t="shared" si="6"/>
        <v>37.6</v>
      </c>
      <c r="Q9" s="18">
        <f t="shared" si="7"/>
        <v>38</v>
      </c>
      <c r="R9" s="19">
        <f t="shared" si="8"/>
        <v>62.2</v>
      </c>
      <c r="S9" s="19">
        <f t="shared" si="9"/>
        <v>62.6</v>
      </c>
      <c r="T9" s="11" t="s">
        <v>171</v>
      </c>
      <c r="U9" s="11" t="s">
        <v>172</v>
      </c>
      <c r="V9" s="13" t="s">
        <v>212</v>
      </c>
      <c r="W9" s="13" t="s">
        <v>272</v>
      </c>
      <c r="X9" s="13" t="s">
        <v>243</v>
      </c>
      <c r="Y9" s="12">
        <v>10.199999999999999</v>
      </c>
      <c r="Z9" s="12">
        <v>10.6</v>
      </c>
      <c r="AA9" s="11" t="s">
        <v>167</v>
      </c>
      <c r="AB9" s="12">
        <v>-0.2</v>
      </c>
      <c r="AC9" s="12" t="s">
        <v>182</v>
      </c>
      <c r="AD9" s="12">
        <v>0.5</v>
      </c>
      <c r="AE9" s="12">
        <v>-0.7</v>
      </c>
      <c r="AF9" s="12"/>
      <c r="AG9" s="11" t="s">
        <v>183</v>
      </c>
      <c r="AH9" s="11" t="s">
        <v>183</v>
      </c>
      <c r="AI9" s="11" t="s">
        <v>168</v>
      </c>
      <c r="AJ9" s="8"/>
      <c r="AK9" s="8" t="s">
        <v>331</v>
      </c>
      <c r="AL9" s="21" t="s">
        <v>333</v>
      </c>
    </row>
    <row r="10" spans="1:38" s="5" customFormat="1">
      <c r="A10" s="6">
        <v>44695</v>
      </c>
      <c r="B10" s="17" t="s">
        <v>153</v>
      </c>
      <c r="C10" s="8" t="s">
        <v>303</v>
      </c>
      <c r="D10" s="9">
        <v>7.8541666666666662E-2</v>
      </c>
      <c r="E10" s="25" t="s">
        <v>340</v>
      </c>
      <c r="F10" s="10">
        <v>12.9</v>
      </c>
      <c r="G10" s="10">
        <v>12.1</v>
      </c>
      <c r="H10" s="10">
        <v>13.3</v>
      </c>
      <c r="I10" s="10">
        <v>13.2</v>
      </c>
      <c r="J10" s="10">
        <v>12</v>
      </c>
      <c r="K10" s="10">
        <v>11.7</v>
      </c>
      <c r="L10" s="10">
        <v>12.5</v>
      </c>
      <c r="M10" s="10">
        <v>12.6</v>
      </c>
      <c r="N10" s="10">
        <v>13.3</v>
      </c>
      <c r="O10" s="18">
        <f t="shared" si="5"/>
        <v>38.299999999999997</v>
      </c>
      <c r="P10" s="18">
        <f t="shared" si="6"/>
        <v>36.9</v>
      </c>
      <c r="Q10" s="18">
        <f t="shared" si="7"/>
        <v>38.400000000000006</v>
      </c>
      <c r="R10" s="19">
        <f t="shared" si="8"/>
        <v>63.5</v>
      </c>
      <c r="S10" s="19">
        <f t="shared" si="9"/>
        <v>62.100000000000009</v>
      </c>
      <c r="T10" s="11" t="s">
        <v>178</v>
      </c>
      <c r="U10" s="11" t="s">
        <v>173</v>
      </c>
      <c r="V10" s="13" t="s">
        <v>222</v>
      </c>
      <c r="W10" s="13" t="s">
        <v>341</v>
      </c>
      <c r="X10" s="13" t="s">
        <v>342</v>
      </c>
      <c r="Y10" s="12">
        <v>10.199999999999999</v>
      </c>
      <c r="Z10" s="12">
        <v>10.6</v>
      </c>
      <c r="AA10" s="11" t="s">
        <v>167</v>
      </c>
      <c r="AB10" s="12">
        <v>0.8</v>
      </c>
      <c r="AC10" s="12" t="s">
        <v>182</v>
      </c>
      <c r="AD10" s="12">
        <v>1.5</v>
      </c>
      <c r="AE10" s="12">
        <v>-0.7</v>
      </c>
      <c r="AF10" s="12"/>
      <c r="AG10" s="11" t="s">
        <v>185</v>
      </c>
      <c r="AH10" s="11" t="s">
        <v>183</v>
      </c>
      <c r="AI10" s="11" t="s">
        <v>168</v>
      </c>
      <c r="AJ10" s="8"/>
      <c r="AK10" s="8" t="s">
        <v>339</v>
      </c>
      <c r="AL10" s="21" t="s">
        <v>343</v>
      </c>
    </row>
    <row r="11" spans="1:38" s="5" customFormat="1">
      <c r="A11" s="6">
        <v>44696</v>
      </c>
      <c r="B11" s="16" t="s">
        <v>156</v>
      </c>
      <c r="C11" s="8" t="s">
        <v>303</v>
      </c>
      <c r="D11" s="9">
        <v>7.9212962962962971E-2</v>
      </c>
      <c r="E11" s="25" t="s">
        <v>361</v>
      </c>
      <c r="F11" s="10">
        <v>12.6</v>
      </c>
      <c r="G11" s="10">
        <v>11.2</v>
      </c>
      <c r="H11" s="10">
        <v>12.5</v>
      </c>
      <c r="I11" s="10">
        <v>13.1</v>
      </c>
      <c r="J11" s="10">
        <v>12.7</v>
      </c>
      <c r="K11" s="10">
        <v>12.8</v>
      </c>
      <c r="L11" s="10">
        <v>13.4</v>
      </c>
      <c r="M11" s="10">
        <v>13</v>
      </c>
      <c r="N11" s="10">
        <v>13.1</v>
      </c>
      <c r="O11" s="18">
        <f t="shared" si="5"/>
        <v>36.299999999999997</v>
      </c>
      <c r="P11" s="18">
        <f t="shared" si="6"/>
        <v>38.599999999999994</v>
      </c>
      <c r="Q11" s="18">
        <f t="shared" si="7"/>
        <v>39.5</v>
      </c>
      <c r="R11" s="19">
        <f t="shared" si="8"/>
        <v>62.099999999999994</v>
      </c>
      <c r="S11" s="19">
        <f t="shared" si="9"/>
        <v>65</v>
      </c>
      <c r="T11" s="11" t="s">
        <v>205</v>
      </c>
      <c r="U11" s="11" t="s">
        <v>173</v>
      </c>
      <c r="V11" s="13" t="s">
        <v>207</v>
      </c>
      <c r="W11" s="13" t="s">
        <v>226</v>
      </c>
      <c r="X11" s="13" t="s">
        <v>362</v>
      </c>
      <c r="Y11" s="12">
        <v>8.8000000000000007</v>
      </c>
      <c r="Z11" s="12">
        <v>11.4</v>
      </c>
      <c r="AA11" s="11" t="s">
        <v>167</v>
      </c>
      <c r="AB11" s="12">
        <v>0.4</v>
      </c>
      <c r="AC11" s="12" t="s">
        <v>182</v>
      </c>
      <c r="AD11" s="12">
        <v>0.9</v>
      </c>
      <c r="AE11" s="12">
        <v>-0.5</v>
      </c>
      <c r="AF11" s="12"/>
      <c r="AG11" s="11" t="s">
        <v>185</v>
      </c>
      <c r="AH11" s="11" t="s">
        <v>183</v>
      </c>
      <c r="AI11" s="11" t="s">
        <v>168</v>
      </c>
      <c r="AJ11" s="8"/>
      <c r="AK11" s="8" t="s">
        <v>384</v>
      </c>
      <c r="AL11" s="21" t="s">
        <v>385</v>
      </c>
    </row>
    <row r="12" spans="1:38" s="5" customFormat="1">
      <c r="A12" s="6">
        <v>44696</v>
      </c>
      <c r="B12" s="17" t="s">
        <v>156</v>
      </c>
      <c r="C12" s="8" t="s">
        <v>303</v>
      </c>
      <c r="D12" s="9">
        <v>7.9247685185185185E-2</v>
      </c>
      <c r="E12" s="25" t="s">
        <v>363</v>
      </c>
      <c r="F12" s="10">
        <v>12.6</v>
      </c>
      <c r="G12" s="10">
        <v>11.8</v>
      </c>
      <c r="H12" s="10">
        <v>12.9</v>
      </c>
      <c r="I12" s="10">
        <v>13.2</v>
      </c>
      <c r="J12" s="10">
        <v>12.7</v>
      </c>
      <c r="K12" s="10">
        <v>12.6</v>
      </c>
      <c r="L12" s="10">
        <v>13.3</v>
      </c>
      <c r="M12" s="10">
        <v>12.6</v>
      </c>
      <c r="N12" s="10">
        <v>13</v>
      </c>
      <c r="O12" s="18">
        <f t="shared" si="5"/>
        <v>37.299999999999997</v>
      </c>
      <c r="P12" s="18">
        <f t="shared" si="6"/>
        <v>38.5</v>
      </c>
      <c r="Q12" s="18">
        <f t="shared" si="7"/>
        <v>38.9</v>
      </c>
      <c r="R12" s="19">
        <f t="shared" si="8"/>
        <v>63.2</v>
      </c>
      <c r="S12" s="19">
        <f t="shared" si="9"/>
        <v>64.199999999999989</v>
      </c>
      <c r="T12" s="11" t="s">
        <v>171</v>
      </c>
      <c r="U12" s="11" t="s">
        <v>173</v>
      </c>
      <c r="V12" s="13" t="s">
        <v>237</v>
      </c>
      <c r="W12" s="13" t="s">
        <v>364</v>
      </c>
      <c r="X12" s="13" t="s">
        <v>365</v>
      </c>
      <c r="Y12" s="12">
        <v>8.8000000000000007</v>
      </c>
      <c r="Z12" s="12">
        <v>11.4</v>
      </c>
      <c r="AA12" s="11" t="s">
        <v>167</v>
      </c>
      <c r="AB12" s="12">
        <v>0.7</v>
      </c>
      <c r="AC12" s="12" t="s">
        <v>182</v>
      </c>
      <c r="AD12" s="12">
        <v>1.2</v>
      </c>
      <c r="AE12" s="12">
        <v>-0.5</v>
      </c>
      <c r="AF12" s="12"/>
      <c r="AG12" s="11" t="s">
        <v>185</v>
      </c>
      <c r="AH12" s="11" t="s">
        <v>183</v>
      </c>
      <c r="AI12" s="11" t="s">
        <v>168</v>
      </c>
      <c r="AJ12" s="8"/>
      <c r="AK12" s="8" t="s">
        <v>386</v>
      </c>
      <c r="AL12" s="21" t="s">
        <v>387</v>
      </c>
    </row>
    <row r="13" spans="1:38" s="5" customFormat="1">
      <c r="A13" s="6">
        <v>44696</v>
      </c>
      <c r="B13" s="17" t="s">
        <v>155</v>
      </c>
      <c r="C13" s="8" t="s">
        <v>303</v>
      </c>
      <c r="D13" s="9">
        <v>7.7164351851851845E-2</v>
      </c>
      <c r="E13" s="25" t="s">
        <v>372</v>
      </c>
      <c r="F13" s="10">
        <v>12.3</v>
      </c>
      <c r="G13" s="10">
        <v>11</v>
      </c>
      <c r="H13" s="10">
        <v>12.5</v>
      </c>
      <c r="I13" s="10">
        <v>13.2</v>
      </c>
      <c r="J13" s="10">
        <v>12.8</v>
      </c>
      <c r="K13" s="10">
        <v>11.9</v>
      </c>
      <c r="L13" s="10">
        <v>12.3</v>
      </c>
      <c r="M13" s="10">
        <v>12.3</v>
      </c>
      <c r="N13" s="10">
        <v>13.4</v>
      </c>
      <c r="O13" s="18">
        <f t="shared" si="5"/>
        <v>35.799999999999997</v>
      </c>
      <c r="P13" s="18">
        <f t="shared" si="6"/>
        <v>37.9</v>
      </c>
      <c r="Q13" s="18">
        <f t="shared" si="7"/>
        <v>38</v>
      </c>
      <c r="R13" s="19">
        <f t="shared" si="8"/>
        <v>61.8</v>
      </c>
      <c r="S13" s="19">
        <f t="shared" si="9"/>
        <v>62.699999999999996</v>
      </c>
      <c r="T13" s="11" t="s">
        <v>171</v>
      </c>
      <c r="U13" s="11" t="s">
        <v>173</v>
      </c>
      <c r="V13" s="13" t="s">
        <v>373</v>
      </c>
      <c r="W13" s="13" t="s">
        <v>254</v>
      </c>
      <c r="X13" s="13" t="s">
        <v>374</v>
      </c>
      <c r="Y13" s="12">
        <v>8.8000000000000007</v>
      </c>
      <c r="Z13" s="12">
        <v>11.4</v>
      </c>
      <c r="AA13" s="11" t="s">
        <v>167</v>
      </c>
      <c r="AB13" s="12">
        <v>-0.3</v>
      </c>
      <c r="AC13" s="12" t="s">
        <v>182</v>
      </c>
      <c r="AD13" s="12">
        <v>0.2</v>
      </c>
      <c r="AE13" s="12">
        <v>-0.5</v>
      </c>
      <c r="AF13" s="12"/>
      <c r="AG13" s="11" t="s">
        <v>184</v>
      </c>
      <c r="AH13" s="11" t="s">
        <v>183</v>
      </c>
      <c r="AI13" s="11" t="s">
        <v>168</v>
      </c>
      <c r="AJ13" s="8"/>
      <c r="AK13" s="8" t="s">
        <v>394</v>
      </c>
      <c r="AL13" s="21" t="s">
        <v>395</v>
      </c>
    </row>
    <row r="14" spans="1:38" s="5" customFormat="1">
      <c r="A14" s="6">
        <v>44702</v>
      </c>
      <c r="B14" s="16" t="s">
        <v>156</v>
      </c>
      <c r="C14" s="8" t="s">
        <v>170</v>
      </c>
      <c r="D14" s="9">
        <v>7.9861111111111105E-2</v>
      </c>
      <c r="E14" s="25" t="s">
        <v>400</v>
      </c>
      <c r="F14" s="10">
        <v>12.6</v>
      </c>
      <c r="G14" s="10">
        <v>11.8</v>
      </c>
      <c r="H14" s="10">
        <v>12.5</v>
      </c>
      <c r="I14" s="10">
        <v>12.8</v>
      </c>
      <c r="J14" s="10">
        <v>12.5</v>
      </c>
      <c r="K14" s="10">
        <v>13.1</v>
      </c>
      <c r="L14" s="10">
        <v>13</v>
      </c>
      <c r="M14" s="10">
        <v>12.9</v>
      </c>
      <c r="N14" s="10">
        <v>13.8</v>
      </c>
      <c r="O14" s="18">
        <f t="shared" ref="O14:O18" si="10">SUM(F14:H14)</f>
        <v>36.9</v>
      </c>
      <c r="P14" s="18">
        <f t="shared" ref="P14:P18" si="11">SUM(I14:K14)</f>
        <v>38.4</v>
      </c>
      <c r="Q14" s="18">
        <f t="shared" ref="Q14:Q18" si="12">SUM(L14:N14)</f>
        <v>39.700000000000003</v>
      </c>
      <c r="R14" s="19">
        <f t="shared" ref="R14:R18" si="13">SUM(F14:J14)</f>
        <v>62.2</v>
      </c>
      <c r="S14" s="19">
        <f t="shared" ref="S14:S18" si="14">SUM(J14:N14)</f>
        <v>65.3</v>
      </c>
      <c r="T14" s="11" t="s">
        <v>205</v>
      </c>
      <c r="U14" s="11" t="s">
        <v>173</v>
      </c>
      <c r="V14" s="13" t="s">
        <v>359</v>
      </c>
      <c r="W14" s="13" t="s">
        <v>401</v>
      </c>
      <c r="X14" s="13" t="s">
        <v>367</v>
      </c>
      <c r="Y14" s="12">
        <v>4.5999999999999996</v>
      </c>
      <c r="Z14" s="12">
        <v>3.8</v>
      </c>
      <c r="AA14" s="11" t="s">
        <v>169</v>
      </c>
      <c r="AB14" s="12">
        <v>1</v>
      </c>
      <c r="AC14" s="12" t="s">
        <v>182</v>
      </c>
      <c r="AD14" s="12">
        <v>1.1000000000000001</v>
      </c>
      <c r="AE14" s="12">
        <v>-0.1</v>
      </c>
      <c r="AF14" s="12"/>
      <c r="AG14" s="11" t="s">
        <v>185</v>
      </c>
      <c r="AH14" s="11" t="s">
        <v>183</v>
      </c>
      <c r="AI14" s="11" t="s">
        <v>168</v>
      </c>
      <c r="AJ14" s="8"/>
      <c r="AK14" s="8" t="s">
        <v>443</v>
      </c>
      <c r="AL14" s="21" t="s">
        <v>442</v>
      </c>
    </row>
    <row r="15" spans="1:38" s="5" customFormat="1">
      <c r="A15" s="6">
        <v>44702</v>
      </c>
      <c r="B15" s="17" t="s">
        <v>153</v>
      </c>
      <c r="C15" s="8" t="s">
        <v>170</v>
      </c>
      <c r="D15" s="9">
        <v>7.8495370370370368E-2</v>
      </c>
      <c r="E15" s="25" t="s">
        <v>416</v>
      </c>
      <c r="F15" s="10">
        <v>12.3</v>
      </c>
      <c r="G15" s="10">
        <v>11.7</v>
      </c>
      <c r="H15" s="10">
        <v>13</v>
      </c>
      <c r="I15" s="10">
        <v>12.5</v>
      </c>
      <c r="J15" s="10">
        <v>12.6</v>
      </c>
      <c r="K15" s="10">
        <v>12.6</v>
      </c>
      <c r="L15" s="10">
        <v>13</v>
      </c>
      <c r="M15" s="10">
        <v>12.6</v>
      </c>
      <c r="N15" s="10">
        <v>12.9</v>
      </c>
      <c r="O15" s="18">
        <f t="shared" si="10"/>
        <v>37</v>
      </c>
      <c r="P15" s="18">
        <f t="shared" si="11"/>
        <v>37.700000000000003</v>
      </c>
      <c r="Q15" s="18">
        <f t="shared" si="12"/>
        <v>38.5</v>
      </c>
      <c r="R15" s="19">
        <f t="shared" si="13"/>
        <v>62.1</v>
      </c>
      <c r="S15" s="19">
        <f t="shared" si="14"/>
        <v>63.7</v>
      </c>
      <c r="T15" s="11" t="s">
        <v>171</v>
      </c>
      <c r="U15" s="11" t="s">
        <v>173</v>
      </c>
      <c r="V15" s="13" t="s">
        <v>245</v>
      </c>
      <c r="W15" s="13" t="s">
        <v>176</v>
      </c>
      <c r="X15" s="13" t="s">
        <v>417</v>
      </c>
      <c r="Y15" s="12">
        <v>4.5999999999999996</v>
      </c>
      <c r="Z15" s="12">
        <v>3.8</v>
      </c>
      <c r="AA15" s="11" t="s">
        <v>169</v>
      </c>
      <c r="AB15" s="12">
        <v>0.4</v>
      </c>
      <c r="AC15" s="12" t="s">
        <v>182</v>
      </c>
      <c r="AD15" s="12">
        <v>0.5</v>
      </c>
      <c r="AE15" s="12">
        <v>-0.1</v>
      </c>
      <c r="AF15" s="12"/>
      <c r="AG15" s="11" t="s">
        <v>183</v>
      </c>
      <c r="AH15" s="11" t="s">
        <v>183</v>
      </c>
      <c r="AI15" s="11" t="s">
        <v>168</v>
      </c>
      <c r="AJ15" s="8"/>
      <c r="AK15" s="8" t="s">
        <v>459</v>
      </c>
      <c r="AL15" s="21" t="s">
        <v>460</v>
      </c>
    </row>
    <row r="16" spans="1:38" s="5" customFormat="1">
      <c r="A16" s="6">
        <v>44703</v>
      </c>
      <c r="B16" s="17" t="s">
        <v>156</v>
      </c>
      <c r="C16" s="8" t="s">
        <v>170</v>
      </c>
      <c r="D16" s="9">
        <v>7.9861111111111105E-2</v>
      </c>
      <c r="E16" s="25" t="s">
        <v>424</v>
      </c>
      <c r="F16" s="10">
        <v>12.7</v>
      </c>
      <c r="G16" s="10">
        <v>11.8</v>
      </c>
      <c r="H16" s="10">
        <v>12.8</v>
      </c>
      <c r="I16" s="10">
        <v>13</v>
      </c>
      <c r="J16" s="10">
        <v>12.9</v>
      </c>
      <c r="K16" s="10">
        <v>12.3</v>
      </c>
      <c r="L16" s="10">
        <v>12.7</v>
      </c>
      <c r="M16" s="10">
        <v>12.8</v>
      </c>
      <c r="N16" s="10">
        <v>14</v>
      </c>
      <c r="O16" s="18">
        <f t="shared" si="10"/>
        <v>37.299999999999997</v>
      </c>
      <c r="P16" s="18">
        <f t="shared" si="11"/>
        <v>38.200000000000003</v>
      </c>
      <c r="Q16" s="18">
        <f t="shared" si="12"/>
        <v>39.5</v>
      </c>
      <c r="R16" s="19">
        <f t="shared" si="13"/>
        <v>63.199999999999996</v>
      </c>
      <c r="S16" s="19">
        <f t="shared" si="14"/>
        <v>64.7</v>
      </c>
      <c r="T16" s="11" t="s">
        <v>171</v>
      </c>
      <c r="U16" s="11" t="s">
        <v>173</v>
      </c>
      <c r="V16" s="13" t="s">
        <v>230</v>
      </c>
      <c r="W16" s="13" t="s">
        <v>425</v>
      </c>
      <c r="X16" s="13" t="s">
        <v>198</v>
      </c>
      <c r="Y16" s="12">
        <v>5.6</v>
      </c>
      <c r="Z16" s="12">
        <v>5.5</v>
      </c>
      <c r="AA16" s="11" t="s">
        <v>169</v>
      </c>
      <c r="AB16" s="12">
        <v>1</v>
      </c>
      <c r="AC16" s="12" t="s">
        <v>182</v>
      </c>
      <c r="AD16" s="12">
        <v>1.1000000000000001</v>
      </c>
      <c r="AE16" s="12">
        <v>-0.1</v>
      </c>
      <c r="AF16" s="12"/>
      <c r="AG16" s="11" t="s">
        <v>185</v>
      </c>
      <c r="AH16" s="11" t="s">
        <v>183</v>
      </c>
      <c r="AI16" s="11" t="s">
        <v>168</v>
      </c>
      <c r="AJ16" s="8"/>
      <c r="AK16" s="8" t="s">
        <v>463</v>
      </c>
      <c r="AL16" s="21" t="s">
        <v>464</v>
      </c>
    </row>
    <row r="17" spans="1:38" s="5" customFormat="1">
      <c r="A17" s="6">
        <v>44703</v>
      </c>
      <c r="B17" s="17" t="s">
        <v>156</v>
      </c>
      <c r="C17" s="8" t="s">
        <v>170</v>
      </c>
      <c r="D17" s="9">
        <v>7.9236111111111118E-2</v>
      </c>
      <c r="E17" s="25" t="s">
        <v>427</v>
      </c>
      <c r="F17" s="10">
        <v>12.6</v>
      </c>
      <c r="G17" s="10">
        <v>11.4</v>
      </c>
      <c r="H17" s="10">
        <v>12.6</v>
      </c>
      <c r="I17" s="10">
        <v>13.1</v>
      </c>
      <c r="J17" s="10">
        <v>13.1</v>
      </c>
      <c r="K17" s="10">
        <v>12.5</v>
      </c>
      <c r="L17" s="10">
        <v>13</v>
      </c>
      <c r="M17" s="10">
        <v>12.5</v>
      </c>
      <c r="N17" s="10">
        <v>13.8</v>
      </c>
      <c r="O17" s="18">
        <f t="shared" si="10"/>
        <v>36.6</v>
      </c>
      <c r="P17" s="18">
        <f t="shared" si="11"/>
        <v>38.700000000000003</v>
      </c>
      <c r="Q17" s="18">
        <f t="shared" si="12"/>
        <v>39.299999999999997</v>
      </c>
      <c r="R17" s="19">
        <f t="shared" si="13"/>
        <v>62.800000000000004</v>
      </c>
      <c r="S17" s="19">
        <f t="shared" si="14"/>
        <v>64.900000000000006</v>
      </c>
      <c r="T17" s="11" t="s">
        <v>171</v>
      </c>
      <c r="U17" s="11" t="s">
        <v>173</v>
      </c>
      <c r="V17" s="13" t="s">
        <v>254</v>
      </c>
      <c r="W17" s="13" t="s">
        <v>243</v>
      </c>
      <c r="X17" s="13" t="s">
        <v>306</v>
      </c>
      <c r="Y17" s="12">
        <v>5.6</v>
      </c>
      <c r="Z17" s="12">
        <v>5.5</v>
      </c>
      <c r="AA17" s="11" t="s">
        <v>169</v>
      </c>
      <c r="AB17" s="12">
        <v>0.6</v>
      </c>
      <c r="AC17" s="12" t="s">
        <v>182</v>
      </c>
      <c r="AD17" s="12">
        <v>0.7</v>
      </c>
      <c r="AE17" s="12">
        <v>-0.1</v>
      </c>
      <c r="AF17" s="12"/>
      <c r="AG17" s="11" t="s">
        <v>183</v>
      </c>
      <c r="AH17" s="11" t="s">
        <v>183</v>
      </c>
      <c r="AI17" s="11" t="s">
        <v>168</v>
      </c>
      <c r="AJ17" s="8"/>
      <c r="AK17" s="8" t="s">
        <v>468</v>
      </c>
      <c r="AL17" s="21" t="s">
        <v>467</v>
      </c>
    </row>
    <row r="18" spans="1:38" s="5" customFormat="1">
      <c r="A18" s="6">
        <v>44703</v>
      </c>
      <c r="B18" s="17" t="s">
        <v>153</v>
      </c>
      <c r="C18" s="8" t="s">
        <v>170</v>
      </c>
      <c r="D18" s="9">
        <v>7.9178240740740743E-2</v>
      </c>
      <c r="E18" s="25" t="s">
        <v>430</v>
      </c>
      <c r="F18" s="10">
        <v>12.7</v>
      </c>
      <c r="G18" s="10">
        <v>11.5</v>
      </c>
      <c r="H18" s="10">
        <v>12.7</v>
      </c>
      <c r="I18" s="10">
        <v>13</v>
      </c>
      <c r="J18" s="10">
        <v>12.6</v>
      </c>
      <c r="K18" s="10">
        <v>12.6</v>
      </c>
      <c r="L18" s="10">
        <v>13</v>
      </c>
      <c r="M18" s="10">
        <v>12.5</v>
      </c>
      <c r="N18" s="10">
        <v>13.5</v>
      </c>
      <c r="O18" s="18">
        <f t="shared" si="10"/>
        <v>36.9</v>
      </c>
      <c r="P18" s="18">
        <f t="shared" si="11"/>
        <v>38.200000000000003</v>
      </c>
      <c r="Q18" s="18">
        <f t="shared" si="12"/>
        <v>39</v>
      </c>
      <c r="R18" s="19">
        <f t="shared" si="13"/>
        <v>62.5</v>
      </c>
      <c r="S18" s="19">
        <f t="shared" si="14"/>
        <v>64.2</v>
      </c>
      <c r="T18" s="11" t="s">
        <v>171</v>
      </c>
      <c r="U18" s="11" t="s">
        <v>173</v>
      </c>
      <c r="V18" s="13" t="s">
        <v>431</v>
      </c>
      <c r="W18" s="13" t="s">
        <v>342</v>
      </c>
      <c r="X18" s="13" t="s">
        <v>432</v>
      </c>
      <c r="Y18" s="12">
        <v>5.6</v>
      </c>
      <c r="Z18" s="12">
        <v>5.5</v>
      </c>
      <c r="AA18" s="11" t="s">
        <v>169</v>
      </c>
      <c r="AB18" s="12">
        <v>1.3</v>
      </c>
      <c r="AC18" s="12" t="s">
        <v>182</v>
      </c>
      <c r="AD18" s="12">
        <v>1.4</v>
      </c>
      <c r="AE18" s="12">
        <v>-0.1</v>
      </c>
      <c r="AF18" s="12"/>
      <c r="AG18" s="11" t="s">
        <v>185</v>
      </c>
      <c r="AH18" s="11" t="s">
        <v>183</v>
      </c>
      <c r="AI18" s="11" t="s">
        <v>168</v>
      </c>
      <c r="AJ18" s="8"/>
      <c r="AK18" s="8" t="s">
        <v>473</v>
      </c>
      <c r="AL18" s="21" t="s">
        <v>473</v>
      </c>
    </row>
    <row r="19" spans="1:38" s="5" customFormat="1">
      <c r="A19" s="6">
        <v>44709</v>
      </c>
      <c r="B19" s="16" t="s">
        <v>156</v>
      </c>
      <c r="C19" s="8" t="s">
        <v>486</v>
      </c>
      <c r="D19" s="9">
        <v>8.0625000000000002E-2</v>
      </c>
      <c r="E19" s="25" t="s">
        <v>483</v>
      </c>
      <c r="F19" s="10">
        <v>12.9</v>
      </c>
      <c r="G19" s="10">
        <v>11.5</v>
      </c>
      <c r="H19" s="10">
        <v>12.9</v>
      </c>
      <c r="I19" s="10">
        <v>13.6</v>
      </c>
      <c r="J19" s="10">
        <v>12.6</v>
      </c>
      <c r="K19" s="10">
        <v>12.3</v>
      </c>
      <c r="L19" s="10">
        <v>12.8</v>
      </c>
      <c r="M19" s="10">
        <v>13.4</v>
      </c>
      <c r="N19" s="10">
        <v>14.6</v>
      </c>
      <c r="O19" s="18">
        <f t="shared" ref="O19:O24" si="15">SUM(F19:H19)</f>
        <v>37.299999999999997</v>
      </c>
      <c r="P19" s="18">
        <f t="shared" ref="P19:P24" si="16">SUM(I19:K19)</f>
        <v>38.5</v>
      </c>
      <c r="Q19" s="18">
        <f t="shared" ref="Q19:Q24" si="17">SUM(L19:N19)</f>
        <v>40.800000000000004</v>
      </c>
      <c r="R19" s="19">
        <f t="shared" ref="R19:R24" si="18">SUM(F19:J19)</f>
        <v>63.5</v>
      </c>
      <c r="S19" s="19">
        <f t="shared" ref="S19:S24" si="19">SUM(J19:N19)</f>
        <v>65.7</v>
      </c>
      <c r="T19" s="11" t="s">
        <v>171</v>
      </c>
      <c r="U19" s="11" t="s">
        <v>173</v>
      </c>
      <c r="V19" s="13" t="s">
        <v>306</v>
      </c>
      <c r="W19" s="13" t="s">
        <v>401</v>
      </c>
      <c r="X19" s="13" t="s">
        <v>484</v>
      </c>
      <c r="Y19" s="12">
        <v>13.6</v>
      </c>
      <c r="Z19" s="12">
        <v>15.1</v>
      </c>
      <c r="AA19" s="11" t="s">
        <v>169</v>
      </c>
      <c r="AB19" s="12">
        <v>2.6</v>
      </c>
      <c r="AC19" s="12" t="s">
        <v>182</v>
      </c>
      <c r="AD19" s="12">
        <v>3.1</v>
      </c>
      <c r="AE19" s="12">
        <v>-0.5</v>
      </c>
      <c r="AF19" s="12"/>
      <c r="AG19" s="11" t="s">
        <v>185</v>
      </c>
      <c r="AH19" s="11" t="s">
        <v>183</v>
      </c>
      <c r="AI19" s="11" t="s">
        <v>168</v>
      </c>
      <c r="AJ19" s="8" t="s">
        <v>379</v>
      </c>
      <c r="AK19" s="8" t="s">
        <v>517</v>
      </c>
      <c r="AL19" s="21" t="s">
        <v>518</v>
      </c>
    </row>
    <row r="20" spans="1:38" s="5" customFormat="1">
      <c r="A20" s="6">
        <v>44709</v>
      </c>
      <c r="B20" s="17" t="s">
        <v>156</v>
      </c>
      <c r="C20" s="8" t="s">
        <v>486</v>
      </c>
      <c r="D20" s="9">
        <v>8.0625000000000002E-2</v>
      </c>
      <c r="E20" s="25" t="s">
        <v>489</v>
      </c>
      <c r="F20" s="10">
        <v>12.8</v>
      </c>
      <c r="G20" s="10">
        <v>11.6</v>
      </c>
      <c r="H20" s="10">
        <v>12.6</v>
      </c>
      <c r="I20" s="10">
        <v>13.3</v>
      </c>
      <c r="J20" s="10">
        <v>12.5</v>
      </c>
      <c r="K20" s="10">
        <v>12.5</v>
      </c>
      <c r="L20" s="10">
        <v>12.9</v>
      </c>
      <c r="M20" s="10">
        <v>13.7</v>
      </c>
      <c r="N20" s="10">
        <v>14.7</v>
      </c>
      <c r="O20" s="18">
        <f t="shared" si="15"/>
        <v>37</v>
      </c>
      <c r="P20" s="18">
        <f t="shared" si="16"/>
        <v>38.299999999999997</v>
      </c>
      <c r="Q20" s="18">
        <f t="shared" si="17"/>
        <v>41.3</v>
      </c>
      <c r="R20" s="19">
        <f t="shared" si="18"/>
        <v>62.8</v>
      </c>
      <c r="S20" s="19">
        <f t="shared" si="19"/>
        <v>66.3</v>
      </c>
      <c r="T20" s="11" t="s">
        <v>171</v>
      </c>
      <c r="U20" s="11" t="s">
        <v>173</v>
      </c>
      <c r="V20" s="13" t="s">
        <v>324</v>
      </c>
      <c r="W20" s="13" t="s">
        <v>417</v>
      </c>
      <c r="X20" s="13" t="s">
        <v>364</v>
      </c>
      <c r="Y20" s="12">
        <v>13.6</v>
      </c>
      <c r="Z20" s="12">
        <v>15.1</v>
      </c>
      <c r="AA20" s="11" t="s">
        <v>169</v>
      </c>
      <c r="AB20" s="12">
        <v>2.6</v>
      </c>
      <c r="AC20" s="12" t="s">
        <v>182</v>
      </c>
      <c r="AD20" s="12">
        <v>3.1</v>
      </c>
      <c r="AE20" s="12">
        <v>-0.5</v>
      </c>
      <c r="AF20" s="12"/>
      <c r="AG20" s="11" t="s">
        <v>185</v>
      </c>
      <c r="AH20" s="11" t="s">
        <v>183</v>
      </c>
      <c r="AI20" s="11" t="s">
        <v>169</v>
      </c>
      <c r="AJ20" s="8" t="s">
        <v>379</v>
      </c>
      <c r="AK20" s="8" t="s">
        <v>517</v>
      </c>
      <c r="AL20" s="21" t="s">
        <v>523</v>
      </c>
    </row>
    <row r="21" spans="1:38" s="5" customFormat="1">
      <c r="A21" s="6">
        <v>44709</v>
      </c>
      <c r="B21" s="17" t="s">
        <v>155</v>
      </c>
      <c r="C21" s="8" t="s">
        <v>303</v>
      </c>
      <c r="D21" s="9">
        <v>7.7800925925925926E-2</v>
      </c>
      <c r="E21" s="25" t="s">
        <v>240</v>
      </c>
      <c r="F21" s="10">
        <v>13</v>
      </c>
      <c r="G21" s="10">
        <v>12</v>
      </c>
      <c r="H21" s="10">
        <v>12.1</v>
      </c>
      <c r="I21" s="10">
        <v>12.6</v>
      </c>
      <c r="J21" s="10">
        <v>12</v>
      </c>
      <c r="K21" s="10">
        <v>12.3</v>
      </c>
      <c r="L21" s="10">
        <v>12.5</v>
      </c>
      <c r="M21" s="10">
        <v>12.3</v>
      </c>
      <c r="N21" s="10">
        <v>13.4</v>
      </c>
      <c r="O21" s="18">
        <f t="shared" si="15"/>
        <v>37.1</v>
      </c>
      <c r="P21" s="18">
        <f t="shared" si="16"/>
        <v>36.900000000000006</v>
      </c>
      <c r="Q21" s="18">
        <f t="shared" si="17"/>
        <v>38.200000000000003</v>
      </c>
      <c r="R21" s="19">
        <f t="shared" si="18"/>
        <v>61.7</v>
      </c>
      <c r="S21" s="19">
        <f t="shared" si="19"/>
        <v>62.499999999999993</v>
      </c>
      <c r="T21" s="11" t="s">
        <v>205</v>
      </c>
      <c r="U21" s="11" t="s">
        <v>173</v>
      </c>
      <c r="V21" s="13" t="s">
        <v>212</v>
      </c>
      <c r="W21" s="13" t="s">
        <v>265</v>
      </c>
      <c r="X21" s="13" t="s">
        <v>315</v>
      </c>
      <c r="Y21" s="12">
        <v>13.6</v>
      </c>
      <c r="Z21" s="12">
        <v>15.1</v>
      </c>
      <c r="AA21" s="11" t="s">
        <v>169</v>
      </c>
      <c r="AB21" s="12">
        <v>0.2</v>
      </c>
      <c r="AC21" s="12" t="s">
        <v>182</v>
      </c>
      <c r="AD21" s="12">
        <v>0.5</v>
      </c>
      <c r="AE21" s="12">
        <v>-0.3</v>
      </c>
      <c r="AF21" s="12"/>
      <c r="AG21" s="11" t="s">
        <v>183</v>
      </c>
      <c r="AH21" s="11" t="s">
        <v>183</v>
      </c>
      <c r="AI21" s="11" t="s">
        <v>168</v>
      </c>
      <c r="AJ21" s="8" t="s">
        <v>379</v>
      </c>
      <c r="AK21" s="8" t="s">
        <v>532</v>
      </c>
      <c r="AL21" s="21" t="s">
        <v>533</v>
      </c>
    </row>
    <row r="22" spans="1:38" s="5" customFormat="1">
      <c r="A22" s="6">
        <v>44710</v>
      </c>
      <c r="B22" s="17" t="s">
        <v>156</v>
      </c>
      <c r="C22" s="8" t="s">
        <v>303</v>
      </c>
      <c r="D22" s="9">
        <v>7.993055555555556E-2</v>
      </c>
      <c r="E22" s="25" t="s">
        <v>501</v>
      </c>
      <c r="F22" s="10">
        <v>12.7</v>
      </c>
      <c r="G22" s="10">
        <v>12</v>
      </c>
      <c r="H22" s="10">
        <v>13.3</v>
      </c>
      <c r="I22" s="10">
        <v>13.5</v>
      </c>
      <c r="J22" s="10">
        <v>12.8</v>
      </c>
      <c r="K22" s="10">
        <v>11.9</v>
      </c>
      <c r="L22" s="10">
        <v>12.8</v>
      </c>
      <c r="M22" s="10">
        <v>12.8</v>
      </c>
      <c r="N22" s="10">
        <v>13.8</v>
      </c>
      <c r="O22" s="18">
        <f t="shared" si="15"/>
        <v>38</v>
      </c>
      <c r="P22" s="18">
        <f t="shared" si="16"/>
        <v>38.200000000000003</v>
      </c>
      <c r="Q22" s="18">
        <f t="shared" si="17"/>
        <v>39.400000000000006</v>
      </c>
      <c r="R22" s="19">
        <f t="shared" si="18"/>
        <v>64.3</v>
      </c>
      <c r="S22" s="19">
        <f t="shared" si="19"/>
        <v>64.099999999999994</v>
      </c>
      <c r="T22" s="11" t="s">
        <v>178</v>
      </c>
      <c r="U22" s="11" t="s">
        <v>173</v>
      </c>
      <c r="V22" s="13" t="s">
        <v>324</v>
      </c>
      <c r="W22" s="13" t="s">
        <v>502</v>
      </c>
      <c r="X22" s="13" t="s">
        <v>198</v>
      </c>
      <c r="Y22" s="12">
        <v>7.9</v>
      </c>
      <c r="Z22" s="12">
        <v>10.3</v>
      </c>
      <c r="AA22" s="11" t="s">
        <v>169</v>
      </c>
      <c r="AB22" s="12">
        <v>1.6</v>
      </c>
      <c r="AC22" s="12" t="s">
        <v>182</v>
      </c>
      <c r="AD22" s="12">
        <v>1.7</v>
      </c>
      <c r="AE22" s="12">
        <v>-0.1</v>
      </c>
      <c r="AF22" s="12"/>
      <c r="AG22" s="11" t="s">
        <v>185</v>
      </c>
      <c r="AH22" s="11" t="s">
        <v>183</v>
      </c>
      <c r="AI22" s="11" t="s">
        <v>168</v>
      </c>
      <c r="AJ22" s="8"/>
      <c r="AK22" s="8" t="s">
        <v>540</v>
      </c>
      <c r="AL22" s="21" t="s">
        <v>541</v>
      </c>
    </row>
    <row r="23" spans="1:38" s="5" customFormat="1">
      <c r="A23" s="6">
        <v>44710</v>
      </c>
      <c r="B23" s="16" t="s">
        <v>153</v>
      </c>
      <c r="C23" s="8" t="s">
        <v>170</v>
      </c>
      <c r="D23" s="9">
        <v>7.857638888888889E-2</v>
      </c>
      <c r="E23" s="25" t="s">
        <v>506</v>
      </c>
      <c r="F23" s="10">
        <v>12.8</v>
      </c>
      <c r="G23" s="10">
        <v>11.2</v>
      </c>
      <c r="H23" s="10">
        <v>12.4</v>
      </c>
      <c r="I23" s="10">
        <v>12.6</v>
      </c>
      <c r="J23" s="10">
        <v>12.4</v>
      </c>
      <c r="K23" s="10">
        <v>12.3</v>
      </c>
      <c r="L23" s="10">
        <v>13.3</v>
      </c>
      <c r="M23" s="10">
        <v>13.1</v>
      </c>
      <c r="N23" s="10">
        <v>13.8</v>
      </c>
      <c r="O23" s="18">
        <f t="shared" si="15"/>
        <v>36.4</v>
      </c>
      <c r="P23" s="18">
        <f t="shared" si="16"/>
        <v>37.299999999999997</v>
      </c>
      <c r="Q23" s="18">
        <f t="shared" si="17"/>
        <v>40.200000000000003</v>
      </c>
      <c r="R23" s="19">
        <f t="shared" si="18"/>
        <v>61.4</v>
      </c>
      <c r="S23" s="19">
        <f t="shared" si="19"/>
        <v>64.900000000000006</v>
      </c>
      <c r="T23" s="11" t="s">
        <v>205</v>
      </c>
      <c r="U23" s="11" t="s">
        <v>173</v>
      </c>
      <c r="V23" s="13" t="s">
        <v>431</v>
      </c>
      <c r="W23" s="13" t="s">
        <v>217</v>
      </c>
      <c r="X23" s="13" t="s">
        <v>507</v>
      </c>
      <c r="Y23" s="12">
        <v>7.9</v>
      </c>
      <c r="Z23" s="12">
        <v>10.3</v>
      </c>
      <c r="AA23" s="11" t="s">
        <v>169</v>
      </c>
      <c r="AB23" s="12">
        <v>1.1000000000000001</v>
      </c>
      <c r="AC23" s="12" t="s">
        <v>182</v>
      </c>
      <c r="AD23" s="12">
        <v>1.2</v>
      </c>
      <c r="AE23" s="12">
        <v>-0.1</v>
      </c>
      <c r="AF23" s="12"/>
      <c r="AG23" s="11" t="s">
        <v>185</v>
      </c>
      <c r="AH23" s="11" t="s">
        <v>183</v>
      </c>
      <c r="AI23" s="11" t="s">
        <v>168</v>
      </c>
      <c r="AJ23" s="8"/>
      <c r="AK23" s="8" t="s">
        <v>546</v>
      </c>
      <c r="AL23" s="21" t="s">
        <v>547</v>
      </c>
    </row>
    <row r="24" spans="1:38" s="5" customFormat="1">
      <c r="A24" s="6">
        <v>44710</v>
      </c>
      <c r="B24" s="17" t="s">
        <v>153</v>
      </c>
      <c r="C24" s="8" t="s">
        <v>170</v>
      </c>
      <c r="D24" s="9">
        <v>7.8518518518518529E-2</v>
      </c>
      <c r="E24" s="25" t="s">
        <v>513</v>
      </c>
      <c r="F24" s="10">
        <v>12.9</v>
      </c>
      <c r="G24" s="10">
        <v>11.8</v>
      </c>
      <c r="H24" s="10">
        <v>12.6</v>
      </c>
      <c r="I24" s="10">
        <v>12.9</v>
      </c>
      <c r="J24" s="10">
        <v>12.2</v>
      </c>
      <c r="K24" s="10">
        <v>12.2</v>
      </c>
      <c r="L24" s="10">
        <v>13</v>
      </c>
      <c r="M24" s="10">
        <v>12.5</v>
      </c>
      <c r="N24" s="10">
        <v>13.3</v>
      </c>
      <c r="O24" s="18">
        <f t="shared" si="15"/>
        <v>37.300000000000004</v>
      </c>
      <c r="P24" s="18">
        <f t="shared" si="16"/>
        <v>37.299999999999997</v>
      </c>
      <c r="Q24" s="18">
        <f t="shared" si="17"/>
        <v>38.799999999999997</v>
      </c>
      <c r="R24" s="19">
        <f t="shared" si="18"/>
        <v>62.400000000000006</v>
      </c>
      <c r="S24" s="19">
        <f t="shared" si="19"/>
        <v>63.2</v>
      </c>
      <c r="T24" s="11" t="s">
        <v>171</v>
      </c>
      <c r="U24" s="11" t="s">
        <v>173</v>
      </c>
      <c r="V24" s="13" t="s">
        <v>176</v>
      </c>
      <c r="W24" s="13" t="s">
        <v>420</v>
      </c>
      <c r="X24" s="13" t="s">
        <v>189</v>
      </c>
      <c r="Y24" s="12">
        <v>7.9</v>
      </c>
      <c r="Z24" s="12">
        <v>10.3</v>
      </c>
      <c r="AA24" s="11" t="s">
        <v>169</v>
      </c>
      <c r="AB24" s="12">
        <v>0.6</v>
      </c>
      <c r="AC24" s="12" t="s">
        <v>182</v>
      </c>
      <c r="AD24" s="12">
        <v>0.7</v>
      </c>
      <c r="AE24" s="12">
        <v>-0.1</v>
      </c>
      <c r="AF24" s="12"/>
      <c r="AG24" s="11" t="s">
        <v>183</v>
      </c>
      <c r="AH24" s="11" t="s">
        <v>184</v>
      </c>
      <c r="AI24" s="11" t="s">
        <v>168</v>
      </c>
      <c r="AJ24" s="8"/>
      <c r="AK24" s="8" t="s">
        <v>557</v>
      </c>
      <c r="AL24" s="21" t="s">
        <v>558</v>
      </c>
    </row>
    <row r="25" spans="1:38" s="5" customFormat="1">
      <c r="A25" s="6">
        <v>44772</v>
      </c>
      <c r="B25" s="17" t="s">
        <v>153</v>
      </c>
      <c r="C25" s="8" t="s">
        <v>170</v>
      </c>
      <c r="D25" s="9">
        <v>7.7777777777777779E-2</v>
      </c>
      <c r="E25" s="25" t="s">
        <v>574</v>
      </c>
      <c r="F25" s="10">
        <v>12.4</v>
      </c>
      <c r="G25" s="10">
        <v>10.7</v>
      </c>
      <c r="H25" s="10">
        <v>12.1</v>
      </c>
      <c r="I25" s="10">
        <v>13.2</v>
      </c>
      <c r="J25" s="10">
        <v>13</v>
      </c>
      <c r="K25" s="10">
        <v>12.6</v>
      </c>
      <c r="L25" s="10">
        <v>13.1</v>
      </c>
      <c r="M25" s="10">
        <v>12.2</v>
      </c>
      <c r="N25" s="10">
        <v>12.7</v>
      </c>
      <c r="O25" s="18">
        <f t="shared" ref="O25:O28" si="20">SUM(F25:H25)</f>
        <v>35.200000000000003</v>
      </c>
      <c r="P25" s="18">
        <f t="shared" ref="P25:P28" si="21">SUM(I25:K25)</f>
        <v>38.799999999999997</v>
      </c>
      <c r="Q25" s="18">
        <f t="shared" ref="Q25:Q28" si="22">SUM(L25:N25)</f>
        <v>38</v>
      </c>
      <c r="R25" s="19">
        <f t="shared" ref="R25:R28" si="23">SUM(F25:J25)</f>
        <v>61.400000000000006</v>
      </c>
      <c r="S25" s="19">
        <f t="shared" ref="S25:S28" si="24">SUM(J25:N25)</f>
        <v>63.600000000000009</v>
      </c>
      <c r="T25" s="11" t="s">
        <v>171</v>
      </c>
      <c r="U25" s="11" t="s">
        <v>173</v>
      </c>
      <c r="V25" s="13" t="s">
        <v>575</v>
      </c>
      <c r="W25" s="13" t="s">
        <v>212</v>
      </c>
      <c r="X25" s="13" t="s">
        <v>246</v>
      </c>
      <c r="Y25" s="12">
        <v>2.1</v>
      </c>
      <c r="Z25" s="12">
        <v>2.8</v>
      </c>
      <c r="AA25" s="11" t="s">
        <v>167</v>
      </c>
      <c r="AB25" s="12">
        <v>-0.8</v>
      </c>
      <c r="AC25" s="12" t="s">
        <v>182</v>
      </c>
      <c r="AD25" s="12">
        <v>0.1</v>
      </c>
      <c r="AE25" s="12">
        <v>-0.9</v>
      </c>
      <c r="AF25" s="12"/>
      <c r="AG25" s="11" t="s">
        <v>184</v>
      </c>
      <c r="AH25" s="11" t="s">
        <v>183</v>
      </c>
      <c r="AI25" s="11" t="s">
        <v>169</v>
      </c>
      <c r="AJ25" s="8"/>
      <c r="AK25" s="8" t="s">
        <v>615</v>
      </c>
      <c r="AL25" s="21" t="s">
        <v>614</v>
      </c>
    </row>
    <row r="26" spans="1:38" s="5" customFormat="1">
      <c r="A26" s="6">
        <v>44772</v>
      </c>
      <c r="B26" s="17" t="s">
        <v>155</v>
      </c>
      <c r="C26" s="8" t="s">
        <v>170</v>
      </c>
      <c r="D26" s="9">
        <v>7.7129629629629631E-2</v>
      </c>
      <c r="E26" s="25" t="s">
        <v>576</v>
      </c>
      <c r="F26" s="10">
        <v>12.4</v>
      </c>
      <c r="G26" s="10">
        <v>11.3</v>
      </c>
      <c r="H26" s="10">
        <v>12.2</v>
      </c>
      <c r="I26" s="10">
        <v>12.5</v>
      </c>
      <c r="J26" s="10">
        <v>12.4</v>
      </c>
      <c r="K26" s="10">
        <v>12.5</v>
      </c>
      <c r="L26" s="10">
        <v>12.9</v>
      </c>
      <c r="M26" s="10">
        <v>12.3</v>
      </c>
      <c r="N26" s="10">
        <v>12.9</v>
      </c>
      <c r="O26" s="18">
        <f t="shared" si="20"/>
        <v>35.900000000000006</v>
      </c>
      <c r="P26" s="18">
        <f t="shared" si="21"/>
        <v>37.4</v>
      </c>
      <c r="Q26" s="18">
        <f t="shared" si="22"/>
        <v>38.1</v>
      </c>
      <c r="R26" s="19">
        <f t="shared" si="23"/>
        <v>60.800000000000004</v>
      </c>
      <c r="S26" s="19">
        <f t="shared" si="24"/>
        <v>62.999999999999993</v>
      </c>
      <c r="T26" s="11" t="s">
        <v>205</v>
      </c>
      <c r="U26" s="11" t="s">
        <v>173</v>
      </c>
      <c r="V26" s="13" t="s">
        <v>577</v>
      </c>
      <c r="W26" s="13" t="s">
        <v>265</v>
      </c>
      <c r="X26" s="13" t="s">
        <v>367</v>
      </c>
      <c r="Y26" s="12">
        <v>2.1</v>
      </c>
      <c r="Z26" s="12">
        <v>2.8</v>
      </c>
      <c r="AA26" s="11" t="s">
        <v>167</v>
      </c>
      <c r="AB26" s="12">
        <v>-0.6</v>
      </c>
      <c r="AC26" s="12" t="s">
        <v>182</v>
      </c>
      <c r="AD26" s="12">
        <v>0.3</v>
      </c>
      <c r="AE26" s="12">
        <v>-0.9</v>
      </c>
      <c r="AF26" s="12"/>
      <c r="AG26" s="11" t="s">
        <v>184</v>
      </c>
      <c r="AH26" s="11" t="s">
        <v>184</v>
      </c>
      <c r="AI26" s="11" t="s">
        <v>168</v>
      </c>
      <c r="AJ26" s="8"/>
      <c r="AK26" s="8" t="s">
        <v>616</v>
      </c>
      <c r="AL26" s="21" t="s">
        <v>617</v>
      </c>
    </row>
    <row r="27" spans="1:38" s="5" customFormat="1">
      <c r="A27" s="6">
        <v>44773</v>
      </c>
      <c r="B27" s="17" t="s">
        <v>156</v>
      </c>
      <c r="C27" s="8" t="s">
        <v>170</v>
      </c>
      <c r="D27" s="9">
        <v>7.8553240740740743E-2</v>
      </c>
      <c r="E27" s="25" t="s">
        <v>588</v>
      </c>
      <c r="F27" s="10">
        <v>12.2</v>
      </c>
      <c r="G27" s="10">
        <v>11.5</v>
      </c>
      <c r="H27" s="10">
        <v>12.9</v>
      </c>
      <c r="I27" s="10">
        <v>13.7</v>
      </c>
      <c r="J27" s="10">
        <v>13.1</v>
      </c>
      <c r="K27" s="10">
        <v>13</v>
      </c>
      <c r="L27" s="10">
        <v>12.8</v>
      </c>
      <c r="M27" s="10">
        <v>12.2</v>
      </c>
      <c r="N27" s="10">
        <v>12.3</v>
      </c>
      <c r="O27" s="18">
        <f t="shared" si="20"/>
        <v>36.6</v>
      </c>
      <c r="P27" s="18">
        <f t="shared" si="21"/>
        <v>39.799999999999997</v>
      </c>
      <c r="Q27" s="18">
        <f t="shared" si="22"/>
        <v>37.299999999999997</v>
      </c>
      <c r="R27" s="19">
        <f t="shared" si="23"/>
        <v>63.4</v>
      </c>
      <c r="S27" s="19">
        <f t="shared" si="24"/>
        <v>63.400000000000006</v>
      </c>
      <c r="T27" s="11" t="s">
        <v>178</v>
      </c>
      <c r="U27" s="11" t="s">
        <v>175</v>
      </c>
      <c r="V27" s="13" t="s">
        <v>176</v>
      </c>
      <c r="W27" s="13" t="s">
        <v>329</v>
      </c>
      <c r="X27" s="13" t="s">
        <v>306</v>
      </c>
      <c r="Y27" s="12">
        <v>1.9</v>
      </c>
      <c r="Z27" s="12">
        <v>2</v>
      </c>
      <c r="AA27" s="11" t="s">
        <v>167</v>
      </c>
      <c r="AB27" s="12">
        <v>-0.1</v>
      </c>
      <c r="AC27" s="12">
        <v>-0.6</v>
      </c>
      <c r="AD27" s="12">
        <v>0.2</v>
      </c>
      <c r="AE27" s="12">
        <v>-0.9</v>
      </c>
      <c r="AF27" s="12"/>
      <c r="AG27" s="11" t="s">
        <v>184</v>
      </c>
      <c r="AH27" s="11" t="s">
        <v>183</v>
      </c>
      <c r="AI27" s="11" t="s">
        <v>168</v>
      </c>
      <c r="AJ27" s="8"/>
      <c r="AK27" s="8" t="s">
        <v>629</v>
      </c>
      <c r="AL27" s="21" t="s">
        <v>630</v>
      </c>
    </row>
    <row r="28" spans="1:38" s="5" customFormat="1">
      <c r="A28" s="6">
        <v>44773</v>
      </c>
      <c r="B28" s="17" t="s">
        <v>156</v>
      </c>
      <c r="C28" s="8" t="s">
        <v>170</v>
      </c>
      <c r="D28" s="9">
        <v>7.8495370370370368E-2</v>
      </c>
      <c r="E28" s="25" t="s">
        <v>596</v>
      </c>
      <c r="F28" s="10">
        <v>12.5</v>
      </c>
      <c r="G28" s="10">
        <v>11</v>
      </c>
      <c r="H28" s="10">
        <v>12.7</v>
      </c>
      <c r="I28" s="10">
        <v>13.2</v>
      </c>
      <c r="J28" s="10">
        <v>12.5</v>
      </c>
      <c r="K28" s="10">
        <v>12.7</v>
      </c>
      <c r="L28" s="10">
        <v>13</v>
      </c>
      <c r="M28" s="10">
        <v>12.5</v>
      </c>
      <c r="N28" s="10">
        <v>13.1</v>
      </c>
      <c r="O28" s="18">
        <f t="shared" si="20"/>
        <v>36.200000000000003</v>
      </c>
      <c r="P28" s="18">
        <f t="shared" si="21"/>
        <v>38.4</v>
      </c>
      <c r="Q28" s="18">
        <f t="shared" si="22"/>
        <v>38.6</v>
      </c>
      <c r="R28" s="19">
        <f t="shared" si="23"/>
        <v>61.900000000000006</v>
      </c>
      <c r="S28" s="19">
        <f t="shared" si="24"/>
        <v>63.800000000000004</v>
      </c>
      <c r="T28" s="11" t="s">
        <v>205</v>
      </c>
      <c r="U28" s="11" t="s">
        <v>173</v>
      </c>
      <c r="V28" s="13" t="s">
        <v>211</v>
      </c>
      <c r="W28" s="13" t="s">
        <v>401</v>
      </c>
      <c r="X28" s="13" t="s">
        <v>207</v>
      </c>
      <c r="Y28" s="12">
        <v>1.9</v>
      </c>
      <c r="Z28" s="12">
        <v>2</v>
      </c>
      <c r="AA28" s="11" t="s">
        <v>167</v>
      </c>
      <c r="AB28" s="12">
        <v>-0.6</v>
      </c>
      <c r="AC28" s="12" t="s">
        <v>182</v>
      </c>
      <c r="AD28" s="12">
        <v>0.3</v>
      </c>
      <c r="AE28" s="12">
        <v>-0.9</v>
      </c>
      <c r="AF28" s="12"/>
      <c r="AG28" s="11" t="s">
        <v>184</v>
      </c>
      <c r="AH28" s="11" t="s">
        <v>184</v>
      </c>
      <c r="AI28" s="11" t="s">
        <v>169</v>
      </c>
      <c r="AJ28" s="8"/>
      <c r="AK28" s="8" t="s">
        <v>637</v>
      </c>
      <c r="AL28" s="21" t="s">
        <v>638</v>
      </c>
    </row>
    <row r="29" spans="1:38" s="5" customFormat="1">
      <c r="A29" s="6">
        <v>44779</v>
      </c>
      <c r="B29" s="17" t="s">
        <v>156</v>
      </c>
      <c r="C29" s="8" t="s">
        <v>170</v>
      </c>
      <c r="D29" s="9">
        <v>7.9224537037037038E-2</v>
      </c>
      <c r="E29" s="25" t="s">
        <v>657</v>
      </c>
      <c r="F29" s="10">
        <v>12.6</v>
      </c>
      <c r="G29" s="10">
        <v>11</v>
      </c>
      <c r="H29" s="10">
        <v>12.4</v>
      </c>
      <c r="I29" s="10">
        <v>13.3</v>
      </c>
      <c r="J29" s="10">
        <v>12.4</v>
      </c>
      <c r="K29" s="10">
        <v>12.8</v>
      </c>
      <c r="L29" s="10">
        <v>13.3</v>
      </c>
      <c r="M29" s="10">
        <v>13.2</v>
      </c>
      <c r="N29" s="10">
        <v>13.5</v>
      </c>
      <c r="O29" s="18">
        <f t="shared" ref="O29:O35" si="25">SUM(F29:H29)</f>
        <v>36</v>
      </c>
      <c r="P29" s="18">
        <f t="shared" ref="P29:P35" si="26">SUM(I29:K29)</f>
        <v>38.5</v>
      </c>
      <c r="Q29" s="18">
        <f t="shared" ref="Q29:Q35" si="27">SUM(L29:N29)</f>
        <v>40</v>
      </c>
      <c r="R29" s="19">
        <f t="shared" ref="R29:R35" si="28">SUM(F29:J29)</f>
        <v>61.699999999999996</v>
      </c>
      <c r="S29" s="19">
        <f t="shared" ref="S29:S35" si="29">SUM(J29:N29)</f>
        <v>65.2</v>
      </c>
      <c r="T29" s="11" t="s">
        <v>205</v>
      </c>
      <c r="U29" s="11" t="s">
        <v>173</v>
      </c>
      <c r="V29" s="13" t="s">
        <v>491</v>
      </c>
      <c r="W29" s="13" t="s">
        <v>243</v>
      </c>
      <c r="X29" s="13" t="s">
        <v>371</v>
      </c>
      <c r="Y29" s="12">
        <v>7.8</v>
      </c>
      <c r="Z29" s="12">
        <v>6.8</v>
      </c>
      <c r="AA29" s="11" t="s">
        <v>167</v>
      </c>
      <c r="AB29" s="12">
        <v>0.7</v>
      </c>
      <c r="AC29" s="12" t="s">
        <v>182</v>
      </c>
      <c r="AD29" s="12">
        <v>1.7</v>
      </c>
      <c r="AE29" s="12">
        <v>-1</v>
      </c>
      <c r="AF29" s="12"/>
      <c r="AG29" s="11" t="s">
        <v>185</v>
      </c>
      <c r="AH29" s="11" t="s">
        <v>183</v>
      </c>
      <c r="AI29" s="11" t="s">
        <v>168</v>
      </c>
      <c r="AJ29" s="8"/>
      <c r="AK29" s="8" t="s">
        <v>691</v>
      </c>
      <c r="AL29" s="21" t="s">
        <v>692</v>
      </c>
    </row>
    <row r="30" spans="1:38" s="5" customFormat="1">
      <c r="A30" s="6">
        <v>44779</v>
      </c>
      <c r="B30" s="17" t="s">
        <v>153</v>
      </c>
      <c r="C30" s="8" t="s">
        <v>170</v>
      </c>
      <c r="D30" s="9">
        <v>7.7164351851851845E-2</v>
      </c>
      <c r="E30" s="25" t="s">
        <v>664</v>
      </c>
      <c r="F30" s="10">
        <v>12.4</v>
      </c>
      <c r="G30" s="10">
        <v>10.8</v>
      </c>
      <c r="H30" s="10">
        <v>11.5</v>
      </c>
      <c r="I30" s="10">
        <v>12.1</v>
      </c>
      <c r="J30" s="10">
        <v>12.3</v>
      </c>
      <c r="K30" s="10">
        <v>12.6</v>
      </c>
      <c r="L30" s="10">
        <v>13.7</v>
      </c>
      <c r="M30" s="10">
        <v>13</v>
      </c>
      <c r="N30" s="10">
        <v>13.3</v>
      </c>
      <c r="O30" s="18">
        <f t="shared" si="25"/>
        <v>34.700000000000003</v>
      </c>
      <c r="P30" s="18">
        <f t="shared" si="26"/>
        <v>37</v>
      </c>
      <c r="Q30" s="18">
        <f t="shared" si="27"/>
        <v>40</v>
      </c>
      <c r="R30" s="19">
        <f t="shared" si="28"/>
        <v>59.100000000000009</v>
      </c>
      <c r="S30" s="19">
        <f t="shared" si="29"/>
        <v>64.899999999999991</v>
      </c>
      <c r="T30" s="11" t="s">
        <v>205</v>
      </c>
      <c r="U30" s="11" t="s">
        <v>173</v>
      </c>
      <c r="V30" s="13" t="s">
        <v>665</v>
      </c>
      <c r="W30" s="13" t="s">
        <v>324</v>
      </c>
      <c r="X30" s="13" t="s">
        <v>666</v>
      </c>
      <c r="Y30" s="12">
        <v>7.8</v>
      </c>
      <c r="Z30" s="12">
        <v>6.8</v>
      </c>
      <c r="AA30" s="11" t="s">
        <v>167</v>
      </c>
      <c r="AB30" s="12">
        <v>-1.1000000000000001</v>
      </c>
      <c r="AC30" s="12" t="s">
        <v>182</v>
      </c>
      <c r="AD30" s="12">
        <v>-0.3</v>
      </c>
      <c r="AE30" s="12">
        <v>-0.8</v>
      </c>
      <c r="AF30" s="12"/>
      <c r="AG30" s="11" t="s">
        <v>184</v>
      </c>
      <c r="AH30" s="11" t="s">
        <v>184</v>
      </c>
      <c r="AI30" s="11" t="s">
        <v>169</v>
      </c>
      <c r="AJ30" s="8"/>
      <c r="AK30" s="8" t="s">
        <v>699</v>
      </c>
      <c r="AL30" s="21" t="s">
        <v>700</v>
      </c>
    </row>
    <row r="31" spans="1:38" s="5" customFormat="1">
      <c r="A31" s="6">
        <v>44779</v>
      </c>
      <c r="B31" s="17" t="s">
        <v>158</v>
      </c>
      <c r="C31" s="8" t="s">
        <v>170</v>
      </c>
      <c r="D31" s="9">
        <v>7.7141203703703712E-2</v>
      </c>
      <c r="E31" s="25" t="s">
        <v>668</v>
      </c>
      <c r="F31" s="10">
        <v>12.6</v>
      </c>
      <c r="G31" s="10">
        <v>10.9</v>
      </c>
      <c r="H31" s="10">
        <v>12.5</v>
      </c>
      <c r="I31" s="10">
        <v>13.2</v>
      </c>
      <c r="J31" s="10">
        <v>12.2</v>
      </c>
      <c r="K31" s="10">
        <v>11.9</v>
      </c>
      <c r="L31" s="10">
        <v>12.7</v>
      </c>
      <c r="M31" s="10">
        <v>12.4</v>
      </c>
      <c r="N31" s="10">
        <v>13.1</v>
      </c>
      <c r="O31" s="18">
        <f t="shared" si="25"/>
        <v>36</v>
      </c>
      <c r="P31" s="18">
        <f t="shared" si="26"/>
        <v>37.299999999999997</v>
      </c>
      <c r="Q31" s="18">
        <f t="shared" si="27"/>
        <v>38.200000000000003</v>
      </c>
      <c r="R31" s="19">
        <f t="shared" si="28"/>
        <v>61.400000000000006</v>
      </c>
      <c r="S31" s="19">
        <f t="shared" si="29"/>
        <v>62.3</v>
      </c>
      <c r="T31" s="11" t="s">
        <v>171</v>
      </c>
      <c r="U31" s="11" t="s">
        <v>173</v>
      </c>
      <c r="V31" s="13" t="s">
        <v>246</v>
      </c>
      <c r="W31" s="13" t="s">
        <v>306</v>
      </c>
      <c r="X31" s="13" t="s">
        <v>669</v>
      </c>
      <c r="Y31" s="12">
        <v>7.8</v>
      </c>
      <c r="Z31" s="12">
        <v>6.8</v>
      </c>
      <c r="AA31" s="11" t="s">
        <v>167</v>
      </c>
      <c r="AB31" s="12">
        <v>0.3</v>
      </c>
      <c r="AC31" s="12" t="s">
        <v>182</v>
      </c>
      <c r="AD31" s="12">
        <v>1</v>
      </c>
      <c r="AE31" s="12">
        <v>-0.7</v>
      </c>
      <c r="AF31" s="12"/>
      <c r="AG31" s="11" t="s">
        <v>185</v>
      </c>
      <c r="AH31" s="11" t="s">
        <v>184</v>
      </c>
      <c r="AI31" s="11" t="s">
        <v>169</v>
      </c>
      <c r="AJ31" s="8"/>
      <c r="AK31" s="8" t="s">
        <v>704</v>
      </c>
      <c r="AL31" s="21" t="s">
        <v>703</v>
      </c>
    </row>
    <row r="32" spans="1:38" s="5" customFormat="1">
      <c r="A32" s="6">
        <v>44779</v>
      </c>
      <c r="B32" s="17" t="s">
        <v>155</v>
      </c>
      <c r="C32" s="8" t="s">
        <v>170</v>
      </c>
      <c r="D32" s="9">
        <v>7.7858796296296287E-2</v>
      </c>
      <c r="E32" s="25" t="s">
        <v>670</v>
      </c>
      <c r="F32" s="10">
        <v>12.3</v>
      </c>
      <c r="G32" s="10">
        <v>10.9</v>
      </c>
      <c r="H32" s="10">
        <v>12</v>
      </c>
      <c r="I32" s="10">
        <v>12.6</v>
      </c>
      <c r="J32" s="10">
        <v>12.6</v>
      </c>
      <c r="K32" s="10">
        <v>12.7</v>
      </c>
      <c r="L32" s="10">
        <v>13.5</v>
      </c>
      <c r="M32" s="10">
        <v>13.2</v>
      </c>
      <c r="N32" s="10">
        <v>12.9</v>
      </c>
      <c r="O32" s="18">
        <f t="shared" si="25"/>
        <v>35.200000000000003</v>
      </c>
      <c r="P32" s="18">
        <f t="shared" si="26"/>
        <v>37.9</v>
      </c>
      <c r="Q32" s="18">
        <f t="shared" si="27"/>
        <v>39.6</v>
      </c>
      <c r="R32" s="19">
        <f t="shared" si="28"/>
        <v>60.400000000000006</v>
      </c>
      <c r="S32" s="19">
        <f t="shared" si="29"/>
        <v>64.900000000000006</v>
      </c>
      <c r="T32" s="11" t="s">
        <v>205</v>
      </c>
      <c r="U32" s="11" t="s">
        <v>173</v>
      </c>
      <c r="V32" s="13" t="s">
        <v>208</v>
      </c>
      <c r="W32" s="13" t="s">
        <v>176</v>
      </c>
      <c r="X32" s="13" t="s">
        <v>212</v>
      </c>
      <c r="Y32" s="12">
        <v>7.8</v>
      </c>
      <c r="Z32" s="12">
        <v>6.8</v>
      </c>
      <c r="AA32" s="11" t="s">
        <v>167</v>
      </c>
      <c r="AB32" s="12">
        <v>0.7</v>
      </c>
      <c r="AC32" s="12" t="s">
        <v>182</v>
      </c>
      <c r="AD32" s="12">
        <v>1.3</v>
      </c>
      <c r="AE32" s="12">
        <v>-0.6</v>
      </c>
      <c r="AF32" s="12"/>
      <c r="AG32" s="11" t="s">
        <v>185</v>
      </c>
      <c r="AH32" s="11" t="s">
        <v>183</v>
      </c>
      <c r="AI32" s="11" t="s">
        <v>168</v>
      </c>
      <c r="AJ32" s="8"/>
      <c r="AK32" s="8" t="s">
        <v>708</v>
      </c>
      <c r="AL32" s="21" t="s">
        <v>709</v>
      </c>
    </row>
    <row r="33" spans="1:38" s="5" customFormat="1">
      <c r="A33" s="6">
        <v>44780</v>
      </c>
      <c r="B33" s="17" t="s">
        <v>156</v>
      </c>
      <c r="C33" s="8" t="s">
        <v>170</v>
      </c>
      <c r="D33" s="9">
        <v>7.9212962962962971E-2</v>
      </c>
      <c r="E33" s="25" t="s">
        <v>673</v>
      </c>
      <c r="F33" s="10">
        <v>12.7</v>
      </c>
      <c r="G33" s="10">
        <v>11.3</v>
      </c>
      <c r="H33" s="10">
        <v>13</v>
      </c>
      <c r="I33" s="10">
        <v>13.3</v>
      </c>
      <c r="J33" s="10">
        <v>12.9</v>
      </c>
      <c r="K33" s="10">
        <v>12.9</v>
      </c>
      <c r="L33" s="10">
        <v>13.2</v>
      </c>
      <c r="M33" s="10">
        <v>12.3</v>
      </c>
      <c r="N33" s="10">
        <v>12.8</v>
      </c>
      <c r="O33" s="18">
        <f t="shared" si="25"/>
        <v>37</v>
      </c>
      <c r="P33" s="18">
        <f t="shared" si="26"/>
        <v>39.1</v>
      </c>
      <c r="Q33" s="18">
        <f t="shared" si="27"/>
        <v>38.299999999999997</v>
      </c>
      <c r="R33" s="19">
        <f t="shared" si="28"/>
        <v>63.199999999999996</v>
      </c>
      <c r="S33" s="19">
        <f t="shared" si="29"/>
        <v>64.099999999999994</v>
      </c>
      <c r="T33" s="11" t="s">
        <v>171</v>
      </c>
      <c r="U33" s="11" t="s">
        <v>177</v>
      </c>
      <c r="V33" s="13" t="s">
        <v>207</v>
      </c>
      <c r="W33" s="13" t="s">
        <v>306</v>
      </c>
      <c r="X33" s="13" t="s">
        <v>245</v>
      </c>
      <c r="Y33" s="12">
        <v>5.3</v>
      </c>
      <c r="Z33" s="12">
        <v>3.9</v>
      </c>
      <c r="AA33" s="11" t="s">
        <v>167</v>
      </c>
      <c r="AB33" s="12">
        <v>0.6</v>
      </c>
      <c r="AC33" s="12" t="s">
        <v>182</v>
      </c>
      <c r="AD33" s="12">
        <v>1.2</v>
      </c>
      <c r="AE33" s="12">
        <v>-0.6</v>
      </c>
      <c r="AF33" s="12" t="s">
        <v>440</v>
      </c>
      <c r="AG33" s="11" t="s">
        <v>185</v>
      </c>
      <c r="AH33" s="11" t="s">
        <v>183</v>
      </c>
      <c r="AI33" s="11" t="s">
        <v>168</v>
      </c>
      <c r="AJ33" s="8"/>
      <c r="AK33" s="8" t="s">
        <v>714</v>
      </c>
      <c r="AL33" s="21" t="s">
        <v>715</v>
      </c>
    </row>
    <row r="34" spans="1:38" s="5" customFormat="1">
      <c r="A34" s="6">
        <v>44780</v>
      </c>
      <c r="B34" s="17" t="s">
        <v>560</v>
      </c>
      <c r="C34" s="8" t="s">
        <v>170</v>
      </c>
      <c r="D34" s="9">
        <v>7.9270833333333332E-2</v>
      </c>
      <c r="E34" s="25" t="s">
        <v>678</v>
      </c>
      <c r="F34" s="10">
        <v>12.5</v>
      </c>
      <c r="G34" s="10">
        <v>11</v>
      </c>
      <c r="H34" s="10">
        <v>13.5</v>
      </c>
      <c r="I34" s="10">
        <v>13.4</v>
      </c>
      <c r="J34" s="10">
        <v>12.9</v>
      </c>
      <c r="K34" s="10">
        <v>12.9</v>
      </c>
      <c r="L34" s="10">
        <v>13.2</v>
      </c>
      <c r="M34" s="10">
        <v>12.5</v>
      </c>
      <c r="N34" s="10">
        <v>13</v>
      </c>
      <c r="O34" s="18">
        <f t="shared" si="25"/>
        <v>37</v>
      </c>
      <c r="P34" s="18">
        <f t="shared" si="26"/>
        <v>39.200000000000003</v>
      </c>
      <c r="Q34" s="18">
        <f t="shared" si="27"/>
        <v>38.700000000000003</v>
      </c>
      <c r="R34" s="19">
        <f t="shared" si="28"/>
        <v>63.3</v>
      </c>
      <c r="S34" s="19">
        <f t="shared" si="29"/>
        <v>64.5</v>
      </c>
      <c r="T34" s="11" t="s">
        <v>171</v>
      </c>
      <c r="U34" s="11" t="s">
        <v>173</v>
      </c>
      <c r="V34" s="13" t="s">
        <v>655</v>
      </c>
      <c r="W34" s="13" t="s">
        <v>401</v>
      </c>
      <c r="X34" s="13" t="s">
        <v>371</v>
      </c>
      <c r="Y34" s="12">
        <v>5.3</v>
      </c>
      <c r="Z34" s="12">
        <v>3.9</v>
      </c>
      <c r="AA34" s="11" t="s">
        <v>169</v>
      </c>
      <c r="AB34" s="12">
        <v>-0.1</v>
      </c>
      <c r="AC34" s="12" t="s">
        <v>182</v>
      </c>
      <c r="AD34" s="12">
        <v>0.3</v>
      </c>
      <c r="AE34" s="12">
        <v>-0.4</v>
      </c>
      <c r="AF34" s="12"/>
      <c r="AG34" s="11" t="s">
        <v>184</v>
      </c>
      <c r="AH34" s="11" t="s">
        <v>184</v>
      </c>
      <c r="AI34" s="11" t="s">
        <v>169</v>
      </c>
      <c r="AJ34" s="8"/>
      <c r="AK34" s="8" t="s">
        <v>720</v>
      </c>
      <c r="AL34" s="21" t="s">
        <v>721</v>
      </c>
    </row>
    <row r="35" spans="1:38" s="5" customFormat="1">
      <c r="A35" s="6">
        <v>44780</v>
      </c>
      <c r="B35" s="17" t="s">
        <v>647</v>
      </c>
      <c r="C35" s="8" t="s">
        <v>170</v>
      </c>
      <c r="D35" s="9">
        <v>7.7187500000000006E-2</v>
      </c>
      <c r="E35" s="25" t="s">
        <v>683</v>
      </c>
      <c r="F35" s="10">
        <v>12.6</v>
      </c>
      <c r="G35" s="10">
        <v>10.7</v>
      </c>
      <c r="H35" s="10">
        <v>12.1</v>
      </c>
      <c r="I35" s="10">
        <v>12.5</v>
      </c>
      <c r="J35" s="10">
        <v>12.6</v>
      </c>
      <c r="K35" s="10">
        <v>13</v>
      </c>
      <c r="L35" s="10">
        <v>13.2</v>
      </c>
      <c r="M35" s="10">
        <v>12.6</v>
      </c>
      <c r="N35" s="10">
        <v>12.6</v>
      </c>
      <c r="O35" s="18">
        <f t="shared" si="25"/>
        <v>35.4</v>
      </c>
      <c r="P35" s="18">
        <f t="shared" si="26"/>
        <v>38.1</v>
      </c>
      <c r="Q35" s="18">
        <f t="shared" si="27"/>
        <v>38.4</v>
      </c>
      <c r="R35" s="19">
        <f t="shared" si="28"/>
        <v>60.5</v>
      </c>
      <c r="S35" s="19">
        <f t="shared" si="29"/>
        <v>64</v>
      </c>
      <c r="T35" s="11" t="s">
        <v>205</v>
      </c>
      <c r="U35" s="11" t="s">
        <v>173</v>
      </c>
      <c r="V35" s="13" t="s">
        <v>226</v>
      </c>
      <c r="W35" s="13" t="s">
        <v>359</v>
      </c>
      <c r="X35" s="13" t="s">
        <v>270</v>
      </c>
      <c r="Y35" s="12">
        <v>5.3</v>
      </c>
      <c r="Z35" s="12">
        <v>3.9</v>
      </c>
      <c r="AA35" s="11" t="s">
        <v>169</v>
      </c>
      <c r="AB35" s="12">
        <v>0.5</v>
      </c>
      <c r="AC35" s="12" t="s">
        <v>182</v>
      </c>
      <c r="AD35" s="12">
        <v>0.7</v>
      </c>
      <c r="AE35" s="12">
        <v>-0.2</v>
      </c>
      <c r="AF35" s="12"/>
      <c r="AG35" s="11" t="s">
        <v>183</v>
      </c>
      <c r="AH35" s="11" t="s">
        <v>184</v>
      </c>
      <c r="AI35" s="11" t="s">
        <v>169</v>
      </c>
      <c r="AJ35" s="8"/>
      <c r="AK35" s="8"/>
      <c r="AL35" s="21"/>
    </row>
    <row r="36" spans="1:38" s="5" customFormat="1">
      <c r="A36" s="6">
        <v>44786</v>
      </c>
      <c r="B36" s="17" t="s">
        <v>156</v>
      </c>
      <c r="C36" s="8" t="s">
        <v>170</v>
      </c>
      <c r="D36" s="9">
        <v>7.8506944444444449E-2</v>
      </c>
      <c r="E36" s="25" t="s">
        <v>737</v>
      </c>
      <c r="F36" s="10">
        <v>12.4</v>
      </c>
      <c r="G36" s="10">
        <v>11.1</v>
      </c>
      <c r="H36" s="10">
        <v>12.7</v>
      </c>
      <c r="I36" s="10">
        <v>13.2</v>
      </c>
      <c r="J36" s="10">
        <v>12.5</v>
      </c>
      <c r="K36" s="10">
        <v>12.6</v>
      </c>
      <c r="L36" s="10">
        <v>12.9</v>
      </c>
      <c r="M36" s="10">
        <v>12.8</v>
      </c>
      <c r="N36" s="10">
        <v>13.1</v>
      </c>
      <c r="O36" s="18">
        <f t="shared" ref="O36:O39" si="30">SUM(F36:H36)</f>
        <v>36.200000000000003</v>
      </c>
      <c r="P36" s="18">
        <f t="shared" ref="P36:P39" si="31">SUM(I36:K36)</f>
        <v>38.299999999999997</v>
      </c>
      <c r="Q36" s="18">
        <f t="shared" ref="Q36:Q39" si="32">SUM(L36:N36)</f>
        <v>38.800000000000004</v>
      </c>
      <c r="R36" s="19">
        <f t="shared" ref="R36:R39" si="33">SUM(F36:J36)</f>
        <v>61.900000000000006</v>
      </c>
      <c r="S36" s="19">
        <f t="shared" ref="S36:S39" si="34">SUM(J36:N36)</f>
        <v>63.9</v>
      </c>
      <c r="T36" s="11" t="s">
        <v>205</v>
      </c>
      <c r="U36" s="11" t="s">
        <v>173</v>
      </c>
      <c r="V36" s="13" t="s">
        <v>738</v>
      </c>
      <c r="W36" s="13" t="s">
        <v>246</v>
      </c>
      <c r="X36" s="13" t="s">
        <v>328</v>
      </c>
      <c r="Y36" s="12">
        <v>3.4</v>
      </c>
      <c r="Z36" s="12">
        <v>2.2000000000000002</v>
      </c>
      <c r="AA36" s="11" t="s">
        <v>169</v>
      </c>
      <c r="AB36" s="12">
        <v>-0.5</v>
      </c>
      <c r="AC36" s="12" t="s">
        <v>182</v>
      </c>
      <c r="AD36" s="12">
        <v>-0.2</v>
      </c>
      <c r="AE36" s="12">
        <v>-0.3</v>
      </c>
      <c r="AF36" s="12"/>
      <c r="AG36" s="11" t="s">
        <v>184</v>
      </c>
      <c r="AH36" s="11" t="s">
        <v>183</v>
      </c>
      <c r="AI36" s="11" t="s">
        <v>168</v>
      </c>
      <c r="AJ36" s="8"/>
      <c r="AK36" s="8" t="s">
        <v>762</v>
      </c>
      <c r="AL36" s="21" t="s">
        <v>763</v>
      </c>
    </row>
    <row r="37" spans="1:38" s="5" customFormat="1">
      <c r="A37" s="6">
        <v>44786</v>
      </c>
      <c r="B37" s="16" t="s">
        <v>153</v>
      </c>
      <c r="C37" s="8" t="s">
        <v>170</v>
      </c>
      <c r="D37" s="9">
        <v>7.7881944444444448E-2</v>
      </c>
      <c r="E37" s="25" t="s">
        <v>732</v>
      </c>
      <c r="F37" s="10">
        <v>12.6</v>
      </c>
      <c r="G37" s="10">
        <v>11.2</v>
      </c>
      <c r="H37" s="10">
        <v>12.8</v>
      </c>
      <c r="I37" s="10">
        <v>13.1</v>
      </c>
      <c r="J37" s="10">
        <v>12.9</v>
      </c>
      <c r="K37" s="10">
        <v>12.9</v>
      </c>
      <c r="L37" s="10">
        <v>13</v>
      </c>
      <c r="M37" s="10">
        <v>12.1</v>
      </c>
      <c r="N37" s="10">
        <v>12.3</v>
      </c>
      <c r="O37" s="18">
        <f t="shared" si="30"/>
        <v>36.599999999999994</v>
      </c>
      <c r="P37" s="18">
        <f t="shared" si="31"/>
        <v>38.9</v>
      </c>
      <c r="Q37" s="18">
        <f t="shared" si="32"/>
        <v>37.400000000000006</v>
      </c>
      <c r="R37" s="19">
        <f t="shared" si="33"/>
        <v>62.599999999999994</v>
      </c>
      <c r="S37" s="19">
        <f t="shared" si="34"/>
        <v>63.2</v>
      </c>
      <c r="T37" s="11" t="s">
        <v>171</v>
      </c>
      <c r="U37" s="11" t="s">
        <v>181</v>
      </c>
      <c r="V37" s="13" t="s">
        <v>199</v>
      </c>
      <c r="W37" s="13" t="s">
        <v>579</v>
      </c>
      <c r="X37" s="13" t="s">
        <v>226</v>
      </c>
      <c r="Y37" s="12">
        <v>3.4</v>
      </c>
      <c r="Z37" s="12">
        <v>2.2000000000000002</v>
      </c>
      <c r="AA37" s="11" t="s">
        <v>169</v>
      </c>
      <c r="AB37" s="12">
        <v>0.1</v>
      </c>
      <c r="AC37" s="12" t="s">
        <v>182</v>
      </c>
      <c r="AD37" s="12">
        <v>0.4</v>
      </c>
      <c r="AE37" s="12">
        <v>-0.3</v>
      </c>
      <c r="AF37" s="12"/>
      <c r="AG37" s="11" t="s">
        <v>183</v>
      </c>
      <c r="AH37" s="11" t="s">
        <v>184</v>
      </c>
      <c r="AI37" s="11" t="s">
        <v>168</v>
      </c>
      <c r="AJ37" s="8"/>
      <c r="AK37" s="8" t="s">
        <v>770</v>
      </c>
      <c r="AL37" s="21" t="s">
        <v>771</v>
      </c>
    </row>
    <row r="38" spans="1:38" s="5" customFormat="1">
      <c r="A38" s="6">
        <v>44787</v>
      </c>
      <c r="B38" s="17" t="s">
        <v>156</v>
      </c>
      <c r="C38" s="8" t="s">
        <v>745</v>
      </c>
      <c r="D38" s="9">
        <v>7.8483796296296301E-2</v>
      </c>
      <c r="E38" s="25" t="s">
        <v>746</v>
      </c>
      <c r="F38" s="10">
        <v>12.5</v>
      </c>
      <c r="G38" s="10">
        <v>11.5</v>
      </c>
      <c r="H38" s="10">
        <v>13.1</v>
      </c>
      <c r="I38" s="10">
        <v>13.6</v>
      </c>
      <c r="J38" s="10">
        <v>12</v>
      </c>
      <c r="K38" s="10">
        <v>11.7</v>
      </c>
      <c r="L38" s="10">
        <v>12.7</v>
      </c>
      <c r="M38" s="10">
        <v>13.1</v>
      </c>
      <c r="N38" s="10">
        <v>12.9</v>
      </c>
      <c r="O38" s="18">
        <f t="shared" si="30"/>
        <v>37.1</v>
      </c>
      <c r="P38" s="18">
        <f t="shared" si="31"/>
        <v>37.299999999999997</v>
      </c>
      <c r="Q38" s="18">
        <f t="shared" si="32"/>
        <v>38.699999999999996</v>
      </c>
      <c r="R38" s="19">
        <f t="shared" si="33"/>
        <v>62.7</v>
      </c>
      <c r="S38" s="19">
        <f t="shared" si="34"/>
        <v>62.4</v>
      </c>
      <c r="T38" s="11" t="s">
        <v>178</v>
      </c>
      <c r="U38" s="11" t="s">
        <v>173</v>
      </c>
      <c r="V38" s="13" t="s">
        <v>246</v>
      </c>
      <c r="W38" s="13" t="s">
        <v>199</v>
      </c>
      <c r="X38" s="13" t="s">
        <v>208</v>
      </c>
      <c r="Y38" s="12">
        <v>16</v>
      </c>
      <c r="Z38" s="12">
        <v>17.2</v>
      </c>
      <c r="AA38" s="11" t="s">
        <v>302</v>
      </c>
      <c r="AB38" s="12">
        <v>-0.7</v>
      </c>
      <c r="AC38" s="12" t="s">
        <v>182</v>
      </c>
      <c r="AD38" s="12">
        <v>0.4</v>
      </c>
      <c r="AE38" s="12">
        <v>-1.1000000000000001</v>
      </c>
      <c r="AF38" s="12"/>
      <c r="AG38" s="11" t="s">
        <v>183</v>
      </c>
      <c r="AH38" s="11" t="s">
        <v>184</v>
      </c>
      <c r="AI38" s="11" t="s">
        <v>169</v>
      </c>
      <c r="AJ38" s="8"/>
      <c r="AK38" s="8" t="s">
        <v>780</v>
      </c>
      <c r="AL38" s="21" t="s">
        <v>781</v>
      </c>
    </row>
    <row r="39" spans="1:38" s="5" customFormat="1">
      <c r="A39" s="6">
        <v>44787</v>
      </c>
      <c r="B39" s="17" t="s">
        <v>153</v>
      </c>
      <c r="C39" s="8" t="s">
        <v>486</v>
      </c>
      <c r="D39" s="9">
        <v>7.7187500000000006E-2</v>
      </c>
      <c r="E39" s="25" t="s">
        <v>752</v>
      </c>
      <c r="F39" s="10">
        <v>12.5</v>
      </c>
      <c r="G39" s="10">
        <v>11.1</v>
      </c>
      <c r="H39" s="10">
        <v>12.3</v>
      </c>
      <c r="I39" s="10">
        <v>12.9</v>
      </c>
      <c r="J39" s="10">
        <v>12.1</v>
      </c>
      <c r="K39" s="10">
        <v>12.1</v>
      </c>
      <c r="L39" s="10">
        <v>12.7</v>
      </c>
      <c r="M39" s="10">
        <v>12.6</v>
      </c>
      <c r="N39" s="10">
        <v>13.6</v>
      </c>
      <c r="O39" s="18">
        <f t="shared" si="30"/>
        <v>35.900000000000006</v>
      </c>
      <c r="P39" s="18">
        <f t="shared" si="31"/>
        <v>37.1</v>
      </c>
      <c r="Q39" s="18">
        <f t="shared" si="32"/>
        <v>38.9</v>
      </c>
      <c r="R39" s="19">
        <f t="shared" si="33"/>
        <v>60.900000000000006</v>
      </c>
      <c r="S39" s="19">
        <f t="shared" si="34"/>
        <v>63.1</v>
      </c>
      <c r="T39" s="11" t="s">
        <v>205</v>
      </c>
      <c r="U39" s="11" t="s">
        <v>173</v>
      </c>
      <c r="V39" s="13" t="s">
        <v>308</v>
      </c>
      <c r="W39" s="13" t="s">
        <v>226</v>
      </c>
      <c r="X39" s="13" t="s">
        <v>420</v>
      </c>
      <c r="Y39" s="12">
        <v>16</v>
      </c>
      <c r="Z39" s="12">
        <v>17.2</v>
      </c>
      <c r="AA39" s="11" t="s">
        <v>302</v>
      </c>
      <c r="AB39" s="12">
        <v>-0.9</v>
      </c>
      <c r="AC39" s="12" t="s">
        <v>182</v>
      </c>
      <c r="AD39" s="12">
        <v>0.2</v>
      </c>
      <c r="AE39" s="12">
        <v>-1.1000000000000001</v>
      </c>
      <c r="AF39" s="12"/>
      <c r="AG39" s="11" t="s">
        <v>184</v>
      </c>
      <c r="AH39" s="11" t="s">
        <v>184</v>
      </c>
      <c r="AI39" s="11" t="s">
        <v>169</v>
      </c>
      <c r="AJ39" s="8"/>
      <c r="AK39" s="8" t="s">
        <v>792</v>
      </c>
      <c r="AL39" s="21" t="s">
        <v>793</v>
      </c>
    </row>
    <row r="40" spans="1:38" s="5" customFormat="1">
      <c r="A40" s="6">
        <v>44793</v>
      </c>
      <c r="B40" s="17" t="s">
        <v>156</v>
      </c>
      <c r="C40" s="8" t="s">
        <v>303</v>
      </c>
      <c r="D40" s="9">
        <v>7.9247685185185185E-2</v>
      </c>
      <c r="E40" s="25" t="s">
        <v>804</v>
      </c>
      <c r="F40" s="10">
        <v>12.9</v>
      </c>
      <c r="G40" s="10">
        <v>11.2</v>
      </c>
      <c r="H40" s="10">
        <v>12.2</v>
      </c>
      <c r="I40" s="10">
        <v>13.2</v>
      </c>
      <c r="J40" s="10">
        <v>13.1</v>
      </c>
      <c r="K40" s="10">
        <v>12.7</v>
      </c>
      <c r="L40" s="10">
        <v>12.9</v>
      </c>
      <c r="M40" s="10">
        <v>12.8</v>
      </c>
      <c r="N40" s="10">
        <v>13.7</v>
      </c>
      <c r="O40" s="18">
        <f t="shared" ref="O40:O44" si="35">SUM(F40:H40)</f>
        <v>36.299999999999997</v>
      </c>
      <c r="P40" s="18">
        <f t="shared" ref="P40:P44" si="36">SUM(I40:K40)</f>
        <v>39</v>
      </c>
      <c r="Q40" s="18">
        <f t="shared" ref="Q40:Q44" si="37">SUM(L40:N40)</f>
        <v>39.400000000000006</v>
      </c>
      <c r="R40" s="19">
        <f t="shared" ref="R40:R44" si="38">SUM(F40:J40)</f>
        <v>62.6</v>
      </c>
      <c r="S40" s="19">
        <f t="shared" ref="S40:S44" si="39">SUM(J40:N40)</f>
        <v>65.2</v>
      </c>
      <c r="T40" s="11" t="s">
        <v>171</v>
      </c>
      <c r="U40" s="11" t="s">
        <v>173</v>
      </c>
      <c r="V40" s="13" t="s">
        <v>251</v>
      </c>
      <c r="W40" s="13" t="s">
        <v>270</v>
      </c>
      <c r="X40" s="13" t="s">
        <v>176</v>
      </c>
      <c r="Y40" s="12">
        <v>7.6</v>
      </c>
      <c r="Z40" s="12">
        <v>6.9</v>
      </c>
      <c r="AA40" s="11" t="s">
        <v>169</v>
      </c>
      <c r="AB40" s="12">
        <v>0.9</v>
      </c>
      <c r="AC40" s="12" t="s">
        <v>182</v>
      </c>
      <c r="AD40" s="12">
        <v>0.9</v>
      </c>
      <c r="AE40" s="12" t="s">
        <v>865</v>
      </c>
      <c r="AF40" s="12"/>
      <c r="AG40" s="11" t="s">
        <v>196</v>
      </c>
      <c r="AH40" s="11" t="s">
        <v>169</v>
      </c>
      <c r="AI40" s="11" t="s">
        <v>168</v>
      </c>
      <c r="AJ40" s="8"/>
      <c r="AK40" s="8" t="s">
        <v>837</v>
      </c>
      <c r="AL40" s="21" t="s">
        <v>838</v>
      </c>
    </row>
    <row r="41" spans="1:38" s="5" customFormat="1">
      <c r="A41" s="6">
        <v>44793</v>
      </c>
      <c r="B41" s="17" t="s">
        <v>649</v>
      </c>
      <c r="C41" s="8" t="s">
        <v>303</v>
      </c>
      <c r="D41" s="9">
        <v>8.1273148148148136E-2</v>
      </c>
      <c r="E41" s="25" t="s">
        <v>805</v>
      </c>
      <c r="F41" s="10">
        <v>12.8</v>
      </c>
      <c r="G41" s="10">
        <v>11.7</v>
      </c>
      <c r="H41" s="10">
        <v>13.6</v>
      </c>
      <c r="I41" s="10">
        <v>14</v>
      </c>
      <c r="J41" s="10">
        <v>12.8</v>
      </c>
      <c r="K41" s="10">
        <v>12.6</v>
      </c>
      <c r="L41" s="10">
        <v>13.2</v>
      </c>
      <c r="M41" s="10">
        <v>12.9</v>
      </c>
      <c r="N41" s="10">
        <v>13.6</v>
      </c>
      <c r="O41" s="18">
        <f t="shared" si="35"/>
        <v>38.1</v>
      </c>
      <c r="P41" s="18">
        <f t="shared" si="36"/>
        <v>39.4</v>
      </c>
      <c r="Q41" s="18">
        <f t="shared" si="37"/>
        <v>39.700000000000003</v>
      </c>
      <c r="R41" s="19">
        <f t="shared" si="38"/>
        <v>64.900000000000006</v>
      </c>
      <c r="S41" s="19">
        <f t="shared" si="39"/>
        <v>65.099999999999994</v>
      </c>
      <c r="T41" s="11" t="s">
        <v>178</v>
      </c>
      <c r="U41" s="11" t="s">
        <v>173</v>
      </c>
      <c r="V41" s="13" t="s">
        <v>315</v>
      </c>
      <c r="W41" s="13" t="s">
        <v>249</v>
      </c>
      <c r="X41" s="13" t="s">
        <v>362</v>
      </c>
      <c r="Y41" s="12">
        <v>7.6</v>
      </c>
      <c r="Z41" s="12">
        <v>6.9</v>
      </c>
      <c r="AA41" s="11" t="s">
        <v>169</v>
      </c>
      <c r="AB41" s="12">
        <v>2.2000000000000002</v>
      </c>
      <c r="AC41" s="12" t="s">
        <v>182</v>
      </c>
      <c r="AD41" s="12">
        <v>2.2000000000000002</v>
      </c>
      <c r="AE41" s="12" t="s">
        <v>865</v>
      </c>
      <c r="AF41" s="12"/>
      <c r="AG41" s="11" t="s">
        <v>196</v>
      </c>
      <c r="AH41" s="11" t="s">
        <v>169</v>
      </c>
      <c r="AI41" s="11" t="s">
        <v>168</v>
      </c>
      <c r="AJ41" s="8"/>
      <c r="AK41" s="8" t="s">
        <v>839</v>
      </c>
      <c r="AL41" s="21" t="s">
        <v>840</v>
      </c>
    </row>
    <row r="42" spans="1:38" s="5" customFormat="1">
      <c r="A42" s="6">
        <v>44793</v>
      </c>
      <c r="B42" s="17" t="s">
        <v>155</v>
      </c>
      <c r="C42" s="8" t="s">
        <v>303</v>
      </c>
      <c r="D42" s="9">
        <v>7.7835648148148154E-2</v>
      </c>
      <c r="E42" s="25" t="s">
        <v>811</v>
      </c>
      <c r="F42" s="10">
        <v>12.8</v>
      </c>
      <c r="G42" s="10">
        <v>11.5</v>
      </c>
      <c r="H42" s="10">
        <v>12.7</v>
      </c>
      <c r="I42" s="10">
        <v>13.3</v>
      </c>
      <c r="J42" s="10">
        <v>12.5</v>
      </c>
      <c r="K42" s="10">
        <v>12.3</v>
      </c>
      <c r="L42" s="10">
        <v>12.6</v>
      </c>
      <c r="M42" s="10">
        <v>12.2</v>
      </c>
      <c r="N42" s="10">
        <v>12.6</v>
      </c>
      <c r="O42" s="18">
        <f t="shared" si="35"/>
        <v>37</v>
      </c>
      <c r="P42" s="18">
        <f t="shared" si="36"/>
        <v>38.1</v>
      </c>
      <c r="Q42" s="18">
        <f t="shared" si="37"/>
        <v>37.4</v>
      </c>
      <c r="R42" s="19">
        <f t="shared" si="38"/>
        <v>62.8</v>
      </c>
      <c r="S42" s="19">
        <f t="shared" si="39"/>
        <v>62.199999999999996</v>
      </c>
      <c r="T42" s="11" t="s">
        <v>178</v>
      </c>
      <c r="U42" s="11" t="s">
        <v>172</v>
      </c>
      <c r="V42" s="13" t="s">
        <v>329</v>
      </c>
      <c r="W42" s="13" t="s">
        <v>251</v>
      </c>
      <c r="X42" s="13" t="s">
        <v>246</v>
      </c>
      <c r="Y42" s="12">
        <v>7.6</v>
      </c>
      <c r="Z42" s="12">
        <v>6.9</v>
      </c>
      <c r="AA42" s="11" t="s">
        <v>169</v>
      </c>
      <c r="AB42" s="12">
        <v>0.5</v>
      </c>
      <c r="AC42" s="12" t="s">
        <v>182</v>
      </c>
      <c r="AD42" s="12">
        <v>0.8</v>
      </c>
      <c r="AE42" s="12">
        <v>-0.3</v>
      </c>
      <c r="AF42" s="12"/>
      <c r="AG42" s="11" t="s">
        <v>168</v>
      </c>
      <c r="AH42" s="11" t="s">
        <v>169</v>
      </c>
      <c r="AI42" s="11" t="s">
        <v>169</v>
      </c>
      <c r="AJ42" s="8"/>
      <c r="AK42" s="8" t="s">
        <v>849</v>
      </c>
      <c r="AL42" s="21" t="s">
        <v>850</v>
      </c>
    </row>
    <row r="43" spans="1:38" s="5" customFormat="1">
      <c r="A43" s="6">
        <v>44794</v>
      </c>
      <c r="B43" s="16" t="s">
        <v>156</v>
      </c>
      <c r="C43" s="8" t="s">
        <v>486</v>
      </c>
      <c r="D43" s="9">
        <v>7.784722222222222E-2</v>
      </c>
      <c r="E43" s="25" t="s">
        <v>821</v>
      </c>
      <c r="F43" s="10">
        <v>12.8</v>
      </c>
      <c r="G43" s="10">
        <v>11.3</v>
      </c>
      <c r="H43" s="10">
        <v>12.8</v>
      </c>
      <c r="I43" s="10">
        <v>13.1</v>
      </c>
      <c r="J43" s="10">
        <v>12.7</v>
      </c>
      <c r="K43" s="10">
        <v>12.6</v>
      </c>
      <c r="L43" s="10">
        <v>12.9</v>
      </c>
      <c r="M43" s="10">
        <v>12.2</v>
      </c>
      <c r="N43" s="10">
        <v>12.2</v>
      </c>
      <c r="O43" s="18">
        <f t="shared" si="35"/>
        <v>36.900000000000006</v>
      </c>
      <c r="P43" s="18">
        <f t="shared" si="36"/>
        <v>38.4</v>
      </c>
      <c r="Q43" s="18">
        <f t="shared" si="37"/>
        <v>37.299999999999997</v>
      </c>
      <c r="R43" s="19">
        <f t="shared" si="38"/>
        <v>62.7</v>
      </c>
      <c r="S43" s="19">
        <f t="shared" si="39"/>
        <v>62.599999999999994</v>
      </c>
      <c r="T43" s="11" t="s">
        <v>171</v>
      </c>
      <c r="U43" s="11" t="s">
        <v>172</v>
      </c>
      <c r="V43" s="13" t="s">
        <v>270</v>
      </c>
      <c r="W43" s="13" t="s">
        <v>365</v>
      </c>
      <c r="X43" s="13" t="s">
        <v>358</v>
      </c>
      <c r="Y43" s="12">
        <v>15.4</v>
      </c>
      <c r="Z43" s="12">
        <v>13.9</v>
      </c>
      <c r="AA43" s="11" t="s">
        <v>167</v>
      </c>
      <c r="AB43" s="12">
        <v>-1.2</v>
      </c>
      <c r="AC43" s="12" t="s">
        <v>182</v>
      </c>
      <c r="AD43" s="12">
        <v>-0.3</v>
      </c>
      <c r="AE43" s="12">
        <v>-0.9</v>
      </c>
      <c r="AF43" s="12"/>
      <c r="AG43" s="11" t="s">
        <v>169</v>
      </c>
      <c r="AH43" s="11" t="s">
        <v>168</v>
      </c>
      <c r="AI43" s="11" t="s">
        <v>168</v>
      </c>
      <c r="AJ43" s="8"/>
      <c r="AK43" s="8" t="s">
        <v>863</v>
      </c>
      <c r="AL43" s="21" t="s">
        <v>864</v>
      </c>
    </row>
    <row r="44" spans="1:38" s="5" customFormat="1">
      <c r="A44" s="6">
        <v>44794</v>
      </c>
      <c r="B44" s="17" t="s">
        <v>153</v>
      </c>
      <c r="C44" s="8" t="s">
        <v>303</v>
      </c>
      <c r="D44" s="9">
        <v>7.918981481481481E-2</v>
      </c>
      <c r="E44" s="25" t="s">
        <v>834</v>
      </c>
      <c r="F44" s="10">
        <v>12.4</v>
      </c>
      <c r="G44" s="10">
        <v>11.3</v>
      </c>
      <c r="H44" s="10">
        <v>12.7</v>
      </c>
      <c r="I44" s="10">
        <v>13.1</v>
      </c>
      <c r="J44" s="10">
        <v>12.7</v>
      </c>
      <c r="K44" s="10">
        <v>12.5</v>
      </c>
      <c r="L44" s="10">
        <v>13.3</v>
      </c>
      <c r="M44" s="10">
        <v>12.7</v>
      </c>
      <c r="N44" s="10">
        <v>13.5</v>
      </c>
      <c r="O44" s="18">
        <f t="shared" si="35"/>
        <v>36.400000000000006</v>
      </c>
      <c r="P44" s="18">
        <f t="shared" si="36"/>
        <v>38.299999999999997</v>
      </c>
      <c r="Q44" s="18">
        <f t="shared" si="37"/>
        <v>39.5</v>
      </c>
      <c r="R44" s="19">
        <f t="shared" si="38"/>
        <v>62.2</v>
      </c>
      <c r="S44" s="19">
        <f t="shared" si="39"/>
        <v>64.7</v>
      </c>
      <c r="T44" s="11" t="s">
        <v>171</v>
      </c>
      <c r="U44" s="11" t="s">
        <v>173</v>
      </c>
      <c r="V44" s="13" t="s">
        <v>835</v>
      </c>
      <c r="W44" s="13" t="s">
        <v>836</v>
      </c>
      <c r="X44" s="13" t="s">
        <v>251</v>
      </c>
      <c r="Y44" s="12">
        <v>15.4</v>
      </c>
      <c r="Z44" s="12">
        <v>13.9</v>
      </c>
      <c r="AA44" s="11" t="s">
        <v>169</v>
      </c>
      <c r="AB44" s="12">
        <v>1.4</v>
      </c>
      <c r="AC44" s="12" t="s">
        <v>182</v>
      </c>
      <c r="AD44" s="12">
        <v>1.6</v>
      </c>
      <c r="AE44" s="12">
        <v>-0.2</v>
      </c>
      <c r="AF44" s="12"/>
      <c r="AG44" s="11" t="s">
        <v>196</v>
      </c>
      <c r="AH44" s="11" t="s">
        <v>169</v>
      </c>
      <c r="AI44" s="11" t="s">
        <v>169</v>
      </c>
      <c r="AJ44" s="8"/>
      <c r="AK44" s="8" t="s">
        <v>881</v>
      </c>
      <c r="AL44" s="21" t="s">
        <v>882</v>
      </c>
    </row>
    <row r="45" spans="1:38" s="5" customFormat="1">
      <c r="A45" s="6">
        <v>44800</v>
      </c>
      <c r="B45" s="16" t="s">
        <v>156</v>
      </c>
      <c r="C45" s="8" t="s">
        <v>303</v>
      </c>
      <c r="D45" s="9">
        <v>7.9872685185185185E-2</v>
      </c>
      <c r="E45" s="25" t="s">
        <v>885</v>
      </c>
      <c r="F45" s="10">
        <v>12.7</v>
      </c>
      <c r="G45" s="10">
        <v>11.2</v>
      </c>
      <c r="H45" s="10">
        <v>12.2</v>
      </c>
      <c r="I45" s="10">
        <v>13.1</v>
      </c>
      <c r="J45" s="10">
        <v>12.5</v>
      </c>
      <c r="K45" s="10">
        <v>12.8</v>
      </c>
      <c r="L45" s="10">
        <v>13.6</v>
      </c>
      <c r="M45" s="10">
        <v>13.9</v>
      </c>
      <c r="N45" s="10">
        <v>13.1</v>
      </c>
      <c r="O45" s="18">
        <f t="shared" ref="O45:O50" si="40">SUM(F45:H45)</f>
        <v>36.099999999999994</v>
      </c>
      <c r="P45" s="18">
        <f t="shared" ref="P45:P50" si="41">SUM(I45:K45)</f>
        <v>38.400000000000006</v>
      </c>
      <c r="Q45" s="18">
        <f t="shared" ref="Q45:Q50" si="42">SUM(L45:N45)</f>
        <v>40.6</v>
      </c>
      <c r="R45" s="19">
        <f t="shared" ref="R45:R50" si="43">SUM(F45:J45)</f>
        <v>61.699999999999996</v>
      </c>
      <c r="S45" s="19">
        <f t="shared" ref="S45:S50" si="44">SUM(J45:N45)</f>
        <v>65.899999999999991</v>
      </c>
      <c r="T45" s="11" t="s">
        <v>205</v>
      </c>
      <c r="U45" s="11" t="s">
        <v>173</v>
      </c>
      <c r="V45" s="13" t="s">
        <v>365</v>
      </c>
      <c r="W45" s="13" t="s">
        <v>362</v>
      </c>
      <c r="X45" s="13" t="s">
        <v>246</v>
      </c>
      <c r="Y45" s="12">
        <v>9.6</v>
      </c>
      <c r="Z45" s="12">
        <v>10.6</v>
      </c>
      <c r="AA45" s="11" t="s">
        <v>169</v>
      </c>
      <c r="AB45" s="12">
        <v>1.3</v>
      </c>
      <c r="AC45" s="12" t="s">
        <v>182</v>
      </c>
      <c r="AD45" s="12">
        <v>1.5</v>
      </c>
      <c r="AE45" s="12">
        <v>-0.2</v>
      </c>
      <c r="AF45" s="12"/>
      <c r="AG45" s="11" t="s">
        <v>185</v>
      </c>
      <c r="AH45" s="11" t="s">
        <v>183</v>
      </c>
      <c r="AI45" s="11" t="s">
        <v>168</v>
      </c>
      <c r="AJ45" s="8"/>
      <c r="AK45" s="8" t="s">
        <v>913</v>
      </c>
      <c r="AL45" s="21" t="s">
        <v>914</v>
      </c>
    </row>
    <row r="46" spans="1:38" s="5" customFormat="1">
      <c r="A46" s="6">
        <v>44800</v>
      </c>
      <c r="B46" s="17" t="s">
        <v>156</v>
      </c>
      <c r="C46" s="8" t="s">
        <v>303</v>
      </c>
      <c r="D46" s="9">
        <v>7.9270833333333332E-2</v>
      </c>
      <c r="E46" s="25" t="s">
        <v>888</v>
      </c>
      <c r="F46" s="10">
        <v>12.8</v>
      </c>
      <c r="G46" s="10">
        <v>11.6</v>
      </c>
      <c r="H46" s="10">
        <v>12.7</v>
      </c>
      <c r="I46" s="10">
        <v>13.3</v>
      </c>
      <c r="J46" s="10">
        <v>12.6</v>
      </c>
      <c r="K46" s="10">
        <v>12.5</v>
      </c>
      <c r="L46" s="10">
        <v>12.8</v>
      </c>
      <c r="M46" s="10">
        <v>12.9</v>
      </c>
      <c r="N46" s="10">
        <v>13.7</v>
      </c>
      <c r="O46" s="18">
        <f t="shared" si="40"/>
        <v>37.099999999999994</v>
      </c>
      <c r="P46" s="18">
        <f t="shared" si="41"/>
        <v>38.4</v>
      </c>
      <c r="Q46" s="18">
        <f t="shared" si="42"/>
        <v>39.400000000000006</v>
      </c>
      <c r="R46" s="19">
        <f t="shared" si="43"/>
        <v>62.999999999999993</v>
      </c>
      <c r="S46" s="19">
        <f t="shared" si="44"/>
        <v>64.5</v>
      </c>
      <c r="T46" s="11" t="s">
        <v>171</v>
      </c>
      <c r="U46" s="11" t="s">
        <v>173</v>
      </c>
      <c r="V46" s="13" t="s">
        <v>889</v>
      </c>
      <c r="W46" s="13" t="s">
        <v>890</v>
      </c>
      <c r="X46" s="13" t="s">
        <v>420</v>
      </c>
      <c r="Y46" s="12">
        <v>9.6</v>
      </c>
      <c r="Z46" s="12">
        <v>10.6</v>
      </c>
      <c r="AA46" s="11" t="s">
        <v>169</v>
      </c>
      <c r="AB46" s="12">
        <v>1.1000000000000001</v>
      </c>
      <c r="AC46" s="12" t="s">
        <v>182</v>
      </c>
      <c r="AD46" s="12">
        <v>1.3</v>
      </c>
      <c r="AE46" s="12">
        <v>-0.2</v>
      </c>
      <c r="AF46" s="12"/>
      <c r="AG46" s="11" t="s">
        <v>185</v>
      </c>
      <c r="AH46" s="11" t="s">
        <v>184</v>
      </c>
      <c r="AI46" s="11" t="s">
        <v>169</v>
      </c>
      <c r="AJ46" s="8"/>
      <c r="AK46" s="8" t="s">
        <v>917</v>
      </c>
      <c r="AL46" s="21" t="s">
        <v>918</v>
      </c>
    </row>
    <row r="47" spans="1:38" s="5" customFormat="1">
      <c r="A47" s="6">
        <v>44800</v>
      </c>
      <c r="B47" s="17" t="s">
        <v>153</v>
      </c>
      <c r="C47" s="8" t="s">
        <v>303</v>
      </c>
      <c r="D47" s="9">
        <v>7.7858796296296287E-2</v>
      </c>
      <c r="E47" s="25" t="s">
        <v>894</v>
      </c>
      <c r="F47" s="10">
        <v>13.2</v>
      </c>
      <c r="G47" s="10">
        <v>11.2</v>
      </c>
      <c r="H47" s="10">
        <v>12.6</v>
      </c>
      <c r="I47" s="10">
        <v>13</v>
      </c>
      <c r="J47" s="10">
        <v>12.3</v>
      </c>
      <c r="K47" s="10">
        <v>12.2</v>
      </c>
      <c r="L47" s="10">
        <v>12.7</v>
      </c>
      <c r="M47" s="10">
        <v>12.6</v>
      </c>
      <c r="N47" s="10">
        <v>12.9</v>
      </c>
      <c r="O47" s="18">
        <f t="shared" si="40"/>
        <v>37</v>
      </c>
      <c r="P47" s="18">
        <f t="shared" si="41"/>
        <v>37.5</v>
      </c>
      <c r="Q47" s="18">
        <f t="shared" si="42"/>
        <v>38.199999999999996</v>
      </c>
      <c r="R47" s="19">
        <f t="shared" si="43"/>
        <v>62.3</v>
      </c>
      <c r="S47" s="19">
        <f t="shared" si="44"/>
        <v>62.7</v>
      </c>
      <c r="T47" s="11" t="s">
        <v>171</v>
      </c>
      <c r="U47" s="11" t="s">
        <v>172</v>
      </c>
      <c r="V47" s="13" t="s">
        <v>362</v>
      </c>
      <c r="W47" s="13" t="s">
        <v>226</v>
      </c>
      <c r="X47" s="13" t="s">
        <v>413</v>
      </c>
      <c r="Y47" s="12">
        <v>9.6</v>
      </c>
      <c r="Z47" s="12">
        <v>10.6</v>
      </c>
      <c r="AA47" s="11" t="s">
        <v>169</v>
      </c>
      <c r="AB47" s="12">
        <v>-0.1</v>
      </c>
      <c r="AC47" s="12" t="s">
        <v>182</v>
      </c>
      <c r="AD47" s="12">
        <v>0.1</v>
      </c>
      <c r="AE47" s="12">
        <v>-0.2</v>
      </c>
      <c r="AF47" s="12" t="s">
        <v>440</v>
      </c>
      <c r="AG47" s="11" t="s">
        <v>184</v>
      </c>
      <c r="AH47" s="11" t="s">
        <v>183</v>
      </c>
      <c r="AI47" s="11" t="s">
        <v>169</v>
      </c>
      <c r="AJ47" s="8"/>
      <c r="AK47" s="8" t="s">
        <v>924</v>
      </c>
      <c r="AL47" s="21" t="s">
        <v>925</v>
      </c>
    </row>
    <row r="48" spans="1:38" s="5" customFormat="1">
      <c r="A48" s="6">
        <v>44800</v>
      </c>
      <c r="B48" s="17" t="s">
        <v>188</v>
      </c>
      <c r="C48" s="8" t="s">
        <v>303</v>
      </c>
      <c r="D48" s="9">
        <v>7.7141203703703712E-2</v>
      </c>
      <c r="E48" s="25" t="s">
        <v>897</v>
      </c>
      <c r="F48" s="10">
        <v>12.7</v>
      </c>
      <c r="G48" s="10">
        <v>10.6</v>
      </c>
      <c r="H48" s="10">
        <v>12.1</v>
      </c>
      <c r="I48" s="10">
        <v>12.8</v>
      </c>
      <c r="J48" s="10">
        <v>12.4</v>
      </c>
      <c r="K48" s="10">
        <v>12.5</v>
      </c>
      <c r="L48" s="10">
        <v>13</v>
      </c>
      <c r="M48" s="10">
        <v>12.9</v>
      </c>
      <c r="N48" s="10">
        <v>12.5</v>
      </c>
      <c r="O48" s="18">
        <f t="shared" si="40"/>
        <v>35.4</v>
      </c>
      <c r="P48" s="18">
        <f t="shared" si="41"/>
        <v>37.700000000000003</v>
      </c>
      <c r="Q48" s="18">
        <f t="shared" si="42"/>
        <v>38.4</v>
      </c>
      <c r="R48" s="19">
        <f t="shared" si="43"/>
        <v>60.6</v>
      </c>
      <c r="S48" s="19">
        <f t="shared" si="44"/>
        <v>63.3</v>
      </c>
      <c r="T48" s="11" t="s">
        <v>205</v>
      </c>
      <c r="U48" s="11" t="s">
        <v>173</v>
      </c>
      <c r="V48" s="13" t="s">
        <v>199</v>
      </c>
      <c r="W48" s="13" t="s">
        <v>833</v>
      </c>
      <c r="X48" s="13" t="s">
        <v>217</v>
      </c>
      <c r="Y48" s="12">
        <v>9.6</v>
      </c>
      <c r="Z48" s="12">
        <v>10.6</v>
      </c>
      <c r="AA48" s="11" t="s">
        <v>169</v>
      </c>
      <c r="AB48" s="12">
        <v>0.9</v>
      </c>
      <c r="AC48" s="12" t="s">
        <v>182</v>
      </c>
      <c r="AD48" s="12">
        <v>1.1000000000000001</v>
      </c>
      <c r="AE48" s="12">
        <v>-0.2</v>
      </c>
      <c r="AF48" s="12"/>
      <c r="AG48" s="11" t="s">
        <v>185</v>
      </c>
      <c r="AH48" s="11" t="s">
        <v>183</v>
      </c>
      <c r="AI48" s="11" t="s">
        <v>169</v>
      </c>
      <c r="AJ48" s="8"/>
      <c r="AK48" s="8" t="s">
        <v>930</v>
      </c>
      <c r="AL48" s="21" t="s">
        <v>931</v>
      </c>
    </row>
    <row r="49" spans="1:38" s="5" customFormat="1">
      <c r="A49" s="6">
        <v>44801</v>
      </c>
      <c r="B49" s="17" t="s">
        <v>156</v>
      </c>
      <c r="C49" s="8" t="s">
        <v>303</v>
      </c>
      <c r="D49" s="9">
        <v>7.7175925925925926E-2</v>
      </c>
      <c r="E49" s="25" t="s">
        <v>899</v>
      </c>
      <c r="F49" s="10">
        <v>12.8</v>
      </c>
      <c r="G49" s="10">
        <v>10.9</v>
      </c>
      <c r="H49" s="10">
        <v>12.4</v>
      </c>
      <c r="I49" s="10">
        <v>13.2</v>
      </c>
      <c r="J49" s="10">
        <v>12.9</v>
      </c>
      <c r="K49" s="10">
        <v>12.5</v>
      </c>
      <c r="L49" s="10">
        <v>12.9</v>
      </c>
      <c r="M49" s="10">
        <v>12.1</v>
      </c>
      <c r="N49" s="10">
        <v>12.1</v>
      </c>
      <c r="O49" s="18">
        <f t="shared" si="40"/>
        <v>36.1</v>
      </c>
      <c r="P49" s="18">
        <f t="shared" si="41"/>
        <v>38.6</v>
      </c>
      <c r="Q49" s="18">
        <f t="shared" si="42"/>
        <v>37.1</v>
      </c>
      <c r="R49" s="19">
        <f t="shared" si="43"/>
        <v>62.199999999999996</v>
      </c>
      <c r="S49" s="19">
        <f t="shared" si="44"/>
        <v>62.5</v>
      </c>
      <c r="T49" s="11" t="s">
        <v>171</v>
      </c>
      <c r="U49" s="11" t="s">
        <v>175</v>
      </c>
      <c r="V49" s="13" t="s">
        <v>218</v>
      </c>
      <c r="W49" s="13" t="s">
        <v>270</v>
      </c>
      <c r="X49" s="13" t="s">
        <v>199</v>
      </c>
      <c r="Y49" s="12">
        <v>8.8000000000000007</v>
      </c>
      <c r="Z49" s="12">
        <v>8.6</v>
      </c>
      <c r="AA49" s="11" t="s">
        <v>167</v>
      </c>
      <c r="AB49" s="12">
        <v>-2</v>
      </c>
      <c r="AC49" s="12" t="s">
        <v>182</v>
      </c>
      <c r="AD49" s="12">
        <v>-1.2</v>
      </c>
      <c r="AE49" s="12">
        <v>-0.8</v>
      </c>
      <c r="AF49" s="12"/>
      <c r="AG49" s="11" t="s">
        <v>441</v>
      </c>
      <c r="AH49" s="11" t="s">
        <v>183</v>
      </c>
      <c r="AI49" s="11" t="s">
        <v>168</v>
      </c>
      <c r="AJ49" s="8"/>
      <c r="AK49" s="8" t="s">
        <v>934</v>
      </c>
      <c r="AL49" s="21" t="s">
        <v>935</v>
      </c>
    </row>
    <row r="50" spans="1:38" s="5" customFormat="1">
      <c r="A50" s="6">
        <v>44801</v>
      </c>
      <c r="B50" s="16" t="s">
        <v>153</v>
      </c>
      <c r="C50" s="8" t="s">
        <v>303</v>
      </c>
      <c r="D50" s="9">
        <v>7.7858796296296287E-2</v>
      </c>
      <c r="E50" s="25" t="s">
        <v>906</v>
      </c>
      <c r="F50" s="10">
        <v>12.7</v>
      </c>
      <c r="G50" s="10">
        <v>11.3</v>
      </c>
      <c r="H50" s="10">
        <v>12.6</v>
      </c>
      <c r="I50" s="10">
        <v>13.2</v>
      </c>
      <c r="J50" s="10">
        <v>12.7</v>
      </c>
      <c r="K50" s="10">
        <v>12.6</v>
      </c>
      <c r="L50" s="10">
        <v>12.9</v>
      </c>
      <c r="M50" s="10">
        <v>12.3</v>
      </c>
      <c r="N50" s="10">
        <v>12.4</v>
      </c>
      <c r="O50" s="18">
        <f t="shared" si="40"/>
        <v>36.6</v>
      </c>
      <c r="P50" s="18">
        <f t="shared" si="41"/>
        <v>38.5</v>
      </c>
      <c r="Q50" s="18">
        <f t="shared" si="42"/>
        <v>37.6</v>
      </c>
      <c r="R50" s="19">
        <f t="shared" si="43"/>
        <v>62.5</v>
      </c>
      <c r="S50" s="19">
        <f t="shared" si="44"/>
        <v>62.9</v>
      </c>
      <c r="T50" s="11" t="s">
        <v>171</v>
      </c>
      <c r="U50" s="11" t="s">
        <v>172</v>
      </c>
      <c r="V50" s="13" t="s">
        <v>270</v>
      </c>
      <c r="W50" s="13" t="s">
        <v>306</v>
      </c>
      <c r="X50" s="13" t="s">
        <v>306</v>
      </c>
      <c r="Y50" s="12">
        <v>8.8000000000000007</v>
      </c>
      <c r="Z50" s="12">
        <v>8.6</v>
      </c>
      <c r="AA50" s="11" t="s">
        <v>167</v>
      </c>
      <c r="AB50" s="12">
        <v>-0.1</v>
      </c>
      <c r="AC50" s="12" t="s">
        <v>182</v>
      </c>
      <c r="AD50" s="12">
        <v>0.5</v>
      </c>
      <c r="AE50" s="12">
        <v>-0.6</v>
      </c>
      <c r="AF50" s="12"/>
      <c r="AG50" s="11" t="s">
        <v>183</v>
      </c>
      <c r="AH50" s="11" t="s">
        <v>183</v>
      </c>
      <c r="AI50" s="11" t="s">
        <v>168</v>
      </c>
      <c r="AJ50" s="8"/>
      <c r="AK50" s="8" t="s">
        <v>946</v>
      </c>
      <c r="AL50" s="21" t="s">
        <v>947</v>
      </c>
    </row>
    <row r="51" spans="1:38" s="5" customFormat="1">
      <c r="A51" s="6">
        <v>44807</v>
      </c>
      <c r="B51" s="17" t="s">
        <v>954</v>
      </c>
      <c r="C51" s="8" t="s">
        <v>303</v>
      </c>
      <c r="D51" s="9">
        <v>7.9953703703703707E-2</v>
      </c>
      <c r="E51" s="25" t="s">
        <v>956</v>
      </c>
      <c r="F51" s="10">
        <v>12.9</v>
      </c>
      <c r="G51" s="10">
        <v>11.6</v>
      </c>
      <c r="H51" s="10">
        <v>12.7</v>
      </c>
      <c r="I51" s="10">
        <v>13</v>
      </c>
      <c r="J51" s="10">
        <v>12.5</v>
      </c>
      <c r="K51" s="10">
        <v>12.8</v>
      </c>
      <c r="L51" s="10">
        <v>13.2</v>
      </c>
      <c r="M51" s="10">
        <v>12.9</v>
      </c>
      <c r="N51" s="10">
        <v>14.2</v>
      </c>
      <c r="O51" s="18">
        <f t="shared" ref="O51:O55" si="45">SUM(F51:H51)</f>
        <v>37.200000000000003</v>
      </c>
      <c r="P51" s="18">
        <f t="shared" ref="P51:P55" si="46">SUM(I51:K51)</f>
        <v>38.299999999999997</v>
      </c>
      <c r="Q51" s="18">
        <f t="shared" ref="Q51:Q55" si="47">SUM(L51:N51)</f>
        <v>40.299999999999997</v>
      </c>
      <c r="R51" s="19">
        <f t="shared" ref="R51:R55" si="48">SUM(F51:J51)</f>
        <v>62.7</v>
      </c>
      <c r="S51" s="19">
        <f t="shared" ref="S51:S55" si="49">SUM(J51:N51)</f>
        <v>65.599999999999994</v>
      </c>
      <c r="T51" s="11" t="s">
        <v>205</v>
      </c>
      <c r="U51" s="11" t="s">
        <v>173</v>
      </c>
      <c r="V51" s="13" t="s">
        <v>597</v>
      </c>
      <c r="W51" s="13" t="s">
        <v>362</v>
      </c>
      <c r="X51" s="13" t="s">
        <v>359</v>
      </c>
      <c r="Y51" s="12">
        <v>7.4</v>
      </c>
      <c r="Z51" s="12">
        <v>7.8</v>
      </c>
      <c r="AA51" s="11" t="s">
        <v>167</v>
      </c>
      <c r="AB51" s="12">
        <v>1.1000000000000001</v>
      </c>
      <c r="AC51" s="12" t="s">
        <v>182</v>
      </c>
      <c r="AD51" s="12">
        <v>1.8</v>
      </c>
      <c r="AE51" s="12">
        <v>-0.7</v>
      </c>
      <c r="AF51" s="12"/>
      <c r="AG51" s="11" t="s">
        <v>185</v>
      </c>
      <c r="AH51" s="11" t="s">
        <v>183</v>
      </c>
      <c r="AI51" s="11" t="s">
        <v>168</v>
      </c>
      <c r="AJ51" s="8"/>
      <c r="AK51" s="8" t="s">
        <v>984</v>
      </c>
      <c r="AL51" s="21" t="s">
        <v>985</v>
      </c>
    </row>
    <row r="52" spans="1:38" s="5" customFormat="1">
      <c r="A52" s="6">
        <v>44807</v>
      </c>
      <c r="B52" s="17" t="s">
        <v>158</v>
      </c>
      <c r="C52" s="8" t="s">
        <v>303</v>
      </c>
      <c r="D52" s="9">
        <v>7.7083333333333337E-2</v>
      </c>
      <c r="E52" s="25" t="s">
        <v>966</v>
      </c>
      <c r="F52" s="10">
        <v>12.5</v>
      </c>
      <c r="G52" s="10">
        <v>10.9</v>
      </c>
      <c r="H52" s="10">
        <v>12.4</v>
      </c>
      <c r="I52" s="10">
        <v>13.2</v>
      </c>
      <c r="J52" s="10">
        <v>12.4</v>
      </c>
      <c r="K52" s="10">
        <v>12.5</v>
      </c>
      <c r="L52" s="10">
        <v>12.7</v>
      </c>
      <c r="M52" s="10">
        <v>12</v>
      </c>
      <c r="N52" s="10">
        <v>12.4</v>
      </c>
      <c r="O52" s="18">
        <f t="shared" si="45"/>
        <v>35.799999999999997</v>
      </c>
      <c r="P52" s="18">
        <f t="shared" si="46"/>
        <v>38.1</v>
      </c>
      <c r="Q52" s="18">
        <f t="shared" si="47"/>
        <v>37.1</v>
      </c>
      <c r="R52" s="19">
        <f t="shared" si="48"/>
        <v>61.4</v>
      </c>
      <c r="S52" s="19">
        <f t="shared" si="49"/>
        <v>61.999999999999993</v>
      </c>
      <c r="T52" s="11" t="s">
        <v>171</v>
      </c>
      <c r="U52" s="11" t="s">
        <v>172</v>
      </c>
      <c r="V52" s="13" t="s">
        <v>270</v>
      </c>
      <c r="W52" s="13" t="s">
        <v>237</v>
      </c>
      <c r="X52" s="13" t="s">
        <v>237</v>
      </c>
      <c r="Y52" s="12">
        <v>7.4</v>
      </c>
      <c r="Z52" s="12">
        <v>7.8</v>
      </c>
      <c r="AA52" s="11" t="s">
        <v>167</v>
      </c>
      <c r="AB52" s="12">
        <v>-0.2</v>
      </c>
      <c r="AC52" s="12" t="s">
        <v>182</v>
      </c>
      <c r="AD52" s="12">
        <v>0.8</v>
      </c>
      <c r="AE52" s="12">
        <v>-1</v>
      </c>
      <c r="AF52" s="12"/>
      <c r="AG52" s="11" t="s">
        <v>183</v>
      </c>
      <c r="AH52" s="11" t="s">
        <v>184</v>
      </c>
      <c r="AI52" s="11" t="s">
        <v>168</v>
      </c>
      <c r="AJ52" s="8"/>
      <c r="AK52" s="8" t="s">
        <v>998</v>
      </c>
      <c r="AL52" s="21" t="s">
        <v>999</v>
      </c>
    </row>
    <row r="53" spans="1:38" s="5" customFormat="1">
      <c r="A53" s="6">
        <v>44808</v>
      </c>
      <c r="B53" s="17" t="s">
        <v>156</v>
      </c>
      <c r="C53" s="8" t="s">
        <v>303</v>
      </c>
      <c r="D53" s="9">
        <v>7.9178240740740743E-2</v>
      </c>
      <c r="E53" s="25" t="s">
        <v>970</v>
      </c>
      <c r="F53" s="10">
        <v>12.7</v>
      </c>
      <c r="G53" s="10">
        <v>11.4</v>
      </c>
      <c r="H53" s="10">
        <v>12.8</v>
      </c>
      <c r="I53" s="10">
        <v>13.4</v>
      </c>
      <c r="J53" s="10">
        <v>12.6</v>
      </c>
      <c r="K53" s="10">
        <v>12.1</v>
      </c>
      <c r="L53" s="10">
        <v>13</v>
      </c>
      <c r="M53" s="10">
        <v>12.9</v>
      </c>
      <c r="N53" s="10">
        <v>13.2</v>
      </c>
      <c r="O53" s="18">
        <f t="shared" si="45"/>
        <v>36.900000000000006</v>
      </c>
      <c r="P53" s="18">
        <f t="shared" si="46"/>
        <v>38.1</v>
      </c>
      <c r="Q53" s="18">
        <f t="shared" si="47"/>
        <v>39.099999999999994</v>
      </c>
      <c r="R53" s="19">
        <f t="shared" si="48"/>
        <v>62.900000000000006</v>
      </c>
      <c r="S53" s="19">
        <f t="shared" si="49"/>
        <v>63.8</v>
      </c>
      <c r="T53" s="11" t="s">
        <v>171</v>
      </c>
      <c r="U53" s="11" t="s">
        <v>173</v>
      </c>
      <c r="V53" s="13" t="s">
        <v>358</v>
      </c>
      <c r="W53" s="13" t="s">
        <v>230</v>
      </c>
      <c r="X53" s="13" t="s">
        <v>371</v>
      </c>
      <c r="Y53" s="12">
        <v>7.8</v>
      </c>
      <c r="Z53" s="12">
        <v>8.8000000000000007</v>
      </c>
      <c r="AA53" s="11" t="s">
        <v>169</v>
      </c>
      <c r="AB53" s="12">
        <v>0.3</v>
      </c>
      <c r="AC53" s="12" t="s">
        <v>182</v>
      </c>
      <c r="AD53" s="12">
        <v>0.7</v>
      </c>
      <c r="AE53" s="12">
        <v>-0.4</v>
      </c>
      <c r="AF53" s="12"/>
      <c r="AG53" s="11" t="s">
        <v>183</v>
      </c>
      <c r="AH53" s="11" t="s">
        <v>184</v>
      </c>
      <c r="AI53" s="11" t="s">
        <v>169</v>
      </c>
      <c r="AJ53" s="8"/>
      <c r="AK53" s="8" t="s">
        <v>1007</v>
      </c>
      <c r="AL53" s="21" t="s">
        <v>1008</v>
      </c>
    </row>
    <row r="54" spans="1:38" s="5" customFormat="1">
      <c r="A54" s="6">
        <v>44808</v>
      </c>
      <c r="B54" s="17" t="s">
        <v>153</v>
      </c>
      <c r="C54" s="8" t="s">
        <v>170</v>
      </c>
      <c r="D54" s="9">
        <v>7.8553240740740743E-2</v>
      </c>
      <c r="E54" s="25" t="s">
        <v>975</v>
      </c>
      <c r="F54" s="10">
        <v>12.9</v>
      </c>
      <c r="G54" s="10">
        <v>11.2</v>
      </c>
      <c r="H54" s="10">
        <v>12.5</v>
      </c>
      <c r="I54" s="10">
        <v>13.3</v>
      </c>
      <c r="J54" s="10">
        <v>12.6</v>
      </c>
      <c r="K54" s="10">
        <v>12.6</v>
      </c>
      <c r="L54" s="10">
        <v>13.6</v>
      </c>
      <c r="M54" s="10">
        <v>12.3</v>
      </c>
      <c r="N54" s="10">
        <v>12.7</v>
      </c>
      <c r="O54" s="18">
        <f t="shared" si="45"/>
        <v>36.6</v>
      </c>
      <c r="P54" s="18">
        <f t="shared" si="46"/>
        <v>38.5</v>
      </c>
      <c r="Q54" s="18">
        <f t="shared" si="47"/>
        <v>38.599999999999994</v>
      </c>
      <c r="R54" s="19">
        <f t="shared" si="48"/>
        <v>62.500000000000007</v>
      </c>
      <c r="S54" s="19">
        <f t="shared" si="49"/>
        <v>63.8</v>
      </c>
      <c r="T54" s="11" t="s">
        <v>171</v>
      </c>
      <c r="U54" s="11" t="s">
        <v>173</v>
      </c>
      <c r="V54" s="13" t="s">
        <v>599</v>
      </c>
      <c r="W54" s="13" t="s">
        <v>237</v>
      </c>
      <c r="X54" s="13" t="s">
        <v>237</v>
      </c>
      <c r="Y54" s="12">
        <v>7.8</v>
      </c>
      <c r="Z54" s="12">
        <v>8.8000000000000007</v>
      </c>
      <c r="AA54" s="11" t="s">
        <v>169</v>
      </c>
      <c r="AB54" s="12">
        <v>0.9</v>
      </c>
      <c r="AC54" s="12" t="s">
        <v>182</v>
      </c>
      <c r="AD54" s="12">
        <v>1.3</v>
      </c>
      <c r="AE54" s="12">
        <v>-0.4</v>
      </c>
      <c r="AF54" s="12"/>
      <c r="AG54" s="11" t="s">
        <v>185</v>
      </c>
      <c r="AH54" s="11" t="s">
        <v>183</v>
      </c>
      <c r="AI54" s="11" t="s">
        <v>168</v>
      </c>
      <c r="AJ54" s="8"/>
      <c r="AK54" s="8" t="s">
        <v>1018</v>
      </c>
      <c r="AL54" s="21" t="s">
        <v>1019</v>
      </c>
    </row>
    <row r="55" spans="1:38" s="5" customFormat="1">
      <c r="A55" s="6">
        <v>44808</v>
      </c>
      <c r="B55" s="17" t="s">
        <v>155</v>
      </c>
      <c r="C55" s="8" t="s">
        <v>170</v>
      </c>
      <c r="D55" s="9">
        <v>7.7187500000000006E-2</v>
      </c>
      <c r="E55" s="25" t="s">
        <v>977</v>
      </c>
      <c r="F55" s="10">
        <v>12.7</v>
      </c>
      <c r="G55" s="10">
        <v>11.1</v>
      </c>
      <c r="H55" s="10">
        <v>12.6</v>
      </c>
      <c r="I55" s="10">
        <v>13.1</v>
      </c>
      <c r="J55" s="10">
        <v>12.4</v>
      </c>
      <c r="K55" s="10">
        <v>12.3</v>
      </c>
      <c r="L55" s="10">
        <v>12.6</v>
      </c>
      <c r="M55" s="10">
        <v>12.3</v>
      </c>
      <c r="N55" s="10">
        <v>12.8</v>
      </c>
      <c r="O55" s="18">
        <f t="shared" si="45"/>
        <v>36.4</v>
      </c>
      <c r="P55" s="18">
        <f t="shared" si="46"/>
        <v>37.799999999999997</v>
      </c>
      <c r="Q55" s="18">
        <f t="shared" si="47"/>
        <v>37.700000000000003</v>
      </c>
      <c r="R55" s="19">
        <f t="shared" si="48"/>
        <v>61.9</v>
      </c>
      <c r="S55" s="19">
        <f t="shared" si="49"/>
        <v>62.400000000000006</v>
      </c>
      <c r="T55" s="11" t="s">
        <v>171</v>
      </c>
      <c r="U55" s="11" t="s">
        <v>172</v>
      </c>
      <c r="V55" s="13" t="s">
        <v>978</v>
      </c>
      <c r="W55" s="13" t="s">
        <v>979</v>
      </c>
      <c r="X55" s="13" t="s">
        <v>431</v>
      </c>
      <c r="Y55" s="12">
        <v>7.8</v>
      </c>
      <c r="Z55" s="12">
        <v>8.8000000000000007</v>
      </c>
      <c r="AA55" s="11" t="s">
        <v>169</v>
      </c>
      <c r="AB55" s="12">
        <v>-0.1</v>
      </c>
      <c r="AC55" s="12" t="s">
        <v>182</v>
      </c>
      <c r="AD55" s="12">
        <v>0.3</v>
      </c>
      <c r="AE55" s="12">
        <v>-0.4</v>
      </c>
      <c r="AF55" s="12"/>
      <c r="AG55" s="11" t="s">
        <v>184</v>
      </c>
      <c r="AH55" s="11" t="s">
        <v>184</v>
      </c>
      <c r="AI55" s="11" t="s">
        <v>168</v>
      </c>
      <c r="AJ55" s="8"/>
      <c r="AK55" s="8" t="s">
        <v>1022</v>
      </c>
      <c r="AL55" s="21" t="s">
        <v>1023</v>
      </c>
    </row>
    <row r="56" spans="1:38" s="5" customFormat="1">
      <c r="A56" s="6">
        <v>44849</v>
      </c>
      <c r="B56" s="17" t="s">
        <v>650</v>
      </c>
      <c r="C56" s="8" t="s">
        <v>170</v>
      </c>
      <c r="D56" s="9">
        <v>7.9872685185185185E-2</v>
      </c>
      <c r="E56" s="25" t="s">
        <v>1030</v>
      </c>
      <c r="F56" s="10">
        <v>12.6</v>
      </c>
      <c r="G56" s="10">
        <v>11.3</v>
      </c>
      <c r="H56" s="10">
        <v>12.7</v>
      </c>
      <c r="I56" s="10">
        <v>13.1</v>
      </c>
      <c r="J56" s="10">
        <v>12.5</v>
      </c>
      <c r="K56" s="10">
        <v>12.6</v>
      </c>
      <c r="L56" s="10">
        <v>13</v>
      </c>
      <c r="M56" s="10">
        <v>13.3</v>
      </c>
      <c r="N56" s="10">
        <v>14</v>
      </c>
      <c r="O56" s="18">
        <f t="shared" ref="O56:O60" si="50">SUM(F56:H56)</f>
        <v>36.599999999999994</v>
      </c>
      <c r="P56" s="18">
        <f t="shared" ref="P56:P60" si="51">SUM(I56:K56)</f>
        <v>38.200000000000003</v>
      </c>
      <c r="Q56" s="18">
        <f t="shared" ref="Q56:Q60" si="52">SUM(L56:N56)</f>
        <v>40.299999999999997</v>
      </c>
      <c r="R56" s="19">
        <f t="shared" ref="R56:R60" si="53">SUM(F56:J56)</f>
        <v>62.199999999999996</v>
      </c>
      <c r="S56" s="19">
        <f t="shared" ref="S56:S60" si="54">SUM(J56:N56)</f>
        <v>65.400000000000006</v>
      </c>
      <c r="T56" s="11" t="s">
        <v>205</v>
      </c>
      <c r="U56" s="11" t="s">
        <v>173</v>
      </c>
      <c r="V56" s="13" t="s">
        <v>272</v>
      </c>
      <c r="W56" s="13" t="s">
        <v>226</v>
      </c>
      <c r="X56" s="13" t="s">
        <v>371</v>
      </c>
      <c r="Y56" s="12">
        <v>5.9</v>
      </c>
      <c r="Z56" s="12">
        <v>7</v>
      </c>
      <c r="AA56" s="11" t="s">
        <v>169</v>
      </c>
      <c r="AB56" s="12">
        <v>0.7</v>
      </c>
      <c r="AC56" s="12" t="s">
        <v>182</v>
      </c>
      <c r="AD56" s="12">
        <v>0.7</v>
      </c>
      <c r="AE56" s="12" t="s">
        <v>186</v>
      </c>
      <c r="AF56" s="12"/>
      <c r="AG56" s="11" t="s">
        <v>183</v>
      </c>
      <c r="AH56" s="11" t="s">
        <v>184</v>
      </c>
      <c r="AI56" s="11" t="s">
        <v>169</v>
      </c>
      <c r="AJ56" s="8"/>
      <c r="AK56" s="8" t="s">
        <v>1029</v>
      </c>
      <c r="AL56" s="21" t="s">
        <v>1031</v>
      </c>
    </row>
    <row r="57" spans="1:38" s="5" customFormat="1">
      <c r="A57" s="6">
        <v>44849</v>
      </c>
      <c r="B57" s="17" t="s">
        <v>153</v>
      </c>
      <c r="C57" s="8" t="s">
        <v>170</v>
      </c>
      <c r="D57" s="9">
        <v>7.8553240740740743E-2</v>
      </c>
      <c r="E57" s="25" t="s">
        <v>1047</v>
      </c>
      <c r="F57" s="10">
        <v>12.3</v>
      </c>
      <c r="G57" s="10">
        <v>11</v>
      </c>
      <c r="H57" s="10">
        <v>12.5</v>
      </c>
      <c r="I57" s="10">
        <v>13</v>
      </c>
      <c r="J57" s="10">
        <v>12.5</v>
      </c>
      <c r="K57" s="10">
        <v>12.3</v>
      </c>
      <c r="L57" s="10">
        <v>13.3</v>
      </c>
      <c r="M57" s="10">
        <v>13.3</v>
      </c>
      <c r="N57" s="10">
        <v>13.5</v>
      </c>
      <c r="O57" s="18">
        <f t="shared" si="50"/>
        <v>35.799999999999997</v>
      </c>
      <c r="P57" s="18">
        <f t="shared" si="51"/>
        <v>37.799999999999997</v>
      </c>
      <c r="Q57" s="18">
        <f t="shared" si="52"/>
        <v>40.1</v>
      </c>
      <c r="R57" s="19">
        <f t="shared" si="53"/>
        <v>61.3</v>
      </c>
      <c r="S57" s="19">
        <f t="shared" si="54"/>
        <v>64.900000000000006</v>
      </c>
      <c r="T57" s="11" t="s">
        <v>205</v>
      </c>
      <c r="U57" s="11" t="s">
        <v>173</v>
      </c>
      <c r="V57" s="13" t="s">
        <v>836</v>
      </c>
      <c r="W57" s="13" t="s">
        <v>237</v>
      </c>
      <c r="X57" s="13" t="s">
        <v>189</v>
      </c>
      <c r="Y57" s="12">
        <v>5.9</v>
      </c>
      <c r="Z57" s="12">
        <v>7</v>
      </c>
      <c r="AA57" s="11" t="s">
        <v>169</v>
      </c>
      <c r="AB57" s="12">
        <v>0.9</v>
      </c>
      <c r="AC57" s="12" t="s">
        <v>182</v>
      </c>
      <c r="AD57" s="12">
        <v>0.9</v>
      </c>
      <c r="AE57" s="12" t="s">
        <v>186</v>
      </c>
      <c r="AF57" s="12"/>
      <c r="AG57" s="11" t="s">
        <v>185</v>
      </c>
      <c r="AH57" s="11" t="s">
        <v>184</v>
      </c>
      <c r="AI57" s="11" t="s">
        <v>168</v>
      </c>
      <c r="AJ57" s="8"/>
      <c r="AK57" s="8" t="s">
        <v>1046</v>
      </c>
      <c r="AL57" s="21" t="s">
        <v>1048</v>
      </c>
    </row>
    <row r="58" spans="1:38" s="5" customFormat="1">
      <c r="A58" s="6">
        <v>44850</v>
      </c>
      <c r="B58" s="17" t="s">
        <v>153</v>
      </c>
      <c r="C58" s="8" t="s">
        <v>170</v>
      </c>
      <c r="D58" s="9">
        <v>7.8495370370370368E-2</v>
      </c>
      <c r="E58" s="25" t="s">
        <v>1062</v>
      </c>
      <c r="F58" s="10">
        <v>12.7</v>
      </c>
      <c r="G58" s="10">
        <v>11.4</v>
      </c>
      <c r="H58" s="10">
        <v>12.8</v>
      </c>
      <c r="I58" s="10">
        <v>13.5</v>
      </c>
      <c r="J58" s="10">
        <v>12.7</v>
      </c>
      <c r="K58" s="10">
        <v>12</v>
      </c>
      <c r="L58" s="10">
        <v>12.7</v>
      </c>
      <c r="M58" s="10">
        <v>12.5</v>
      </c>
      <c r="N58" s="10">
        <v>12.9</v>
      </c>
      <c r="O58" s="18">
        <f t="shared" si="50"/>
        <v>36.900000000000006</v>
      </c>
      <c r="P58" s="18">
        <f t="shared" si="51"/>
        <v>38.200000000000003</v>
      </c>
      <c r="Q58" s="18">
        <f t="shared" si="52"/>
        <v>38.1</v>
      </c>
      <c r="R58" s="19">
        <f t="shared" si="53"/>
        <v>63.100000000000009</v>
      </c>
      <c r="S58" s="19">
        <f t="shared" si="54"/>
        <v>62.8</v>
      </c>
      <c r="T58" s="11" t="s">
        <v>178</v>
      </c>
      <c r="U58" s="11" t="s">
        <v>172</v>
      </c>
      <c r="V58" s="13" t="s">
        <v>511</v>
      </c>
      <c r="W58" s="13" t="s">
        <v>367</v>
      </c>
      <c r="X58" s="13" t="s">
        <v>252</v>
      </c>
      <c r="Y58" s="12">
        <v>5</v>
      </c>
      <c r="Z58" s="12">
        <v>4.0999999999999996</v>
      </c>
      <c r="AA58" s="11" t="s">
        <v>169</v>
      </c>
      <c r="AB58" s="12">
        <v>0.4</v>
      </c>
      <c r="AC58" s="12" t="s">
        <v>182</v>
      </c>
      <c r="AD58" s="12">
        <v>0.3</v>
      </c>
      <c r="AE58" s="12">
        <v>0.1</v>
      </c>
      <c r="AF58" s="12"/>
      <c r="AG58" s="11" t="s">
        <v>184</v>
      </c>
      <c r="AH58" s="11" t="s">
        <v>183</v>
      </c>
      <c r="AI58" s="11" t="s">
        <v>168</v>
      </c>
      <c r="AJ58" s="8"/>
      <c r="AK58" s="8" t="s">
        <v>1086</v>
      </c>
      <c r="AL58" s="21" t="s">
        <v>1087</v>
      </c>
    </row>
    <row r="59" spans="1:38" s="5" customFormat="1">
      <c r="A59" s="6">
        <v>44850</v>
      </c>
      <c r="B59" s="16" t="s">
        <v>153</v>
      </c>
      <c r="C59" s="8" t="s">
        <v>170</v>
      </c>
      <c r="D59" s="9">
        <v>7.8518518518518529E-2</v>
      </c>
      <c r="E59" s="25" t="s">
        <v>1064</v>
      </c>
      <c r="F59" s="10">
        <v>12.6</v>
      </c>
      <c r="G59" s="10">
        <v>12</v>
      </c>
      <c r="H59" s="10">
        <v>12.9</v>
      </c>
      <c r="I59" s="10">
        <v>13.4</v>
      </c>
      <c r="J59" s="10">
        <v>12.6</v>
      </c>
      <c r="K59" s="10">
        <v>11.9</v>
      </c>
      <c r="L59" s="10">
        <v>12.9</v>
      </c>
      <c r="M59" s="10">
        <v>12.4</v>
      </c>
      <c r="N59" s="10">
        <v>12.7</v>
      </c>
      <c r="O59" s="18">
        <f t="shared" si="50"/>
        <v>37.5</v>
      </c>
      <c r="P59" s="18">
        <f t="shared" si="51"/>
        <v>37.9</v>
      </c>
      <c r="Q59" s="18">
        <f t="shared" si="52"/>
        <v>38</v>
      </c>
      <c r="R59" s="19">
        <f t="shared" si="53"/>
        <v>63.5</v>
      </c>
      <c r="S59" s="19">
        <f t="shared" si="54"/>
        <v>62.5</v>
      </c>
      <c r="T59" s="11" t="s">
        <v>178</v>
      </c>
      <c r="U59" s="11" t="s">
        <v>172</v>
      </c>
      <c r="V59" s="13" t="s">
        <v>367</v>
      </c>
      <c r="W59" s="13" t="s">
        <v>217</v>
      </c>
      <c r="X59" s="13" t="s">
        <v>246</v>
      </c>
      <c r="Y59" s="12">
        <v>5</v>
      </c>
      <c r="Z59" s="12">
        <v>4.0999999999999996</v>
      </c>
      <c r="AA59" s="11" t="s">
        <v>169</v>
      </c>
      <c r="AB59" s="12">
        <v>0.6</v>
      </c>
      <c r="AC59" s="12" t="s">
        <v>182</v>
      </c>
      <c r="AD59" s="12">
        <v>0.5</v>
      </c>
      <c r="AE59" s="12">
        <v>0.1</v>
      </c>
      <c r="AF59" s="12"/>
      <c r="AG59" s="11" t="s">
        <v>183</v>
      </c>
      <c r="AH59" s="11" t="s">
        <v>183</v>
      </c>
      <c r="AI59" s="11" t="s">
        <v>168</v>
      </c>
      <c r="AJ59" s="8"/>
      <c r="AK59" s="8" t="s">
        <v>1090</v>
      </c>
      <c r="AL59" s="21" t="s">
        <v>1091</v>
      </c>
    </row>
    <row r="60" spans="1:38" s="5" customFormat="1">
      <c r="A60" s="6">
        <v>44850</v>
      </c>
      <c r="B60" s="17" t="s">
        <v>155</v>
      </c>
      <c r="C60" s="8" t="s">
        <v>170</v>
      </c>
      <c r="D60" s="9">
        <v>7.7800925925925926E-2</v>
      </c>
      <c r="E60" s="25" t="s">
        <v>1065</v>
      </c>
      <c r="F60" s="10">
        <v>12.6</v>
      </c>
      <c r="G60" s="10">
        <v>11.2</v>
      </c>
      <c r="H60" s="10">
        <v>12.8</v>
      </c>
      <c r="I60" s="10">
        <v>13.5</v>
      </c>
      <c r="J60" s="10">
        <v>12.5</v>
      </c>
      <c r="K60" s="10">
        <v>12.2</v>
      </c>
      <c r="L60" s="10">
        <v>12.7</v>
      </c>
      <c r="M60" s="10">
        <v>12.2</v>
      </c>
      <c r="N60" s="10">
        <v>12.5</v>
      </c>
      <c r="O60" s="18">
        <f t="shared" si="50"/>
        <v>36.599999999999994</v>
      </c>
      <c r="P60" s="18">
        <f t="shared" si="51"/>
        <v>38.200000000000003</v>
      </c>
      <c r="Q60" s="18">
        <f t="shared" si="52"/>
        <v>37.4</v>
      </c>
      <c r="R60" s="19">
        <f t="shared" si="53"/>
        <v>62.599999999999994</v>
      </c>
      <c r="S60" s="19">
        <f t="shared" si="54"/>
        <v>62.099999999999994</v>
      </c>
      <c r="T60" s="11" t="s">
        <v>178</v>
      </c>
      <c r="U60" s="11" t="s">
        <v>172</v>
      </c>
      <c r="V60" s="13" t="s">
        <v>1066</v>
      </c>
      <c r="W60" s="13" t="s">
        <v>836</v>
      </c>
      <c r="X60" s="13" t="s">
        <v>575</v>
      </c>
      <c r="Y60" s="12">
        <v>5</v>
      </c>
      <c r="Z60" s="12">
        <v>4.0999999999999996</v>
      </c>
      <c r="AA60" s="11" t="s">
        <v>169</v>
      </c>
      <c r="AB60" s="12">
        <v>0.2</v>
      </c>
      <c r="AC60" s="12" t="s">
        <v>182</v>
      </c>
      <c r="AD60" s="12">
        <v>0.1</v>
      </c>
      <c r="AE60" s="12">
        <v>0.1</v>
      </c>
      <c r="AF60" s="12"/>
      <c r="AG60" s="11" t="s">
        <v>184</v>
      </c>
      <c r="AH60" s="11" t="s">
        <v>183</v>
      </c>
      <c r="AI60" s="11" t="s">
        <v>169</v>
      </c>
      <c r="AJ60" s="8"/>
      <c r="AK60" s="8" t="s">
        <v>1094</v>
      </c>
      <c r="AL60" s="21" t="s">
        <v>1095</v>
      </c>
    </row>
  </sheetData>
  <autoFilter ref="A1:AL7" xr:uid="{00000000-0009-0000-0000-00000B000000}"/>
  <phoneticPr fontId="11"/>
  <conditionalFormatting sqref="AG2:AH5">
    <cfRule type="containsText" dxfId="119" priority="660" operator="containsText" text="E">
      <formula>NOT(ISERROR(SEARCH("E",AG2)))</formula>
    </cfRule>
    <cfRule type="containsText" dxfId="118" priority="661" operator="containsText" text="B">
      <formula>NOT(ISERROR(SEARCH("B",AG2)))</formula>
    </cfRule>
    <cfRule type="containsText" dxfId="117" priority="662" operator="containsText" text="A">
      <formula>NOT(ISERROR(SEARCH("A",AG2)))</formula>
    </cfRule>
  </conditionalFormatting>
  <conditionalFormatting sqref="AI2:AJ5">
    <cfRule type="containsText" dxfId="116" priority="657" operator="containsText" text="E">
      <formula>NOT(ISERROR(SEARCH("E",AI2)))</formula>
    </cfRule>
    <cfRule type="containsText" dxfId="115" priority="658" operator="containsText" text="B">
      <formula>NOT(ISERROR(SEARCH("B",AI2)))</formula>
    </cfRule>
    <cfRule type="containsText" dxfId="114" priority="659" operator="containsText" text="A">
      <formula>NOT(ISERROR(SEARCH("A",AI2)))</formula>
    </cfRule>
  </conditionalFormatting>
  <conditionalFormatting sqref="F2:N4">
    <cfRule type="colorScale" priority="656">
      <colorScale>
        <cfvo type="min"/>
        <cfvo type="percentile" val="50"/>
        <cfvo type="max"/>
        <color rgb="FFF8696B"/>
        <color rgb="FFFFEB84"/>
        <color rgb="FF63BE7B"/>
      </colorScale>
    </cfRule>
  </conditionalFormatting>
  <conditionalFormatting sqref="AG6:AH6">
    <cfRule type="containsText" dxfId="113" priority="647" operator="containsText" text="E">
      <formula>NOT(ISERROR(SEARCH("E",AG6)))</formula>
    </cfRule>
    <cfRule type="containsText" dxfId="112" priority="648" operator="containsText" text="B">
      <formula>NOT(ISERROR(SEARCH("B",AG6)))</formula>
    </cfRule>
    <cfRule type="containsText" dxfId="111" priority="649" operator="containsText" text="A">
      <formula>NOT(ISERROR(SEARCH("A",AG6)))</formula>
    </cfRule>
  </conditionalFormatting>
  <conditionalFormatting sqref="AI6:AJ6">
    <cfRule type="containsText" dxfId="110" priority="644" operator="containsText" text="E">
      <formula>NOT(ISERROR(SEARCH("E",AI6)))</formula>
    </cfRule>
    <cfRule type="containsText" dxfId="109" priority="645" operator="containsText" text="B">
      <formula>NOT(ISERROR(SEARCH("B",AI6)))</formula>
    </cfRule>
    <cfRule type="containsText" dxfId="108" priority="646" operator="containsText" text="A">
      <formula>NOT(ISERROR(SEARCH("A",AI6)))</formula>
    </cfRule>
  </conditionalFormatting>
  <conditionalFormatting sqref="AG7:AH7">
    <cfRule type="containsText" dxfId="107" priority="546" operator="containsText" text="E">
      <formula>NOT(ISERROR(SEARCH("E",AG7)))</formula>
    </cfRule>
    <cfRule type="containsText" dxfId="106" priority="547" operator="containsText" text="B">
      <formula>NOT(ISERROR(SEARCH("B",AG7)))</formula>
    </cfRule>
    <cfRule type="containsText" dxfId="105" priority="548" operator="containsText" text="A">
      <formula>NOT(ISERROR(SEARCH("A",AG7)))</formula>
    </cfRule>
  </conditionalFormatting>
  <conditionalFormatting sqref="AI7:AJ7">
    <cfRule type="containsText" dxfId="104" priority="543" operator="containsText" text="E">
      <formula>NOT(ISERROR(SEARCH("E",AI7)))</formula>
    </cfRule>
    <cfRule type="containsText" dxfId="103" priority="544" operator="containsText" text="B">
      <formula>NOT(ISERROR(SEARCH("B",AI7)))</formula>
    </cfRule>
    <cfRule type="containsText" dxfId="102" priority="545" operator="containsText" text="A">
      <formula>NOT(ISERROR(SEARCH("A",AI7)))</formula>
    </cfRule>
  </conditionalFormatting>
  <conditionalFormatting sqref="F5:N5">
    <cfRule type="colorScale" priority="430">
      <colorScale>
        <cfvo type="min"/>
        <cfvo type="percentile" val="50"/>
        <cfvo type="max"/>
        <color rgb="FFF8696B"/>
        <color rgb="FFFFEB84"/>
        <color rgb="FF63BE7B"/>
      </colorScale>
    </cfRule>
  </conditionalFormatting>
  <conditionalFormatting sqref="F6:N6">
    <cfRule type="colorScale" priority="429">
      <colorScale>
        <cfvo type="min"/>
        <cfvo type="percentile" val="50"/>
        <cfvo type="max"/>
        <color rgb="FFF8696B"/>
        <color rgb="FFFFEB84"/>
        <color rgb="FF63BE7B"/>
      </colorScale>
    </cfRule>
  </conditionalFormatting>
  <conditionalFormatting sqref="AA2:AA7">
    <cfRule type="containsText" dxfId="101" priority="423" operator="containsText" text="D">
      <formula>NOT(ISERROR(SEARCH("D",AA2)))</formula>
    </cfRule>
    <cfRule type="containsText" dxfId="100" priority="424" operator="containsText" text="S">
      <formula>NOT(ISERROR(SEARCH("S",AA2)))</formula>
    </cfRule>
    <cfRule type="containsText" dxfId="99" priority="425" operator="containsText" text="F">
      <formula>NOT(ISERROR(SEARCH("F",AA2)))</formula>
    </cfRule>
    <cfRule type="containsText" dxfId="98" priority="426" operator="containsText" text="E">
      <formula>NOT(ISERROR(SEARCH("E",AA2)))</formula>
    </cfRule>
    <cfRule type="containsText" dxfId="97" priority="427" operator="containsText" text="B">
      <formula>NOT(ISERROR(SEARCH("B",AA2)))</formula>
    </cfRule>
    <cfRule type="containsText" dxfId="96" priority="428" operator="containsText" text="A">
      <formula>NOT(ISERROR(SEARCH("A",AA2)))</formula>
    </cfRule>
  </conditionalFormatting>
  <conditionalFormatting sqref="F7:N7">
    <cfRule type="colorScale" priority="1618">
      <colorScale>
        <cfvo type="min"/>
        <cfvo type="percentile" val="50"/>
        <cfvo type="max"/>
        <color rgb="FFF8696B"/>
        <color rgb="FFFFEB84"/>
        <color rgb="FF63BE7B"/>
      </colorScale>
    </cfRule>
  </conditionalFormatting>
  <conditionalFormatting sqref="AG8:AH13">
    <cfRule type="containsText" dxfId="95" priority="91" operator="containsText" text="E">
      <formula>NOT(ISERROR(SEARCH("E",AG8)))</formula>
    </cfRule>
    <cfRule type="containsText" dxfId="94" priority="92" operator="containsText" text="B">
      <formula>NOT(ISERROR(SEARCH("B",AG8)))</formula>
    </cfRule>
    <cfRule type="containsText" dxfId="93" priority="93" operator="containsText" text="A">
      <formula>NOT(ISERROR(SEARCH("A",AG8)))</formula>
    </cfRule>
  </conditionalFormatting>
  <conditionalFormatting sqref="AI11:AJ13 AI8:AI10">
    <cfRule type="containsText" dxfId="92" priority="88" operator="containsText" text="E">
      <formula>NOT(ISERROR(SEARCH("E",AI8)))</formula>
    </cfRule>
    <cfRule type="containsText" dxfId="91" priority="89" operator="containsText" text="B">
      <formula>NOT(ISERROR(SEARCH("B",AI8)))</formula>
    </cfRule>
    <cfRule type="containsText" dxfId="90" priority="90" operator="containsText" text="A">
      <formula>NOT(ISERROR(SEARCH("A",AI8)))</formula>
    </cfRule>
  </conditionalFormatting>
  <conditionalFormatting sqref="F8:N13">
    <cfRule type="colorScale" priority="87">
      <colorScale>
        <cfvo type="min"/>
        <cfvo type="percentile" val="50"/>
        <cfvo type="max"/>
        <color rgb="FFF8696B"/>
        <color rgb="FFFFEB84"/>
        <color rgb="FF63BE7B"/>
      </colorScale>
    </cfRule>
  </conditionalFormatting>
  <conditionalFormatting sqref="AA8:AA13">
    <cfRule type="containsText" dxfId="89" priority="81" operator="containsText" text="D">
      <formula>NOT(ISERROR(SEARCH("D",AA8)))</formula>
    </cfRule>
    <cfRule type="containsText" dxfId="88" priority="82" operator="containsText" text="S">
      <formula>NOT(ISERROR(SEARCH("S",AA8)))</formula>
    </cfRule>
    <cfRule type="containsText" dxfId="87" priority="83" operator="containsText" text="F">
      <formula>NOT(ISERROR(SEARCH("F",AA8)))</formula>
    </cfRule>
    <cfRule type="containsText" dxfId="86" priority="84" operator="containsText" text="E">
      <formula>NOT(ISERROR(SEARCH("E",AA8)))</formula>
    </cfRule>
    <cfRule type="containsText" dxfId="85" priority="85" operator="containsText" text="B">
      <formula>NOT(ISERROR(SEARCH("B",AA8)))</formula>
    </cfRule>
    <cfRule type="containsText" dxfId="84" priority="86" operator="containsText" text="A">
      <formula>NOT(ISERROR(SEARCH("A",AA8)))</formula>
    </cfRule>
  </conditionalFormatting>
  <conditionalFormatting sqref="AJ8:AJ10">
    <cfRule type="containsText" dxfId="83" priority="78" operator="containsText" text="E">
      <formula>NOT(ISERROR(SEARCH("E",AJ8)))</formula>
    </cfRule>
    <cfRule type="containsText" dxfId="82" priority="79" operator="containsText" text="B">
      <formula>NOT(ISERROR(SEARCH("B",AJ8)))</formula>
    </cfRule>
    <cfRule type="containsText" dxfId="81" priority="80" operator="containsText" text="A">
      <formula>NOT(ISERROR(SEARCH("A",AJ8)))</formula>
    </cfRule>
  </conditionalFormatting>
  <conditionalFormatting sqref="AG14:AH18">
    <cfRule type="containsText" dxfId="80" priority="75" operator="containsText" text="E">
      <formula>NOT(ISERROR(SEARCH("E",AG14)))</formula>
    </cfRule>
    <cfRule type="containsText" dxfId="79" priority="76" operator="containsText" text="B">
      <formula>NOT(ISERROR(SEARCH("B",AG14)))</formula>
    </cfRule>
    <cfRule type="containsText" dxfId="78" priority="77" operator="containsText" text="A">
      <formula>NOT(ISERROR(SEARCH("A",AG14)))</formula>
    </cfRule>
  </conditionalFormatting>
  <conditionalFormatting sqref="AI14:AJ18">
    <cfRule type="containsText" dxfId="77" priority="72" operator="containsText" text="E">
      <formula>NOT(ISERROR(SEARCH("E",AI14)))</formula>
    </cfRule>
    <cfRule type="containsText" dxfId="76" priority="73" operator="containsText" text="B">
      <formula>NOT(ISERROR(SEARCH("B",AI14)))</formula>
    </cfRule>
    <cfRule type="containsText" dxfId="75" priority="74" operator="containsText" text="A">
      <formula>NOT(ISERROR(SEARCH("A",AI14)))</formula>
    </cfRule>
  </conditionalFormatting>
  <conditionalFormatting sqref="F14:N18">
    <cfRule type="colorScale" priority="71">
      <colorScale>
        <cfvo type="min"/>
        <cfvo type="percentile" val="50"/>
        <cfvo type="max"/>
        <color rgb="FFF8696B"/>
        <color rgb="FFFFEB84"/>
        <color rgb="FF63BE7B"/>
      </colorScale>
    </cfRule>
  </conditionalFormatting>
  <conditionalFormatting sqref="AA14:AA18">
    <cfRule type="containsText" dxfId="74" priority="65" operator="containsText" text="D">
      <formula>NOT(ISERROR(SEARCH("D",AA14)))</formula>
    </cfRule>
    <cfRule type="containsText" dxfId="73" priority="66" operator="containsText" text="S">
      <formula>NOT(ISERROR(SEARCH("S",AA14)))</formula>
    </cfRule>
    <cfRule type="containsText" dxfId="72" priority="67" operator="containsText" text="F">
      <formula>NOT(ISERROR(SEARCH("F",AA14)))</formula>
    </cfRule>
    <cfRule type="containsText" dxfId="71" priority="68" operator="containsText" text="E">
      <formula>NOT(ISERROR(SEARCH("E",AA14)))</formula>
    </cfRule>
    <cfRule type="containsText" dxfId="70" priority="69" operator="containsText" text="B">
      <formula>NOT(ISERROR(SEARCH("B",AA14)))</formula>
    </cfRule>
    <cfRule type="containsText" dxfId="69" priority="70" operator="containsText" text="A">
      <formula>NOT(ISERROR(SEARCH("A",AA14)))</formula>
    </cfRule>
  </conditionalFormatting>
  <conditionalFormatting sqref="AG19:AH24">
    <cfRule type="containsText" dxfId="68" priority="62" operator="containsText" text="E">
      <formula>NOT(ISERROR(SEARCH("E",AG19)))</formula>
    </cfRule>
    <cfRule type="containsText" dxfId="67" priority="63" operator="containsText" text="B">
      <formula>NOT(ISERROR(SEARCH("B",AG19)))</formula>
    </cfRule>
    <cfRule type="containsText" dxfId="66" priority="64" operator="containsText" text="A">
      <formula>NOT(ISERROR(SEARCH("A",AG19)))</formula>
    </cfRule>
  </conditionalFormatting>
  <conditionalFormatting sqref="AI19:AJ24">
    <cfRule type="containsText" dxfId="65" priority="59" operator="containsText" text="E">
      <formula>NOT(ISERROR(SEARCH("E",AI19)))</formula>
    </cfRule>
    <cfRule type="containsText" dxfId="64" priority="60" operator="containsText" text="B">
      <formula>NOT(ISERROR(SEARCH("B",AI19)))</formula>
    </cfRule>
    <cfRule type="containsText" dxfId="63" priority="61" operator="containsText" text="A">
      <formula>NOT(ISERROR(SEARCH("A",AI19)))</formula>
    </cfRule>
  </conditionalFormatting>
  <conditionalFormatting sqref="F19:N24">
    <cfRule type="colorScale" priority="58">
      <colorScale>
        <cfvo type="min"/>
        <cfvo type="percentile" val="50"/>
        <cfvo type="max"/>
        <color rgb="FFF8696B"/>
        <color rgb="FFFFEB84"/>
        <color rgb="FF63BE7B"/>
      </colorScale>
    </cfRule>
  </conditionalFormatting>
  <conditionalFormatting sqref="AA19:AA60">
    <cfRule type="containsText" dxfId="62" priority="52" operator="containsText" text="D">
      <formula>NOT(ISERROR(SEARCH("D",AA19)))</formula>
    </cfRule>
    <cfRule type="containsText" dxfId="61" priority="53" operator="containsText" text="S">
      <formula>NOT(ISERROR(SEARCH("S",AA19)))</formula>
    </cfRule>
    <cfRule type="containsText" dxfId="60" priority="54" operator="containsText" text="F">
      <formula>NOT(ISERROR(SEARCH("F",AA19)))</formula>
    </cfRule>
    <cfRule type="containsText" dxfId="59" priority="55" operator="containsText" text="E">
      <formula>NOT(ISERROR(SEARCH("E",AA19)))</formula>
    </cfRule>
    <cfRule type="containsText" dxfId="58" priority="56" operator="containsText" text="B">
      <formula>NOT(ISERROR(SEARCH("B",AA19)))</formula>
    </cfRule>
    <cfRule type="containsText" dxfId="57" priority="57" operator="containsText" text="A">
      <formula>NOT(ISERROR(SEARCH("A",AA19)))</formula>
    </cfRule>
  </conditionalFormatting>
  <conditionalFormatting sqref="AG25:AH28">
    <cfRule type="containsText" dxfId="56" priority="49" operator="containsText" text="E">
      <formula>NOT(ISERROR(SEARCH("E",AG25)))</formula>
    </cfRule>
    <cfRule type="containsText" dxfId="55" priority="50" operator="containsText" text="B">
      <formula>NOT(ISERROR(SEARCH("B",AG25)))</formula>
    </cfRule>
    <cfRule type="containsText" dxfId="54" priority="51" operator="containsText" text="A">
      <formula>NOT(ISERROR(SEARCH("A",AG25)))</formula>
    </cfRule>
  </conditionalFormatting>
  <conditionalFormatting sqref="AI25:AJ28">
    <cfRule type="containsText" dxfId="53" priority="46" operator="containsText" text="E">
      <formula>NOT(ISERROR(SEARCH("E",AI25)))</formula>
    </cfRule>
    <cfRule type="containsText" dxfId="52" priority="47" operator="containsText" text="B">
      <formula>NOT(ISERROR(SEARCH("B",AI25)))</formula>
    </cfRule>
    <cfRule type="containsText" dxfId="51" priority="48" operator="containsText" text="A">
      <formula>NOT(ISERROR(SEARCH("A",AI25)))</formula>
    </cfRule>
  </conditionalFormatting>
  <conditionalFormatting sqref="F25:N28">
    <cfRule type="colorScale" priority="45">
      <colorScale>
        <cfvo type="min"/>
        <cfvo type="percentile" val="50"/>
        <cfvo type="max"/>
        <color rgb="FFF8696B"/>
        <color rgb="FFFFEB84"/>
        <color rgb="FF63BE7B"/>
      </colorScale>
    </cfRule>
  </conditionalFormatting>
  <conditionalFormatting sqref="AG29:AH35">
    <cfRule type="containsText" dxfId="50" priority="42" operator="containsText" text="E">
      <formula>NOT(ISERROR(SEARCH("E",AG29)))</formula>
    </cfRule>
    <cfRule type="containsText" dxfId="49" priority="43" operator="containsText" text="B">
      <formula>NOT(ISERROR(SEARCH("B",AG29)))</formula>
    </cfRule>
    <cfRule type="containsText" dxfId="48" priority="44" operator="containsText" text="A">
      <formula>NOT(ISERROR(SEARCH("A",AG29)))</formula>
    </cfRule>
  </conditionalFormatting>
  <conditionalFormatting sqref="AI29:AJ35">
    <cfRule type="containsText" dxfId="47" priority="39" operator="containsText" text="E">
      <formula>NOT(ISERROR(SEARCH("E",AI29)))</formula>
    </cfRule>
    <cfRule type="containsText" dxfId="46" priority="40" operator="containsText" text="B">
      <formula>NOT(ISERROR(SEARCH("B",AI29)))</formula>
    </cfRule>
    <cfRule type="containsText" dxfId="45" priority="41" operator="containsText" text="A">
      <formula>NOT(ISERROR(SEARCH("A",AI29)))</formula>
    </cfRule>
  </conditionalFormatting>
  <conditionalFormatting sqref="F29:N34">
    <cfRule type="colorScale" priority="38">
      <colorScale>
        <cfvo type="min"/>
        <cfvo type="percentile" val="50"/>
        <cfvo type="max"/>
        <color rgb="FFF8696B"/>
        <color rgb="FFFFEB84"/>
        <color rgb="FF63BE7B"/>
      </colorScale>
    </cfRule>
  </conditionalFormatting>
  <conditionalFormatting sqref="F35:N35">
    <cfRule type="colorScale" priority="37">
      <colorScale>
        <cfvo type="min"/>
        <cfvo type="percentile" val="50"/>
        <cfvo type="max"/>
        <color rgb="FFF8696B"/>
        <color rgb="FFFFEB84"/>
        <color rgb="FF63BE7B"/>
      </colorScale>
    </cfRule>
  </conditionalFormatting>
  <conditionalFormatting sqref="AG36:AH39">
    <cfRule type="containsText" dxfId="44" priority="34" operator="containsText" text="E">
      <formula>NOT(ISERROR(SEARCH("E",AG36)))</formula>
    </cfRule>
    <cfRule type="containsText" dxfId="43" priority="35" operator="containsText" text="B">
      <formula>NOT(ISERROR(SEARCH("B",AG36)))</formula>
    </cfRule>
    <cfRule type="containsText" dxfId="42" priority="36" operator="containsText" text="A">
      <formula>NOT(ISERROR(SEARCH("A",AG36)))</formula>
    </cfRule>
  </conditionalFormatting>
  <conditionalFormatting sqref="AI36:AJ39">
    <cfRule type="containsText" dxfId="41" priority="31" operator="containsText" text="E">
      <formula>NOT(ISERROR(SEARCH("E",AI36)))</formula>
    </cfRule>
    <cfRule type="containsText" dxfId="40" priority="32" operator="containsText" text="B">
      <formula>NOT(ISERROR(SEARCH("B",AI36)))</formula>
    </cfRule>
    <cfRule type="containsText" dxfId="39" priority="33" operator="containsText" text="A">
      <formula>NOT(ISERROR(SEARCH("A",AI36)))</formula>
    </cfRule>
  </conditionalFormatting>
  <conditionalFormatting sqref="F36:N39">
    <cfRule type="colorScale" priority="30">
      <colorScale>
        <cfvo type="min"/>
        <cfvo type="percentile" val="50"/>
        <cfvo type="max"/>
        <color rgb="FFF8696B"/>
        <color rgb="FFFFEB84"/>
        <color rgb="FF63BE7B"/>
      </colorScale>
    </cfRule>
  </conditionalFormatting>
  <conditionalFormatting sqref="AG40:AH44">
    <cfRule type="containsText" dxfId="38" priority="27" operator="containsText" text="E">
      <formula>NOT(ISERROR(SEARCH("E",AG40)))</formula>
    </cfRule>
    <cfRule type="containsText" dxfId="37" priority="28" operator="containsText" text="B">
      <formula>NOT(ISERROR(SEARCH("B",AG40)))</formula>
    </cfRule>
    <cfRule type="containsText" dxfId="36" priority="29" operator="containsText" text="A">
      <formula>NOT(ISERROR(SEARCH("A",AG40)))</formula>
    </cfRule>
  </conditionalFormatting>
  <conditionalFormatting sqref="AI40:AJ44">
    <cfRule type="containsText" dxfId="35" priority="24" operator="containsText" text="E">
      <formula>NOT(ISERROR(SEARCH("E",AI40)))</formula>
    </cfRule>
    <cfRule type="containsText" dxfId="34" priority="25" operator="containsText" text="B">
      <formula>NOT(ISERROR(SEARCH("B",AI40)))</formula>
    </cfRule>
    <cfRule type="containsText" dxfId="33" priority="26" operator="containsText" text="A">
      <formula>NOT(ISERROR(SEARCH("A",AI40)))</formula>
    </cfRule>
  </conditionalFormatting>
  <conditionalFormatting sqref="F40:N44">
    <cfRule type="colorScale" priority="23">
      <colorScale>
        <cfvo type="min"/>
        <cfvo type="percentile" val="50"/>
        <cfvo type="max"/>
        <color rgb="FFF8696B"/>
        <color rgb="FFFFEB84"/>
        <color rgb="FF63BE7B"/>
      </colorScale>
    </cfRule>
  </conditionalFormatting>
  <conditionalFormatting sqref="AG45:AH50">
    <cfRule type="containsText" dxfId="32" priority="20" operator="containsText" text="E">
      <formula>NOT(ISERROR(SEARCH("E",AG45)))</formula>
    </cfRule>
    <cfRule type="containsText" dxfId="31" priority="21" operator="containsText" text="B">
      <formula>NOT(ISERROR(SEARCH("B",AG45)))</formula>
    </cfRule>
    <cfRule type="containsText" dxfId="30" priority="22" operator="containsText" text="A">
      <formula>NOT(ISERROR(SEARCH("A",AG45)))</formula>
    </cfRule>
  </conditionalFormatting>
  <conditionalFormatting sqref="AI45:AJ50">
    <cfRule type="containsText" dxfId="29" priority="17" operator="containsText" text="E">
      <formula>NOT(ISERROR(SEARCH("E",AI45)))</formula>
    </cfRule>
    <cfRule type="containsText" dxfId="28" priority="18" operator="containsText" text="B">
      <formula>NOT(ISERROR(SEARCH("B",AI45)))</formula>
    </cfRule>
    <cfRule type="containsText" dxfId="27" priority="19" operator="containsText" text="A">
      <formula>NOT(ISERROR(SEARCH("A",AI45)))</formula>
    </cfRule>
  </conditionalFormatting>
  <conditionalFormatting sqref="F45:N47 F49:N50">
    <cfRule type="colorScale" priority="16">
      <colorScale>
        <cfvo type="min"/>
        <cfvo type="percentile" val="50"/>
        <cfvo type="max"/>
        <color rgb="FFF8696B"/>
        <color rgb="FFFFEB84"/>
        <color rgb="FF63BE7B"/>
      </colorScale>
    </cfRule>
  </conditionalFormatting>
  <conditionalFormatting sqref="F48:N48">
    <cfRule type="colorScale" priority="15">
      <colorScale>
        <cfvo type="min"/>
        <cfvo type="percentile" val="50"/>
        <cfvo type="max"/>
        <color rgb="FFF8696B"/>
        <color rgb="FFFFEB84"/>
        <color rgb="FF63BE7B"/>
      </colorScale>
    </cfRule>
  </conditionalFormatting>
  <conditionalFormatting sqref="AG51:AH55">
    <cfRule type="containsText" dxfId="26" priority="12" operator="containsText" text="E">
      <formula>NOT(ISERROR(SEARCH("E",AG51)))</formula>
    </cfRule>
    <cfRule type="containsText" dxfId="25" priority="13" operator="containsText" text="B">
      <formula>NOT(ISERROR(SEARCH("B",AG51)))</formula>
    </cfRule>
    <cfRule type="containsText" dxfId="24" priority="14" operator="containsText" text="A">
      <formula>NOT(ISERROR(SEARCH("A",AG51)))</formula>
    </cfRule>
  </conditionalFormatting>
  <conditionalFormatting sqref="AI51:AJ55">
    <cfRule type="containsText" dxfId="23" priority="9" operator="containsText" text="E">
      <formula>NOT(ISERROR(SEARCH("E",AI51)))</formula>
    </cfRule>
    <cfRule type="containsText" dxfId="22" priority="10" operator="containsText" text="B">
      <formula>NOT(ISERROR(SEARCH("B",AI51)))</formula>
    </cfRule>
    <cfRule type="containsText" dxfId="21" priority="11" operator="containsText" text="A">
      <formula>NOT(ISERROR(SEARCH("A",AI51)))</formula>
    </cfRule>
  </conditionalFormatting>
  <conditionalFormatting sqref="F51:N55">
    <cfRule type="colorScale" priority="8">
      <colorScale>
        <cfvo type="min"/>
        <cfvo type="percentile" val="50"/>
        <cfvo type="max"/>
        <color rgb="FFF8696B"/>
        <color rgb="FFFFEB84"/>
        <color rgb="FF63BE7B"/>
      </colorScale>
    </cfRule>
  </conditionalFormatting>
  <conditionalFormatting sqref="AG56:AH60">
    <cfRule type="containsText" dxfId="20" priority="5" operator="containsText" text="E">
      <formula>NOT(ISERROR(SEARCH("E",AG56)))</formula>
    </cfRule>
    <cfRule type="containsText" dxfId="19" priority="6" operator="containsText" text="B">
      <formula>NOT(ISERROR(SEARCH("B",AG56)))</formula>
    </cfRule>
    <cfRule type="containsText" dxfId="18" priority="7" operator="containsText" text="A">
      <formula>NOT(ISERROR(SEARCH("A",AG56)))</formula>
    </cfRule>
  </conditionalFormatting>
  <conditionalFormatting sqref="AI56:AJ60">
    <cfRule type="containsText" dxfId="17" priority="2" operator="containsText" text="E">
      <formula>NOT(ISERROR(SEARCH("E",AI56)))</formula>
    </cfRule>
    <cfRule type="containsText" dxfId="16" priority="3" operator="containsText" text="B">
      <formula>NOT(ISERROR(SEARCH("B",AI56)))</formula>
    </cfRule>
    <cfRule type="containsText" dxfId="15" priority="4" operator="containsText" text="A">
      <formula>NOT(ISERROR(SEARCH("A",AI56)))</formula>
    </cfRule>
  </conditionalFormatting>
  <conditionalFormatting sqref="F56:N60">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J2:AJ7 AJ11:AJ60" xr:uid="{00000000-0002-0000-0B00-000000000000}">
      <formula1>"強風,外差し,イン先行,凍結防止"</formula1>
    </dataValidation>
    <dataValidation type="list" allowBlank="1" showInputMessage="1" showErrorMessage="1" sqref="AJ8:AJ10" xr:uid="{454497C2-2FCD-0A4B-927A-B83E92D16B27}">
      <formula1>"強風,外差し,イン先行,タフ"</formula1>
    </dataValidation>
  </dataValidations>
  <pageMargins left="0.7" right="0.7" top="0.75" bottom="0.75" header="0.3" footer="0.3"/>
  <pageSetup paperSize="9" orientation="portrait" horizontalDpi="4294967292" verticalDpi="4294967292"/>
  <ignoredErrors>
    <ignoredError sqref="O2:R6 O7:R7 S2:S7 O8:S13 O14:S18 O19:S24 O25:S28 O29:S35 O36:S39 O40:S44 O45:S50 O51:S55 O56:S6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O2"/>
  <sheetViews>
    <sheetView topLeftCell="R1" zoomScaleNormal="100" workbookViewId="0">
      <selection activeCell="AE2" sqref="AE2:AK2"/>
    </sheetView>
  </sheetViews>
  <sheetFormatPr baseColWidth="10" defaultColWidth="8.83203125" defaultRowHeight="15"/>
  <cols>
    <col min="1" max="1" width="10"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33</v>
      </c>
      <c r="B1" s="1" t="s">
        <v>133</v>
      </c>
      <c r="C1" s="1" t="s">
        <v>35</v>
      </c>
      <c r="D1" s="1" t="s">
        <v>134</v>
      </c>
      <c r="E1" s="1" t="s">
        <v>37</v>
      </c>
      <c r="F1" s="1" t="s">
        <v>135</v>
      </c>
      <c r="G1" s="1" t="s">
        <v>136</v>
      </c>
      <c r="H1" s="1" t="s">
        <v>137</v>
      </c>
      <c r="I1" s="1" t="s">
        <v>138</v>
      </c>
      <c r="J1" s="1" t="s">
        <v>139</v>
      </c>
      <c r="K1" s="1" t="s">
        <v>140</v>
      </c>
      <c r="L1" s="1" t="s">
        <v>141</v>
      </c>
      <c r="M1" s="1" t="s">
        <v>142</v>
      </c>
      <c r="N1" s="1" t="s">
        <v>143</v>
      </c>
      <c r="O1" s="1" t="s">
        <v>144</v>
      </c>
      <c r="P1" s="1" t="s">
        <v>145</v>
      </c>
      <c r="Q1" s="1" t="s">
        <v>146</v>
      </c>
      <c r="R1" s="1" t="s">
        <v>147</v>
      </c>
      <c r="S1" s="1" t="s">
        <v>148</v>
      </c>
      <c r="T1" s="1" t="s">
        <v>149</v>
      </c>
      <c r="U1" s="1" t="s">
        <v>39</v>
      </c>
      <c r="V1" s="1" t="s">
        <v>192</v>
      </c>
      <c r="W1" s="2" t="s">
        <v>150</v>
      </c>
      <c r="X1" s="2" t="s">
        <v>42</v>
      </c>
      <c r="Y1" s="3" t="s">
        <v>43</v>
      </c>
      <c r="Z1" s="3" t="s">
        <v>44</v>
      </c>
      <c r="AA1" s="3" t="s">
        <v>45</v>
      </c>
      <c r="AB1" s="4" t="s">
        <v>117</v>
      </c>
      <c r="AC1" s="4" t="s">
        <v>118</v>
      </c>
      <c r="AD1" s="4" t="s">
        <v>163</v>
      </c>
      <c r="AE1" s="4" t="s">
        <v>9</v>
      </c>
      <c r="AF1" s="4" t="s">
        <v>77</v>
      </c>
      <c r="AG1" s="4" t="s">
        <v>10</v>
      </c>
      <c r="AH1" s="4" t="s">
        <v>11</v>
      </c>
      <c r="AI1" s="4"/>
      <c r="AJ1" s="4" t="s">
        <v>12</v>
      </c>
      <c r="AK1" s="4" t="s">
        <v>13</v>
      </c>
      <c r="AL1" s="4" t="s">
        <v>46</v>
      </c>
      <c r="AM1" s="4" t="s">
        <v>151</v>
      </c>
      <c r="AN1" s="14" t="s">
        <v>152</v>
      </c>
      <c r="AO1" s="14" t="s">
        <v>119</v>
      </c>
    </row>
    <row r="2" spans="1:41" s="5" customFormat="1">
      <c r="A2" s="6">
        <v>44849</v>
      </c>
      <c r="B2" s="7" t="s">
        <v>153</v>
      </c>
      <c r="C2" s="8" t="s">
        <v>170</v>
      </c>
      <c r="D2" s="9">
        <v>0.11326388888888889</v>
      </c>
      <c r="E2" s="8" t="s">
        <v>1038</v>
      </c>
      <c r="F2" s="24">
        <v>7.4</v>
      </c>
      <c r="G2" s="20">
        <v>12.2</v>
      </c>
      <c r="H2" s="20">
        <v>13</v>
      </c>
      <c r="I2" s="20">
        <v>13.9</v>
      </c>
      <c r="J2" s="20">
        <v>13.6</v>
      </c>
      <c r="K2" s="20">
        <v>13.2</v>
      </c>
      <c r="L2" s="20">
        <v>13.4</v>
      </c>
      <c r="M2" s="20">
        <v>13.6</v>
      </c>
      <c r="N2" s="20">
        <v>12.7</v>
      </c>
      <c r="O2" s="20">
        <v>12.2</v>
      </c>
      <c r="P2" s="20">
        <v>12.7</v>
      </c>
      <c r="Q2" s="20">
        <v>12.5</v>
      </c>
      <c r="R2" s="20">
        <v>13.2</v>
      </c>
      <c r="S2" s="18">
        <f>SUM(F2:H2)</f>
        <v>32.6</v>
      </c>
      <c r="T2" s="18">
        <f>SUM(I2:O2)</f>
        <v>92.600000000000009</v>
      </c>
      <c r="U2" s="18">
        <f>SUM(P2:R2)</f>
        <v>38.4</v>
      </c>
      <c r="V2" s="19">
        <f>SUM(N2:R2)</f>
        <v>63.3</v>
      </c>
      <c r="W2" s="11" t="s">
        <v>178</v>
      </c>
      <c r="X2" s="11" t="s">
        <v>172</v>
      </c>
      <c r="Y2" s="13" t="s">
        <v>176</v>
      </c>
      <c r="Z2" s="13" t="s">
        <v>666</v>
      </c>
      <c r="AA2" s="13" t="s">
        <v>425</v>
      </c>
      <c r="AB2" s="12">
        <v>5.9</v>
      </c>
      <c r="AC2" s="12">
        <v>7</v>
      </c>
      <c r="AD2" s="11" t="s">
        <v>169</v>
      </c>
      <c r="AE2" s="12">
        <v>2.8</v>
      </c>
      <c r="AF2" s="12">
        <v>-0.5</v>
      </c>
      <c r="AG2" s="12">
        <v>2.2999999999999998</v>
      </c>
      <c r="AH2" s="12" t="s">
        <v>186</v>
      </c>
      <c r="AI2" s="12"/>
      <c r="AJ2" s="11" t="s">
        <v>185</v>
      </c>
      <c r="AK2" s="11" t="s">
        <v>183</v>
      </c>
      <c r="AL2" s="11" t="s">
        <v>168</v>
      </c>
      <c r="AM2" s="8"/>
      <c r="AN2" s="8" t="s">
        <v>1039</v>
      </c>
      <c r="AO2" s="21" t="s">
        <v>1040</v>
      </c>
    </row>
  </sheetData>
  <autoFilter ref="A1:AN2" xr:uid="{00000000-0009-0000-0000-00000C000000}"/>
  <phoneticPr fontId="11"/>
  <conditionalFormatting sqref="AJ2:AK2">
    <cfRule type="containsText" dxfId="14" priority="90" operator="containsText" text="E">
      <formula>NOT(ISERROR(SEARCH("E",AJ2)))</formula>
    </cfRule>
    <cfRule type="containsText" dxfId="13" priority="91" operator="containsText" text="B">
      <formula>NOT(ISERROR(SEARCH("B",AJ2)))</formula>
    </cfRule>
    <cfRule type="containsText" dxfId="12" priority="92" operator="containsText" text="A">
      <formula>NOT(ISERROR(SEARCH("A",AJ2)))</formula>
    </cfRule>
  </conditionalFormatting>
  <conditionalFormatting sqref="AL2">
    <cfRule type="containsText" dxfId="11" priority="87" operator="containsText" text="E">
      <formula>NOT(ISERROR(SEARCH("E",AL2)))</formula>
    </cfRule>
    <cfRule type="containsText" dxfId="10" priority="88" operator="containsText" text="B">
      <formula>NOT(ISERROR(SEARCH("B",AL2)))</formula>
    </cfRule>
    <cfRule type="containsText" dxfId="9" priority="89" operator="containsText" text="A">
      <formula>NOT(ISERROR(SEARCH("A",AL2)))</formula>
    </cfRule>
  </conditionalFormatting>
  <conditionalFormatting sqref="AM2">
    <cfRule type="containsText" dxfId="8" priority="84" operator="containsText" text="E">
      <formula>NOT(ISERROR(SEARCH("E",AM2)))</formula>
    </cfRule>
    <cfRule type="containsText" dxfId="7" priority="85" operator="containsText" text="B">
      <formula>NOT(ISERROR(SEARCH("B",AM2)))</formula>
    </cfRule>
    <cfRule type="containsText" dxfId="6" priority="86" operator="containsText" text="A">
      <formula>NOT(ISERROR(SEARCH("A",AM2)))</formula>
    </cfRule>
  </conditionalFormatting>
  <conditionalFormatting sqref="F2:R2">
    <cfRule type="colorScale" priority="83">
      <colorScale>
        <cfvo type="min"/>
        <cfvo type="percentile" val="50"/>
        <cfvo type="max"/>
        <color rgb="FFF8696B"/>
        <color rgb="FFFFEB84"/>
        <color rgb="FF63BE7B"/>
      </colorScale>
    </cfRule>
  </conditionalFormatting>
  <conditionalFormatting sqref="AD2">
    <cfRule type="containsText" dxfId="5" priority="67" operator="containsText" text="D">
      <formula>NOT(ISERROR(SEARCH("D",AD2)))</formula>
    </cfRule>
    <cfRule type="containsText" dxfId="4" priority="68" operator="containsText" text="S">
      <formula>NOT(ISERROR(SEARCH("S",AD2)))</formula>
    </cfRule>
    <cfRule type="containsText" dxfId="3" priority="69" operator="containsText" text="F">
      <formula>NOT(ISERROR(SEARCH("F",AD2)))</formula>
    </cfRule>
    <cfRule type="containsText" dxfId="2" priority="70" operator="containsText" text="E">
      <formula>NOT(ISERROR(SEARCH("E",AD2)))</formula>
    </cfRule>
    <cfRule type="containsText" dxfId="1" priority="71" operator="containsText" text="B">
      <formula>NOT(ISERROR(SEARCH("B",AD2)))</formula>
    </cfRule>
    <cfRule type="containsText" dxfId="0" priority="72" operator="containsText" text="A">
      <formula>NOT(ISERROR(SEARCH("A",AD2)))</formula>
    </cfRule>
  </conditionalFormatting>
  <dataValidations count="1">
    <dataValidation type="list" allowBlank="1" showInputMessage="1" showErrorMessage="1" sqref="AM2" xr:uid="{00000000-0002-0000-0C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S2:V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
  <sheetViews>
    <sheetView workbookViewId="0">
      <selection activeCell="I15" sqref="I15"/>
    </sheetView>
  </sheetViews>
  <sheetFormatPr baseColWidth="10" defaultColWidth="12.83203125" defaultRowHeight="15"/>
  <sheetData/>
  <phoneticPr fontId="1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17"/>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AG23" sqref="AG23"/>
    </sheetView>
  </sheetViews>
  <sheetFormatPr baseColWidth="10" defaultColWidth="8.83203125" defaultRowHeight="15"/>
  <cols>
    <col min="1" max="1" width="10"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33</v>
      </c>
      <c r="B1" s="1" t="s">
        <v>122</v>
      </c>
      <c r="C1" s="1" t="s">
        <v>35</v>
      </c>
      <c r="D1" s="1" t="s">
        <v>123</v>
      </c>
      <c r="E1" s="1" t="s">
        <v>37</v>
      </c>
      <c r="F1" s="1" t="s">
        <v>124</v>
      </c>
      <c r="G1" s="1" t="s">
        <v>125</v>
      </c>
      <c r="H1" s="1" t="s">
        <v>126</v>
      </c>
      <c r="I1" s="1" t="s">
        <v>127</v>
      </c>
      <c r="J1" s="1" t="s">
        <v>128</v>
      </c>
      <c r="K1" s="1" t="s">
        <v>38</v>
      </c>
      <c r="L1" s="1" t="s">
        <v>129</v>
      </c>
      <c r="M1" s="1" t="s">
        <v>130</v>
      </c>
      <c r="N1" s="1" t="s">
        <v>42</v>
      </c>
      <c r="O1" s="4" t="s">
        <v>43</v>
      </c>
      <c r="P1" s="4" t="s">
        <v>44</v>
      </c>
      <c r="Q1" s="4" t="s">
        <v>45</v>
      </c>
      <c r="R1" s="4" t="s">
        <v>76</v>
      </c>
      <c r="S1" s="4" t="s">
        <v>117</v>
      </c>
      <c r="T1" s="4" t="s">
        <v>118</v>
      </c>
      <c r="U1" s="4" t="s">
        <v>159</v>
      </c>
      <c r="V1" s="4" t="s">
        <v>163</v>
      </c>
      <c r="W1" s="4" t="s">
        <v>9</v>
      </c>
      <c r="X1" s="4" t="s">
        <v>77</v>
      </c>
      <c r="Y1" s="4" t="s">
        <v>10</v>
      </c>
      <c r="Z1" s="4" t="s">
        <v>11</v>
      </c>
      <c r="AA1" s="4"/>
      <c r="AB1" s="4" t="s">
        <v>12</v>
      </c>
      <c r="AC1" s="4" t="s">
        <v>13</v>
      </c>
      <c r="AD1" s="4" t="s">
        <v>46</v>
      </c>
      <c r="AE1" s="4" t="s">
        <v>131</v>
      </c>
      <c r="AF1" s="14" t="s">
        <v>132</v>
      </c>
      <c r="AG1" s="14" t="s">
        <v>119</v>
      </c>
    </row>
    <row r="2" spans="1:33" s="5" customFormat="1">
      <c r="A2" s="6">
        <v>44688</v>
      </c>
      <c r="B2" s="17" t="s">
        <v>153</v>
      </c>
      <c r="C2" s="8" t="s">
        <v>170</v>
      </c>
      <c r="D2" s="9">
        <v>3.7592592592592594E-2</v>
      </c>
      <c r="E2" s="25" t="s">
        <v>241</v>
      </c>
      <c r="F2" s="10">
        <v>11.9</v>
      </c>
      <c r="G2" s="10">
        <v>10.199999999999999</v>
      </c>
      <c r="H2" s="10">
        <v>10.7</v>
      </c>
      <c r="I2" s="10">
        <v>10.7</v>
      </c>
      <c r="J2" s="10">
        <v>11.3</v>
      </c>
      <c r="K2" s="18">
        <f t="shared" ref="K2:K3" si="0">SUM(F2:H2)</f>
        <v>32.799999999999997</v>
      </c>
      <c r="L2" s="18">
        <f t="shared" ref="L2:L3" si="1">SUM(I2:J2)</f>
        <v>22</v>
      </c>
      <c r="M2" s="11" t="s">
        <v>205</v>
      </c>
      <c r="N2" s="11" t="s">
        <v>172</v>
      </c>
      <c r="O2" s="13" t="s">
        <v>242</v>
      </c>
      <c r="P2" s="13" t="s">
        <v>243</v>
      </c>
      <c r="Q2" s="13" t="s">
        <v>217</v>
      </c>
      <c r="R2" s="13" t="s">
        <v>167</v>
      </c>
      <c r="S2" s="12">
        <v>10.4</v>
      </c>
      <c r="T2" s="12">
        <v>12.3</v>
      </c>
      <c r="U2" s="12">
        <v>10.199999999999999</v>
      </c>
      <c r="V2" s="11" t="s">
        <v>167</v>
      </c>
      <c r="W2" s="12">
        <v>-0.5</v>
      </c>
      <c r="X2" s="12" t="s">
        <v>182</v>
      </c>
      <c r="Y2" s="12">
        <v>-0.2</v>
      </c>
      <c r="Z2" s="8">
        <v>-0.3</v>
      </c>
      <c r="AA2" s="8"/>
      <c r="AB2" s="11" t="s">
        <v>184</v>
      </c>
      <c r="AC2" s="11" t="s">
        <v>183</v>
      </c>
      <c r="AD2" s="11" t="s">
        <v>168</v>
      </c>
      <c r="AE2" s="8"/>
      <c r="AF2" s="8" t="s">
        <v>278</v>
      </c>
      <c r="AG2" s="21" t="s">
        <v>279</v>
      </c>
    </row>
    <row r="3" spans="1:33" s="5" customFormat="1">
      <c r="A3" s="6">
        <v>44689</v>
      </c>
      <c r="B3" s="17" t="s">
        <v>158</v>
      </c>
      <c r="C3" s="8" t="s">
        <v>170</v>
      </c>
      <c r="D3" s="9">
        <v>3.8206018518518521E-2</v>
      </c>
      <c r="E3" s="25" t="s">
        <v>266</v>
      </c>
      <c r="F3" s="10">
        <v>11.8</v>
      </c>
      <c r="G3" s="10">
        <v>10</v>
      </c>
      <c r="H3" s="10">
        <v>10.6</v>
      </c>
      <c r="I3" s="10">
        <v>10.9</v>
      </c>
      <c r="J3" s="10">
        <v>11.8</v>
      </c>
      <c r="K3" s="18">
        <f t="shared" si="0"/>
        <v>32.4</v>
      </c>
      <c r="L3" s="18">
        <f t="shared" si="1"/>
        <v>22.700000000000003</v>
      </c>
      <c r="M3" s="11" t="s">
        <v>205</v>
      </c>
      <c r="N3" s="11" t="s">
        <v>177</v>
      </c>
      <c r="O3" s="13" t="s">
        <v>267</v>
      </c>
      <c r="P3" s="13" t="s">
        <v>268</v>
      </c>
      <c r="Q3" s="13" t="s">
        <v>243</v>
      </c>
      <c r="R3" s="13" t="s">
        <v>167</v>
      </c>
      <c r="S3" s="12">
        <v>9.3000000000000007</v>
      </c>
      <c r="T3" s="12">
        <v>9.6</v>
      </c>
      <c r="U3" s="12">
        <v>9.5</v>
      </c>
      <c r="V3" s="11" t="s">
        <v>167</v>
      </c>
      <c r="W3" s="12">
        <v>0.6</v>
      </c>
      <c r="X3" s="12" t="s">
        <v>182</v>
      </c>
      <c r="Y3" s="12">
        <v>0.9</v>
      </c>
      <c r="Z3" s="8">
        <v>-0.3</v>
      </c>
      <c r="AA3" s="8"/>
      <c r="AB3" s="11" t="s">
        <v>185</v>
      </c>
      <c r="AC3" s="11" t="s">
        <v>183</v>
      </c>
      <c r="AD3" s="11" t="s">
        <v>168</v>
      </c>
      <c r="AE3" s="8"/>
      <c r="AF3" s="8" t="s">
        <v>297</v>
      </c>
      <c r="AG3" s="21" t="s">
        <v>298</v>
      </c>
    </row>
    <row r="4" spans="1:33" s="5" customFormat="1">
      <c r="A4" s="6">
        <v>44695</v>
      </c>
      <c r="B4" s="17" t="s">
        <v>155</v>
      </c>
      <c r="C4" s="8" t="s">
        <v>303</v>
      </c>
      <c r="D4" s="9">
        <v>3.829861111111111E-2</v>
      </c>
      <c r="E4" s="25" t="s">
        <v>301</v>
      </c>
      <c r="F4" s="10">
        <v>11.8</v>
      </c>
      <c r="G4" s="10">
        <v>10.4</v>
      </c>
      <c r="H4" s="10">
        <v>10.9</v>
      </c>
      <c r="I4" s="10">
        <v>11</v>
      </c>
      <c r="J4" s="10">
        <v>11.8</v>
      </c>
      <c r="K4" s="18">
        <f t="shared" ref="K4:K5" si="2">SUM(F4:H4)</f>
        <v>33.1</v>
      </c>
      <c r="L4" s="18">
        <f t="shared" ref="L4:L5" si="3">SUM(I4:J4)</f>
        <v>22.8</v>
      </c>
      <c r="M4" s="11" t="s">
        <v>171</v>
      </c>
      <c r="N4" s="11" t="s">
        <v>172</v>
      </c>
      <c r="O4" s="13" t="s">
        <v>322</v>
      </c>
      <c r="P4" s="13" t="s">
        <v>206</v>
      </c>
      <c r="Q4" s="13" t="s">
        <v>354</v>
      </c>
      <c r="R4" s="13" t="s">
        <v>167</v>
      </c>
      <c r="S4" s="12">
        <v>13.9</v>
      </c>
      <c r="T4" s="12">
        <v>15.9</v>
      </c>
      <c r="U4" s="12">
        <v>8.9</v>
      </c>
      <c r="V4" s="11" t="s">
        <v>168</v>
      </c>
      <c r="W4" s="12">
        <v>1</v>
      </c>
      <c r="X4" s="12" t="s">
        <v>182</v>
      </c>
      <c r="Y4" s="12">
        <v>0.5</v>
      </c>
      <c r="Z4" s="8">
        <v>0.5</v>
      </c>
      <c r="AA4" s="8"/>
      <c r="AB4" s="11" t="s">
        <v>183</v>
      </c>
      <c r="AC4" s="11" t="s">
        <v>183</v>
      </c>
      <c r="AD4" s="11" t="s">
        <v>168</v>
      </c>
      <c r="AE4" s="8"/>
      <c r="AF4" s="8" t="s">
        <v>351</v>
      </c>
      <c r="AG4" s="21" t="s">
        <v>353</v>
      </c>
    </row>
    <row r="5" spans="1:33" s="5" customFormat="1">
      <c r="A5" s="6">
        <v>44696</v>
      </c>
      <c r="B5" s="17" t="s">
        <v>154</v>
      </c>
      <c r="C5" s="8" t="s">
        <v>170</v>
      </c>
      <c r="D5" s="9">
        <v>3.8206018518518521E-2</v>
      </c>
      <c r="E5" s="25" t="s">
        <v>370</v>
      </c>
      <c r="F5" s="10">
        <v>11.9</v>
      </c>
      <c r="G5" s="10">
        <v>10.3</v>
      </c>
      <c r="H5" s="10">
        <v>10.6</v>
      </c>
      <c r="I5" s="10">
        <v>10.7</v>
      </c>
      <c r="J5" s="10">
        <v>11.6</v>
      </c>
      <c r="K5" s="18">
        <f t="shared" si="2"/>
        <v>32.800000000000004</v>
      </c>
      <c r="L5" s="18">
        <f t="shared" si="3"/>
        <v>22.299999999999997</v>
      </c>
      <c r="M5" s="11" t="s">
        <v>205</v>
      </c>
      <c r="N5" s="11" t="s">
        <v>172</v>
      </c>
      <c r="O5" s="13" t="s">
        <v>217</v>
      </c>
      <c r="P5" s="13" t="s">
        <v>208</v>
      </c>
      <c r="Q5" s="13" t="s">
        <v>371</v>
      </c>
      <c r="R5" s="13" t="s">
        <v>167</v>
      </c>
      <c r="S5" s="12">
        <v>11.5</v>
      </c>
      <c r="T5" s="12">
        <v>12.5</v>
      </c>
      <c r="U5" s="12">
        <v>9.6999999999999993</v>
      </c>
      <c r="V5" s="11" t="s">
        <v>169</v>
      </c>
      <c r="W5" s="12">
        <v>-0.2</v>
      </c>
      <c r="X5" s="12" t="s">
        <v>182</v>
      </c>
      <c r="Y5" s="12">
        <v>-0.2</v>
      </c>
      <c r="Z5" s="8" t="s">
        <v>186</v>
      </c>
      <c r="AA5" s="8"/>
      <c r="AB5" s="11" t="s">
        <v>184</v>
      </c>
      <c r="AC5" s="11" t="s">
        <v>183</v>
      </c>
      <c r="AD5" s="11" t="s">
        <v>169</v>
      </c>
      <c r="AE5" s="8"/>
      <c r="AF5" s="8" t="s">
        <v>393</v>
      </c>
      <c r="AG5" s="21" t="s">
        <v>392</v>
      </c>
    </row>
    <row r="6" spans="1:33" s="5" customFormat="1">
      <c r="A6" s="6">
        <v>44702</v>
      </c>
      <c r="B6" s="17" t="s">
        <v>156</v>
      </c>
      <c r="C6" s="8" t="s">
        <v>170</v>
      </c>
      <c r="D6" s="9">
        <v>3.7592592592592594E-2</v>
      </c>
      <c r="E6" s="25" t="s">
        <v>405</v>
      </c>
      <c r="F6" s="10">
        <v>12</v>
      </c>
      <c r="G6" s="10">
        <v>10.199999999999999</v>
      </c>
      <c r="H6" s="10">
        <v>10.6</v>
      </c>
      <c r="I6" s="10">
        <v>10.4</v>
      </c>
      <c r="J6" s="10">
        <v>11.6</v>
      </c>
      <c r="K6" s="18">
        <f t="shared" ref="K6:K7" si="4">SUM(F6:H6)</f>
        <v>32.799999999999997</v>
      </c>
      <c r="L6" s="18">
        <f t="shared" ref="L6:L7" si="5">SUM(I6:J6)</f>
        <v>22</v>
      </c>
      <c r="M6" s="11" t="s">
        <v>205</v>
      </c>
      <c r="N6" s="11" t="s">
        <v>172</v>
      </c>
      <c r="O6" s="13" t="s">
        <v>324</v>
      </c>
      <c r="P6" s="13" t="s">
        <v>371</v>
      </c>
      <c r="Q6" s="13" t="s">
        <v>324</v>
      </c>
      <c r="R6" s="13" t="s">
        <v>167</v>
      </c>
      <c r="S6" s="12">
        <v>10.8</v>
      </c>
      <c r="T6" s="12">
        <v>11</v>
      </c>
      <c r="U6" s="12">
        <v>9.6999999999999993</v>
      </c>
      <c r="V6" s="11" t="s">
        <v>169</v>
      </c>
      <c r="W6" s="12">
        <v>-1</v>
      </c>
      <c r="X6" s="12">
        <v>-0.1</v>
      </c>
      <c r="Y6" s="12">
        <v>-0.9</v>
      </c>
      <c r="Z6" s="8">
        <v>-0.2</v>
      </c>
      <c r="AA6" s="8" t="s">
        <v>440</v>
      </c>
      <c r="AB6" s="11" t="s">
        <v>441</v>
      </c>
      <c r="AC6" s="11" t="s">
        <v>183</v>
      </c>
      <c r="AD6" s="11" t="s">
        <v>168</v>
      </c>
      <c r="AE6" s="8" t="s">
        <v>411</v>
      </c>
      <c r="AF6" s="8" t="s">
        <v>448</v>
      </c>
      <c r="AG6" s="21" t="s">
        <v>449</v>
      </c>
    </row>
    <row r="7" spans="1:33" s="5" customFormat="1">
      <c r="A7" s="6">
        <v>44703</v>
      </c>
      <c r="B7" s="17" t="s">
        <v>188</v>
      </c>
      <c r="C7" s="8" t="s">
        <v>170</v>
      </c>
      <c r="D7" s="9">
        <v>3.7592592592592594E-2</v>
      </c>
      <c r="E7" s="25" t="s">
        <v>436</v>
      </c>
      <c r="F7" s="10">
        <v>11.8</v>
      </c>
      <c r="G7" s="10">
        <v>10.1</v>
      </c>
      <c r="H7" s="10">
        <v>10.6</v>
      </c>
      <c r="I7" s="10">
        <v>10.9</v>
      </c>
      <c r="J7" s="10">
        <v>11.4</v>
      </c>
      <c r="K7" s="18">
        <f t="shared" si="4"/>
        <v>32.5</v>
      </c>
      <c r="L7" s="18">
        <f t="shared" si="5"/>
        <v>22.3</v>
      </c>
      <c r="M7" s="11" t="s">
        <v>205</v>
      </c>
      <c r="N7" s="11" t="s">
        <v>172</v>
      </c>
      <c r="O7" s="13" t="s">
        <v>437</v>
      </c>
      <c r="P7" s="13" t="s">
        <v>254</v>
      </c>
      <c r="Q7" s="13" t="s">
        <v>356</v>
      </c>
      <c r="R7" s="13" t="s">
        <v>167</v>
      </c>
      <c r="S7" s="12">
        <v>11.3</v>
      </c>
      <c r="T7" s="12">
        <v>14.2</v>
      </c>
      <c r="U7" s="12">
        <v>9.1</v>
      </c>
      <c r="V7" s="11" t="s">
        <v>169</v>
      </c>
      <c r="W7" s="12">
        <v>0.6</v>
      </c>
      <c r="X7" s="12" t="s">
        <v>182</v>
      </c>
      <c r="Y7" s="12">
        <v>0.8</v>
      </c>
      <c r="Z7" s="8">
        <v>-0.2</v>
      </c>
      <c r="AA7" s="8"/>
      <c r="AB7" s="11" t="s">
        <v>185</v>
      </c>
      <c r="AC7" s="11" t="s">
        <v>185</v>
      </c>
      <c r="AD7" s="11" t="s">
        <v>168</v>
      </c>
      <c r="AE7" s="8" t="s">
        <v>411</v>
      </c>
      <c r="AF7" s="8" t="s">
        <v>478</v>
      </c>
      <c r="AG7" s="21" t="s">
        <v>479</v>
      </c>
    </row>
    <row r="8" spans="1:33" s="5" customFormat="1">
      <c r="A8" s="6">
        <v>44772</v>
      </c>
      <c r="B8" s="17" t="s">
        <v>153</v>
      </c>
      <c r="C8" s="8" t="s">
        <v>170</v>
      </c>
      <c r="D8" s="9">
        <v>3.8194444444444441E-2</v>
      </c>
      <c r="E8" s="25" t="s">
        <v>622</v>
      </c>
      <c r="F8" s="10">
        <v>11.8</v>
      </c>
      <c r="G8" s="10">
        <v>10</v>
      </c>
      <c r="H8" s="10">
        <v>10.4</v>
      </c>
      <c r="I8" s="10">
        <v>11</v>
      </c>
      <c r="J8" s="10">
        <v>11.9</v>
      </c>
      <c r="K8" s="18">
        <f t="shared" ref="K8:K9" si="6">SUM(F8:H8)</f>
        <v>32.200000000000003</v>
      </c>
      <c r="L8" s="18">
        <f t="shared" ref="L8:L9" si="7">SUM(I8:J8)</f>
        <v>22.9</v>
      </c>
      <c r="M8" s="11" t="s">
        <v>205</v>
      </c>
      <c r="N8" s="11" t="s">
        <v>172</v>
      </c>
      <c r="O8" s="13" t="s">
        <v>243</v>
      </c>
      <c r="P8" s="13" t="s">
        <v>217</v>
      </c>
      <c r="Q8" s="13" t="s">
        <v>254</v>
      </c>
      <c r="R8" s="13" t="s">
        <v>302</v>
      </c>
      <c r="S8" s="12">
        <v>13.6</v>
      </c>
      <c r="T8" s="12">
        <v>13.1</v>
      </c>
      <c r="U8" s="12">
        <v>9.1999999999999993</v>
      </c>
      <c r="V8" s="11" t="s">
        <v>302</v>
      </c>
      <c r="W8" s="12">
        <v>-0.2</v>
      </c>
      <c r="X8" s="12" t="s">
        <v>182</v>
      </c>
      <c r="Y8" s="12">
        <v>0.5</v>
      </c>
      <c r="Z8" s="8">
        <v>-0.7</v>
      </c>
      <c r="AA8" s="8"/>
      <c r="AB8" s="11" t="s">
        <v>183</v>
      </c>
      <c r="AC8" s="11" t="s">
        <v>183</v>
      </c>
      <c r="AD8" s="11" t="s">
        <v>168</v>
      </c>
      <c r="AE8" s="8"/>
      <c r="AF8" s="8" t="s">
        <v>623</v>
      </c>
      <c r="AG8" s="21" t="s">
        <v>624</v>
      </c>
    </row>
    <row r="9" spans="1:33" s="5" customFormat="1">
      <c r="A9" s="6">
        <v>44773</v>
      </c>
      <c r="B9" s="17" t="s">
        <v>188</v>
      </c>
      <c r="C9" s="8" t="s">
        <v>170</v>
      </c>
      <c r="D9" s="9">
        <v>3.75462962962963E-2</v>
      </c>
      <c r="E9" s="25" t="s">
        <v>582</v>
      </c>
      <c r="F9" s="10">
        <v>11.8</v>
      </c>
      <c r="G9" s="10">
        <v>10</v>
      </c>
      <c r="H9" s="10">
        <v>10.5</v>
      </c>
      <c r="I9" s="10">
        <v>10.7</v>
      </c>
      <c r="J9" s="10">
        <v>11.4</v>
      </c>
      <c r="K9" s="18">
        <f t="shared" si="6"/>
        <v>32.299999999999997</v>
      </c>
      <c r="L9" s="18">
        <f t="shared" si="7"/>
        <v>22.1</v>
      </c>
      <c r="M9" s="11" t="s">
        <v>171</v>
      </c>
      <c r="N9" s="11" t="s">
        <v>172</v>
      </c>
      <c r="O9" s="13" t="s">
        <v>583</v>
      </c>
      <c r="P9" s="13" t="s">
        <v>356</v>
      </c>
      <c r="Q9" s="13" t="s">
        <v>254</v>
      </c>
      <c r="R9" s="13" t="s">
        <v>302</v>
      </c>
      <c r="S9" s="12">
        <v>12.6</v>
      </c>
      <c r="T9" s="12">
        <v>12.9</v>
      </c>
      <c r="U9" s="12">
        <v>9</v>
      </c>
      <c r="V9" s="11" t="s">
        <v>302</v>
      </c>
      <c r="W9" s="12">
        <v>0.3</v>
      </c>
      <c r="X9" s="12" t="s">
        <v>182</v>
      </c>
      <c r="Y9" s="12">
        <v>1</v>
      </c>
      <c r="Z9" s="8">
        <v>-0.7</v>
      </c>
      <c r="AA9" s="8"/>
      <c r="AB9" s="11" t="s">
        <v>185</v>
      </c>
      <c r="AC9" s="11" t="s">
        <v>183</v>
      </c>
      <c r="AD9" s="11" t="s">
        <v>168</v>
      </c>
      <c r="AE9" s="8"/>
      <c r="AF9" s="8"/>
      <c r="AG9" s="21"/>
    </row>
    <row r="10" spans="1:33" s="5" customFormat="1">
      <c r="A10" s="6">
        <v>44780</v>
      </c>
      <c r="B10" s="17" t="s">
        <v>155</v>
      </c>
      <c r="C10" s="8" t="s">
        <v>170</v>
      </c>
      <c r="D10" s="9">
        <v>3.8229166666666668E-2</v>
      </c>
      <c r="E10" s="25" t="s">
        <v>241</v>
      </c>
      <c r="F10" s="10">
        <v>11.9</v>
      </c>
      <c r="G10" s="10">
        <v>10.4</v>
      </c>
      <c r="H10" s="10">
        <v>10.5</v>
      </c>
      <c r="I10" s="10">
        <v>10.9</v>
      </c>
      <c r="J10" s="10">
        <v>11.6</v>
      </c>
      <c r="K10" s="18">
        <f t="shared" ref="K10" si="8">SUM(F10:H10)</f>
        <v>32.799999999999997</v>
      </c>
      <c r="L10" s="18">
        <f t="shared" ref="L10" si="9">SUM(I10:J10)</f>
        <v>22.5</v>
      </c>
      <c r="M10" s="11" t="s">
        <v>205</v>
      </c>
      <c r="N10" s="11" t="s">
        <v>172</v>
      </c>
      <c r="O10" s="13" t="s">
        <v>242</v>
      </c>
      <c r="P10" s="13" t="s">
        <v>234</v>
      </c>
      <c r="Q10" s="13" t="s">
        <v>338</v>
      </c>
      <c r="R10" s="13" t="s">
        <v>302</v>
      </c>
      <c r="S10" s="12">
        <v>13.8</v>
      </c>
      <c r="T10" s="12">
        <v>13.1</v>
      </c>
      <c r="U10" s="12">
        <v>9.1</v>
      </c>
      <c r="V10" s="11" t="s">
        <v>167</v>
      </c>
      <c r="W10" s="12">
        <v>0.4</v>
      </c>
      <c r="X10" s="12" t="s">
        <v>182</v>
      </c>
      <c r="Y10" s="12">
        <v>0.9</v>
      </c>
      <c r="Z10" s="8">
        <v>-0.5</v>
      </c>
      <c r="AA10" s="8"/>
      <c r="AB10" s="11" t="s">
        <v>185</v>
      </c>
      <c r="AC10" s="11" t="s">
        <v>183</v>
      </c>
      <c r="AD10" s="11" t="s">
        <v>168</v>
      </c>
      <c r="AE10" s="8"/>
      <c r="AF10" s="8" t="s">
        <v>726</v>
      </c>
      <c r="AG10" s="21" t="s">
        <v>727</v>
      </c>
    </row>
    <row r="11" spans="1:33" s="5" customFormat="1">
      <c r="A11" s="6">
        <v>44786</v>
      </c>
      <c r="B11" s="17" t="s">
        <v>158</v>
      </c>
      <c r="C11" s="8" t="s">
        <v>486</v>
      </c>
      <c r="D11" s="9">
        <v>3.892361111111111E-2</v>
      </c>
      <c r="E11" s="25" t="s">
        <v>241</v>
      </c>
      <c r="F11" s="10">
        <v>11.9</v>
      </c>
      <c r="G11" s="10">
        <v>10.4</v>
      </c>
      <c r="H11" s="10">
        <v>11</v>
      </c>
      <c r="I11" s="10">
        <v>11.1</v>
      </c>
      <c r="J11" s="10">
        <v>11.9</v>
      </c>
      <c r="K11" s="18">
        <f t="shared" ref="K11:K12" si="10">SUM(F11:H11)</f>
        <v>33.299999999999997</v>
      </c>
      <c r="L11" s="18">
        <f t="shared" ref="L11:L12" si="11">SUM(I11:J11)</f>
        <v>23</v>
      </c>
      <c r="M11" s="11" t="s">
        <v>171</v>
      </c>
      <c r="N11" s="11" t="s">
        <v>172</v>
      </c>
      <c r="O11" s="13" t="s">
        <v>242</v>
      </c>
      <c r="P11" s="13" t="s">
        <v>212</v>
      </c>
      <c r="Q11" s="13" t="s">
        <v>409</v>
      </c>
      <c r="R11" s="13" t="s">
        <v>302</v>
      </c>
      <c r="S11" s="12">
        <v>12.4</v>
      </c>
      <c r="T11" s="12">
        <v>13.2</v>
      </c>
      <c r="U11" s="12">
        <v>9.6</v>
      </c>
      <c r="V11" s="11" t="s">
        <v>168</v>
      </c>
      <c r="W11" s="12">
        <v>1.8</v>
      </c>
      <c r="X11" s="12" t="s">
        <v>182</v>
      </c>
      <c r="Y11" s="12">
        <v>1.1000000000000001</v>
      </c>
      <c r="Z11" s="8">
        <v>0.7</v>
      </c>
      <c r="AA11" s="8"/>
      <c r="AB11" s="11" t="s">
        <v>185</v>
      </c>
      <c r="AC11" s="11" t="s">
        <v>183</v>
      </c>
      <c r="AD11" s="11" t="s">
        <v>168</v>
      </c>
      <c r="AE11" s="8"/>
      <c r="AF11" s="8" t="s">
        <v>776</v>
      </c>
      <c r="AG11" s="21" t="s">
        <v>777</v>
      </c>
    </row>
    <row r="12" spans="1:33" s="5" customFormat="1">
      <c r="A12" s="6">
        <v>44787</v>
      </c>
      <c r="B12" s="17" t="s">
        <v>157</v>
      </c>
      <c r="C12" s="8" t="s">
        <v>313</v>
      </c>
      <c r="D12" s="9">
        <v>3.8946759259259257E-2</v>
      </c>
      <c r="E12" s="25" t="s">
        <v>751</v>
      </c>
      <c r="F12" s="10">
        <v>11.9</v>
      </c>
      <c r="G12" s="10">
        <v>10.4</v>
      </c>
      <c r="H12" s="10">
        <v>10.8</v>
      </c>
      <c r="I12" s="10">
        <v>11.2</v>
      </c>
      <c r="J12" s="10">
        <v>12.2</v>
      </c>
      <c r="K12" s="18">
        <f t="shared" si="10"/>
        <v>33.1</v>
      </c>
      <c r="L12" s="18">
        <f t="shared" si="11"/>
        <v>23.4</v>
      </c>
      <c r="M12" s="11" t="s">
        <v>171</v>
      </c>
      <c r="N12" s="11" t="s">
        <v>173</v>
      </c>
      <c r="O12" s="13" t="s">
        <v>265</v>
      </c>
      <c r="P12" s="13" t="s">
        <v>655</v>
      </c>
      <c r="Q12" s="13" t="s">
        <v>226</v>
      </c>
      <c r="R12" s="13" t="s">
        <v>302</v>
      </c>
      <c r="S12" s="12">
        <v>15.2</v>
      </c>
      <c r="T12" s="12">
        <v>17.2</v>
      </c>
      <c r="U12" s="12">
        <v>8.6</v>
      </c>
      <c r="V12" s="11" t="s">
        <v>169</v>
      </c>
      <c r="W12" s="12">
        <v>0.7</v>
      </c>
      <c r="X12" s="12" t="s">
        <v>182</v>
      </c>
      <c r="Y12" s="12">
        <v>0.7</v>
      </c>
      <c r="Z12" s="8" t="s">
        <v>186</v>
      </c>
      <c r="AA12" s="8"/>
      <c r="AB12" s="11" t="s">
        <v>183</v>
      </c>
      <c r="AC12" s="11" t="s">
        <v>183</v>
      </c>
      <c r="AD12" s="11" t="s">
        <v>168</v>
      </c>
      <c r="AE12" s="8"/>
      <c r="AF12" s="8" t="s">
        <v>790</v>
      </c>
      <c r="AG12" s="21" t="s">
        <v>791</v>
      </c>
    </row>
    <row r="13" spans="1:33" s="5" customFormat="1">
      <c r="A13" s="6">
        <v>44794</v>
      </c>
      <c r="B13" s="17" t="s">
        <v>153</v>
      </c>
      <c r="C13" s="8" t="s">
        <v>170</v>
      </c>
      <c r="D13" s="9">
        <v>3.8229166666666668E-2</v>
      </c>
      <c r="E13" s="25" t="s">
        <v>828</v>
      </c>
      <c r="F13" s="10">
        <v>12</v>
      </c>
      <c r="G13" s="10">
        <v>10.199999999999999</v>
      </c>
      <c r="H13" s="10">
        <v>10.6</v>
      </c>
      <c r="I13" s="10">
        <v>10.7</v>
      </c>
      <c r="J13" s="10">
        <v>11.8</v>
      </c>
      <c r="K13" s="18">
        <f t="shared" ref="K13" si="12">SUM(F13:H13)</f>
        <v>32.799999999999997</v>
      </c>
      <c r="L13" s="18">
        <f t="shared" ref="L13" si="13">SUM(I13:J13)</f>
        <v>22.5</v>
      </c>
      <c r="M13" s="11" t="s">
        <v>205</v>
      </c>
      <c r="N13" s="11" t="s">
        <v>172</v>
      </c>
      <c r="O13" s="13" t="s">
        <v>217</v>
      </c>
      <c r="P13" s="13" t="s">
        <v>234</v>
      </c>
      <c r="Q13" s="13" t="s">
        <v>420</v>
      </c>
      <c r="R13" s="13" t="s">
        <v>302</v>
      </c>
      <c r="S13" s="12">
        <v>14.2</v>
      </c>
      <c r="T13" s="12">
        <v>17</v>
      </c>
      <c r="U13" s="12">
        <v>9.1999999999999993</v>
      </c>
      <c r="V13" s="11" t="s">
        <v>169</v>
      </c>
      <c r="W13" s="12" t="s">
        <v>865</v>
      </c>
      <c r="X13" s="12" t="s">
        <v>182</v>
      </c>
      <c r="Y13" s="12">
        <v>0.2</v>
      </c>
      <c r="Z13" s="8">
        <v>-0.2</v>
      </c>
      <c r="AA13" s="8"/>
      <c r="AB13" s="11" t="s">
        <v>169</v>
      </c>
      <c r="AC13" s="11" t="s">
        <v>168</v>
      </c>
      <c r="AD13" s="11" t="s">
        <v>168</v>
      </c>
      <c r="AE13" s="8" t="s">
        <v>411</v>
      </c>
      <c r="AF13" s="8" t="s">
        <v>875</v>
      </c>
      <c r="AG13" s="21" t="s">
        <v>876</v>
      </c>
    </row>
    <row r="14" spans="1:33" s="5" customFormat="1">
      <c r="A14" s="6">
        <v>44801</v>
      </c>
      <c r="B14" s="17" t="s">
        <v>559</v>
      </c>
      <c r="C14" s="8" t="s">
        <v>303</v>
      </c>
      <c r="D14" s="9">
        <v>3.9606481481481479E-2</v>
      </c>
      <c r="E14" s="25" t="s">
        <v>900</v>
      </c>
      <c r="F14" s="10">
        <v>12.5</v>
      </c>
      <c r="G14" s="10">
        <v>10.9</v>
      </c>
      <c r="H14" s="10">
        <v>11.1</v>
      </c>
      <c r="I14" s="10">
        <v>11.1</v>
      </c>
      <c r="J14" s="10">
        <v>11.6</v>
      </c>
      <c r="K14" s="18">
        <f t="shared" ref="K14" si="14">SUM(F14:H14)</f>
        <v>34.5</v>
      </c>
      <c r="L14" s="18">
        <f t="shared" ref="L14" si="15">SUM(I14:J14)</f>
        <v>22.7</v>
      </c>
      <c r="M14" s="11" t="s">
        <v>178</v>
      </c>
      <c r="N14" s="11" t="s">
        <v>172</v>
      </c>
      <c r="O14" s="13" t="s">
        <v>661</v>
      </c>
      <c r="P14" s="13" t="s">
        <v>222</v>
      </c>
      <c r="Q14" s="13" t="s">
        <v>249</v>
      </c>
      <c r="R14" s="13" t="s">
        <v>302</v>
      </c>
      <c r="S14" s="12">
        <v>12.5</v>
      </c>
      <c r="T14" s="12">
        <v>12.9</v>
      </c>
      <c r="U14" s="12">
        <v>8.8000000000000007</v>
      </c>
      <c r="V14" s="11" t="s">
        <v>169</v>
      </c>
      <c r="W14" s="12">
        <v>1.2</v>
      </c>
      <c r="X14" s="12">
        <v>-0.3</v>
      </c>
      <c r="Y14" s="12">
        <v>1.1000000000000001</v>
      </c>
      <c r="Z14" s="8">
        <v>-0.2</v>
      </c>
      <c r="AA14" s="8"/>
      <c r="AB14" s="11" t="s">
        <v>185</v>
      </c>
      <c r="AC14" s="11" t="s">
        <v>183</v>
      </c>
      <c r="AD14" s="11" t="s">
        <v>168</v>
      </c>
      <c r="AE14" s="8" t="s">
        <v>411</v>
      </c>
      <c r="AF14" s="8" t="s">
        <v>936</v>
      </c>
      <c r="AG14" s="21" t="s">
        <v>937</v>
      </c>
    </row>
    <row r="15" spans="1:33" s="5" customFormat="1">
      <c r="A15" s="6">
        <v>44808</v>
      </c>
      <c r="B15" s="17" t="s">
        <v>153</v>
      </c>
      <c r="C15" s="8" t="s">
        <v>170</v>
      </c>
      <c r="D15" s="9">
        <v>3.8206018518518521E-2</v>
      </c>
      <c r="E15" s="25" t="s">
        <v>983</v>
      </c>
      <c r="F15" s="10">
        <v>11.9</v>
      </c>
      <c r="G15" s="10">
        <v>10.3</v>
      </c>
      <c r="H15" s="10">
        <v>10.6</v>
      </c>
      <c r="I15" s="10">
        <v>10.7</v>
      </c>
      <c r="J15" s="10">
        <v>11.6</v>
      </c>
      <c r="K15" s="18">
        <f t="shared" ref="K15" si="16">SUM(F15:H15)</f>
        <v>32.800000000000004</v>
      </c>
      <c r="L15" s="18">
        <f t="shared" ref="L15" si="17">SUM(I15:J15)</f>
        <v>22.299999999999997</v>
      </c>
      <c r="M15" s="11" t="s">
        <v>205</v>
      </c>
      <c r="N15" s="11" t="s">
        <v>172</v>
      </c>
      <c r="O15" s="13" t="s">
        <v>308</v>
      </c>
      <c r="P15" s="13" t="s">
        <v>247</v>
      </c>
      <c r="Q15" s="13" t="s">
        <v>270</v>
      </c>
      <c r="R15" s="13" t="s">
        <v>302</v>
      </c>
      <c r="S15" s="12">
        <v>11.1</v>
      </c>
      <c r="T15" s="12">
        <v>12.1</v>
      </c>
      <c r="U15" s="12">
        <v>9.5</v>
      </c>
      <c r="V15" s="11" t="s">
        <v>169</v>
      </c>
      <c r="W15" s="12">
        <v>-0.2</v>
      </c>
      <c r="X15" s="12" t="s">
        <v>182</v>
      </c>
      <c r="Y15" s="12">
        <v>-0.1</v>
      </c>
      <c r="Z15" s="8">
        <v>-0.1</v>
      </c>
      <c r="AA15" s="8"/>
      <c r="AB15" s="11" t="s">
        <v>184</v>
      </c>
      <c r="AC15" s="11" t="s">
        <v>183</v>
      </c>
      <c r="AD15" s="11" t="s">
        <v>168</v>
      </c>
      <c r="AE15" s="8" t="s">
        <v>411</v>
      </c>
      <c r="AF15" s="8" t="s">
        <v>1024</v>
      </c>
      <c r="AG15" s="21" t="s">
        <v>1025</v>
      </c>
    </row>
    <row r="16" spans="1:33" s="5" customFormat="1">
      <c r="A16" s="6">
        <v>44849</v>
      </c>
      <c r="B16" s="17" t="s">
        <v>155</v>
      </c>
      <c r="C16" s="8" t="s">
        <v>170</v>
      </c>
      <c r="D16" s="9">
        <v>3.8217592592592588E-2</v>
      </c>
      <c r="E16" s="25" t="s">
        <v>1053</v>
      </c>
      <c r="F16" s="10">
        <v>11.9</v>
      </c>
      <c r="G16" s="10">
        <v>10.3</v>
      </c>
      <c r="H16" s="10">
        <v>10.6</v>
      </c>
      <c r="I16" s="10">
        <v>10.8</v>
      </c>
      <c r="J16" s="10">
        <v>11.6</v>
      </c>
      <c r="K16" s="18">
        <f t="shared" ref="K16:K17" si="18">SUM(F16:H16)</f>
        <v>32.800000000000004</v>
      </c>
      <c r="L16" s="18">
        <f t="shared" ref="L16:L17" si="19">SUM(I16:J16)</f>
        <v>22.4</v>
      </c>
      <c r="M16" s="11" t="s">
        <v>205</v>
      </c>
      <c r="N16" s="11" t="s">
        <v>172</v>
      </c>
      <c r="O16" s="13" t="s">
        <v>208</v>
      </c>
      <c r="P16" s="13" t="s">
        <v>337</v>
      </c>
      <c r="Q16" s="13" t="s">
        <v>337</v>
      </c>
      <c r="R16" s="13" t="s">
        <v>302</v>
      </c>
      <c r="S16" s="12">
        <v>12</v>
      </c>
      <c r="T16" s="12">
        <v>11.8</v>
      </c>
      <c r="U16" s="12">
        <v>9.6999999999999993</v>
      </c>
      <c r="V16" s="11" t="s">
        <v>167</v>
      </c>
      <c r="W16" s="12">
        <v>0.3</v>
      </c>
      <c r="X16" s="12" t="s">
        <v>182</v>
      </c>
      <c r="Y16" s="12">
        <v>0.6</v>
      </c>
      <c r="Z16" s="8">
        <v>-0.3</v>
      </c>
      <c r="AA16" s="8"/>
      <c r="AB16" s="11" t="s">
        <v>183</v>
      </c>
      <c r="AC16" s="11" t="s">
        <v>183</v>
      </c>
      <c r="AD16" s="11" t="s">
        <v>168</v>
      </c>
      <c r="AE16" s="8"/>
      <c r="AF16" s="8" t="s">
        <v>1072</v>
      </c>
      <c r="AG16" s="21" t="s">
        <v>1073</v>
      </c>
    </row>
    <row r="17" spans="1:33" s="5" customFormat="1">
      <c r="A17" s="6">
        <v>44850</v>
      </c>
      <c r="B17" s="17" t="s">
        <v>153</v>
      </c>
      <c r="C17" s="8" t="s">
        <v>170</v>
      </c>
      <c r="D17" s="9">
        <v>3.8252314814814815E-2</v>
      </c>
      <c r="E17" s="25" t="s">
        <v>1063</v>
      </c>
      <c r="F17" s="10">
        <v>12</v>
      </c>
      <c r="G17" s="10">
        <v>10.3</v>
      </c>
      <c r="H17" s="10">
        <v>10.3</v>
      </c>
      <c r="I17" s="10">
        <v>10.8</v>
      </c>
      <c r="J17" s="10">
        <v>12.1</v>
      </c>
      <c r="K17" s="18">
        <f t="shared" si="18"/>
        <v>32.6</v>
      </c>
      <c r="L17" s="18">
        <f t="shared" si="19"/>
        <v>22.9</v>
      </c>
      <c r="M17" s="11" t="s">
        <v>205</v>
      </c>
      <c r="N17" s="11" t="s">
        <v>219</v>
      </c>
      <c r="O17" s="13" t="s">
        <v>243</v>
      </c>
      <c r="P17" s="13" t="s">
        <v>176</v>
      </c>
      <c r="Q17" s="13" t="s">
        <v>243</v>
      </c>
      <c r="R17" s="13" t="s">
        <v>302</v>
      </c>
      <c r="S17" s="12">
        <v>11.3</v>
      </c>
      <c r="T17" s="12">
        <v>12</v>
      </c>
      <c r="U17" s="12">
        <v>9.8000000000000007</v>
      </c>
      <c r="V17" s="11" t="s">
        <v>167</v>
      </c>
      <c r="W17" s="12">
        <v>0.2</v>
      </c>
      <c r="X17" s="12" t="s">
        <v>182</v>
      </c>
      <c r="Y17" s="12">
        <v>0.5</v>
      </c>
      <c r="Z17" s="8">
        <v>-0.3</v>
      </c>
      <c r="AA17" s="8"/>
      <c r="AB17" s="11" t="s">
        <v>183</v>
      </c>
      <c r="AC17" s="11" t="s">
        <v>183</v>
      </c>
      <c r="AD17" s="11" t="s">
        <v>168</v>
      </c>
      <c r="AE17" s="8"/>
      <c r="AF17" s="8" t="s">
        <v>1088</v>
      </c>
      <c r="AG17" s="21" t="s">
        <v>1089</v>
      </c>
    </row>
  </sheetData>
  <autoFilter ref="A1:AF1" xr:uid="{00000000-0009-0000-0000-000001000000}"/>
  <phoneticPr fontId="11"/>
  <conditionalFormatting sqref="AB2:AC2">
    <cfRule type="containsText" dxfId="809" priority="548" operator="containsText" text="E">
      <formula>NOT(ISERROR(SEARCH("E",AB2)))</formula>
    </cfRule>
    <cfRule type="containsText" dxfId="808" priority="549" operator="containsText" text="B">
      <formula>NOT(ISERROR(SEARCH("B",AB2)))</formula>
    </cfRule>
    <cfRule type="containsText" dxfId="807" priority="550" operator="containsText" text="A">
      <formula>NOT(ISERROR(SEARCH("A",AB2)))</formula>
    </cfRule>
  </conditionalFormatting>
  <conditionalFormatting sqref="AD2">
    <cfRule type="containsText" dxfId="806" priority="545" operator="containsText" text="E">
      <formula>NOT(ISERROR(SEARCH("E",AD2)))</formula>
    </cfRule>
    <cfRule type="containsText" dxfId="805" priority="546" operator="containsText" text="B">
      <formula>NOT(ISERROR(SEARCH("B",AD2)))</formula>
    </cfRule>
    <cfRule type="containsText" dxfId="804" priority="547" operator="containsText" text="A">
      <formula>NOT(ISERROR(SEARCH("A",AD2)))</formula>
    </cfRule>
  </conditionalFormatting>
  <conditionalFormatting sqref="F2:J2">
    <cfRule type="colorScale" priority="1502">
      <colorScale>
        <cfvo type="min"/>
        <cfvo type="percentile" val="50"/>
        <cfvo type="max"/>
        <color rgb="FFF8696B"/>
        <color rgb="FFFFEB84"/>
        <color rgb="FF63BE7B"/>
      </colorScale>
    </cfRule>
  </conditionalFormatting>
  <conditionalFormatting sqref="V2">
    <cfRule type="containsText" dxfId="803" priority="315" operator="containsText" text="D">
      <formula>NOT(ISERROR(SEARCH("D",V2)))</formula>
    </cfRule>
    <cfRule type="containsText" dxfId="802" priority="316" operator="containsText" text="S">
      <formula>NOT(ISERROR(SEARCH("S",V2)))</formula>
    </cfRule>
    <cfRule type="containsText" dxfId="801" priority="317" operator="containsText" text="F">
      <formula>NOT(ISERROR(SEARCH("F",V2)))</formula>
    </cfRule>
    <cfRule type="containsText" dxfId="800" priority="318" operator="containsText" text="E">
      <formula>NOT(ISERROR(SEARCH("E",V2)))</formula>
    </cfRule>
    <cfRule type="containsText" dxfId="799" priority="319" operator="containsText" text="B">
      <formula>NOT(ISERROR(SEARCH("B",V2)))</formula>
    </cfRule>
    <cfRule type="containsText" dxfId="798" priority="320" operator="containsText" text="A">
      <formula>NOT(ISERROR(SEARCH("A",V2)))</formula>
    </cfRule>
  </conditionalFormatting>
  <conditionalFormatting sqref="AE2">
    <cfRule type="containsText" dxfId="797" priority="312" operator="containsText" text="E">
      <formula>NOT(ISERROR(SEARCH("E",AE2)))</formula>
    </cfRule>
    <cfRule type="containsText" dxfId="796" priority="313" operator="containsText" text="B">
      <formula>NOT(ISERROR(SEARCH("B",AE2)))</formula>
    </cfRule>
    <cfRule type="containsText" dxfId="795" priority="314" operator="containsText" text="A">
      <formula>NOT(ISERROR(SEARCH("A",AE2)))</formula>
    </cfRule>
  </conditionalFormatting>
  <conditionalFormatting sqref="AB3:AC3">
    <cfRule type="containsText" dxfId="794" priority="308" operator="containsText" text="E">
      <formula>NOT(ISERROR(SEARCH("E",AB3)))</formula>
    </cfRule>
    <cfRule type="containsText" dxfId="793" priority="309" operator="containsText" text="B">
      <formula>NOT(ISERROR(SEARCH("B",AB3)))</formula>
    </cfRule>
    <cfRule type="containsText" dxfId="792" priority="310" operator="containsText" text="A">
      <formula>NOT(ISERROR(SEARCH("A",AB3)))</formula>
    </cfRule>
  </conditionalFormatting>
  <conditionalFormatting sqref="AD3">
    <cfRule type="containsText" dxfId="791" priority="305" operator="containsText" text="E">
      <formula>NOT(ISERROR(SEARCH("E",AD3)))</formula>
    </cfRule>
    <cfRule type="containsText" dxfId="790" priority="306" operator="containsText" text="B">
      <formula>NOT(ISERROR(SEARCH("B",AD3)))</formula>
    </cfRule>
    <cfRule type="containsText" dxfId="789" priority="307" operator="containsText" text="A">
      <formula>NOT(ISERROR(SEARCH("A",AD3)))</formula>
    </cfRule>
  </conditionalFormatting>
  <conditionalFormatting sqref="V3">
    <cfRule type="containsText" dxfId="788" priority="299" operator="containsText" text="D">
      <formula>NOT(ISERROR(SEARCH("D",V3)))</formula>
    </cfRule>
    <cfRule type="containsText" dxfId="787" priority="300" operator="containsText" text="S">
      <formula>NOT(ISERROR(SEARCH("S",V3)))</formula>
    </cfRule>
    <cfRule type="containsText" dxfId="786" priority="301" operator="containsText" text="F">
      <formula>NOT(ISERROR(SEARCH("F",V3)))</formula>
    </cfRule>
    <cfRule type="containsText" dxfId="785" priority="302" operator="containsText" text="E">
      <formula>NOT(ISERROR(SEARCH("E",V3)))</formula>
    </cfRule>
    <cfRule type="containsText" dxfId="784" priority="303" operator="containsText" text="B">
      <formula>NOT(ISERROR(SEARCH("B",V3)))</formula>
    </cfRule>
    <cfRule type="containsText" dxfId="783" priority="304" operator="containsText" text="A">
      <formula>NOT(ISERROR(SEARCH("A",V3)))</formula>
    </cfRule>
  </conditionalFormatting>
  <conditionalFormatting sqref="F3:J3">
    <cfRule type="colorScale" priority="295">
      <colorScale>
        <cfvo type="min"/>
        <cfvo type="percentile" val="50"/>
        <cfvo type="max"/>
        <color rgb="FFF8696B"/>
        <color rgb="FFFFEB84"/>
        <color rgb="FF63BE7B"/>
      </colorScale>
    </cfRule>
  </conditionalFormatting>
  <conditionalFormatting sqref="AE3">
    <cfRule type="containsText" dxfId="782" priority="292" operator="containsText" text="E">
      <formula>NOT(ISERROR(SEARCH("E",AE3)))</formula>
    </cfRule>
    <cfRule type="containsText" dxfId="781" priority="293" operator="containsText" text="B">
      <formula>NOT(ISERROR(SEARCH("B",AE3)))</formula>
    </cfRule>
    <cfRule type="containsText" dxfId="780" priority="294" operator="containsText" text="A">
      <formula>NOT(ISERROR(SEARCH("A",AE3)))</formula>
    </cfRule>
  </conditionalFormatting>
  <conditionalFormatting sqref="AB4:AC5">
    <cfRule type="containsText" dxfId="779" priority="59" operator="containsText" text="E">
      <formula>NOT(ISERROR(SEARCH("E",AB4)))</formula>
    </cfRule>
    <cfRule type="containsText" dxfId="778" priority="60" operator="containsText" text="B">
      <formula>NOT(ISERROR(SEARCH("B",AB4)))</formula>
    </cfRule>
    <cfRule type="containsText" dxfId="777" priority="61" operator="containsText" text="A">
      <formula>NOT(ISERROR(SEARCH("A",AB4)))</formula>
    </cfRule>
  </conditionalFormatting>
  <conditionalFormatting sqref="AD4:AD5">
    <cfRule type="containsText" dxfId="776" priority="56" operator="containsText" text="E">
      <formula>NOT(ISERROR(SEARCH("E",AD4)))</formula>
    </cfRule>
    <cfRule type="containsText" dxfId="775" priority="57" operator="containsText" text="B">
      <formula>NOT(ISERROR(SEARCH("B",AD4)))</formula>
    </cfRule>
    <cfRule type="containsText" dxfId="774" priority="58" operator="containsText" text="A">
      <formula>NOT(ISERROR(SEARCH("A",AD4)))</formula>
    </cfRule>
  </conditionalFormatting>
  <conditionalFormatting sqref="V4:V5">
    <cfRule type="containsText" dxfId="773" priority="50" operator="containsText" text="D">
      <formula>NOT(ISERROR(SEARCH("D",V4)))</formula>
    </cfRule>
    <cfRule type="containsText" dxfId="772" priority="51" operator="containsText" text="S">
      <formula>NOT(ISERROR(SEARCH("S",V4)))</formula>
    </cfRule>
    <cfRule type="containsText" dxfId="771" priority="52" operator="containsText" text="F">
      <formula>NOT(ISERROR(SEARCH("F",V4)))</formula>
    </cfRule>
    <cfRule type="containsText" dxfId="770" priority="53" operator="containsText" text="E">
      <formula>NOT(ISERROR(SEARCH("E",V4)))</formula>
    </cfRule>
    <cfRule type="containsText" dxfId="769" priority="54" operator="containsText" text="B">
      <formula>NOT(ISERROR(SEARCH("B",V4)))</formula>
    </cfRule>
    <cfRule type="containsText" dxfId="768" priority="55" operator="containsText" text="A">
      <formula>NOT(ISERROR(SEARCH("A",V4)))</formula>
    </cfRule>
  </conditionalFormatting>
  <conditionalFormatting sqref="F4:J5">
    <cfRule type="colorScale" priority="49">
      <colorScale>
        <cfvo type="min"/>
        <cfvo type="percentile" val="50"/>
        <cfvo type="max"/>
        <color rgb="FFF8696B"/>
        <color rgb="FFFFEB84"/>
        <color rgb="FF63BE7B"/>
      </colorScale>
    </cfRule>
  </conditionalFormatting>
  <conditionalFormatting sqref="AE4:AE5">
    <cfRule type="containsText" dxfId="767" priority="46" operator="containsText" text="E">
      <formula>NOT(ISERROR(SEARCH("E",AE4)))</formula>
    </cfRule>
    <cfRule type="containsText" dxfId="766" priority="47" operator="containsText" text="B">
      <formula>NOT(ISERROR(SEARCH("B",AE4)))</formula>
    </cfRule>
    <cfRule type="containsText" dxfId="765" priority="48" operator="containsText" text="A">
      <formula>NOT(ISERROR(SEARCH("A",AE4)))</formula>
    </cfRule>
  </conditionalFormatting>
  <conditionalFormatting sqref="AB6:AC7">
    <cfRule type="containsText" dxfId="764" priority="43" operator="containsText" text="E">
      <formula>NOT(ISERROR(SEARCH("E",AB6)))</formula>
    </cfRule>
    <cfRule type="containsText" dxfId="763" priority="44" operator="containsText" text="B">
      <formula>NOT(ISERROR(SEARCH("B",AB6)))</formula>
    </cfRule>
    <cfRule type="containsText" dxfId="762" priority="45" operator="containsText" text="A">
      <formula>NOT(ISERROR(SEARCH("A",AB6)))</formula>
    </cfRule>
  </conditionalFormatting>
  <conditionalFormatting sqref="AD6:AD17">
    <cfRule type="containsText" dxfId="761" priority="40" operator="containsText" text="E">
      <formula>NOT(ISERROR(SEARCH("E",AD6)))</formula>
    </cfRule>
    <cfRule type="containsText" dxfId="760" priority="41" operator="containsText" text="B">
      <formula>NOT(ISERROR(SEARCH("B",AD6)))</formula>
    </cfRule>
    <cfRule type="containsText" dxfId="759" priority="42" operator="containsText" text="A">
      <formula>NOT(ISERROR(SEARCH("A",AD6)))</formula>
    </cfRule>
  </conditionalFormatting>
  <conditionalFormatting sqref="V6:V17">
    <cfRule type="containsText" dxfId="758" priority="34" operator="containsText" text="D">
      <formula>NOT(ISERROR(SEARCH("D",V6)))</formula>
    </cfRule>
    <cfRule type="containsText" dxfId="757" priority="35" operator="containsText" text="S">
      <formula>NOT(ISERROR(SEARCH("S",V6)))</formula>
    </cfRule>
    <cfRule type="containsText" dxfId="756" priority="36" operator="containsText" text="F">
      <formula>NOT(ISERROR(SEARCH("F",V6)))</formula>
    </cfRule>
    <cfRule type="containsText" dxfId="755" priority="37" operator="containsText" text="E">
      <formula>NOT(ISERROR(SEARCH("E",V6)))</formula>
    </cfRule>
    <cfRule type="containsText" dxfId="754" priority="38" operator="containsText" text="B">
      <formula>NOT(ISERROR(SEARCH("B",V6)))</formula>
    </cfRule>
    <cfRule type="containsText" dxfId="753" priority="39" operator="containsText" text="A">
      <formula>NOT(ISERROR(SEARCH("A",V6)))</formula>
    </cfRule>
  </conditionalFormatting>
  <conditionalFormatting sqref="F6:J7">
    <cfRule type="colorScale" priority="33">
      <colorScale>
        <cfvo type="min"/>
        <cfvo type="percentile" val="50"/>
        <cfvo type="max"/>
        <color rgb="FFF8696B"/>
        <color rgb="FFFFEB84"/>
        <color rgb="FF63BE7B"/>
      </colorScale>
    </cfRule>
  </conditionalFormatting>
  <conditionalFormatting sqref="AE6:AE17">
    <cfRule type="containsText" dxfId="752" priority="30" operator="containsText" text="E">
      <formula>NOT(ISERROR(SEARCH("E",AE6)))</formula>
    </cfRule>
    <cfRule type="containsText" dxfId="751" priority="31" operator="containsText" text="B">
      <formula>NOT(ISERROR(SEARCH("B",AE6)))</formula>
    </cfRule>
    <cfRule type="containsText" dxfId="750" priority="32" operator="containsText" text="A">
      <formula>NOT(ISERROR(SEARCH("A",AE6)))</formula>
    </cfRule>
  </conditionalFormatting>
  <conditionalFormatting sqref="AB8:AC9">
    <cfRule type="containsText" dxfId="749" priority="27" operator="containsText" text="E">
      <formula>NOT(ISERROR(SEARCH("E",AB8)))</formula>
    </cfRule>
    <cfRule type="containsText" dxfId="748" priority="28" operator="containsText" text="B">
      <formula>NOT(ISERROR(SEARCH("B",AB8)))</formula>
    </cfRule>
    <cfRule type="containsText" dxfId="747" priority="29" operator="containsText" text="A">
      <formula>NOT(ISERROR(SEARCH("A",AB8)))</formula>
    </cfRule>
  </conditionalFormatting>
  <conditionalFormatting sqref="F8:J9">
    <cfRule type="colorScale" priority="26">
      <colorScale>
        <cfvo type="min"/>
        <cfvo type="percentile" val="50"/>
        <cfvo type="max"/>
        <color rgb="FFF8696B"/>
        <color rgb="FFFFEB84"/>
        <color rgb="FF63BE7B"/>
      </colorScale>
    </cfRule>
  </conditionalFormatting>
  <conditionalFormatting sqref="AB10:AC10">
    <cfRule type="containsText" dxfId="746" priority="23" operator="containsText" text="E">
      <formula>NOT(ISERROR(SEARCH("E",AB10)))</formula>
    </cfRule>
    <cfRule type="containsText" dxfId="745" priority="24" operator="containsText" text="B">
      <formula>NOT(ISERROR(SEARCH("B",AB10)))</formula>
    </cfRule>
    <cfRule type="containsText" dxfId="744" priority="25" operator="containsText" text="A">
      <formula>NOT(ISERROR(SEARCH("A",AB10)))</formula>
    </cfRule>
  </conditionalFormatting>
  <conditionalFormatting sqref="F10:J10">
    <cfRule type="colorScale" priority="22">
      <colorScale>
        <cfvo type="min"/>
        <cfvo type="percentile" val="50"/>
        <cfvo type="max"/>
        <color rgb="FFF8696B"/>
        <color rgb="FFFFEB84"/>
        <color rgb="FF63BE7B"/>
      </colorScale>
    </cfRule>
  </conditionalFormatting>
  <conditionalFormatting sqref="AB11:AC12">
    <cfRule type="containsText" dxfId="743" priority="19" operator="containsText" text="E">
      <formula>NOT(ISERROR(SEARCH("E",AB11)))</formula>
    </cfRule>
    <cfRule type="containsText" dxfId="742" priority="20" operator="containsText" text="B">
      <formula>NOT(ISERROR(SEARCH("B",AB11)))</formula>
    </cfRule>
    <cfRule type="containsText" dxfId="741" priority="21" operator="containsText" text="A">
      <formula>NOT(ISERROR(SEARCH("A",AB11)))</formula>
    </cfRule>
  </conditionalFormatting>
  <conditionalFormatting sqref="F12:J12">
    <cfRule type="colorScale" priority="18">
      <colorScale>
        <cfvo type="min"/>
        <cfvo type="percentile" val="50"/>
        <cfvo type="max"/>
        <color rgb="FFF8696B"/>
        <color rgb="FFFFEB84"/>
        <color rgb="FF63BE7B"/>
      </colorScale>
    </cfRule>
  </conditionalFormatting>
  <conditionalFormatting sqref="F11:J11">
    <cfRule type="colorScale" priority="17">
      <colorScale>
        <cfvo type="min"/>
        <cfvo type="percentile" val="50"/>
        <cfvo type="max"/>
        <color rgb="FFF8696B"/>
        <color rgb="FFFFEB84"/>
        <color rgb="FF63BE7B"/>
      </colorScale>
    </cfRule>
  </conditionalFormatting>
  <conditionalFormatting sqref="AB13:AC13">
    <cfRule type="containsText" dxfId="740" priority="14" operator="containsText" text="E">
      <formula>NOT(ISERROR(SEARCH("E",AB13)))</formula>
    </cfRule>
    <cfRule type="containsText" dxfId="739" priority="15" operator="containsText" text="B">
      <formula>NOT(ISERROR(SEARCH("B",AB13)))</formula>
    </cfRule>
    <cfRule type="containsText" dxfId="738" priority="16" operator="containsText" text="A">
      <formula>NOT(ISERROR(SEARCH("A",AB13)))</formula>
    </cfRule>
  </conditionalFormatting>
  <conditionalFormatting sqref="F13:J13">
    <cfRule type="colorScale" priority="13">
      <colorScale>
        <cfvo type="min"/>
        <cfvo type="percentile" val="50"/>
        <cfvo type="max"/>
        <color rgb="FFF8696B"/>
        <color rgb="FFFFEB84"/>
        <color rgb="FF63BE7B"/>
      </colorScale>
    </cfRule>
  </conditionalFormatting>
  <conditionalFormatting sqref="AB14:AC14">
    <cfRule type="containsText" dxfId="737" priority="10" operator="containsText" text="E">
      <formula>NOT(ISERROR(SEARCH("E",AB14)))</formula>
    </cfRule>
    <cfRule type="containsText" dxfId="736" priority="11" operator="containsText" text="B">
      <formula>NOT(ISERROR(SEARCH("B",AB14)))</formula>
    </cfRule>
    <cfRule type="containsText" dxfId="735" priority="12" operator="containsText" text="A">
      <formula>NOT(ISERROR(SEARCH("A",AB14)))</formula>
    </cfRule>
  </conditionalFormatting>
  <conditionalFormatting sqref="F14:J14">
    <cfRule type="colorScale" priority="9">
      <colorScale>
        <cfvo type="min"/>
        <cfvo type="percentile" val="50"/>
        <cfvo type="max"/>
        <color rgb="FFF8696B"/>
        <color rgb="FFFFEB84"/>
        <color rgb="FF63BE7B"/>
      </colorScale>
    </cfRule>
  </conditionalFormatting>
  <conditionalFormatting sqref="AB15:AC15">
    <cfRule type="containsText" dxfId="734" priority="6" operator="containsText" text="E">
      <formula>NOT(ISERROR(SEARCH("E",AB15)))</formula>
    </cfRule>
    <cfRule type="containsText" dxfId="733" priority="7" operator="containsText" text="B">
      <formula>NOT(ISERROR(SEARCH("B",AB15)))</formula>
    </cfRule>
    <cfRule type="containsText" dxfId="732" priority="8" operator="containsText" text="A">
      <formula>NOT(ISERROR(SEARCH("A",AB15)))</formula>
    </cfRule>
  </conditionalFormatting>
  <conditionalFormatting sqref="F15:J15">
    <cfRule type="colorScale" priority="5">
      <colorScale>
        <cfvo type="min"/>
        <cfvo type="percentile" val="50"/>
        <cfvo type="max"/>
        <color rgb="FFF8696B"/>
        <color rgb="FFFFEB84"/>
        <color rgb="FF63BE7B"/>
      </colorScale>
    </cfRule>
  </conditionalFormatting>
  <conditionalFormatting sqref="AB16:AC17">
    <cfRule type="containsText" dxfId="731" priority="2" operator="containsText" text="E">
      <formula>NOT(ISERROR(SEARCH("E",AB16)))</formula>
    </cfRule>
    <cfRule type="containsText" dxfId="730" priority="3" operator="containsText" text="B">
      <formula>NOT(ISERROR(SEARCH("B",AB16)))</formula>
    </cfRule>
    <cfRule type="containsText" dxfId="729" priority="4" operator="containsText" text="A">
      <formula>NOT(ISERROR(SEARCH("A",AB16)))</formula>
    </cfRule>
  </conditionalFormatting>
  <conditionalFormatting sqref="F16:J1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17" xr:uid="{79343413-B59D-364A-A685-AD4B48788C22}">
      <formula1>"強風,外差し,イン先行,タフ"</formula1>
    </dataValidation>
  </dataValidations>
  <pageMargins left="0.7" right="0.7" top="0.75" bottom="0.75" header="0.3" footer="0.3"/>
  <pageSetup paperSize="9" orientation="portrait" horizontalDpi="4294967292" verticalDpi="4294967292"/>
  <ignoredErrors>
    <ignoredError sqref="K2:L2 K3:L3 K4:L5 K6:L7 K8:L9 K10:L10 K11:L12 K13:L13 K14:L14 K15:L15 K16:L1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17"/>
  <sheetViews>
    <sheetView workbookViewId="0">
      <pane xSplit="5" ySplit="1" topLeftCell="F2" activePane="bottomRight" state="frozen"/>
      <selection activeCell="E24" sqref="E24"/>
      <selection pane="topRight" activeCell="E24" sqref="E24"/>
      <selection pane="bottomLeft" activeCell="E24" sqref="E24"/>
      <selection pane="bottomRight" activeCell="Y16" sqref="Y16:AE16"/>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33</v>
      </c>
      <c r="B1" s="1" t="s">
        <v>67</v>
      </c>
      <c r="C1" s="1" t="s">
        <v>35</v>
      </c>
      <c r="D1" s="1" t="s">
        <v>68</v>
      </c>
      <c r="E1" s="1" t="s">
        <v>37</v>
      </c>
      <c r="F1" s="1" t="s">
        <v>69</v>
      </c>
      <c r="G1" s="1" t="s">
        <v>70</v>
      </c>
      <c r="H1" s="1" t="s">
        <v>71</v>
      </c>
      <c r="I1" s="1" t="s">
        <v>72</v>
      </c>
      <c r="J1" s="1" t="s">
        <v>73</v>
      </c>
      <c r="K1" s="1" t="s">
        <v>74</v>
      </c>
      <c r="L1" s="1" t="s">
        <v>38</v>
      </c>
      <c r="M1" s="1" t="s">
        <v>39</v>
      </c>
      <c r="N1" s="1" t="s">
        <v>40</v>
      </c>
      <c r="O1" s="1" t="s">
        <v>75</v>
      </c>
      <c r="P1" s="1" t="s">
        <v>42</v>
      </c>
      <c r="Q1" s="4" t="s">
        <v>43</v>
      </c>
      <c r="R1" s="4" t="s">
        <v>44</v>
      </c>
      <c r="S1" s="4" t="s">
        <v>45</v>
      </c>
      <c r="T1" s="4" t="s">
        <v>76</v>
      </c>
      <c r="U1" s="4" t="s">
        <v>117</v>
      </c>
      <c r="V1" s="4" t="s">
        <v>118</v>
      </c>
      <c r="W1" s="4" t="s">
        <v>159</v>
      </c>
      <c r="X1" s="4" t="s">
        <v>163</v>
      </c>
      <c r="Y1" s="4" t="s">
        <v>9</v>
      </c>
      <c r="Z1" s="4" t="s">
        <v>77</v>
      </c>
      <c r="AA1" s="4" t="s">
        <v>10</v>
      </c>
      <c r="AB1" s="4" t="s">
        <v>11</v>
      </c>
      <c r="AC1" s="4"/>
      <c r="AD1" s="4" t="s">
        <v>12</v>
      </c>
      <c r="AE1" s="4" t="s">
        <v>13</v>
      </c>
      <c r="AF1" s="4" t="s">
        <v>46</v>
      </c>
      <c r="AG1" s="4" t="s">
        <v>78</v>
      </c>
      <c r="AH1" s="14" t="s">
        <v>79</v>
      </c>
      <c r="AI1" s="14" t="s">
        <v>121</v>
      </c>
    </row>
    <row r="2" spans="1:35" s="5" customFormat="1">
      <c r="A2" s="6">
        <v>44688</v>
      </c>
      <c r="B2" s="7" t="s">
        <v>155</v>
      </c>
      <c r="C2" s="8" t="s">
        <v>170</v>
      </c>
      <c r="D2" s="9">
        <v>4.7326388888888883E-2</v>
      </c>
      <c r="E2" s="25" t="s">
        <v>232</v>
      </c>
      <c r="F2" s="10">
        <v>12</v>
      </c>
      <c r="G2" s="10">
        <v>11</v>
      </c>
      <c r="H2" s="10">
        <v>11.3</v>
      </c>
      <c r="I2" s="10">
        <v>11.3</v>
      </c>
      <c r="J2" s="10">
        <v>11.2</v>
      </c>
      <c r="K2" s="10">
        <v>12.1</v>
      </c>
      <c r="L2" s="18">
        <f t="shared" ref="L2:L3" si="0">SUM(F2:H2)</f>
        <v>34.299999999999997</v>
      </c>
      <c r="M2" s="18">
        <f t="shared" ref="M2:M3" si="1">SUM(I2:K2)</f>
        <v>34.6</v>
      </c>
      <c r="N2" s="19">
        <f t="shared" ref="N2:N3" si="2">SUM(F2:J2)</f>
        <v>56.8</v>
      </c>
      <c r="O2" s="11" t="s">
        <v>171</v>
      </c>
      <c r="P2" s="11" t="s">
        <v>172</v>
      </c>
      <c r="Q2" s="13" t="s">
        <v>233</v>
      </c>
      <c r="R2" s="13" t="s">
        <v>234</v>
      </c>
      <c r="S2" s="13" t="s">
        <v>217</v>
      </c>
      <c r="T2" s="13" t="s">
        <v>167</v>
      </c>
      <c r="U2" s="12">
        <v>10.4</v>
      </c>
      <c r="V2" s="12">
        <v>12.3</v>
      </c>
      <c r="W2" s="12">
        <v>10.199999999999999</v>
      </c>
      <c r="X2" s="11" t="s">
        <v>167</v>
      </c>
      <c r="Y2" s="12">
        <v>0.3</v>
      </c>
      <c r="Z2" s="12" t="s">
        <v>182</v>
      </c>
      <c r="AA2" s="12">
        <v>0.7</v>
      </c>
      <c r="AB2" s="8">
        <v>-0.4</v>
      </c>
      <c r="AC2" s="8"/>
      <c r="AD2" s="11" t="s">
        <v>183</v>
      </c>
      <c r="AE2" s="11" t="s">
        <v>184</v>
      </c>
      <c r="AF2" s="11" t="s">
        <v>169</v>
      </c>
      <c r="AG2" s="8"/>
      <c r="AH2" s="8" t="s">
        <v>274</v>
      </c>
      <c r="AI2" s="21" t="s">
        <v>275</v>
      </c>
    </row>
    <row r="3" spans="1:35" s="5" customFormat="1">
      <c r="A3" s="6">
        <v>44689</v>
      </c>
      <c r="B3" s="7" t="s">
        <v>156</v>
      </c>
      <c r="C3" s="8" t="s">
        <v>170</v>
      </c>
      <c r="D3" s="9">
        <v>4.8009259259259258E-2</v>
      </c>
      <c r="E3" s="23" t="s">
        <v>248</v>
      </c>
      <c r="F3" s="10">
        <v>11.8</v>
      </c>
      <c r="G3" s="10">
        <v>10.7</v>
      </c>
      <c r="H3" s="10">
        <v>11.8</v>
      </c>
      <c r="I3" s="10">
        <v>11.8</v>
      </c>
      <c r="J3" s="10">
        <v>11.3</v>
      </c>
      <c r="K3" s="10">
        <v>12.4</v>
      </c>
      <c r="L3" s="18">
        <f t="shared" si="0"/>
        <v>34.299999999999997</v>
      </c>
      <c r="M3" s="18">
        <f t="shared" si="1"/>
        <v>35.5</v>
      </c>
      <c r="N3" s="19">
        <f t="shared" si="2"/>
        <v>57.399999999999991</v>
      </c>
      <c r="O3" s="11" t="s">
        <v>205</v>
      </c>
      <c r="P3" s="11" t="s">
        <v>177</v>
      </c>
      <c r="Q3" s="13" t="s">
        <v>226</v>
      </c>
      <c r="R3" s="13" t="s">
        <v>249</v>
      </c>
      <c r="S3" s="13" t="s">
        <v>222</v>
      </c>
      <c r="T3" s="13" t="s">
        <v>167</v>
      </c>
      <c r="U3" s="12">
        <v>9.3000000000000007</v>
      </c>
      <c r="V3" s="12">
        <v>9.6</v>
      </c>
      <c r="W3" s="12">
        <v>9.5</v>
      </c>
      <c r="X3" s="11" t="s">
        <v>167</v>
      </c>
      <c r="Y3" s="12">
        <v>0.2</v>
      </c>
      <c r="Z3" s="12" t="s">
        <v>182</v>
      </c>
      <c r="AA3" s="12">
        <v>0.6</v>
      </c>
      <c r="AB3" s="8">
        <v>-0.4</v>
      </c>
      <c r="AC3" s="8"/>
      <c r="AD3" s="11" t="s">
        <v>183</v>
      </c>
      <c r="AE3" s="11" t="s">
        <v>183</v>
      </c>
      <c r="AF3" s="11" t="s">
        <v>168</v>
      </c>
      <c r="AG3" s="8"/>
      <c r="AH3" s="8" t="s">
        <v>284</v>
      </c>
      <c r="AI3" s="21" t="s">
        <v>283</v>
      </c>
    </row>
    <row r="4" spans="1:35" s="5" customFormat="1">
      <c r="A4" s="6">
        <v>44695</v>
      </c>
      <c r="B4" s="7" t="s">
        <v>153</v>
      </c>
      <c r="C4" s="8" t="s">
        <v>303</v>
      </c>
      <c r="D4" s="9">
        <v>4.8622685185185179E-2</v>
      </c>
      <c r="E4" s="23" t="s">
        <v>335</v>
      </c>
      <c r="F4" s="10">
        <v>12</v>
      </c>
      <c r="G4" s="10">
        <v>10.7</v>
      </c>
      <c r="H4" s="10">
        <v>11.2</v>
      </c>
      <c r="I4" s="10">
        <v>11.7</v>
      </c>
      <c r="J4" s="10">
        <v>11.9</v>
      </c>
      <c r="K4" s="10">
        <v>12.6</v>
      </c>
      <c r="L4" s="18">
        <f t="shared" ref="L4:L5" si="3">SUM(F4:H4)</f>
        <v>33.9</v>
      </c>
      <c r="M4" s="18">
        <f t="shared" ref="M4:M5" si="4">SUM(I4:K4)</f>
        <v>36.200000000000003</v>
      </c>
      <c r="N4" s="19">
        <f t="shared" ref="N4:N5" si="5">SUM(F4:J4)</f>
        <v>57.499999999999993</v>
      </c>
      <c r="O4" s="11" t="s">
        <v>205</v>
      </c>
      <c r="P4" s="11" t="s">
        <v>173</v>
      </c>
      <c r="Q4" s="13" t="s">
        <v>337</v>
      </c>
      <c r="R4" s="13" t="s">
        <v>338</v>
      </c>
      <c r="S4" s="13" t="s">
        <v>217</v>
      </c>
      <c r="T4" s="13" t="s">
        <v>167</v>
      </c>
      <c r="U4" s="12">
        <v>13.9</v>
      </c>
      <c r="V4" s="12">
        <v>15.9</v>
      </c>
      <c r="W4" s="12">
        <v>8.9</v>
      </c>
      <c r="X4" s="11" t="s">
        <v>168</v>
      </c>
      <c r="Y4" s="12">
        <v>1.1000000000000001</v>
      </c>
      <c r="Z4" s="12" t="s">
        <v>182</v>
      </c>
      <c r="AA4" s="12">
        <v>0.4</v>
      </c>
      <c r="AB4" s="8">
        <v>0.7</v>
      </c>
      <c r="AC4" s="8"/>
      <c r="AD4" s="11" t="s">
        <v>183</v>
      </c>
      <c r="AE4" s="11" t="s">
        <v>183</v>
      </c>
      <c r="AF4" s="11" t="s">
        <v>168</v>
      </c>
      <c r="AG4" s="8"/>
      <c r="AH4" s="8" t="s">
        <v>334</v>
      </c>
      <c r="AI4" s="21" t="s">
        <v>336</v>
      </c>
    </row>
    <row r="5" spans="1:35" s="5" customFormat="1">
      <c r="A5" s="6">
        <v>44696</v>
      </c>
      <c r="B5" s="7" t="s">
        <v>157</v>
      </c>
      <c r="C5" s="8" t="s">
        <v>170</v>
      </c>
      <c r="D5" s="9">
        <v>4.8009259259259258E-2</v>
      </c>
      <c r="E5" s="23" t="s">
        <v>360</v>
      </c>
      <c r="F5" s="10">
        <v>11.9</v>
      </c>
      <c r="G5" s="10">
        <v>10.8</v>
      </c>
      <c r="H5" s="10">
        <v>11.4</v>
      </c>
      <c r="I5" s="10">
        <v>11.6</v>
      </c>
      <c r="J5" s="10">
        <v>11.7</v>
      </c>
      <c r="K5" s="10">
        <v>12.4</v>
      </c>
      <c r="L5" s="18">
        <f t="shared" si="3"/>
        <v>34.1</v>
      </c>
      <c r="M5" s="18">
        <f t="shared" si="4"/>
        <v>35.699999999999996</v>
      </c>
      <c r="N5" s="19">
        <f t="shared" si="5"/>
        <v>57.400000000000006</v>
      </c>
      <c r="O5" s="11" t="s">
        <v>205</v>
      </c>
      <c r="P5" s="11" t="s">
        <v>172</v>
      </c>
      <c r="Q5" s="13" t="s">
        <v>208</v>
      </c>
      <c r="R5" s="13" t="s">
        <v>249</v>
      </c>
      <c r="S5" s="13" t="s">
        <v>306</v>
      </c>
      <c r="T5" s="13" t="s">
        <v>167</v>
      </c>
      <c r="U5" s="12">
        <v>11.5</v>
      </c>
      <c r="V5" s="12">
        <v>12.5</v>
      </c>
      <c r="W5" s="12">
        <v>9.6999999999999993</v>
      </c>
      <c r="X5" s="11" t="s">
        <v>169</v>
      </c>
      <c r="Y5" s="12">
        <v>0.2</v>
      </c>
      <c r="Z5" s="12" t="s">
        <v>182</v>
      </c>
      <c r="AA5" s="12" t="s">
        <v>186</v>
      </c>
      <c r="AB5" s="8">
        <v>0.2</v>
      </c>
      <c r="AC5" s="8"/>
      <c r="AD5" s="11" t="s">
        <v>184</v>
      </c>
      <c r="AE5" s="11" t="s">
        <v>184</v>
      </c>
      <c r="AF5" s="11" t="s">
        <v>169</v>
      </c>
      <c r="AG5" s="8"/>
      <c r="AH5" s="8" t="s">
        <v>383</v>
      </c>
      <c r="AI5" s="21" t="s">
        <v>382</v>
      </c>
    </row>
    <row r="6" spans="1:35" s="5" customFormat="1">
      <c r="A6" s="6">
        <v>44702</v>
      </c>
      <c r="B6" s="7" t="s">
        <v>153</v>
      </c>
      <c r="C6" s="8" t="s">
        <v>170</v>
      </c>
      <c r="D6" s="9">
        <v>4.7997685185185185E-2</v>
      </c>
      <c r="E6" s="8" t="s">
        <v>418</v>
      </c>
      <c r="F6" s="10">
        <v>12.5</v>
      </c>
      <c r="G6" s="10">
        <v>11.2</v>
      </c>
      <c r="H6" s="10">
        <v>11.6</v>
      </c>
      <c r="I6" s="10">
        <v>11.8</v>
      </c>
      <c r="J6" s="10">
        <v>10.9</v>
      </c>
      <c r="K6" s="10">
        <v>11.7</v>
      </c>
      <c r="L6" s="18">
        <f t="shared" ref="L6" si="6">SUM(F6:H6)</f>
        <v>35.299999999999997</v>
      </c>
      <c r="M6" s="18">
        <f t="shared" ref="M6" si="7">SUM(I6:K6)</f>
        <v>34.400000000000006</v>
      </c>
      <c r="N6" s="19">
        <f t="shared" ref="N6" si="8">SUM(F6:J6)</f>
        <v>57.999999999999993</v>
      </c>
      <c r="O6" s="11" t="s">
        <v>178</v>
      </c>
      <c r="P6" s="11" t="s">
        <v>181</v>
      </c>
      <c r="Q6" s="37" t="s">
        <v>207</v>
      </c>
      <c r="R6" s="37" t="s">
        <v>419</v>
      </c>
      <c r="S6" s="37" t="s">
        <v>420</v>
      </c>
      <c r="T6" s="13" t="s">
        <v>167</v>
      </c>
      <c r="U6" s="12">
        <v>10.8</v>
      </c>
      <c r="V6" s="12">
        <v>11</v>
      </c>
      <c r="W6" s="12">
        <v>9.6999999999999993</v>
      </c>
      <c r="X6" s="11" t="s">
        <v>169</v>
      </c>
      <c r="Y6" s="12">
        <v>0.7</v>
      </c>
      <c r="Z6" s="12">
        <v>-0.3</v>
      </c>
      <c r="AA6" s="12">
        <v>0.5</v>
      </c>
      <c r="AB6" s="8">
        <v>-0.1</v>
      </c>
      <c r="AC6" s="8"/>
      <c r="AD6" s="11" t="s">
        <v>183</v>
      </c>
      <c r="AE6" s="11" t="s">
        <v>183</v>
      </c>
      <c r="AF6" s="11" t="s">
        <v>168</v>
      </c>
      <c r="AG6" s="8" t="s">
        <v>411</v>
      </c>
      <c r="AH6" s="8" t="s">
        <v>456</v>
      </c>
      <c r="AI6" s="21" t="s">
        <v>455</v>
      </c>
    </row>
    <row r="7" spans="1:35" s="5" customFormat="1">
      <c r="A7" s="6">
        <v>44709</v>
      </c>
      <c r="B7" s="7" t="s">
        <v>154</v>
      </c>
      <c r="C7" s="8" t="s">
        <v>170</v>
      </c>
      <c r="D7" s="9">
        <v>4.7939814814814817E-2</v>
      </c>
      <c r="E7" s="8" t="s">
        <v>360</v>
      </c>
      <c r="F7" s="10">
        <v>12.2</v>
      </c>
      <c r="G7" s="10">
        <v>10.5</v>
      </c>
      <c r="H7" s="10">
        <v>11.2</v>
      </c>
      <c r="I7" s="10">
        <v>11.4</v>
      </c>
      <c r="J7" s="10">
        <v>11.3</v>
      </c>
      <c r="K7" s="10">
        <v>12.6</v>
      </c>
      <c r="L7" s="18">
        <f t="shared" ref="L7:L10" si="9">SUM(F7:H7)</f>
        <v>33.9</v>
      </c>
      <c r="M7" s="18">
        <f t="shared" ref="M7:M10" si="10">SUM(I7:K7)</f>
        <v>35.300000000000004</v>
      </c>
      <c r="N7" s="19">
        <f t="shared" ref="N7:N10" si="11">SUM(F7:J7)</f>
        <v>56.599999999999994</v>
      </c>
      <c r="O7" s="11" t="s">
        <v>205</v>
      </c>
      <c r="P7" s="11" t="s">
        <v>172</v>
      </c>
      <c r="Q7" s="37" t="s">
        <v>208</v>
      </c>
      <c r="R7" s="37" t="s">
        <v>199</v>
      </c>
      <c r="S7" s="37" t="s">
        <v>221</v>
      </c>
      <c r="T7" s="13" t="s">
        <v>167</v>
      </c>
      <c r="U7" s="12">
        <v>12.9</v>
      </c>
      <c r="V7" s="12">
        <v>16.2</v>
      </c>
      <c r="W7" s="12">
        <v>9.1999999999999993</v>
      </c>
      <c r="X7" s="11" t="s">
        <v>169</v>
      </c>
      <c r="Y7" s="12">
        <v>0.2</v>
      </c>
      <c r="Z7" s="12" t="s">
        <v>182</v>
      </c>
      <c r="AA7" s="12">
        <v>0.3</v>
      </c>
      <c r="AB7" s="8">
        <v>-0.1</v>
      </c>
      <c r="AC7" s="8"/>
      <c r="AD7" s="11" t="s">
        <v>183</v>
      </c>
      <c r="AE7" s="11" t="s">
        <v>183</v>
      </c>
      <c r="AF7" s="11" t="s">
        <v>169</v>
      </c>
      <c r="AG7" s="8" t="s">
        <v>379</v>
      </c>
      <c r="AH7" s="8" t="s">
        <v>528</v>
      </c>
      <c r="AI7" s="21" t="s">
        <v>529</v>
      </c>
    </row>
    <row r="8" spans="1:35" s="5" customFormat="1">
      <c r="A8" s="6">
        <v>44709</v>
      </c>
      <c r="B8" s="7" t="s">
        <v>153</v>
      </c>
      <c r="C8" s="8" t="s">
        <v>170</v>
      </c>
      <c r="D8" s="9">
        <v>4.7962962962962964E-2</v>
      </c>
      <c r="E8" s="25" t="s">
        <v>497</v>
      </c>
      <c r="F8" s="10">
        <v>12.2</v>
      </c>
      <c r="G8" s="10">
        <v>10.8</v>
      </c>
      <c r="H8" s="10">
        <v>11.2</v>
      </c>
      <c r="I8" s="10">
        <v>11.2</v>
      </c>
      <c r="J8" s="10">
        <v>11.2</v>
      </c>
      <c r="K8" s="10">
        <v>12.8</v>
      </c>
      <c r="L8" s="18">
        <f t="shared" si="9"/>
        <v>34.200000000000003</v>
      </c>
      <c r="M8" s="18">
        <f t="shared" si="10"/>
        <v>35.200000000000003</v>
      </c>
      <c r="N8" s="19">
        <f t="shared" si="11"/>
        <v>56.600000000000009</v>
      </c>
      <c r="O8" s="11" t="s">
        <v>171</v>
      </c>
      <c r="P8" s="11" t="s">
        <v>172</v>
      </c>
      <c r="Q8" s="37" t="s">
        <v>338</v>
      </c>
      <c r="R8" s="37" t="s">
        <v>371</v>
      </c>
      <c r="S8" s="37" t="s">
        <v>212</v>
      </c>
      <c r="T8" s="13" t="s">
        <v>167</v>
      </c>
      <c r="U8" s="12">
        <v>12.9</v>
      </c>
      <c r="V8" s="12">
        <v>16.2</v>
      </c>
      <c r="W8" s="12">
        <v>9.1999999999999993</v>
      </c>
      <c r="X8" s="11" t="s">
        <v>169</v>
      </c>
      <c r="Y8" s="12">
        <v>0.4</v>
      </c>
      <c r="Z8" s="12" t="s">
        <v>182</v>
      </c>
      <c r="AA8" s="12">
        <v>0.5</v>
      </c>
      <c r="AB8" s="8">
        <v>-0.1</v>
      </c>
      <c r="AC8" s="8"/>
      <c r="AD8" s="11" t="s">
        <v>183</v>
      </c>
      <c r="AE8" s="11" t="s">
        <v>184</v>
      </c>
      <c r="AF8" s="11" t="s">
        <v>169</v>
      </c>
      <c r="AG8" s="8" t="s">
        <v>379</v>
      </c>
      <c r="AH8" s="8" t="s">
        <v>534</v>
      </c>
      <c r="AI8" s="21" t="s">
        <v>535</v>
      </c>
    </row>
    <row r="9" spans="1:35" s="5" customFormat="1">
      <c r="A9" s="6">
        <v>44710</v>
      </c>
      <c r="B9" s="7" t="s">
        <v>156</v>
      </c>
      <c r="C9" s="8" t="s">
        <v>170</v>
      </c>
      <c r="D9" s="9">
        <v>4.8020833333333339E-2</v>
      </c>
      <c r="E9" s="8" t="s">
        <v>500</v>
      </c>
      <c r="F9" s="10">
        <v>12</v>
      </c>
      <c r="G9" s="10">
        <v>10.4</v>
      </c>
      <c r="H9" s="10">
        <v>11.2</v>
      </c>
      <c r="I9" s="10">
        <v>11.7</v>
      </c>
      <c r="J9" s="10">
        <v>11.7</v>
      </c>
      <c r="K9" s="10">
        <v>12.9</v>
      </c>
      <c r="L9" s="18">
        <f t="shared" si="9"/>
        <v>33.599999999999994</v>
      </c>
      <c r="M9" s="18">
        <f t="shared" si="10"/>
        <v>36.299999999999997</v>
      </c>
      <c r="N9" s="19">
        <f t="shared" si="11"/>
        <v>57</v>
      </c>
      <c r="O9" s="11" t="s">
        <v>205</v>
      </c>
      <c r="P9" s="11" t="s">
        <v>219</v>
      </c>
      <c r="Q9" s="37" t="s">
        <v>270</v>
      </c>
      <c r="R9" s="37" t="s">
        <v>371</v>
      </c>
      <c r="S9" s="37" t="s">
        <v>179</v>
      </c>
      <c r="T9" s="13" t="s">
        <v>167</v>
      </c>
      <c r="U9" s="12">
        <v>10.8</v>
      </c>
      <c r="V9" s="12">
        <v>10.7</v>
      </c>
      <c r="W9" s="12">
        <v>9.6999999999999993</v>
      </c>
      <c r="X9" s="11" t="s">
        <v>169</v>
      </c>
      <c r="Y9" s="12">
        <v>0.3</v>
      </c>
      <c r="Z9" s="12" t="s">
        <v>182</v>
      </c>
      <c r="AA9" s="12">
        <v>0.5</v>
      </c>
      <c r="AB9" s="8">
        <v>-0.2</v>
      </c>
      <c r="AC9" s="8"/>
      <c r="AD9" s="11" t="s">
        <v>183</v>
      </c>
      <c r="AE9" s="11" t="s">
        <v>184</v>
      </c>
      <c r="AF9" s="11" t="s">
        <v>169</v>
      </c>
      <c r="AG9" s="8" t="s">
        <v>411</v>
      </c>
      <c r="AH9" s="8" t="s">
        <v>538</v>
      </c>
      <c r="AI9" s="21" t="s">
        <v>539</v>
      </c>
    </row>
    <row r="10" spans="1:35" s="5" customFormat="1">
      <c r="A10" s="6">
        <v>44710</v>
      </c>
      <c r="B10" s="7" t="s">
        <v>155</v>
      </c>
      <c r="C10" s="8" t="s">
        <v>170</v>
      </c>
      <c r="D10" s="9">
        <v>4.7326388888888883E-2</v>
      </c>
      <c r="E10" s="25" t="s">
        <v>509</v>
      </c>
      <c r="F10" s="10">
        <v>12</v>
      </c>
      <c r="G10" s="10">
        <v>10.7</v>
      </c>
      <c r="H10" s="10">
        <v>11</v>
      </c>
      <c r="I10" s="10">
        <v>11</v>
      </c>
      <c r="J10" s="10">
        <v>11.4</v>
      </c>
      <c r="K10" s="10">
        <v>12.8</v>
      </c>
      <c r="L10" s="18">
        <f t="shared" si="9"/>
        <v>33.700000000000003</v>
      </c>
      <c r="M10" s="18">
        <f t="shared" si="10"/>
        <v>35.200000000000003</v>
      </c>
      <c r="N10" s="19">
        <f t="shared" si="11"/>
        <v>56.1</v>
      </c>
      <c r="O10" s="11" t="s">
        <v>205</v>
      </c>
      <c r="P10" s="11" t="s">
        <v>172</v>
      </c>
      <c r="Q10" s="37" t="s">
        <v>510</v>
      </c>
      <c r="R10" s="37" t="s">
        <v>511</v>
      </c>
      <c r="S10" s="37" t="s">
        <v>180</v>
      </c>
      <c r="T10" s="13" t="s">
        <v>167</v>
      </c>
      <c r="U10" s="12">
        <v>10.8</v>
      </c>
      <c r="V10" s="12">
        <v>10.7</v>
      </c>
      <c r="W10" s="12">
        <v>9.6999999999999993</v>
      </c>
      <c r="X10" s="11" t="s">
        <v>169</v>
      </c>
      <c r="Y10" s="12">
        <v>0.3</v>
      </c>
      <c r="Z10" s="12" t="s">
        <v>182</v>
      </c>
      <c r="AA10" s="12">
        <v>0.5</v>
      </c>
      <c r="AB10" s="8">
        <v>-0.2</v>
      </c>
      <c r="AC10" s="8"/>
      <c r="AD10" s="11" t="s">
        <v>183</v>
      </c>
      <c r="AE10" s="11" t="s">
        <v>183</v>
      </c>
      <c r="AF10" s="11" t="s">
        <v>168</v>
      </c>
      <c r="AG10" s="8" t="s">
        <v>411</v>
      </c>
      <c r="AH10" s="8" t="s">
        <v>554</v>
      </c>
      <c r="AI10" s="21" t="s">
        <v>553</v>
      </c>
    </row>
    <row r="11" spans="1:35" s="5" customFormat="1">
      <c r="A11" s="6">
        <v>44779</v>
      </c>
      <c r="B11" s="7" t="s">
        <v>156</v>
      </c>
      <c r="C11" s="8" t="s">
        <v>170</v>
      </c>
      <c r="D11" s="9">
        <v>4.7245370370370375E-2</v>
      </c>
      <c r="E11" s="25" t="s">
        <v>662</v>
      </c>
      <c r="F11" s="10">
        <v>11.8</v>
      </c>
      <c r="G11" s="10">
        <v>10.7</v>
      </c>
      <c r="H11" s="10">
        <v>11.1</v>
      </c>
      <c r="I11" s="10">
        <v>11.2</v>
      </c>
      <c r="J11" s="10">
        <v>11.2</v>
      </c>
      <c r="K11" s="10">
        <v>12.2</v>
      </c>
      <c r="L11" s="18">
        <f t="shared" ref="L11" si="12">SUM(F11:H11)</f>
        <v>33.6</v>
      </c>
      <c r="M11" s="18">
        <f t="shared" ref="M11" si="13">SUM(I11:K11)</f>
        <v>34.599999999999994</v>
      </c>
      <c r="N11" s="19">
        <f t="shared" ref="N11" si="14">SUM(F11:J11)</f>
        <v>56</v>
      </c>
      <c r="O11" s="11" t="s">
        <v>205</v>
      </c>
      <c r="P11" s="11" t="s">
        <v>172</v>
      </c>
      <c r="Q11" s="37" t="s">
        <v>663</v>
      </c>
      <c r="R11" s="37" t="s">
        <v>306</v>
      </c>
      <c r="S11" s="37" t="s">
        <v>270</v>
      </c>
      <c r="T11" s="13" t="s">
        <v>302</v>
      </c>
      <c r="U11" s="12">
        <v>13.2</v>
      </c>
      <c r="V11" s="12">
        <v>12</v>
      </c>
      <c r="W11" s="12">
        <v>9.1</v>
      </c>
      <c r="X11" s="11" t="s">
        <v>302</v>
      </c>
      <c r="Y11" s="12">
        <v>-1.3</v>
      </c>
      <c r="Z11" s="12" t="s">
        <v>182</v>
      </c>
      <c r="AA11" s="12">
        <v>-0.2</v>
      </c>
      <c r="AB11" s="8">
        <v>-1.1000000000000001</v>
      </c>
      <c r="AC11" s="8"/>
      <c r="AD11" s="11" t="s">
        <v>184</v>
      </c>
      <c r="AE11" s="11" t="s">
        <v>184</v>
      </c>
      <c r="AF11" s="11" t="s">
        <v>169</v>
      </c>
      <c r="AG11" s="8"/>
      <c r="AH11" s="8" t="s">
        <v>697</v>
      </c>
      <c r="AI11" s="21" t="s">
        <v>698</v>
      </c>
    </row>
    <row r="12" spans="1:35" s="5" customFormat="1">
      <c r="A12" s="6">
        <v>44787</v>
      </c>
      <c r="B12" s="7" t="s">
        <v>559</v>
      </c>
      <c r="C12" s="8" t="s">
        <v>313</v>
      </c>
      <c r="D12" s="9">
        <v>4.7928240740740737E-2</v>
      </c>
      <c r="E12" s="25" t="s">
        <v>747</v>
      </c>
      <c r="F12" s="10">
        <v>12.1</v>
      </c>
      <c r="G12" s="10">
        <v>10.5</v>
      </c>
      <c r="H12" s="10">
        <v>11.3</v>
      </c>
      <c r="I12" s="10">
        <v>11.8</v>
      </c>
      <c r="J12" s="10">
        <v>11.5</v>
      </c>
      <c r="K12" s="10">
        <v>11.9</v>
      </c>
      <c r="L12" s="18">
        <f t="shared" ref="L12" si="15">SUM(F12:H12)</f>
        <v>33.900000000000006</v>
      </c>
      <c r="M12" s="18">
        <f t="shared" ref="M12" si="16">SUM(I12:K12)</f>
        <v>35.200000000000003</v>
      </c>
      <c r="N12" s="19">
        <f t="shared" ref="N12" si="17">SUM(F12:J12)</f>
        <v>57.2</v>
      </c>
      <c r="O12" s="11" t="s">
        <v>205</v>
      </c>
      <c r="P12" s="11" t="s">
        <v>172</v>
      </c>
      <c r="Q12" s="37" t="s">
        <v>245</v>
      </c>
      <c r="R12" s="37" t="s">
        <v>597</v>
      </c>
      <c r="S12" s="37" t="s">
        <v>265</v>
      </c>
      <c r="T12" s="13" t="s">
        <v>302</v>
      </c>
      <c r="U12" s="12">
        <v>15.2</v>
      </c>
      <c r="V12" s="12">
        <v>17.2</v>
      </c>
      <c r="W12" s="12">
        <v>8.6</v>
      </c>
      <c r="X12" s="11" t="s">
        <v>167</v>
      </c>
      <c r="Y12" s="12">
        <v>-0.7</v>
      </c>
      <c r="Z12" s="12" t="s">
        <v>182</v>
      </c>
      <c r="AA12" s="12" t="s">
        <v>186</v>
      </c>
      <c r="AB12" s="8">
        <v>-0.7</v>
      </c>
      <c r="AC12" s="8"/>
      <c r="AD12" s="11" t="s">
        <v>184</v>
      </c>
      <c r="AE12" s="11" t="s">
        <v>184</v>
      </c>
      <c r="AF12" s="11" t="s">
        <v>167</v>
      </c>
      <c r="AG12" s="8"/>
      <c r="AH12" s="8" t="s">
        <v>782</v>
      </c>
      <c r="AI12" s="21" t="s">
        <v>783</v>
      </c>
    </row>
    <row r="13" spans="1:35" s="5" customFormat="1">
      <c r="A13" s="6">
        <v>44793</v>
      </c>
      <c r="B13" s="7" t="s">
        <v>560</v>
      </c>
      <c r="C13" s="8" t="s">
        <v>303</v>
      </c>
      <c r="D13" s="9">
        <v>4.87037037037037E-2</v>
      </c>
      <c r="E13" s="25" t="s">
        <v>806</v>
      </c>
      <c r="F13" s="10">
        <v>12.4</v>
      </c>
      <c r="G13" s="10">
        <v>11</v>
      </c>
      <c r="H13" s="10">
        <v>11.8</v>
      </c>
      <c r="I13" s="10">
        <v>12.3</v>
      </c>
      <c r="J13" s="10">
        <v>11.5</v>
      </c>
      <c r="K13" s="10">
        <v>11.8</v>
      </c>
      <c r="L13" s="18">
        <f t="shared" ref="L13" si="18">SUM(F13:H13)</f>
        <v>35.200000000000003</v>
      </c>
      <c r="M13" s="18">
        <f t="shared" ref="M13" si="19">SUM(I13:K13)</f>
        <v>35.6</v>
      </c>
      <c r="N13" s="19">
        <f t="shared" ref="N13" si="20">SUM(F13:J13)</f>
        <v>59</v>
      </c>
      <c r="O13" s="11" t="s">
        <v>171</v>
      </c>
      <c r="P13" s="11" t="s">
        <v>172</v>
      </c>
      <c r="Q13" s="37" t="s">
        <v>807</v>
      </c>
      <c r="R13" s="37" t="s">
        <v>808</v>
      </c>
      <c r="S13" s="37" t="s">
        <v>265</v>
      </c>
      <c r="T13" s="13" t="s">
        <v>302</v>
      </c>
      <c r="U13" s="12">
        <v>12.4</v>
      </c>
      <c r="V13" s="12">
        <v>12.7</v>
      </c>
      <c r="W13" s="12">
        <v>9.6999999999999993</v>
      </c>
      <c r="X13" s="11" t="s">
        <v>168</v>
      </c>
      <c r="Y13" s="12">
        <v>0.8</v>
      </c>
      <c r="Z13" s="12" t="s">
        <v>182</v>
      </c>
      <c r="AA13" s="12">
        <v>0.6</v>
      </c>
      <c r="AB13" s="8">
        <v>0.2</v>
      </c>
      <c r="AC13" s="8"/>
      <c r="AD13" s="11" t="s">
        <v>168</v>
      </c>
      <c r="AE13" s="11" t="s">
        <v>169</v>
      </c>
      <c r="AF13" s="11" t="s">
        <v>169</v>
      </c>
      <c r="AG13" s="8" t="s">
        <v>411</v>
      </c>
      <c r="AH13" s="8" t="s">
        <v>841</v>
      </c>
      <c r="AI13" s="21" t="s">
        <v>842</v>
      </c>
    </row>
    <row r="14" spans="1:35" s="5" customFormat="1">
      <c r="A14" s="6">
        <v>44800</v>
      </c>
      <c r="B14" s="7" t="s">
        <v>156</v>
      </c>
      <c r="C14" s="8" t="s">
        <v>170</v>
      </c>
      <c r="D14" s="9">
        <v>4.7916666666666663E-2</v>
      </c>
      <c r="E14" s="25" t="s">
        <v>893</v>
      </c>
      <c r="F14" s="10">
        <v>12.2</v>
      </c>
      <c r="G14" s="10">
        <v>10.5</v>
      </c>
      <c r="H14" s="10">
        <v>11.1</v>
      </c>
      <c r="I14" s="10">
        <v>12</v>
      </c>
      <c r="J14" s="10">
        <v>11.2</v>
      </c>
      <c r="K14" s="10">
        <v>12</v>
      </c>
      <c r="L14" s="18">
        <f t="shared" ref="L14:L15" si="21">SUM(F14:H14)</f>
        <v>33.799999999999997</v>
      </c>
      <c r="M14" s="18">
        <f t="shared" ref="M14:M15" si="22">SUM(I14:K14)</f>
        <v>35.200000000000003</v>
      </c>
      <c r="N14" s="19">
        <f t="shared" ref="N14:N15" si="23">SUM(F14:J14)</f>
        <v>57</v>
      </c>
      <c r="O14" s="11" t="s">
        <v>205</v>
      </c>
      <c r="P14" s="11" t="s">
        <v>172</v>
      </c>
      <c r="Q14" s="37" t="s">
        <v>655</v>
      </c>
      <c r="R14" s="37" t="s">
        <v>580</v>
      </c>
      <c r="S14" s="37" t="s">
        <v>270</v>
      </c>
      <c r="T14" s="13" t="s">
        <v>302</v>
      </c>
      <c r="U14" s="12">
        <v>13.7</v>
      </c>
      <c r="V14" s="12">
        <v>13.5</v>
      </c>
      <c r="W14" s="12">
        <v>9.6</v>
      </c>
      <c r="X14" s="11" t="s">
        <v>167</v>
      </c>
      <c r="Y14" s="12">
        <v>-0.5</v>
      </c>
      <c r="Z14" s="12" t="s">
        <v>182</v>
      </c>
      <c r="AA14" s="12">
        <v>0.2</v>
      </c>
      <c r="AB14" s="8">
        <v>-0.7</v>
      </c>
      <c r="AC14" s="8"/>
      <c r="AD14" s="11" t="s">
        <v>184</v>
      </c>
      <c r="AE14" s="11" t="s">
        <v>183</v>
      </c>
      <c r="AF14" s="11" t="s">
        <v>169</v>
      </c>
      <c r="AG14" s="8"/>
      <c r="AH14" s="8" t="s">
        <v>922</v>
      </c>
      <c r="AI14" s="21" t="s">
        <v>923</v>
      </c>
    </row>
    <row r="15" spans="1:35" s="5" customFormat="1">
      <c r="A15" s="6">
        <v>44800</v>
      </c>
      <c r="B15" s="7" t="s">
        <v>153</v>
      </c>
      <c r="C15" s="8" t="s">
        <v>170</v>
      </c>
      <c r="D15" s="9">
        <v>4.7256944444444449E-2</v>
      </c>
      <c r="E15" s="8" t="s">
        <v>898</v>
      </c>
      <c r="F15" s="10">
        <v>12.1</v>
      </c>
      <c r="G15" s="10">
        <v>10.199999999999999</v>
      </c>
      <c r="H15" s="10">
        <v>10.9</v>
      </c>
      <c r="I15" s="10">
        <v>11.7</v>
      </c>
      <c r="J15" s="10">
        <v>11.2</v>
      </c>
      <c r="K15" s="10">
        <v>12.2</v>
      </c>
      <c r="L15" s="18">
        <f t="shared" si="21"/>
        <v>33.199999999999996</v>
      </c>
      <c r="M15" s="18">
        <f t="shared" si="22"/>
        <v>35.099999999999994</v>
      </c>
      <c r="N15" s="19">
        <f t="shared" si="23"/>
        <v>56.099999999999994</v>
      </c>
      <c r="O15" s="11" t="s">
        <v>205</v>
      </c>
      <c r="P15" s="11" t="s">
        <v>172</v>
      </c>
      <c r="Q15" s="13" t="s">
        <v>491</v>
      </c>
      <c r="R15" s="13" t="s">
        <v>371</v>
      </c>
      <c r="S15" s="13" t="s">
        <v>212</v>
      </c>
      <c r="T15" s="13" t="s">
        <v>302</v>
      </c>
      <c r="U15" s="12">
        <v>13.7</v>
      </c>
      <c r="V15" s="12">
        <v>13.5</v>
      </c>
      <c r="W15" s="12">
        <v>9.6</v>
      </c>
      <c r="X15" s="11" t="s">
        <v>167</v>
      </c>
      <c r="Y15" s="12">
        <v>-0.7</v>
      </c>
      <c r="Z15" s="12" t="s">
        <v>182</v>
      </c>
      <c r="AA15" s="12" t="s">
        <v>186</v>
      </c>
      <c r="AB15" s="8">
        <v>-0.7</v>
      </c>
      <c r="AC15" s="8"/>
      <c r="AD15" s="11" t="s">
        <v>184</v>
      </c>
      <c r="AE15" s="11" t="s">
        <v>183</v>
      </c>
      <c r="AF15" s="11" t="s">
        <v>169</v>
      </c>
      <c r="AG15" s="8"/>
      <c r="AH15" s="8" t="s">
        <v>932</v>
      </c>
      <c r="AI15" s="21" t="s">
        <v>933</v>
      </c>
    </row>
    <row r="16" spans="1:35" s="5" customFormat="1">
      <c r="A16" s="6">
        <v>44849</v>
      </c>
      <c r="B16" s="7" t="s">
        <v>153</v>
      </c>
      <c r="C16" s="8" t="s">
        <v>170</v>
      </c>
      <c r="D16" s="9">
        <v>4.7303240740740743E-2</v>
      </c>
      <c r="E16" s="8" t="s">
        <v>1052</v>
      </c>
      <c r="F16" s="10">
        <v>11.8</v>
      </c>
      <c r="G16" s="10">
        <v>10.7</v>
      </c>
      <c r="H16" s="10">
        <v>11.5</v>
      </c>
      <c r="I16" s="10">
        <v>11.9</v>
      </c>
      <c r="J16" s="10">
        <v>11.3</v>
      </c>
      <c r="K16" s="10">
        <v>11.5</v>
      </c>
      <c r="L16" s="18">
        <f t="shared" ref="L16:L17" si="24">SUM(F16:H16)</f>
        <v>34</v>
      </c>
      <c r="M16" s="18">
        <f t="shared" ref="M16:M17" si="25">SUM(I16:K16)</f>
        <v>34.700000000000003</v>
      </c>
      <c r="N16" s="19">
        <f t="shared" ref="N16:N17" si="26">SUM(F16:J16)</f>
        <v>57.2</v>
      </c>
      <c r="O16" s="11" t="s">
        <v>171</v>
      </c>
      <c r="P16" s="11" t="s">
        <v>172</v>
      </c>
      <c r="Q16" s="13" t="s">
        <v>237</v>
      </c>
      <c r="R16" s="13" t="s">
        <v>245</v>
      </c>
      <c r="S16" s="13" t="s">
        <v>234</v>
      </c>
      <c r="T16" s="13" t="s">
        <v>302</v>
      </c>
      <c r="U16" s="12">
        <v>12</v>
      </c>
      <c r="V16" s="12">
        <v>11.8</v>
      </c>
      <c r="W16" s="12">
        <v>9.6999999999999993</v>
      </c>
      <c r="X16" s="11" t="s">
        <v>167</v>
      </c>
      <c r="Y16" s="12">
        <v>-0.3</v>
      </c>
      <c r="Z16" s="12" t="s">
        <v>182</v>
      </c>
      <c r="AA16" s="12">
        <v>0.2</v>
      </c>
      <c r="AB16" s="8">
        <v>-0.5</v>
      </c>
      <c r="AC16" s="8"/>
      <c r="AD16" s="11" t="s">
        <v>184</v>
      </c>
      <c r="AE16" s="11" t="s">
        <v>184</v>
      </c>
      <c r="AF16" s="11" t="s">
        <v>167</v>
      </c>
      <c r="AG16" s="8"/>
      <c r="AH16" s="8" t="s">
        <v>1070</v>
      </c>
      <c r="AI16" s="21" t="s">
        <v>1071</v>
      </c>
    </row>
    <row r="17" spans="1:35" s="5" customFormat="1">
      <c r="A17" s="6">
        <v>44850</v>
      </c>
      <c r="B17" s="7" t="s">
        <v>650</v>
      </c>
      <c r="C17" s="8" t="s">
        <v>170</v>
      </c>
      <c r="D17" s="9">
        <v>4.7303240740740743E-2</v>
      </c>
      <c r="E17" s="8" t="s">
        <v>1055</v>
      </c>
      <c r="F17" s="10">
        <v>11.9</v>
      </c>
      <c r="G17" s="10">
        <v>10.7</v>
      </c>
      <c r="H17" s="10">
        <v>11</v>
      </c>
      <c r="I17" s="10">
        <v>11.5</v>
      </c>
      <c r="J17" s="10">
        <v>11.5</v>
      </c>
      <c r="K17" s="10">
        <v>12.1</v>
      </c>
      <c r="L17" s="18">
        <f t="shared" si="24"/>
        <v>33.6</v>
      </c>
      <c r="M17" s="18">
        <f t="shared" si="25"/>
        <v>35.1</v>
      </c>
      <c r="N17" s="19">
        <f t="shared" si="26"/>
        <v>56.6</v>
      </c>
      <c r="O17" s="11" t="s">
        <v>205</v>
      </c>
      <c r="P17" s="11" t="s">
        <v>172</v>
      </c>
      <c r="Q17" s="13" t="s">
        <v>572</v>
      </c>
      <c r="R17" s="13" t="s">
        <v>208</v>
      </c>
      <c r="S17" s="13" t="s">
        <v>437</v>
      </c>
      <c r="T17" s="13" t="s">
        <v>302</v>
      </c>
      <c r="U17" s="12">
        <v>11.3</v>
      </c>
      <c r="V17" s="12">
        <v>12</v>
      </c>
      <c r="W17" s="12">
        <v>9.8000000000000007</v>
      </c>
      <c r="X17" s="11" t="s">
        <v>167</v>
      </c>
      <c r="Y17" s="12">
        <v>-1</v>
      </c>
      <c r="Z17" s="12" t="s">
        <v>182</v>
      </c>
      <c r="AA17" s="12">
        <v>-0.5</v>
      </c>
      <c r="AB17" s="8">
        <v>-0.5</v>
      </c>
      <c r="AC17" s="8"/>
      <c r="AD17" s="11" t="s">
        <v>280</v>
      </c>
      <c r="AE17" s="11" t="s">
        <v>280</v>
      </c>
      <c r="AF17" s="11" t="s">
        <v>167</v>
      </c>
      <c r="AG17" s="8"/>
      <c r="AH17" s="8" t="s">
        <v>1076</v>
      </c>
      <c r="AI17" s="21" t="s">
        <v>1077</v>
      </c>
    </row>
  </sheetData>
  <autoFilter ref="A1:AH1" xr:uid="{00000000-0009-0000-0000-000002000000}"/>
  <phoneticPr fontId="11"/>
  <conditionalFormatting sqref="AD2:AE2">
    <cfRule type="containsText" dxfId="728" priority="929" operator="containsText" text="E">
      <formula>NOT(ISERROR(SEARCH("E",AD2)))</formula>
    </cfRule>
    <cfRule type="containsText" dxfId="727" priority="930" operator="containsText" text="B">
      <formula>NOT(ISERROR(SEARCH("B",AD2)))</formula>
    </cfRule>
    <cfRule type="containsText" dxfId="726" priority="931" operator="containsText" text="A">
      <formula>NOT(ISERROR(SEARCH("A",AD2)))</formula>
    </cfRule>
  </conditionalFormatting>
  <conditionalFormatting sqref="AF2">
    <cfRule type="containsText" dxfId="725" priority="926" operator="containsText" text="E">
      <formula>NOT(ISERROR(SEARCH("E",AF2)))</formula>
    </cfRule>
    <cfRule type="containsText" dxfId="724" priority="927" operator="containsText" text="B">
      <formula>NOT(ISERROR(SEARCH("B",AF2)))</formula>
    </cfRule>
    <cfRule type="containsText" dxfId="723" priority="928" operator="containsText" text="A">
      <formula>NOT(ISERROR(SEARCH("A",AF2)))</formula>
    </cfRule>
  </conditionalFormatting>
  <conditionalFormatting sqref="AG2">
    <cfRule type="containsText" dxfId="722" priority="677" operator="containsText" text="E">
      <formula>NOT(ISERROR(SEARCH("E",AG2)))</formula>
    </cfRule>
    <cfRule type="containsText" dxfId="721" priority="678" operator="containsText" text="B">
      <formula>NOT(ISERROR(SEARCH("B",AG2)))</formula>
    </cfRule>
    <cfRule type="containsText" dxfId="720" priority="679" operator="containsText" text="A">
      <formula>NOT(ISERROR(SEARCH("A",AG2)))</formula>
    </cfRule>
  </conditionalFormatting>
  <conditionalFormatting sqref="AD3:AE3">
    <cfRule type="containsText" dxfId="719" priority="673" operator="containsText" text="E">
      <formula>NOT(ISERROR(SEARCH("E",AD3)))</formula>
    </cfRule>
    <cfRule type="containsText" dxfId="718" priority="674" operator="containsText" text="B">
      <formula>NOT(ISERROR(SEARCH("B",AD3)))</formula>
    </cfRule>
    <cfRule type="containsText" dxfId="717" priority="675" operator="containsText" text="A">
      <formula>NOT(ISERROR(SEARCH("A",AD3)))</formula>
    </cfRule>
  </conditionalFormatting>
  <conditionalFormatting sqref="AF3">
    <cfRule type="containsText" dxfId="716" priority="670" operator="containsText" text="E">
      <formula>NOT(ISERROR(SEARCH("E",AF3)))</formula>
    </cfRule>
    <cfRule type="containsText" dxfId="715" priority="671" operator="containsText" text="B">
      <formula>NOT(ISERROR(SEARCH("B",AF3)))</formula>
    </cfRule>
    <cfRule type="containsText" dxfId="714" priority="672" operator="containsText" text="A">
      <formula>NOT(ISERROR(SEARCH("A",AF3)))</formula>
    </cfRule>
  </conditionalFormatting>
  <conditionalFormatting sqref="F3:K3">
    <cfRule type="colorScale" priority="676">
      <colorScale>
        <cfvo type="min"/>
        <cfvo type="percentile" val="50"/>
        <cfvo type="max"/>
        <color rgb="FFF8696B"/>
        <color rgb="FFFFEB84"/>
        <color rgb="FF63BE7B"/>
      </colorScale>
    </cfRule>
  </conditionalFormatting>
  <conditionalFormatting sqref="AG3">
    <cfRule type="containsText" dxfId="713" priority="664" operator="containsText" text="E">
      <formula>NOT(ISERROR(SEARCH("E",AG3)))</formula>
    </cfRule>
    <cfRule type="containsText" dxfId="712" priority="665" operator="containsText" text="B">
      <formula>NOT(ISERROR(SEARCH("B",AG3)))</formula>
    </cfRule>
    <cfRule type="containsText" dxfId="711" priority="666" operator="containsText" text="A">
      <formula>NOT(ISERROR(SEARCH("A",AG3)))</formula>
    </cfRule>
  </conditionalFormatting>
  <conditionalFormatting sqref="X2">
    <cfRule type="containsText" dxfId="710" priority="401" operator="containsText" text="D">
      <formula>NOT(ISERROR(SEARCH("D",X2)))</formula>
    </cfRule>
    <cfRule type="containsText" dxfId="709" priority="402" operator="containsText" text="S">
      <formula>NOT(ISERROR(SEARCH("S",X2)))</formula>
    </cfRule>
    <cfRule type="containsText" dxfId="708" priority="403" operator="containsText" text="F">
      <formula>NOT(ISERROR(SEARCH("F",X2)))</formula>
    </cfRule>
    <cfRule type="containsText" dxfId="707" priority="404" operator="containsText" text="E">
      <formula>NOT(ISERROR(SEARCH("E",X2)))</formula>
    </cfRule>
    <cfRule type="containsText" dxfId="706" priority="405" operator="containsText" text="B">
      <formula>NOT(ISERROR(SEARCH("B",X2)))</formula>
    </cfRule>
    <cfRule type="containsText" dxfId="705" priority="406" operator="containsText" text="A">
      <formula>NOT(ISERROR(SEARCH("A",X2)))</formula>
    </cfRule>
  </conditionalFormatting>
  <conditionalFormatting sqref="X3">
    <cfRule type="containsText" dxfId="704" priority="395" operator="containsText" text="D">
      <formula>NOT(ISERROR(SEARCH("D",X3)))</formula>
    </cfRule>
    <cfRule type="containsText" dxfId="703" priority="396" operator="containsText" text="S">
      <formula>NOT(ISERROR(SEARCH("S",X3)))</formula>
    </cfRule>
    <cfRule type="containsText" dxfId="702" priority="397" operator="containsText" text="F">
      <formula>NOT(ISERROR(SEARCH("F",X3)))</formula>
    </cfRule>
    <cfRule type="containsText" dxfId="701" priority="398" operator="containsText" text="E">
      <formula>NOT(ISERROR(SEARCH("E",X3)))</formula>
    </cfRule>
    <cfRule type="containsText" dxfId="700" priority="399" operator="containsText" text="B">
      <formula>NOT(ISERROR(SEARCH("B",X3)))</formula>
    </cfRule>
    <cfRule type="containsText" dxfId="699" priority="400" operator="containsText" text="A">
      <formula>NOT(ISERROR(SEARCH("A",X3)))</formula>
    </cfRule>
  </conditionalFormatting>
  <conditionalFormatting sqref="F2:K2">
    <cfRule type="colorScale" priority="388">
      <colorScale>
        <cfvo type="min"/>
        <cfvo type="percentile" val="50"/>
        <cfvo type="max"/>
        <color rgb="FFF8696B"/>
        <color rgb="FFFFEB84"/>
        <color rgb="FF63BE7B"/>
      </colorScale>
    </cfRule>
  </conditionalFormatting>
  <conditionalFormatting sqref="AD4:AE5">
    <cfRule type="containsText" dxfId="698" priority="79" operator="containsText" text="E">
      <formula>NOT(ISERROR(SEARCH("E",AD4)))</formula>
    </cfRule>
    <cfRule type="containsText" dxfId="697" priority="80" operator="containsText" text="B">
      <formula>NOT(ISERROR(SEARCH("B",AD4)))</formula>
    </cfRule>
    <cfRule type="containsText" dxfId="696" priority="81" operator="containsText" text="A">
      <formula>NOT(ISERROR(SEARCH("A",AD4)))</formula>
    </cfRule>
  </conditionalFormatting>
  <conditionalFormatting sqref="AF4:AF5">
    <cfRule type="containsText" dxfId="695" priority="76" operator="containsText" text="E">
      <formula>NOT(ISERROR(SEARCH("E",AF4)))</formula>
    </cfRule>
    <cfRule type="containsText" dxfId="694" priority="77" operator="containsText" text="B">
      <formula>NOT(ISERROR(SEARCH("B",AF4)))</formula>
    </cfRule>
    <cfRule type="containsText" dxfId="693" priority="78" operator="containsText" text="A">
      <formula>NOT(ISERROR(SEARCH("A",AF4)))</formula>
    </cfRule>
  </conditionalFormatting>
  <conditionalFormatting sqref="F4:K5">
    <cfRule type="colorScale" priority="82">
      <colorScale>
        <cfvo type="min"/>
        <cfvo type="percentile" val="50"/>
        <cfvo type="max"/>
        <color rgb="FFF8696B"/>
        <color rgb="FFFFEB84"/>
        <color rgb="FF63BE7B"/>
      </colorScale>
    </cfRule>
  </conditionalFormatting>
  <conditionalFormatting sqref="AG5">
    <cfRule type="containsText" dxfId="692" priority="73" operator="containsText" text="E">
      <formula>NOT(ISERROR(SEARCH("E",AG5)))</formula>
    </cfRule>
    <cfRule type="containsText" dxfId="691" priority="74" operator="containsText" text="B">
      <formula>NOT(ISERROR(SEARCH("B",AG5)))</formula>
    </cfRule>
    <cfRule type="containsText" dxfId="690" priority="75" operator="containsText" text="A">
      <formula>NOT(ISERROR(SEARCH("A",AG5)))</formula>
    </cfRule>
  </conditionalFormatting>
  <conditionalFormatting sqref="X4:X5">
    <cfRule type="containsText" dxfId="689" priority="67" operator="containsText" text="D">
      <formula>NOT(ISERROR(SEARCH("D",X4)))</formula>
    </cfRule>
    <cfRule type="containsText" dxfId="688" priority="68" operator="containsText" text="S">
      <formula>NOT(ISERROR(SEARCH("S",X4)))</formula>
    </cfRule>
    <cfRule type="containsText" dxfId="687" priority="69" operator="containsText" text="F">
      <formula>NOT(ISERROR(SEARCH("F",X4)))</formula>
    </cfRule>
    <cfRule type="containsText" dxfId="686" priority="70" operator="containsText" text="E">
      <formula>NOT(ISERROR(SEARCH("E",X4)))</formula>
    </cfRule>
    <cfRule type="containsText" dxfId="685" priority="71" operator="containsText" text="B">
      <formula>NOT(ISERROR(SEARCH("B",X4)))</formula>
    </cfRule>
    <cfRule type="containsText" dxfId="684" priority="72" operator="containsText" text="A">
      <formula>NOT(ISERROR(SEARCH("A",X4)))</formula>
    </cfRule>
  </conditionalFormatting>
  <conditionalFormatting sqref="AG4">
    <cfRule type="containsText" dxfId="683" priority="64" operator="containsText" text="E">
      <formula>NOT(ISERROR(SEARCH("E",AG4)))</formula>
    </cfRule>
    <cfRule type="containsText" dxfId="682" priority="65" operator="containsText" text="B">
      <formula>NOT(ISERROR(SEARCH("B",AG4)))</formula>
    </cfRule>
    <cfRule type="containsText" dxfId="681" priority="66" operator="containsText" text="A">
      <formula>NOT(ISERROR(SEARCH("A",AG4)))</formula>
    </cfRule>
  </conditionalFormatting>
  <conditionalFormatting sqref="AD6:AE6">
    <cfRule type="containsText" dxfId="680" priority="60" operator="containsText" text="E">
      <formula>NOT(ISERROR(SEARCH("E",AD6)))</formula>
    </cfRule>
    <cfRule type="containsText" dxfId="679" priority="61" operator="containsText" text="B">
      <formula>NOT(ISERROR(SEARCH("B",AD6)))</formula>
    </cfRule>
    <cfRule type="containsText" dxfId="678" priority="62" operator="containsText" text="A">
      <formula>NOT(ISERROR(SEARCH("A",AD6)))</formula>
    </cfRule>
  </conditionalFormatting>
  <conditionalFormatting sqref="AF6">
    <cfRule type="containsText" dxfId="677" priority="57" operator="containsText" text="E">
      <formula>NOT(ISERROR(SEARCH("E",AF6)))</formula>
    </cfRule>
    <cfRule type="containsText" dxfId="676" priority="58" operator="containsText" text="B">
      <formula>NOT(ISERROR(SEARCH("B",AF6)))</formula>
    </cfRule>
    <cfRule type="containsText" dxfId="675" priority="59" operator="containsText" text="A">
      <formula>NOT(ISERROR(SEARCH("A",AF6)))</formula>
    </cfRule>
  </conditionalFormatting>
  <conditionalFormatting sqref="X6">
    <cfRule type="containsText" dxfId="674" priority="48" operator="containsText" text="D">
      <formula>NOT(ISERROR(SEARCH("D",X6)))</formula>
    </cfRule>
    <cfRule type="containsText" dxfId="673" priority="49" operator="containsText" text="S">
      <formula>NOT(ISERROR(SEARCH("S",X6)))</formula>
    </cfRule>
    <cfRule type="containsText" dxfId="672" priority="50" operator="containsText" text="F">
      <formula>NOT(ISERROR(SEARCH("F",X6)))</formula>
    </cfRule>
    <cfRule type="containsText" dxfId="671" priority="51" operator="containsText" text="E">
      <formula>NOT(ISERROR(SEARCH("E",X6)))</formula>
    </cfRule>
    <cfRule type="containsText" dxfId="670" priority="52" operator="containsText" text="B">
      <formula>NOT(ISERROR(SEARCH("B",X6)))</formula>
    </cfRule>
    <cfRule type="containsText" dxfId="669" priority="53" operator="containsText" text="A">
      <formula>NOT(ISERROR(SEARCH("A",X6)))</formula>
    </cfRule>
  </conditionalFormatting>
  <conditionalFormatting sqref="AG6">
    <cfRule type="containsText" dxfId="668" priority="45" operator="containsText" text="E">
      <formula>NOT(ISERROR(SEARCH("E",AG6)))</formula>
    </cfRule>
    <cfRule type="containsText" dxfId="667" priority="46" operator="containsText" text="B">
      <formula>NOT(ISERROR(SEARCH("B",AG6)))</formula>
    </cfRule>
    <cfRule type="containsText" dxfId="666" priority="47" operator="containsText" text="A">
      <formula>NOT(ISERROR(SEARCH("A",AG6)))</formula>
    </cfRule>
  </conditionalFormatting>
  <conditionalFormatting sqref="F6:K6">
    <cfRule type="colorScale" priority="44">
      <colorScale>
        <cfvo type="min"/>
        <cfvo type="percentile" val="50"/>
        <cfvo type="max"/>
        <color rgb="FFF8696B"/>
        <color rgb="FFFFEB84"/>
        <color rgb="FF63BE7B"/>
      </colorScale>
    </cfRule>
  </conditionalFormatting>
  <conditionalFormatting sqref="AD7:AE10">
    <cfRule type="containsText" dxfId="665" priority="41" operator="containsText" text="E">
      <formula>NOT(ISERROR(SEARCH("E",AD7)))</formula>
    </cfRule>
    <cfRule type="containsText" dxfId="664" priority="42" operator="containsText" text="B">
      <formula>NOT(ISERROR(SEARCH("B",AD7)))</formula>
    </cfRule>
    <cfRule type="containsText" dxfId="663" priority="43" operator="containsText" text="A">
      <formula>NOT(ISERROR(SEARCH("A",AD7)))</formula>
    </cfRule>
  </conditionalFormatting>
  <conditionalFormatting sqref="AF7:AF17">
    <cfRule type="containsText" dxfId="662" priority="38" operator="containsText" text="E">
      <formula>NOT(ISERROR(SEARCH("E",AF7)))</formula>
    </cfRule>
    <cfRule type="containsText" dxfId="661" priority="39" operator="containsText" text="B">
      <formula>NOT(ISERROR(SEARCH("B",AF7)))</formula>
    </cfRule>
    <cfRule type="containsText" dxfId="660" priority="40" operator="containsText" text="A">
      <formula>NOT(ISERROR(SEARCH("A",AF7)))</formula>
    </cfRule>
  </conditionalFormatting>
  <conditionalFormatting sqref="X7:X17">
    <cfRule type="containsText" dxfId="659" priority="32" operator="containsText" text="D">
      <formula>NOT(ISERROR(SEARCH("D",X7)))</formula>
    </cfRule>
    <cfRule type="containsText" dxfId="658" priority="33" operator="containsText" text="S">
      <formula>NOT(ISERROR(SEARCH("S",X7)))</formula>
    </cfRule>
    <cfRule type="containsText" dxfId="657" priority="34" operator="containsText" text="F">
      <formula>NOT(ISERROR(SEARCH("F",X7)))</formula>
    </cfRule>
    <cfRule type="containsText" dxfId="656" priority="35" operator="containsText" text="E">
      <formula>NOT(ISERROR(SEARCH("E",X7)))</formula>
    </cfRule>
    <cfRule type="containsText" dxfId="655" priority="36" operator="containsText" text="B">
      <formula>NOT(ISERROR(SEARCH("B",X7)))</formula>
    </cfRule>
    <cfRule type="containsText" dxfId="654" priority="37" operator="containsText" text="A">
      <formula>NOT(ISERROR(SEARCH("A",X7)))</formula>
    </cfRule>
  </conditionalFormatting>
  <conditionalFormatting sqref="AG7:AG8">
    <cfRule type="containsText" dxfId="653" priority="29" operator="containsText" text="E">
      <formula>NOT(ISERROR(SEARCH("E",AG7)))</formula>
    </cfRule>
    <cfRule type="containsText" dxfId="652" priority="30" operator="containsText" text="B">
      <formula>NOT(ISERROR(SEARCH("B",AG7)))</formula>
    </cfRule>
    <cfRule type="containsText" dxfId="651" priority="31" operator="containsText" text="A">
      <formula>NOT(ISERROR(SEARCH("A",AG7)))</formula>
    </cfRule>
  </conditionalFormatting>
  <conditionalFormatting sqref="F7:K10">
    <cfRule type="colorScale" priority="28">
      <colorScale>
        <cfvo type="min"/>
        <cfvo type="percentile" val="50"/>
        <cfvo type="max"/>
        <color rgb="FFF8696B"/>
        <color rgb="FFFFEB84"/>
        <color rgb="FF63BE7B"/>
      </colorScale>
    </cfRule>
  </conditionalFormatting>
  <conditionalFormatting sqref="AG10:AG17">
    <cfRule type="containsText" dxfId="650" priority="25" operator="containsText" text="E">
      <formula>NOT(ISERROR(SEARCH("E",AG10)))</formula>
    </cfRule>
    <cfRule type="containsText" dxfId="649" priority="26" operator="containsText" text="B">
      <formula>NOT(ISERROR(SEARCH("B",AG10)))</formula>
    </cfRule>
    <cfRule type="containsText" dxfId="648" priority="27" operator="containsText" text="A">
      <formula>NOT(ISERROR(SEARCH("A",AG10)))</formula>
    </cfRule>
  </conditionalFormatting>
  <conditionalFormatting sqref="AG9">
    <cfRule type="containsText" dxfId="647" priority="22" operator="containsText" text="E">
      <formula>NOT(ISERROR(SEARCH("E",AG9)))</formula>
    </cfRule>
    <cfRule type="containsText" dxfId="646" priority="23" operator="containsText" text="B">
      <formula>NOT(ISERROR(SEARCH("B",AG9)))</formula>
    </cfRule>
    <cfRule type="containsText" dxfId="645" priority="24" operator="containsText" text="A">
      <formula>NOT(ISERROR(SEARCH("A",AG9)))</formula>
    </cfRule>
  </conditionalFormatting>
  <conditionalFormatting sqref="AD11:AE11">
    <cfRule type="containsText" dxfId="644" priority="19" operator="containsText" text="E">
      <formula>NOT(ISERROR(SEARCH("E",AD11)))</formula>
    </cfRule>
    <cfRule type="containsText" dxfId="643" priority="20" operator="containsText" text="B">
      <formula>NOT(ISERROR(SEARCH("B",AD11)))</formula>
    </cfRule>
    <cfRule type="containsText" dxfId="642" priority="21" operator="containsText" text="A">
      <formula>NOT(ISERROR(SEARCH("A",AD11)))</formula>
    </cfRule>
  </conditionalFormatting>
  <conditionalFormatting sqref="F11:K11">
    <cfRule type="colorScale" priority="18">
      <colorScale>
        <cfvo type="min"/>
        <cfvo type="percentile" val="50"/>
        <cfvo type="max"/>
        <color rgb="FFF8696B"/>
        <color rgb="FFFFEB84"/>
        <color rgb="FF63BE7B"/>
      </colorScale>
    </cfRule>
  </conditionalFormatting>
  <conditionalFormatting sqref="AD12:AE12">
    <cfRule type="containsText" dxfId="641" priority="15" operator="containsText" text="E">
      <formula>NOT(ISERROR(SEARCH("E",AD12)))</formula>
    </cfRule>
    <cfRule type="containsText" dxfId="640" priority="16" operator="containsText" text="B">
      <formula>NOT(ISERROR(SEARCH("B",AD12)))</formula>
    </cfRule>
    <cfRule type="containsText" dxfId="639" priority="17" operator="containsText" text="A">
      <formula>NOT(ISERROR(SEARCH("A",AD12)))</formula>
    </cfRule>
  </conditionalFormatting>
  <conditionalFormatting sqref="F12:K12">
    <cfRule type="colorScale" priority="14">
      <colorScale>
        <cfvo type="min"/>
        <cfvo type="percentile" val="50"/>
        <cfvo type="max"/>
        <color rgb="FFF8696B"/>
        <color rgb="FFFFEB84"/>
        <color rgb="FF63BE7B"/>
      </colorScale>
    </cfRule>
  </conditionalFormatting>
  <conditionalFormatting sqref="AD13:AE13">
    <cfRule type="containsText" dxfId="638" priority="11" operator="containsText" text="E">
      <formula>NOT(ISERROR(SEARCH("E",AD13)))</formula>
    </cfRule>
    <cfRule type="containsText" dxfId="637" priority="12" operator="containsText" text="B">
      <formula>NOT(ISERROR(SEARCH("B",AD13)))</formula>
    </cfRule>
    <cfRule type="containsText" dxfId="636" priority="13" operator="containsText" text="A">
      <formula>NOT(ISERROR(SEARCH("A",AD13)))</formula>
    </cfRule>
  </conditionalFormatting>
  <conditionalFormatting sqref="F13:K13">
    <cfRule type="colorScale" priority="10">
      <colorScale>
        <cfvo type="min"/>
        <cfvo type="percentile" val="50"/>
        <cfvo type="max"/>
        <color rgb="FFF8696B"/>
        <color rgb="FFFFEB84"/>
        <color rgb="FF63BE7B"/>
      </colorScale>
    </cfRule>
  </conditionalFormatting>
  <conditionalFormatting sqref="AD14:AE15">
    <cfRule type="containsText" dxfId="635" priority="7" operator="containsText" text="E">
      <formula>NOT(ISERROR(SEARCH("E",AD14)))</formula>
    </cfRule>
    <cfRule type="containsText" dxfId="634" priority="8" operator="containsText" text="B">
      <formula>NOT(ISERROR(SEARCH("B",AD14)))</formula>
    </cfRule>
    <cfRule type="containsText" dxfId="633" priority="9" operator="containsText" text="A">
      <formula>NOT(ISERROR(SEARCH("A",AD14)))</formula>
    </cfRule>
  </conditionalFormatting>
  <conditionalFormatting sqref="F14:K14">
    <cfRule type="colorScale" priority="6">
      <colorScale>
        <cfvo type="min"/>
        <cfvo type="percentile" val="50"/>
        <cfvo type="max"/>
        <color rgb="FFF8696B"/>
        <color rgb="FFFFEB84"/>
        <color rgb="FF63BE7B"/>
      </colorScale>
    </cfRule>
  </conditionalFormatting>
  <conditionalFormatting sqref="F15:K15">
    <cfRule type="colorScale" priority="5">
      <colorScale>
        <cfvo type="min"/>
        <cfvo type="percentile" val="50"/>
        <cfvo type="max"/>
        <color rgb="FFF8696B"/>
        <color rgb="FFFFEB84"/>
        <color rgb="FF63BE7B"/>
      </colorScale>
    </cfRule>
  </conditionalFormatting>
  <conditionalFormatting sqref="AD16:AE17">
    <cfRule type="containsText" dxfId="632" priority="2" operator="containsText" text="E">
      <formula>NOT(ISERROR(SEARCH("E",AD16)))</formula>
    </cfRule>
    <cfRule type="containsText" dxfId="631" priority="3" operator="containsText" text="B">
      <formula>NOT(ISERROR(SEARCH("B",AD16)))</formula>
    </cfRule>
    <cfRule type="containsText" dxfId="630" priority="4" operator="containsText" text="A">
      <formula>NOT(ISERROR(SEARCH("A",AD16)))</formula>
    </cfRule>
  </conditionalFormatting>
  <conditionalFormatting sqref="F16:K1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17"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10 L11:N11 L12:N12 L13:N13 L14:N1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L19"/>
  <sheetViews>
    <sheetView workbookViewId="0">
      <pane xSplit="5" ySplit="1" topLeftCell="M2" activePane="bottomRight" state="frozen"/>
      <selection activeCell="E15" sqref="E15"/>
      <selection pane="topRight" activeCell="E15" sqref="E15"/>
      <selection pane="bottomLeft" activeCell="E15" sqref="E15"/>
      <selection pane="bottomRight" activeCell="I19" sqref="I19"/>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0</v>
      </c>
      <c r="B1" s="1" t="s">
        <v>15</v>
      </c>
      <c r="C1" s="1" t="s">
        <v>1</v>
      </c>
      <c r="D1" s="1" t="s">
        <v>16</v>
      </c>
      <c r="E1" s="1" t="s">
        <v>2</v>
      </c>
      <c r="F1" s="1" t="s">
        <v>18</v>
      </c>
      <c r="G1" s="1" t="s">
        <v>19</v>
      </c>
      <c r="H1" s="1" t="s">
        <v>20</v>
      </c>
      <c r="I1" s="1" t="s">
        <v>21</v>
      </c>
      <c r="J1" s="1" t="s">
        <v>22</v>
      </c>
      <c r="K1" s="1" t="s">
        <v>23</v>
      </c>
      <c r="L1" s="1" t="s">
        <v>24</v>
      </c>
      <c r="M1" s="1" t="s">
        <v>3</v>
      </c>
      <c r="N1" s="1" t="s">
        <v>25</v>
      </c>
      <c r="O1" s="1" t="s">
        <v>4</v>
      </c>
      <c r="P1" s="1" t="s">
        <v>40</v>
      </c>
      <c r="Q1" s="1" t="s">
        <v>192</v>
      </c>
      <c r="R1" s="2" t="s">
        <v>17</v>
      </c>
      <c r="S1" s="2" t="s">
        <v>5</v>
      </c>
      <c r="T1" s="3" t="s">
        <v>6</v>
      </c>
      <c r="U1" s="3" t="s">
        <v>7</v>
      </c>
      <c r="V1" s="3" t="s">
        <v>8</v>
      </c>
      <c r="W1" s="3" t="s">
        <v>93</v>
      </c>
      <c r="X1" s="4" t="s">
        <v>117</v>
      </c>
      <c r="Y1" s="4" t="s">
        <v>118</v>
      </c>
      <c r="Z1" s="4" t="s">
        <v>159</v>
      </c>
      <c r="AA1" s="4" t="s">
        <v>163</v>
      </c>
      <c r="AB1" s="4" t="s">
        <v>9</v>
      </c>
      <c r="AC1" s="4" t="s">
        <v>86</v>
      </c>
      <c r="AD1" s="4" t="s">
        <v>10</v>
      </c>
      <c r="AE1" s="4" t="s">
        <v>11</v>
      </c>
      <c r="AF1" s="4"/>
      <c r="AG1" s="4" t="s">
        <v>12</v>
      </c>
      <c r="AH1" s="4" t="s">
        <v>13</v>
      </c>
      <c r="AI1" s="4" t="s">
        <v>46</v>
      </c>
      <c r="AJ1" s="4" t="s">
        <v>47</v>
      </c>
      <c r="AK1" s="1" t="s">
        <v>14</v>
      </c>
      <c r="AL1" s="1" t="s">
        <v>120</v>
      </c>
    </row>
    <row r="2" spans="1:38" s="5" customFormat="1">
      <c r="A2" s="6">
        <v>44688</v>
      </c>
      <c r="B2" s="17" t="s">
        <v>156</v>
      </c>
      <c r="C2" s="8" t="s">
        <v>170</v>
      </c>
      <c r="D2" s="9">
        <v>5.6319444444444443E-2</v>
      </c>
      <c r="E2" s="23" t="s">
        <v>215</v>
      </c>
      <c r="F2" s="20">
        <v>12.3</v>
      </c>
      <c r="G2" s="20">
        <v>10.7</v>
      </c>
      <c r="H2" s="20">
        <v>11.1</v>
      </c>
      <c r="I2" s="20">
        <v>11.5</v>
      </c>
      <c r="J2" s="20">
        <v>11.5</v>
      </c>
      <c r="K2" s="20">
        <v>11.8</v>
      </c>
      <c r="L2" s="20">
        <v>12.7</v>
      </c>
      <c r="M2" s="18">
        <f t="shared" ref="M2" si="0">SUM(F2:H2)</f>
        <v>34.1</v>
      </c>
      <c r="N2" s="18">
        <f t="shared" ref="N2" si="1">I2</f>
        <v>11.5</v>
      </c>
      <c r="O2" s="18">
        <f t="shared" ref="O2" si="2">SUM(J2:L2)</f>
        <v>36</v>
      </c>
      <c r="P2" s="19">
        <f t="shared" ref="P2" si="3">SUM(F2:J2)</f>
        <v>57.1</v>
      </c>
      <c r="Q2" s="19">
        <f>SUM(H2:L2)</f>
        <v>58.600000000000009</v>
      </c>
      <c r="R2" s="11" t="s">
        <v>205</v>
      </c>
      <c r="S2" s="11" t="s">
        <v>173</v>
      </c>
      <c r="T2" s="13" t="s">
        <v>217</v>
      </c>
      <c r="U2" s="13" t="s">
        <v>180</v>
      </c>
      <c r="V2" s="13" t="s">
        <v>218</v>
      </c>
      <c r="W2" s="13" t="s">
        <v>167</v>
      </c>
      <c r="X2" s="12">
        <v>10.4</v>
      </c>
      <c r="Y2" s="12">
        <v>12.3</v>
      </c>
      <c r="Z2" s="12">
        <v>10.199999999999999</v>
      </c>
      <c r="AA2" s="11" t="s">
        <v>167</v>
      </c>
      <c r="AB2" s="15">
        <v>-0.8</v>
      </c>
      <c r="AC2" s="11" t="s">
        <v>182</v>
      </c>
      <c r="AD2" s="11">
        <v>-0.3</v>
      </c>
      <c r="AE2" s="11">
        <v>-0.5</v>
      </c>
      <c r="AF2" s="11"/>
      <c r="AG2" s="11" t="s">
        <v>280</v>
      </c>
      <c r="AH2" s="11" t="s">
        <v>184</v>
      </c>
      <c r="AI2" s="11" t="s">
        <v>168</v>
      </c>
      <c r="AJ2" s="8"/>
      <c r="AK2" s="8" t="s">
        <v>214</v>
      </c>
      <c r="AL2" s="21" t="s">
        <v>216</v>
      </c>
    </row>
    <row r="3" spans="1:38" s="5" customFormat="1">
      <c r="A3" s="6">
        <v>44696</v>
      </c>
      <c r="B3" s="17" t="s">
        <v>153</v>
      </c>
      <c r="C3" s="8" t="s">
        <v>170</v>
      </c>
      <c r="D3" s="9">
        <v>5.6979166666666664E-2</v>
      </c>
      <c r="E3" s="23" t="s">
        <v>352</v>
      </c>
      <c r="F3" s="20">
        <v>12.3</v>
      </c>
      <c r="G3" s="20">
        <v>11.2</v>
      </c>
      <c r="H3" s="20">
        <v>11.7</v>
      </c>
      <c r="I3" s="20">
        <v>11.9</v>
      </c>
      <c r="J3" s="20">
        <v>11.5</v>
      </c>
      <c r="K3" s="20">
        <v>11.3</v>
      </c>
      <c r="L3" s="20">
        <v>12.4</v>
      </c>
      <c r="M3" s="18">
        <f t="shared" ref="M3" si="4">SUM(F3:H3)</f>
        <v>35.200000000000003</v>
      </c>
      <c r="N3" s="18">
        <f t="shared" ref="N3" si="5">I3</f>
        <v>11.9</v>
      </c>
      <c r="O3" s="18">
        <f t="shared" ref="O3" si="6">SUM(J3:L3)</f>
        <v>35.200000000000003</v>
      </c>
      <c r="P3" s="19">
        <f t="shared" ref="P3" si="7">SUM(F3:J3)</f>
        <v>58.6</v>
      </c>
      <c r="Q3" s="19">
        <f>SUM(H3:L3)</f>
        <v>58.800000000000004</v>
      </c>
      <c r="R3" s="11" t="s">
        <v>171</v>
      </c>
      <c r="S3" s="11" t="s">
        <v>172</v>
      </c>
      <c r="T3" s="13" t="s">
        <v>180</v>
      </c>
      <c r="U3" s="13" t="s">
        <v>212</v>
      </c>
      <c r="V3" s="13" t="s">
        <v>174</v>
      </c>
      <c r="W3" s="13" t="s">
        <v>167</v>
      </c>
      <c r="X3" s="12">
        <v>11.5</v>
      </c>
      <c r="Y3" s="12">
        <v>12.5</v>
      </c>
      <c r="Z3" s="12">
        <v>9.6999999999999993</v>
      </c>
      <c r="AA3" s="11" t="s">
        <v>168</v>
      </c>
      <c r="AB3" s="15">
        <v>0.6</v>
      </c>
      <c r="AC3" s="11" t="s">
        <v>182</v>
      </c>
      <c r="AD3" s="11">
        <v>-0.4</v>
      </c>
      <c r="AE3" s="11">
        <v>1</v>
      </c>
      <c r="AF3" s="11"/>
      <c r="AG3" s="11" t="s">
        <v>183</v>
      </c>
      <c r="AH3" s="11" t="s">
        <v>183</v>
      </c>
      <c r="AI3" s="11" t="s">
        <v>168</v>
      </c>
      <c r="AJ3" s="8"/>
      <c r="AK3" s="8" t="s">
        <v>399</v>
      </c>
      <c r="AL3" s="21" t="s">
        <v>398</v>
      </c>
    </row>
    <row r="4" spans="1:38" s="5" customFormat="1">
      <c r="A4" s="6">
        <v>44703</v>
      </c>
      <c r="B4" s="17" t="s">
        <v>157</v>
      </c>
      <c r="C4" s="8" t="s">
        <v>170</v>
      </c>
      <c r="D4" s="9">
        <v>5.7002314814814818E-2</v>
      </c>
      <c r="E4" s="23" t="s">
        <v>422</v>
      </c>
      <c r="F4" s="20">
        <v>12.4</v>
      </c>
      <c r="G4" s="20">
        <v>10.8</v>
      </c>
      <c r="H4" s="20">
        <v>11.1</v>
      </c>
      <c r="I4" s="20">
        <v>12</v>
      </c>
      <c r="J4" s="20">
        <v>11.6</v>
      </c>
      <c r="K4" s="20">
        <v>11.9</v>
      </c>
      <c r="L4" s="20">
        <v>12.7</v>
      </c>
      <c r="M4" s="18">
        <f t="shared" ref="M4:M5" si="8">SUM(F4:H4)</f>
        <v>34.300000000000004</v>
      </c>
      <c r="N4" s="18">
        <f t="shared" ref="N4:N5" si="9">I4</f>
        <v>12</v>
      </c>
      <c r="O4" s="18">
        <f t="shared" ref="O4:O5" si="10">SUM(J4:L4)</f>
        <v>36.200000000000003</v>
      </c>
      <c r="P4" s="19">
        <f t="shared" ref="P4:P5" si="11">SUM(F4:J4)</f>
        <v>57.900000000000006</v>
      </c>
      <c r="Q4" s="19">
        <f t="shared" ref="Q4:Q5" si="12">SUM(H4:L4)</f>
        <v>59.3</v>
      </c>
      <c r="R4" s="11" t="s">
        <v>205</v>
      </c>
      <c r="S4" s="11" t="s">
        <v>173</v>
      </c>
      <c r="T4" s="13" t="s">
        <v>243</v>
      </c>
      <c r="U4" s="13" t="s">
        <v>226</v>
      </c>
      <c r="V4" s="13" t="s">
        <v>423</v>
      </c>
      <c r="W4" s="13" t="s">
        <v>167</v>
      </c>
      <c r="X4" s="12">
        <v>11.3</v>
      </c>
      <c r="Y4" s="12">
        <v>14.2</v>
      </c>
      <c r="Z4" s="12">
        <v>9.1</v>
      </c>
      <c r="AA4" s="11" t="s">
        <v>169</v>
      </c>
      <c r="AB4" s="15">
        <v>0.1</v>
      </c>
      <c r="AC4" s="11" t="s">
        <v>182</v>
      </c>
      <c r="AD4" s="11">
        <v>0.2</v>
      </c>
      <c r="AE4" s="11">
        <v>-0.1</v>
      </c>
      <c r="AF4" s="11"/>
      <c r="AG4" s="11" t="s">
        <v>184</v>
      </c>
      <c r="AH4" s="11" t="s">
        <v>184</v>
      </c>
      <c r="AI4" s="11" t="s">
        <v>168</v>
      </c>
      <c r="AJ4" s="8" t="s">
        <v>411</v>
      </c>
      <c r="AK4" s="8" t="s">
        <v>462</v>
      </c>
      <c r="AL4" s="21" t="s">
        <v>461</v>
      </c>
    </row>
    <row r="5" spans="1:38" s="5" customFormat="1">
      <c r="A5" s="6">
        <v>44703</v>
      </c>
      <c r="B5" s="17" t="s">
        <v>153</v>
      </c>
      <c r="C5" s="8" t="s">
        <v>170</v>
      </c>
      <c r="D5" s="9">
        <v>5.6331018518518516E-2</v>
      </c>
      <c r="E5" s="25" t="s">
        <v>438</v>
      </c>
      <c r="F5" s="20">
        <v>12.6</v>
      </c>
      <c r="G5" s="20">
        <v>10.7</v>
      </c>
      <c r="H5" s="20">
        <v>11.6</v>
      </c>
      <c r="I5" s="20">
        <v>11.8</v>
      </c>
      <c r="J5" s="20">
        <v>11.5</v>
      </c>
      <c r="K5" s="20">
        <v>11.2</v>
      </c>
      <c r="L5" s="20">
        <v>12.3</v>
      </c>
      <c r="M5" s="18">
        <f t="shared" si="8"/>
        <v>34.9</v>
      </c>
      <c r="N5" s="18">
        <f t="shared" si="9"/>
        <v>11.8</v>
      </c>
      <c r="O5" s="18">
        <f t="shared" si="10"/>
        <v>35</v>
      </c>
      <c r="P5" s="19">
        <f t="shared" si="11"/>
        <v>58.2</v>
      </c>
      <c r="Q5" s="19">
        <f t="shared" si="12"/>
        <v>58.399999999999991</v>
      </c>
      <c r="R5" s="11" t="s">
        <v>171</v>
      </c>
      <c r="S5" s="11" t="s">
        <v>172</v>
      </c>
      <c r="T5" s="13" t="s">
        <v>341</v>
      </c>
      <c r="U5" s="13" t="s">
        <v>439</v>
      </c>
      <c r="V5" s="13" t="s">
        <v>217</v>
      </c>
      <c r="W5" s="13" t="s">
        <v>167</v>
      </c>
      <c r="X5" s="12">
        <v>11.3</v>
      </c>
      <c r="Y5" s="12">
        <v>14.2</v>
      </c>
      <c r="Z5" s="12">
        <v>9.1</v>
      </c>
      <c r="AA5" s="11" t="s">
        <v>169</v>
      </c>
      <c r="AB5" s="15" t="s">
        <v>186</v>
      </c>
      <c r="AC5" s="11" t="s">
        <v>182</v>
      </c>
      <c r="AD5" s="11">
        <v>0.1</v>
      </c>
      <c r="AE5" s="11">
        <v>-0.1</v>
      </c>
      <c r="AF5" s="11"/>
      <c r="AG5" s="11" t="s">
        <v>184</v>
      </c>
      <c r="AH5" s="11" t="s">
        <v>183</v>
      </c>
      <c r="AI5" s="11" t="s">
        <v>168</v>
      </c>
      <c r="AJ5" s="8" t="s">
        <v>411</v>
      </c>
      <c r="AK5" s="8" t="s">
        <v>480</v>
      </c>
      <c r="AL5" s="21" t="s">
        <v>481</v>
      </c>
    </row>
    <row r="6" spans="1:38" s="5" customFormat="1">
      <c r="A6" s="6">
        <v>44772</v>
      </c>
      <c r="B6" s="17" t="s">
        <v>156</v>
      </c>
      <c r="C6" s="8" t="s">
        <v>170</v>
      </c>
      <c r="D6" s="9">
        <v>5.5659722222222228E-2</v>
      </c>
      <c r="E6" s="25" t="s">
        <v>568</v>
      </c>
      <c r="F6" s="20">
        <v>12.3</v>
      </c>
      <c r="G6" s="20">
        <v>10.6</v>
      </c>
      <c r="H6" s="20">
        <v>11</v>
      </c>
      <c r="I6" s="20">
        <v>11.8</v>
      </c>
      <c r="J6" s="20">
        <v>12.1</v>
      </c>
      <c r="K6" s="20">
        <v>11.3</v>
      </c>
      <c r="L6" s="20">
        <v>11.8</v>
      </c>
      <c r="M6" s="18">
        <f t="shared" ref="M6:M7" si="13">SUM(F6:H6)</f>
        <v>33.9</v>
      </c>
      <c r="N6" s="18">
        <f t="shared" ref="N6:N7" si="14">I6</f>
        <v>11.8</v>
      </c>
      <c r="O6" s="18">
        <f t="shared" ref="O6:O7" si="15">SUM(J6:L6)</f>
        <v>35.200000000000003</v>
      </c>
      <c r="P6" s="19">
        <f t="shared" ref="P6:P7" si="16">SUM(F6:J6)</f>
        <v>57.800000000000004</v>
      </c>
      <c r="Q6" s="19">
        <f t="shared" ref="Q6:Q7" si="17">SUM(H6:L6)</f>
        <v>58</v>
      </c>
      <c r="R6" s="11" t="s">
        <v>205</v>
      </c>
      <c r="S6" s="11" t="s">
        <v>177</v>
      </c>
      <c r="T6" s="13" t="s">
        <v>207</v>
      </c>
      <c r="U6" s="13" t="s">
        <v>243</v>
      </c>
      <c r="V6" s="13" t="s">
        <v>569</v>
      </c>
      <c r="W6" s="13" t="s">
        <v>302</v>
      </c>
      <c r="X6" s="12">
        <v>13.6</v>
      </c>
      <c r="Y6" s="12">
        <v>13.1</v>
      </c>
      <c r="Z6" s="12">
        <v>9.1999999999999993</v>
      </c>
      <c r="AA6" s="11" t="s">
        <v>302</v>
      </c>
      <c r="AB6" s="15">
        <v>-1.4</v>
      </c>
      <c r="AC6" s="11" t="s">
        <v>182</v>
      </c>
      <c r="AD6" s="11">
        <v>0.1</v>
      </c>
      <c r="AE6" s="11">
        <v>-1.5</v>
      </c>
      <c r="AF6" s="11"/>
      <c r="AG6" s="11" t="s">
        <v>184</v>
      </c>
      <c r="AH6" s="11" t="s">
        <v>184</v>
      </c>
      <c r="AI6" s="11" t="s">
        <v>169</v>
      </c>
      <c r="AJ6" s="8"/>
      <c r="AK6" s="8" t="s">
        <v>606</v>
      </c>
      <c r="AL6" s="21" t="s">
        <v>607</v>
      </c>
    </row>
    <row r="7" spans="1:38" s="5" customFormat="1">
      <c r="A7" s="6">
        <v>44773</v>
      </c>
      <c r="B7" s="17" t="s">
        <v>560</v>
      </c>
      <c r="C7" s="8" t="s">
        <v>170</v>
      </c>
      <c r="D7" s="9">
        <v>5.7002314814814818E-2</v>
      </c>
      <c r="E7" s="25" t="s">
        <v>594</v>
      </c>
      <c r="F7" s="20">
        <v>12.9</v>
      </c>
      <c r="G7" s="20">
        <v>10.9</v>
      </c>
      <c r="H7" s="20">
        <v>11.5</v>
      </c>
      <c r="I7" s="20">
        <v>12.1</v>
      </c>
      <c r="J7" s="20">
        <v>12.1</v>
      </c>
      <c r="K7" s="20">
        <v>11.2</v>
      </c>
      <c r="L7" s="20">
        <v>11.8</v>
      </c>
      <c r="M7" s="18">
        <f t="shared" si="13"/>
        <v>35.299999999999997</v>
      </c>
      <c r="N7" s="18">
        <f t="shared" si="14"/>
        <v>12.1</v>
      </c>
      <c r="O7" s="18">
        <f t="shared" si="15"/>
        <v>35.099999999999994</v>
      </c>
      <c r="P7" s="19">
        <f t="shared" si="16"/>
        <v>59.5</v>
      </c>
      <c r="Q7" s="19">
        <f t="shared" si="17"/>
        <v>58.7</v>
      </c>
      <c r="R7" s="11" t="s">
        <v>178</v>
      </c>
      <c r="S7" s="11" t="s">
        <v>175</v>
      </c>
      <c r="T7" s="13" t="s">
        <v>595</v>
      </c>
      <c r="U7" s="13" t="s">
        <v>409</v>
      </c>
      <c r="V7" s="13" t="s">
        <v>217</v>
      </c>
      <c r="W7" s="13" t="s">
        <v>302</v>
      </c>
      <c r="X7" s="12">
        <v>12.6</v>
      </c>
      <c r="Y7" s="12">
        <v>12.9</v>
      </c>
      <c r="Z7" s="12">
        <v>9</v>
      </c>
      <c r="AA7" s="11" t="s">
        <v>302</v>
      </c>
      <c r="AB7" s="15">
        <v>-0.4</v>
      </c>
      <c r="AC7" s="11">
        <v>-0.1</v>
      </c>
      <c r="AD7" s="11">
        <v>1</v>
      </c>
      <c r="AE7" s="11">
        <v>-1.5</v>
      </c>
      <c r="AF7" s="11"/>
      <c r="AG7" s="11" t="s">
        <v>185</v>
      </c>
      <c r="AH7" s="11" t="s">
        <v>184</v>
      </c>
      <c r="AI7" s="11" t="s">
        <v>168</v>
      </c>
      <c r="AJ7" s="8"/>
      <c r="AK7" s="8" t="s">
        <v>635</v>
      </c>
      <c r="AL7" s="21" t="s">
        <v>636</v>
      </c>
    </row>
    <row r="8" spans="1:38" s="5" customFormat="1">
      <c r="A8" s="6">
        <v>44779</v>
      </c>
      <c r="B8" s="17" t="s">
        <v>648</v>
      </c>
      <c r="C8" s="8" t="s">
        <v>170</v>
      </c>
      <c r="D8" s="9">
        <v>5.6331018518518516E-2</v>
      </c>
      <c r="E8" s="25" t="s">
        <v>667</v>
      </c>
      <c r="F8" s="20">
        <v>12.6</v>
      </c>
      <c r="G8" s="20">
        <v>10.4</v>
      </c>
      <c r="H8" s="20">
        <v>11.3</v>
      </c>
      <c r="I8" s="20">
        <v>12</v>
      </c>
      <c r="J8" s="20">
        <v>12.5</v>
      </c>
      <c r="K8" s="20">
        <v>11.6</v>
      </c>
      <c r="L8" s="20">
        <v>11.3</v>
      </c>
      <c r="M8" s="18">
        <f t="shared" ref="M8:M10" si="18">SUM(F8:H8)</f>
        <v>34.299999999999997</v>
      </c>
      <c r="N8" s="18">
        <f t="shared" ref="N8:N10" si="19">I8</f>
        <v>12</v>
      </c>
      <c r="O8" s="18">
        <f t="shared" ref="O8:O10" si="20">SUM(J8:L8)</f>
        <v>35.400000000000006</v>
      </c>
      <c r="P8" s="19">
        <f t="shared" ref="P8:P10" si="21">SUM(F8:J8)</f>
        <v>58.8</v>
      </c>
      <c r="Q8" s="19">
        <f t="shared" ref="Q8:Q10" si="22">SUM(H8:L8)</f>
        <v>58.7</v>
      </c>
      <c r="R8" s="11" t="s">
        <v>171</v>
      </c>
      <c r="S8" s="11" t="s">
        <v>181</v>
      </c>
      <c r="T8" s="13" t="s">
        <v>659</v>
      </c>
      <c r="U8" s="13" t="s">
        <v>265</v>
      </c>
      <c r="V8" s="13" t="s">
        <v>208</v>
      </c>
      <c r="W8" s="13" t="s">
        <v>302</v>
      </c>
      <c r="X8" s="12">
        <v>13.2</v>
      </c>
      <c r="Y8" s="12">
        <v>12</v>
      </c>
      <c r="Z8" s="12">
        <v>9.1</v>
      </c>
      <c r="AA8" s="11" t="s">
        <v>302</v>
      </c>
      <c r="AB8" s="15" t="s">
        <v>186</v>
      </c>
      <c r="AC8" s="11" t="s">
        <v>182</v>
      </c>
      <c r="AD8" s="11">
        <v>1.3</v>
      </c>
      <c r="AE8" s="11">
        <v>-1.3</v>
      </c>
      <c r="AF8" s="11"/>
      <c r="AG8" s="11" t="s">
        <v>185</v>
      </c>
      <c r="AH8" s="11" t="s">
        <v>183</v>
      </c>
      <c r="AI8" s="11" t="s">
        <v>169</v>
      </c>
      <c r="AJ8" s="8"/>
      <c r="AK8" s="8" t="s">
        <v>701</v>
      </c>
      <c r="AL8" s="21" t="s">
        <v>702</v>
      </c>
    </row>
    <row r="9" spans="1:38" s="5" customFormat="1">
      <c r="A9" s="6">
        <v>44779</v>
      </c>
      <c r="B9" s="17" t="s">
        <v>158</v>
      </c>
      <c r="C9" s="8" t="s">
        <v>170</v>
      </c>
      <c r="D9" s="9">
        <v>5.4942129629629632E-2</v>
      </c>
      <c r="E9" s="25" t="s">
        <v>707</v>
      </c>
      <c r="F9" s="20">
        <v>12.1</v>
      </c>
      <c r="G9" s="20">
        <v>10.1</v>
      </c>
      <c r="H9" s="20">
        <v>10.6</v>
      </c>
      <c r="I9" s="20">
        <v>11.3</v>
      </c>
      <c r="J9" s="20">
        <v>12</v>
      </c>
      <c r="K9" s="20">
        <v>11.7</v>
      </c>
      <c r="L9" s="20">
        <v>11.9</v>
      </c>
      <c r="M9" s="18">
        <f t="shared" si="18"/>
        <v>32.799999999999997</v>
      </c>
      <c r="N9" s="18">
        <f t="shared" si="19"/>
        <v>11.3</v>
      </c>
      <c r="O9" s="18">
        <f t="shared" si="20"/>
        <v>35.6</v>
      </c>
      <c r="P9" s="19">
        <f t="shared" si="21"/>
        <v>56.099999999999994</v>
      </c>
      <c r="Q9" s="19">
        <f t="shared" si="22"/>
        <v>57.499999999999993</v>
      </c>
      <c r="R9" s="11" t="s">
        <v>205</v>
      </c>
      <c r="S9" s="11" t="s">
        <v>173</v>
      </c>
      <c r="T9" s="13" t="s">
        <v>328</v>
      </c>
      <c r="U9" s="13" t="s">
        <v>243</v>
      </c>
      <c r="V9" s="13" t="s">
        <v>265</v>
      </c>
      <c r="W9" s="13" t="s">
        <v>302</v>
      </c>
      <c r="X9" s="12">
        <v>13.2</v>
      </c>
      <c r="Y9" s="12">
        <v>12</v>
      </c>
      <c r="Z9" s="12">
        <v>9.1</v>
      </c>
      <c r="AA9" s="11" t="s">
        <v>302</v>
      </c>
      <c r="AB9" s="15">
        <v>-1</v>
      </c>
      <c r="AC9" s="11" t="s">
        <v>182</v>
      </c>
      <c r="AD9" s="11">
        <v>0.3</v>
      </c>
      <c r="AE9" s="11">
        <v>-1.3</v>
      </c>
      <c r="AF9" s="11"/>
      <c r="AG9" s="11" t="s">
        <v>183</v>
      </c>
      <c r="AH9" s="11" t="s">
        <v>184</v>
      </c>
      <c r="AI9" s="11" t="s">
        <v>169</v>
      </c>
      <c r="AJ9" s="8"/>
      <c r="AK9" s="8" t="s">
        <v>705</v>
      </c>
      <c r="AL9" s="21" t="s">
        <v>706</v>
      </c>
    </row>
    <row r="10" spans="1:38" s="5" customFormat="1">
      <c r="A10" s="6">
        <v>44780</v>
      </c>
      <c r="B10" s="17" t="s">
        <v>559</v>
      </c>
      <c r="C10" s="8" t="s">
        <v>170</v>
      </c>
      <c r="D10" s="9">
        <v>5.6956018518518524E-2</v>
      </c>
      <c r="E10" s="25" t="s">
        <v>671</v>
      </c>
      <c r="F10" s="20">
        <v>12.6</v>
      </c>
      <c r="G10" s="20">
        <v>10.8</v>
      </c>
      <c r="H10" s="20">
        <v>11.2</v>
      </c>
      <c r="I10" s="20">
        <v>11.9</v>
      </c>
      <c r="J10" s="20">
        <v>11.8</v>
      </c>
      <c r="K10" s="20">
        <v>11.9</v>
      </c>
      <c r="L10" s="20">
        <v>11.9</v>
      </c>
      <c r="M10" s="18">
        <f t="shared" si="18"/>
        <v>34.599999999999994</v>
      </c>
      <c r="N10" s="18">
        <f t="shared" si="19"/>
        <v>11.9</v>
      </c>
      <c r="O10" s="18">
        <f t="shared" si="20"/>
        <v>35.6</v>
      </c>
      <c r="P10" s="19">
        <f t="shared" si="21"/>
        <v>58.3</v>
      </c>
      <c r="Q10" s="19">
        <f t="shared" si="22"/>
        <v>58.7</v>
      </c>
      <c r="R10" s="11" t="s">
        <v>205</v>
      </c>
      <c r="S10" s="11" t="s">
        <v>172</v>
      </c>
      <c r="T10" s="13" t="s">
        <v>217</v>
      </c>
      <c r="U10" s="13" t="s">
        <v>437</v>
      </c>
      <c r="V10" s="13" t="s">
        <v>659</v>
      </c>
      <c r="W10" s="13" t="s">
        <v>302</v>
      </c>
      <c r="X10" s="12">
        <v>13.8</v>
      </c>
      <c r="Y10" s="12">
        <v>13.1</v>
      </c>
      <c r="Z10" s="12">
        <v>9.1</v>
      </c>
      <c r="AA10" s="11" t="s">
        <v>302</v>
      </c>
      <c r="AB10" s="15">
        <v>-0.6</v>
      </c>
      <c r="AC10" s="11" t="s">
        <v>182</v>
      </c>
      <c r="AD10" s="11">
        <v>0.7</v>
      </c>
      <c r="AE10" s="11">
        <v>-1.3</v>
      </c>
      <c r="AF10" s="11"/>
      <c r="AG10" s="11" t="s">
        <v>183</v>
      </c>
      <c r="AH10" s="11" t="s">
        <v>184</v>
      </c>
      <c r="AI10" s="11" t="s">
        <v>169</v>
      </c>
      <c r="AJ10" s="8"/>
      <c r="AK10" s="8" t="s">
        <v>710</v>
      </c>
      <c r="AL10" s="21" t="s">
        <v>711</v>
      </c>
    </row>
    <row r="11" spans="1:38" s="5" customFormat="1">
      <c r="A11" s="6">
        <v>44786</v>
      </c>
      <c r="B11" s="17" t="s">
        <v>649</v>
      </c>
      <c r="C11" s="8" t="s">
        <v>170</v>
      </c>
      <c r="D11" s="9">
        <v>5.8333333333333327E-2</v>
      </c>
      <c r="E11" s="25" t="s">
        <v>740</v>
      </c>
      <c r="F11" s="20">
        <v>12.8</v>
      </c>
      <c r="G11" s="20">
        <v>10.9</v>
      </c>
      <c r="H11" s="20">
        <v>12</v>
      </c>
      <c r="I11" s="20">
        <v>12.6</v>
      </c>
      <c r="J11" s="20">
        <v>12.9</v>
      </c>
      <c r="K11" s="20">
        <v>11.5</v>
      </c>
      <c r="L11" s="20">
        <v>11.3</v>
      </c>
      <c r="M11" s="18">
        <f t="shared" ref="M11:M13" si="23">SUM(F11:H11)</f>
        <v>35.700000000000003</v>
      </c>
      <c r="N11" s="18">
        <f t="shared" ref="N11:N13" si="24">I11</f>
        <v>12.6</v>
      </c>
      <c r="O11" s="18">
        <f t="shared" ref="O11:O13" si="25">SUM(J11:L11)</f>
        <v>35.700000000000003</v>
      </c>
      <c r="P11" s="19">
        <f t="shared" ref="P11:P13" si="26">SUM(F11:J11)</f>
        <v>61.2</v>
      </c>
      <c r="Q11" s="19">
        <f t="shared" ref="Q11:Q13" si="27">SUM(H11:L11)</f>
        <v>60.3</v>
      </c>
      <c r="R11" s="11" t="s">
        <v>178</v>
      </c>
      <c r="S11" s="11" t="s">
        <v>175</v>
      </c>
      <c r="T11" s="13" t="s">
        <v>217</v>
      </c>
      <c r="U11" s="13" t="s">
        <v>595</v>
      </c>
      <c r="V11" s="13" t="s">
        <v>315</v>
      </c>
      <c r="W11" s="13" t="s">
        <v>302</v>
      </c>
      <c r="X11" s="12">
        <v>12.4</v>
      </c>
      <c r="Y11" s="12">
        <v>13.2</v>
      </c>
      <c r="Z11" s="12">
        <v>9.6</v>
      </c>
      <c r="AA11" s="11" t="s">
        <v>302</v>
      </c>
      <c r="AB11" s="15">
        <v>1.1000000000000001</v>
      </c>
      <c r="AC11" s="11" t="s">
        <v>182</v>
      </c>
      <c r="AD11" s="11">
        <v>2.2000000000000002</v>
      </c>
      <c r="AE11" s="11">
        <v>-1.1000000000000001</v>
      </c>
      <c r="AF11" s="11"/>
      <c r="AG11" s="11" t="s">
        <v>185</v>
      </c>
      <c r="AH11" s="11" t="s">
        <v>184</v>
      </c>
      <c r="AI11" s="11" t="s">
        <v>168</v>
      </c>
      <c r="AJ11" s="8"/>
      <c r="AK11" s="8" t="s">
        <v>766</v>
      </c>
      <c r="AL11" s="21" t="s">
        <v>767</v>
      </c>
    </row>
    <row r="12" spans="1:38" s="5" customFormat="1">
      <c r="A12" s="6">
        <v>44786</v>
      </c>
      <c r="B12" s="17" t="s">
        <v>155</v>
      </c>
      <c r="C12" s="8" t="s">
        <v>303</v>
      </c>
      <c r="D12" s="9">
        <v>5.6967592592592597E-2</v>
      </c>
      <c r="E12" s="25" t="s">
        <v>743</v>
      </c>
      <c r="F12" s="20">
        <v>12.5</v>
      </c>
      <c r="G12" s="20">
        <v>10.6</v>
      </c>
      <c r="H12" s="20">
        <v>11.6</v>
      </c>
      <c r="I12" s="20">
        <v>11.9</v>
      </c>
      <c r="J12" s="20">
        <v>12.3</v>
      </c>
      <c r="K12" s="20">
        <v>11.2</v>
      </c>
      <c r="L12" s="20">
        <v>12.1</v>
      </c>
      <c r="M12" s="18">
        <f t="shared" si="23"/>
        <v>34.700000000000003</v>
      </c>
      <c r="N12" s="18">
        <f t="shared" si="24"/>
        <v>11.9</v>
      </c>
      <c r="O12" s="18">
        <f t="shared" si="25"/>
        <v>35.6</v>
      </c>
      <c r="P12" s="19">
        <f t="shared" si="26"/>
        <v>58.900000000000006</v>
      </c>
      <c r="Q12" s="19">
        <f t="shared" si="27"/>
        <v>59.1</v>
      </c>
      <c r="R12" s="11" t="s">
        <v>171</v>
      </c>
      <c r="S12" s="11" t="s">
        <v>172</v>
      </c>
      <c r="T12" s="13" t="s">
        <v>218</v>
      </c>
      <c r="U12" s="13" t="s">
        <v>328</v>
      </c>
      <c r="V12" s="13" t="s">
        <v>217</v>
      </c>
      <c r="W12" s="13" t="s">
        <v>302</v>
      </c>
      <c r="X12" s="12">
        <v>12.4</v>
      </c>
      <c r="Y12" s="12">
        <v>13.2</v>
      </c>
      <c r="Z12" s="12">
        <v>9.6</v>
      </c>
      <c r="AA12" s="11" t="s">
        <v>168</v>
      </c>
      <c r="AB12" s="15">
        <v>1</v>
      </c>
      <c r="AC12" s="11" t="s">
        <v>182</v>
      </c>
      <c r="AD12" s="11">
        <v>0.6</v>
      </c>
      <c r="AE12" s="11">
        <v>0.4</v>
      </c>
      <c r="AF12" s="11"/>
      <c r="AG12" s="11" t="s">
        <v>183</v>
      </c>
      <c r="AH12" s="11" t="s">
        <v>184</v>
      </c>
      <c r="AI12" s="11" t="s">
        <v>169</v>
      </c>
      <c r="AJ12" s="8"/>
      <c r="AK12" s="8" t="s">
        <v>774</v>
      </c>
      <c r="AL12" s="21" t="s">
        <v>775</v>
      </c>
    </row>
    <row r="13" spans="1:38" s="5" customFormat="1">
      <c r="A13" s="6">
        <v>44787</v>
      </c>
      <c r="B13" s="17" t="s">
        <v>153</v>
      </c>
      <c r="C13" s="8" t="s">
        <v>313</v>
      </c>
      <c r="D13" s="9">
        <v>5.6284722222222222E-2</v>
      </c>
      <c r="E13" s="25" t="s">
        <v>755</v>
      </c>
      <c r="F13" s="20">
        <v>12.7</v>
      </c>
      <c r="G13" s="20">
        <v>11</v>
      </c>
      <c r="H13" s="20">
        <v>11.2</v>
      </c>
      <c r="I13" s="20">
        <v>11.6</v>
      </c>
      <c r="J13" s="20">
        <v>11.8</v>
      </c>
      <c r="K13" s="20">
        <v>11.1</v>
      </c>
      <c r="L13" s="20">
        <v>11.9</v>
      </c>
      <c r="M13" s="18">
        <f t="shared" si="23"/>
        <v>34.9</v>
      </c>
      <c r="N13" s="18">
        <f t="shared" si="24"/>
        <v>11.6</v>
      </c>
      <c r="O13" s="18">
        <f t="shared" si="25"/>
        <v>34.799999999999997</v>
      </c>
      <c r="P13" s="19">
        <f t="shared" si="26"/>
        <v>58.3</v>
      </c>
      <c r="Q13" s="19">
        <f t="shared" si="27"/>
        <v>57.599999999999994</v>
      </c>
      <c r="R13" s="11" t="s">
        <v>171</v>
      </c>
      <c r="S13" s="11" t="s">
        <v>172</v>
      </c>
      <c r="T13" s="13" t="s">
        <v>243</v>
      </c>
      <c r="U13" s="13" t="s">
        <v>308</v>
      </c>
      <c r="V13" s="13" t="s">
        <v>211</v>
      </c>
      <c r="W13" s="13" t="s">
        <v>302</v>
      </c>
      <c r="X13" s="12">
        <v>15.2</v>
      </c>
      <c r="Y13" s="12">
        <v>17.2</v>
      </c>
      <c r="Z13" s="12">
        <v>8.6</v>
      </c>
      <c r="AA13" s="11" t="s">
        <v>167</v>
      </c>
      <c r="AB13" s="15">
        <v>-0.4</v>
      </c>
      <c r="AC13" s="11" t="s">
        <v>182</v>
      </c>
      <c r="AD13" s="11">
        <v>0.4</v>
      </c>
      <c r="AE13" s="11">
        <v>-0.8</v>
      </c>
      <c r="AF13" s="11"/>
      <c r="AG13" s="11" t="s">
        <v>183</v>
      </c>
      <c r="AH13" s="11" t="s">
        <v>184</v>
      </c>
      <c r="AI13" s="11" t="s">
        <v>169</v>
      </c>
      <c r="AJ13" s="8"/>
      <c r="AK13" s="8" t="s">
        <v>798</v>
      </c>
      <c r="AL13" s="21" t="s">
        <v>799</v>
      </c>
    </row>
    <row r="14" spans="1:38" s="5" customFormat="1">
      <c r="A14" s="6">
        <v>44794</v>
      </c>
      <c r="B14" s="17" t="s">
        <v>156</v>
      </c>
      <c r="C14" s="8" t="s">
        <v>303</v>
      </c>
      <c r="D14" s="9">
        <v>5.635416666666667E-2</v>
      </c>
      <c r="E14" s="25" t="s">
        <v>820</v>
      </c>
      <c r="F14" s="20">
        <v>12.6</v>
      </c>
      <c r="G14" s="20">
        <v>10.7</v>
      </c>
      <c r="H14" s="20">
        <v>11.5</v>
      </c>
      <c r="I14" s="20">
        <v>11.5</v>
      </c>
      <c r="J14" s="20">
        <v>12.4</v>
      </c>
      <c r="K14" s="20">
        <v>11.1</v>
      </c>
      <c r="L14" s="20">
        <v>12.1</v>
      </c>
      <c r="M14" s="18">
        <f t="shared" ref="M14" si="28">SUM(F14:H14)</f>
        <v>34.799999999999997</v>
      </c>
      <c r="N14" s="18">
        <f t="shared" ref="N14" si="29">I14</f>
        <v>11.5</v>
      </c>
      <c r="O14" s="18">
        <f t="shared" ref="O14" si="30">SUM(J14:L14)</f>
        <v>35.6</v>
      </c>
      <c r="P14" s="19">
        <f t="shared" ref="P14" si="31">SUM(F14:J14)</f>
        <v>58.699999999999996</v>
      </c>
      <c r="Q14" s="19">
        <f t="shared" ref="Q14" si="32">SUM(H14:L14)</f>
        <v>58.6</v>
      </c>
      <c r="R14" s="11" t="s">
        <v>171</v>
      </c>
      <c r="S14" s="11" t="s">
        <v>172</v>
      </c>
      <c r="T14" s="13" t="s">
        <v>655</v>
      </c>
      <c r="U14" s="13" t="s">
        <v>328</v>
      </c>
      <c r="V14" s="13" t="s">
        <v>420</v>
      </c>
      <c r="W14" s="13" t="s">
        <v>302</v>
      </c>
      <c r="X14" s="12">
        <v>14.2</v>
      </c>
      <c r="Y14" s="12">
        <v>17</v>
      </c>
      <c r="Z14" s="12">
        <v>9.1999999999999993</v>
      </c>
      <c r="AA14" s="11" t="s">
        <v>167</v>
      </c>
      <c r="AB14" s="15">
        <v>-0.4</v>
      </c>
      <c r="AC14" s="11" t="s">
        <v>182</v>
      </c>
      <c r="AD14" s="11">
        <v>0.3</v>
      </c>
      <c r="AE14" s="11">
        <v>-0.7</v>
      </c>
      <c r="AF14" s="11"/>
      <c r="AG14" s="11" t="s">
        <v>168</v>
      </c>
      <c r="AH14" s="11" t="s">
        <v>168</v>
      </c>
      <c r="AI14" s="11" t="s">
        <v>168</v>
      </c>
      <c r="AJ14" s="8" t="s">
        <v>411</v>
      </c>
      <c r="AK14" s="8" t="s">
        <v>861</v>
      </c>
      <c r="AL14" s="21" t="s">
        <v>862</v>
      </c>
    </row>
    <row r="15" spans="1:38" s="5" customFormat="1">
      <c r="A15" s="6">
        <v>44801</v>
      </c>
      <c r="B15" s="17" t="s">
        <v>188</v>
      </c>
      <c r="C15" s="8" t="s">
        <v>170</v>
      </c>
      <c r="D15" s="9">
        <v>5.6250000000000001E-2</v>
      </c>
      <c r="E15" s="25" t="s">
        <v>908</v>
      </c>
      <c r="F15" s="20">
        <v>12.5</v>
      </c>
      <c r="G15" s="20">
        <v>10.6</v>
      </c>
      <c r="H15" s="20">
        <v>11.2</v>
      </c>
      <c r="I15" s="20">
        <v>11.5</v>
      </c>
      <c r="J15" s="20">
        <v>11.7</v>
      </c>
      <c r="K15" s="20">
        <v>11.1</v>
      </c>
      <c r="L15" s="20">
        <v>12.4</v>
      </c>
      <c r="M15" s="18">
        <f t="shared" ref="M15" si="33">SUM(F15:H15)</f>
        <v>34.299999999999997</v>
      </c>
      <c r="N15" s="18">
        <f t="shared" ref="N15" si="34">I15</f>
        <v>11.5</v>
      </c>
      <c r="O15" s="18">
        <f t="shared" ref="O15" si="35">SUM(J15:L15)</f>
        <v>35.199999999999996</v>
      </c>
      <c r="P15" s="19">
        <f t="shared" ref="P15" si="36">SUM(F15:J15)</f>
        <v>57.5</v>
      </c>
      <c r="Q15" s="19">
        <f t="shared" ref="Q15" si="37">SUM(H15:L15)</f>
        <v>57.9</v>
      </c>
      <c r="R15" s="11" t="s">
        <v>171</v>
      </c>
      <c r="S15" s="11" t="s">
        <v>172</v>
      </c>
      <c r="T15" s="13" t="s">
        <v>243</v>
      </c>
      <c r="U15" s="13" t="s">
        <v>249</v>
      </c>
      <c r="V15" s="13" t="s">
        <v>306</v>
      </c>
      <c r="W15" s="13" t="s">
        <v>302</v>
      </c>
      <c r="X15" s="12">
        <v>12.5</v>
      </c>
      <c r="Y15" s="12">
        <v>12.9</v>
      </c>
      <c r="Z15" s="12">
        <v>8.8000000000000007</v>
      </c>
      <c r="AA15" s="11" t="s">
        <v>167</v>
      </c>
      <c r="AB15" s="15">
        <v>0.7</v>
      </c>
      <c r="AC15" s="11" t="s">
        <v>182</v>
      </c>
      <c r="AD15" s="11">
        <v>1.3</v>
      </c>
      <c r="AE15" s="11">
        <v>-0.6</v>
      </c>
      <c r="AF15" s="11"/>
      <c r="AG15" s="11" t="s">
        <v>185</v>
      </c>
      <c r="AH15" s="11" t="s">
        <v>184</v>
      </c>
      <c r="AI15" s="11" t="s">
        <v>169</v>
      </c>
      <c r="AJ15" s="8" t="s">
        <v>411</v>
      </c>
      <c r="AK15" s="8" t="s">
        <v>950</v>
      </c>
      <c r="AL15" s="21" t="s">
        <v>951</v>
      </c>
    </row>
    <row r="16" spans="1:38" s="5" customFormat="1">
      <c r="A16" s="6">
        <v>44808</v>
      </c>
      <c r="B16" s="17" t="s">
        <v>955</v>
      </c>
      <c r="C16" s="8" t="s">
        <v>170</v>
      </c>
      <c r="D16" s="9">
        <v>5.7025462962962958E-2</v>
      </c>
      <c r="E16" s="25" t="s">
        <v>969</v>
      </c>
      <c r="F16" s="20">
        <v>12.7</v>
      </c>
      <c r="G16" s="20">
        <v>10.6</v>
      </c>
      <c r="H16" s="20">
        <v>11.4</v>
      </c>
      <c r="I16" s="20">
        <v>12.1</v>
      </c>
      <c r="J16" s="20">
        <v>12.3</v>
      </c>
      <c r="K16" s="20">
        <v>11.4</v>
      </c>
      <c r="L16" s="20">
        <v>12.2</v>
      </c>
      <c r="M16" s="18">
        <f t="shared" ref="M16:M18" si="38">SUM(F16:H16)</f>
        <v>34.699999999999996</v>
      </c>
      <c r="N16" s="18">
        <f t="shared" ref="N16:N18" si="39">I16</f>
        <v>12.1</v>
      </c>
      <c r="O16" s="18">
        <f t="shared" ref="O16:O18" si="40">SUM(J16:L16)</f>
        <v>35.900000000000006</v>
      </c>
      <c r="P16" s="19">
        <f t="shared" ref="P16:P18" si="41">SUM(F16:J16)</f>
        <v>59.099999999999994</v>
      </c>
      <c r="Q16" s="19">
        <f t="shared" ref="Q16:Q18" si="42">SUM(H16:L16)</f>
        <v>59.399999999999991</v>
      </c>
      <c r="R16" s="11" t="s">
        <v>171</v>
      </c>
      <c r="S16" s="11" t="s">
        <v>219</v>
      </c>
      <c r="T16" s="13" t="s">
        <v>599</v>
      </c>
      <c r="U16" s="13" t="s">
        <v>208</v>
      </c>
      <c r="V16" s="13" t="s">
        <v>572</v>
      </c>
      <c r="W16" s="13" t="s">
        <v>302</v>
      </c>
      <c r="X16" s="12">
        <v>11.1</v>
      </c>
      <c r="Y16" s="12">
        <v>12.1</v>
      </c>
      <c r="Z16" s="12">
        <v>9.5</v>
      </c>
      <c r="AA16" s="11" t="s">
        <v>169</v>
      </c>
      <c r="AB16" s="15" t="s">
        <v>186</v>
      </c>
      <c r="AC16" s="11" t="s">
        <v>182</v>
      </c>
      <c r="AD16" s="11">
        <v>0.2</v>
      </c>
      <c r="AE16" s="11">
        <v>-0.2</v>
      </c>
      <c r="AF16" s="11"/>
      <c r="AG16" s="11" t="s">
        <v>184</v>
      </c>
      <c r="AH16" s="11" t="s">
        <v>184</v>
      </c>
      <c r="AI16" s="11" t="s">
        <v>169</v>
      </c>
      <c r="AJ16" s="8" t="s">
        <v>411</v>
      </c>
      <c r="AK16" s="8" t="s">
        <v>1005</v>
      </c>
      <c r="AL16" s="21" t="s">
        <v>1006</v>
      </c>
    </row>
    <row r="17" spans="1:38" s="5" customFormat="1">
      <c r="A17" s="6">
        <v>44808</v>
      </c>
      <c r="B17" s="17" t="s">
        <v>560</v>
      </c>
      <c r="C17" s="8" t="s">
        <v>170</v>
      </c>
      <c r="D17" s="9">
        <v>5.7719907407407407E-2</v>
      </c>
      <c r="E17" s="25" t="s">
        <v>973</v>
      </c>
      <c r="F17" s="20">
        <v>12.6</v>
      </c>
      <c r="G17" s="20">
        <v>10.8</v>
      </c>
      <c r="H17" s="20">
        <v>11.7</v>
      </c>
      <c r="I17" s="20">
        <v>12.5</v>
      </c>
      <c r="J17" s="20">
        <v>12.7</v>
      </c>
      <c r="K17" s="20">
        <v>11.5</v>
      </c>
      <c r="L17" s="20">
        <v>11.9</v>
      </c>
      <c r="M17" s="18">
        <f t="shared" si="38"/>
        <v>35.099999999999994</v>
      </c>
      <c r="N17" s="18">
        <f t="shared" si="39"/>
        <v>12.5</v>
      </c>
      <c r="O17" s="18">
        <f t="shared" si="40"/>
        <v>36.1</v>
      </c>
      <c r="P17" s="19">
        <f t="shared" si="41"/>
        <v>60.3</v>
      </c>
      <c r="Q17" s="19">
        <f t="shared" si="42"/>
        <v>60.3</v>
      </c>
      <c r="R17" s="11" t="s">
        <v>171</v>
      </c>
      <c r="S17" s="11" t="s">
        <v>172</v>
      </c>
      <c r="T17" s="13" t="s">
        <v>328</v>
      </c>
      <c r="U17" s="13" t="s">
        <v>359</v>
      </c>
      <c r="V17" s="13" t="s">
        <v>176</v>
      </c>
      <c r="W17" s="13" t="s">
        <v>302</v>
      </c>
      <c r="X17" s="12">
        <v>11.1</v>
      </c>
      <c r="Y17" s="12">
        <v>12.1</v>
      </c>
      <c r="Z17" s="12">
        <v>9.5</v>
      </c>
      <c r="AA17" s="11" t="s">
        <v>169</v>
      </c>
      <c r="AB17" s="15">
        <v>0.8</v>
      </c>
      <c r="AC17" s="11" t="s">
        <v>182</v>
      </c>
      <c r="AD17" s="11">
        <v>1</v>
      </c>
      <c r="AE17" s="11">
        <v>-0.2</v>
      </c>
      <c r="AF17" s="11"/>
      <c r="AG17" s="11" t="s">
        <v>185</v>
      </c>
      <c r="AH17" s="11" t="s">
        <v>184</v>
      </c>
      <c r="AI17" s="11" t="s">
        <v>168</v>
      </c>
      <c r="AJ17" s="8" t="s">
        <v>411</v>
      </c>
      <c r="AK17" s="8" t="s">
        <v>1013</v>
      </c>
      <c r="AL17" s="21" t="s">
        <v>1014</v>
      </c>
    </row>
    <row r="18" spans="1:38" s="5" customFormat="1">
      <c r="A18" s="6">
        <v>44808</v>
      </c>
      <c r="B18" s="17" t="s">
        <v>155</v>
      </c>
      <c r="C18" s="8" t="s">
        <v>170</v>
      </c>
      <c r="D18" s="9">
        <v>5.6250000000000001E-2</v>
      </c>
      <c r="E18" s="25" t="s">
        <v>976</v>
      </c>
      <c r="F18" s="20">
        <v>12.5</v>
      </c>
      <c r="G18" s="20">
        <v>10.3</v>
      </c>
      <c r="H18" s="20">
        <v>10.9</v>
      </c>
      <c r="I18" s="20">
        <v>11.9</v>
      </c>
      <c r="J18" s="20">
        <v>12.2</v>
      </c>
      <c r="K18" s="20">
        <v>11.3</v>
      </c>
      <c r="L18" s="20">
        <v>11.9</v>
      </c>
      <c r="M18" s="18">
        <f t="shared" si="38"/>
        <v>33.700000000000003</v>
      </c>
      <c r="N18" s="18">
        <f t="shared" si="39"/>
        <v>11.9</v>
      </c>
      <c r="O18" s="18">
        <f t="shared" si="40"/>
        <v>35.4</v>
      </c>
      <c r="P18" s="19">
        <f t="shared" si="41"/>
        <v>57.8</v>
      </c>
      <c r="Q18" s="19">
        <f t="shared" si="42"/>
        <v>58.199999999999996</v>
      </c>
      <c r="R18" s="11" t="s">
        <v>205</v>
      </c>
      <c r="S18" s="11" t="s">
        <v>172</v>
      </c>
      <c r="T18" s="13" t="s">
        <v>329</v>
      </c>
      <c r="U18" s="13" t="s">
        <v>207</v>
      </c>
      <c r="V18" s="13" t="s">
        <v>306</v>
      </c>
      <c r="W18" s="13" t="s">
        <v>302</v>
      </c>
      <c r="X18" s="12">
        <v>11.1</v>
      </c>
      <c r="Y18" s="12">
        <v>12.1</v>
      </c>
      <c r="Z18" s="12">
        <v>9.5</v>
      </c>
      <c r="AA18" s="11" t="s">
        <v>169</v>
      </c>
      <c r="AB18" s="15">
        <v>-0.2</v>
      </c>
      <c r="AC18" s="11" t="s">
        <v>182</v>
      </c>
      <c r="AD18" s="11" t="s">
        <v>186</v>
      </c>
      <c r="AE18" s="11">
        <v>-0.2</v>
      </c>
      <c r="AF18" s="11"/>
      <c r="AG18" s="11" t="s">
        <v>184</v>
      </c>
      <c r="AH18" s="11" t="s">
        <v>184</v>
      </c>
      <c r="AI18" s="11" t="s">
        <v>169</v>
      </c>
      <c r="AJ18" s="8" t="s">
        <v>411</v>
      </c>
      <c r="AK18" s="8" t="s">
        <v>1020</v>
      </c>
      <c r="AL18" s="21" t="s">
        <v>1021</v>
      </c>
    </row>
    <row r="19" spans="1:38" s="5" customFormat="1">
      <c r="A19" s="6">
        <v>44850</v>
      </c>
      <c r="B19" s="17" t="s">
        <v>188</v>
      </c>
      <c r="C19" s="8" t="s">
        <v>170</v>
      </c>
      <c r="D19" s="9">
        <v>5.5578703703703707E-2</v>
      </c>
      <c r="E19" s="25" t="s">
        <v>1067</v>
      </c>
      <c r="F19" s="20">
        <v>12.3</v>
      </c>
      <c r="G19" s="20">
        <v>10.3</v>
      </c>
      <c r="H19" s="20">
        <v>11</v>
      </c>
      <c r="I19" s="20">
        <v>11.4</v>
      </c>
      <c r="J19" s="20">
        <v>11.8</v>
      </c>
      <c r="K19" s="20">
        <v>11.6</v>
      </c>
      <c r="L19" s="20">
        <v>11.8</v>
      </c>
      <c r="M19" s="18">
        <f t="shared" ref="M19" si="43">SUM(F19:H19)</f>
        <v>33.6</v>
      </c>
      <c r="N19" s="18">
        <f t="shared" ref="N19" si="44">I19</f>
        <v>11.4</v>
      </c>
      <c r="O19" s="18">
        <f t="shared" ref="O19" si="45">SUM(J19:L19)</f>
        <v>35.200000000000003</v>
      </c>
      <c r="P19" s="19">
        <f t="shared" ref="P19" si="46">SUM(F19:J19)</f>
        <v>56.8</v>
      </c>
      <c r="Q19" s="19">
        <f t="shared" ref="Q19" si="47">SUM(H19:L19)</f>
        <v>57.600000000000009</v>
      </c>
      <c r="R19" s="11" t="s">
        <v>205</v>
      </c>
      <c r="S19" s="11" t="s">
        <v>172</v>
      </c>
      <c r="T19" s="13" t="s">
        <v>270</v>
      </c>
      <c r="U19" s="13" t="s">
        <v>328</v>
      </c>
      <c r="V19" s="13" t="s">
        <v>237</v>
      </c>
      <c r="W19" s="13" t="s">
        <v>302</v>
      </c>
      <c r="X19" s="12">
        <v>11.3</v>
      </c>
      <c r="Y19" s="12">
        <v>12</v>
      </c>
      <c r="Z19" s="12">
        <v>9.8000000000000007</v>
      </c>
      <c r="AA19" s="11" t="s">
        <v>167</v>
      </c>
      <c r="AB19" s="15">
        <v>-0.1</v>
      </c>
      <c r="AC19" s="11" t="s">
        <v>182</v>
      </c>
      <c r="AD19" s="11">
        <v>0.5</v>
      </c>
      <c r="AE19" s="11">
        <v>-0.6</v>
      </c>
      <c r="AF19" s="11"/>
      <c r="AG19" s="11" t="s">
        <v>183</v>
      </c>
      <c r="AH19" s="11" t="s">
        <v>183</v>
      </c>
      <c r="AI19" s="11" t="s">
        <v>169</v>
      </c>
      <c r="AJ19" s="8"/>
      <c r="AK19" s="8" t="s">
        <v>1096</v>
      </c>
      <c r="AL19" s="21" t="s">
        <v>1097</v>
      </c>
    </row>
  </sheetData>
  <autoFilter ref="A1:AK1" xr:uid="{00000000-0009-0000-0000-000003000000}"/>
  <phoneticPr fontId="11"/>
  <conditionalFormatting sqref="AG2:AH2">
    <cfRule type="containsText" dxfId="629" priority="570" operator="containsText" text="E">
      <formula>NOT(ISERROR(SEARCH("E",AG2)))</formula>
    </cfRule>
    <cfRule type="containsText" dxfId="628" priority="571" operator="containsText" text="B">
      <formula>NOT(ISERROR(SEARCH("B",AG2)))</formula>
    </cfRule>
    <cfRule type="containsText" dxfId="627" priority="572" operator="containsText" text="A">
      <formula>NOT(ISERROR(SEARCH("A",AG2)))</formula>
    </cfRule>
  </conditionalFormatting>
  <conditionalFormatting sqref="AI2">
    <cfRule type="containsText" dxfId="626" priority="567" operator="containsText" text="E">
      <formula>NOT(ISERROR(SEARCH("E",AI2)))</formula>
    </cfRule>
    <cfRule type="containsText" dxfId="625" priority="568" operator="containsText" text="B">
      <formula>NOT(ISERROR(SEARCH("B",AI2)))</formula>
    </cfRule>
    <cfRule type="containsText" dxfId="624" priority="569" operator="containsText" text="A">
      <formula>NOT(ISERROR(SEARCH("A",AI2)))</formula>
    </cfRule>
  </conditionalFormatting>
  <conditionalFormatting sqref="F2:L2">
    <cfRule type="colorScale" priority="563">
      <colorScale>
        <cfvo type="min"/>
        <cfvo type="percentile" val="50"/>
        <cfvo type="max"/>
        <color rgb="FFF8696B"/>
        <color rgb="FFFFEB84"/>
        <color rgb="FF63BE7B"/>
      </colorScale>
    </cfRule>
  </conditionalFormatting>
  <conditionalFormatting sqref="AA2">
    <cfRule type="containsText" dxfId="623" priority="305" operator="containsText" text="D">
      <formula>NOT(ISERROR(SEARCH("D",AA2)))</formula>
    </cfRule>
    <cfRule type="containsText" dxfId="622" priority="306" operator="containsText" text="S">
      <formula>NOT(ISERROR(SEARCH("S",AA2)))</formula>
    </cfRule>
    <cfRule type="containsText" dxfId="621" priority="307" operator="containsText" text="F">
      <formula>NOT(ISERROR(SEARCH("F",AA2)))</formula>
    </cfRule>
    <cfRule type="containsText" dxfId="620" priority="308" operator="containsText" text="E">
      <formula>NOT(ISERROR(SEARCH("E",AA2)))</formula>
    </cfRule>
    <cfRule type="containsText" dxfId="619" priority="309" operator="containsText" text="B">
      <formula>NOT(ISERROR(SEARCH("B",AA2)))</formula>
    </cfRule>
    <cfRule type="containsText" dxfId="618" priority="310" operator="containsText" text="A">
      <formula>NOT(ISERROR(SEARCH("A",AA2)))</formula>
    </cfRule>
  </conditionalFormatting>
  <conditionalFormatting sqref="AJ2">
    <cfRule type="containsText" dxfId="617" priority="302" operator="containsText" text="E">
      <formula>NOT(ISERROR(SEARCH("E",AJ2)))</formula>
    </cfRule>
    <cfRule type="containsText" dxfId="616" priority="303" operator="containsText" text="B">
      <formula>NOT(ISERROR(SEARCH("B",AJ2)))</formula>
    </cfRule>
    <cfRule type="containsText" dxfId="615" priority="304" operator="containsText" text="A">
      <formula>NOT(ISERROR(SEARCH("A",AJ2)))</formula>
    </cfRule>
  </conditionalFormatting>
  <conditionalFormatting sqref="AG3:AH3">
    <cfRule type="containsText" dxfId="614" priority="59" operator="containsText" text="E">
      <formula>NOT(ISERROR(SEARCH("E",AG3)))</formula>
    </cfRule>
    <cfRule type="containsText" dxfId="613" priority="60" operator="containsText" text="B">
      <formula>NOT(ISERROR(SEARCH("B",AG3)))</formula>
    </cfRule>
    <cfRule type="containsText" dxfId="612" priority="61" operator="containsText" text="A">
      <formula>NOT(ISERROR(SEARCH("A",AG3)))</formula>
    </cfRule>
  </conditionalFormatting>
  <conditionalFormatting sqref="AI3">
    <cfRule type="containsText" dxfId="611" priority="56" operator="containsText" text="E">
      <formula>NOT(ISERROR(SEARCH("E",AI3)))</formula>
    </cfRule>
    <cfRule type="containsText" dxfId="610" priority="57" operator="containsText" text="B">
      <formula>NOT(ISERROR(SEARCH("B",AI3)))</formula>
    </cfRule>
    <cfRule type="containsText" dxfId="609" priority="58" operator="containsText" text="A">
      <formula>NOT(ISERROR(SEARCH("A",AI3)))</formula>
    </cfRule>
  </conditionalFormatting>
  <conditionalFormatting sqref="F3:L3">
    <cfRule type="colorScale" priority="55">
      <colorScale>
        <cfvo type="min"/>
        <cfvo type="percentile" val="50"/>
        <cfvo type="max"/>
        <color rgb="FFF8696B"/>
        <color rgb="FFFFEB84"/>
        <color rgb="FF63BE7B"/>
      </colorScale>
    </cfRule>
  </conditionalFormatting>
  <conditionalFormatting sqref="AA3">
    <cfRule type="containsText" dxfId="608" priority="49" operator="containsText" text="D">
      <formula>NOT(ISERROR(SEARCH("D",AA3)))</formula>
    </cfRule>
    <cfRule type="containsText" dxfId="607" priority="50" operator="containsText" text="S">
      <formula>NOT(ISERROR(SEARCH("S",AA3)))</formula>
    </cfRule>
    <cfRule type="containsText" dxfId="606" priority="51" operator="containsText" text="F">
      <formula>NOT(ISERROR(SEARCH("F",AA3)))</formula>
    </cfRule>
    <cfRule type="containsText" dxfId="605" priority="52" operator="containsText" text="E">
      <formula>NOT(ISERROR(SEARCH("E",AA3)))</formula>
    </cfRule>
    <cfRule type="containsText" dxfId="604" priority="53" operator="containsText" text="B">
      <formula>NOT(ISERROR(SEARCH("B",AA3)))</formula>
    </cfRule>
    <cfRule type="containsText" dxfId="603" priority="54" operator="containsText" text="A">
      <formula>NOT(ISERROR(SEARCH("A",AA3)))</formula>
    </cfRule>
  </conditionalFormatting>
  <conditionalFormatting sqref="AJ3">
    <cfRule type="containsText" dxfId="602" priority="46" operator="containsText" text="E">
      <formula>NOT(ISERROR(SEARCH("E",AJ3)))</formula>
    </cfRule>
    <cfRule type="containsText" dxfId="601" priority="47" operator="containsText" text="B">
      <formula>NOT(ISERROR(SEARCH("B",AJ3)))</formula>
    </cfRule>
    <cfRule type="containsText" dxfId="600" priority="48" operator="containsText" text="A">
      <formula>NOT(ISERROR(SEARCH("A",AJ3)))</formula>
    </cfRule>
  </conditionalFormatting>
  <conditionalFormatting sqref="AG4:AH5">
    <cfRule type="containsText" dxfId="599" priority="43" operator="containsText" text="E">
      <formula>NOT(ISERROR(SEARCH("E",AG4)))</formula>
    </cfRule>
    <cfRule type="containsText" dxfId="598" priority="44" operator="containsText" text="B">
      <formula>NOT(ISERROR(SEARCH("B",AG4)))</formula>
    </cfRule>
    <cfRule type="containsText" dxfId="597" priority="45" operator="containsText" text="A">
      <formula>NOT(ISERROR(SEARCH("A",AG4)))</formula>
    </cfRule>
  </conditionalFormatting>
  <conditionalFormatting sqref="AI4:AI19">
    <cfRule type="containsText" dxfId="596" priority="40" operator="containsText" text="E">
      <formula>NOT(ISERROR(SEARCH("E",AI4)))</formula>
    </cfRule>
    <cfRule type="containsText" dxfId="595" priority="41" operator="containsText" text="B">
      <formula>NOT(ISERROR(SEARCH("B",AI4)))</formula>
    </cfRule>
    <cfRule type="containsText" dxfId="594" priority="42" operator="containsText" text="A">
      <formula>NOT(ISERROR(SEARCH("A",AI4)))</formula>
    </cfRule>
  </conditionalFormatting>
  <conditionalFormatting sqref="F4:L5">
    <cfRule type="colorScale" priority="39">
      <colorScale>
        <cfvo type="min"/>
        <cfvo type="percentile" val="50"/>
        <cfvo type="max"/>
        <color rgb="FFF8696B"/>
        <color rgb="FFFFEB84"/>
        <color rgb="FF63BE7B"/>
      </colorScale>
    </cfRule>
  </conditionalFormatting>
  <conditionalFormatting sqref="AA4:AA19">
    <cfRule type="containsText" dxfId="593" priority="33" operator="containsText" text="D">
      <formula>NOT(ISERROR(SEARCH("D",AA4)))</formula>
    </cfRule>
    <cfRule type="containsText" dxfId="592" priority="34" operator="containsText" text="S">
      <formula>NOT(ISERROR(SEARCH("S",AA4)))</formula>
    </cfRule>
    <cfRule type="containsText" dxfId="591" priority="35" operator="containsText" text="F">
      <formula>NOT(ISERROR(SEARCH("F",AA4)))</formula>
    </cfRule>
    <cfRule type="containsText" dxfId="590" priority="36" operator="containsText" text="E">
      <formula>NOT(ISERROR(SEARCH("E",AA4)))</formula>
    </cfRule>
    <cfRule type="containsText" dxfId="589" priority="37" operator="containsText" text="B">
      <formula>NOT(ISERROR(SEARCH("B",AA4)))</formula>
    </cfRule>
    <cfRule type="containsText" dxfId="588" priority="38" operator="containsText" text="A">
      <formula>NOT(ISERROR(SEARCH("A",AA4)))</formula>
    </cfRule>
  </conditionalFormatting>
  <conditionalFormatting sqref="AJ4:AJ19">
    <cfRule type="containsText" dxfId="587" priority="30" operator="containsText" text="E">
      <formula>NOT(ISERROR(SEARCH("E",AJ4)))</formula>
    </cfRule>
    <cfRule type="containsText" dxfId="586" priority="31" operator="containsText" text="B">
      <formula>NOT(ISERROR(SEARCH("B",AJ4)))</formula>
    </cfRule>
    <cfRule type="containsText" dxfId="585" priority="32" operator="containsText" text="A">
      <formula>NOT(ISERROR(SEARCH("A",AJ4)))</formula>
    </cfRule>
  </conditionalFormatting>
  <conditionalFormatting sqref="AG6:AH7">
    <cfRule type="containsText" dxfId="584" priority="27" operator="containsText" text="E">
      <formula>NOT(ISERROR(SEARCH("E",AG6)))</formula>
    </cfRule>
    <cfRule type="containsText" dxfId="583" priority="28" operator="containsText" text="B">
      <formula>NOT(ISERROR(SEARCH("B",AG6)))</formula>
    </cfRule>
    <cfRule type="containsText" dxfId="582" priority="29" operator="containsText" text="A">
      <formula>NOT(ISERROR(SEARCH("A",AG6)))</formula>
    </cfRule>
  </conditionalFormatting>
  <conditionalFormatting sqref="F6:L7">
    <cfRule type="colorScale" priority="26">
      <colorScale>
        <cfvo type="min"/>
        <cfvo type="percentile" val="50"/>
        <cfvo type="max"/>
        <color rgb="FFF8696B"/>
        <color rgb="FFFFEB84"/>
        <color rgb="FF63BE7B"/>
      </colorScale>
    </cfRule>
  </conditionalFormatting>
  <conditionalFormatting sqref="AG8:AH10">
    <cfRule type="containsText" dxfId="581" priority="23" operator="containsText" text="E">
      <formula>NOT(ISERROR(SEARCH("E",AG8)))</formula>
    </cfRule>
    <cfRule type="containsText" dxfId="580" priority="24" operator="containsText" text="B">
      <formula>NOT(ISERROR(SEARCH("B",AG8)))</formula>
    </cfRule>
    <cfRule type="containsText" dxfId="579" priority="25" operator="containsText" text="A">
      <formula>NOT(ISERROR(SEARCH("A",AG8)))</formula>
    </cfRule>
  </conditionalFormatting>
  <conditionalFormatting sqref="F8:L10">
    <cfRule type="colorScale" priority="22">
      <colorScale>
        <cfvo type="min"/>
        <cfvo type="percentile" val="50"/>
        <cfvo type="max"/>
        <color rgb="FFF8696B"/>
        <color rgb="FFFFEB84"/>
        <color rgb="FF63BE7B"/>
      </colorScale>
    </cfRule>
  </conditionalFormatting>
  <conditionalFormatting sqref="AG11:AH13">
    <cfRule type="containsText" dxfId="578" priority="19" operator="containsText" text="E">
      <formula>NOT(ISERROR(SEARCH("E",AG11)))</formula>
    </cfRule>
    <cfRule type="containsText" dxfId="577" priority="20" operator="containsText" text="B">
      <formula>NOT(ISERROR(SEARCH("B",AG11)))</formula>
    </cfRule>
    <cfRule type="containsText" dxfId="576" priority="21" operator="containsText" text="A">
      <formula>NOT(ISERROR(SEARCH("A",AG11)))</formula>
    </cfRule>
  </conditionalFormatting>
  <conditionalFormatting sqref="F11:L13">
    <cfRule type="colorScale" priority="18">
      <colorScale>
        <cfvo type="min"/>
        <cfvo type="percentile" val="50"/>
        <cfvo type="max"/>
        <color rgb="FFF8696B"/>
        <color rgb="FFFFEB84"/>
        <color rgb="FF63BE7B"/>
      </colorScale>
    </cfRule>
  </conditionalFormatting>
  <conditionalFormatting sqref="AG14:AH14">
    <cfRule type="containsText" dxfId="575" priority="15" operator="containsText" text="E">
      <formula>NOT(ISERROR(SEARCH("E",AG14)))</formula>
    </cfRule>
    <cfRule type="containsText" dxfId="574" priority="16" operator="containsText" text="B">
      <formula>NOT(ISERROR(SEARCH("B",AG14)))</formula>
    </cfRule>
    <cfRule type="containsText" dxfId="573" priority="17" operator="containsText" text="A">
      <formula>NOT(ISERROR(SEARCH("A",AG14)))</formula>
    </cfRule>
  </conditionalFormatting>
  <conditionalFormatting sqref="F14:L14">
    <cfRule type="colorScale" priority="14">
      <colorScale>
        <cfvo type="min"/>
        <cfvo type="percentile" val="50"/>
        <cfvo type="max"/>
        <color rgb="FFF8696B"/>
        <color rgb="FFFFEB84"/>
        <color rgb="FF63BE7B"/>
      </colorScale>
    </cfRule>
  </conditionalFormatting>
  <conditionalFormatting sqref="AG15:AH15">
    <cfRule type="containsText" dxfId="572" priority="11" operator="containsText" text="E">
      <formula>NOT(ISERROR(SEARCH("E",AG15)))</formula>
    </cfRule>
    <cfRule type="containsText" dxfId="571" priority="12" operator="containsText" text="B">
      <formula>NOT(ISERROR(SEARCH("B",AG15)))</formula>
    </cfRule>
    <cfRule type="containsText" dxfId="570" priority="13" operator="containsText" text="A">
      <formula>NOT(ISERROR(SEARCH("A",AG15)))</formula>
    </cfRule>
  </conditionalFormatting>
  <conditionalFormatting sqref="F15:L15">
    <cfRule type="colorScale" priority="9">
      <colorScale>
        <cfvo type="min"/>
        <cfvo type="percentile" val="50"/>
        <cfvo type="max"/>
        <color rgb="FFF8696B"/>
        <color rgb="FFFFEB84"/>
        <color rgb="FF63BE7B"/>
      </colorScale>
    </cfRule>
  </conditionalFormatting>
  <conditionalFormatting sqref="AG16:AH18">
    <cfRule type="containsText" dxfId="569" priority="6" operator="containsText" text="E">
      <formula>NOT(ISERROR(SEARCH("E",AG16)))</formula>
    </cfRule>
    <cfRule type="containsText" dxfId="568" priority="7" operator="containsText" text="B">
      <formula>NOT(ISERROR(SEARCH("B",AG16)))</formula>
    </cfRule>
    <cfRule type="containsText" dxfId="567" priority="8" operator="containsText" text="A">
      <formula>NOT(ISERROR(SEARCH("A",AG16)))</formula>
    </cfRule>
  </conditionalFormatting>
  <conditionalFormatting sqref="F16:L18">
    <cfRule type="colorScale" priority="5">
      <colorScale>
        <cfvo type="min"/>
        <cfvo type="percentile" val="50"/>
        <cfvo type="max"/>
        <color rgb="FFF8696B"/>
        <color rgb="FFFFEB84"/>
        <color rgb="FF63BE7B"/>
      </colorScale>
    </cfRule>
  </conditionalFormatting>
  <conditionalFormatting sqref="AG19:AH19">
    <cfRule type="containsText" dxfId="566" priority="2" operator="containsText" text="E">
      <formula>NOT(ISERROR(SEARCH("E",AG19)))</formula>
    </cfRule>
    <cfRule type="containsText" dxfId="565" priority="3" operator="containsText" text="B">
      <formula>NOT(ISERROR(SEARCH("B",AG19)))</formula>
    </cfRule>
    <cfRule type="containsText" dxfId="564" priority="4" operator="containsText" text="A">
      <formula>NOT(ISERROR(SEARCH("A",AG19)))</formula>
    </cfRule>
  </conditionalFormatting>
  <conditionalFormatting sqref="F19:L1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19" xr:uid="{64A6E961-F5AB-0C4C-9815-9AA10D39C446}">
      <formula1>"強風,外差し,イン先行,タフ"</formula1>
    </dataValidation>
  </dataValidations>
  <pageMargins left="0.75" right="0.75" top="1" bottom="1" header="0.3" footer="0.3"/>
  <pageSetup paperSize="9" orientation="portrait" horizontalDpi="4294967292" verticalDpi="4294967292"/>
  <ignoredErrors>
    <ignoredError sqref="M2:Q2 M3:Q3 M4:Q5 M6:Q7 M8:Q10 M11:Q13 M14:Q14 M15:Q15 M16:Q18 M19:Q1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27"/>
  <sheetViews>
    <sheetView workbookViewId="0">
      <pane xSplit="5" ySplit="1" topLeftCell="P2" activePane="bottomRight" state="frozen"/>
      <selection activeCell="E24" sqref="E24"/>
      <selection pane="topRight" activeCell="E24" sqref="E24"/>
      <selection pane="bottomLeft" activeCell="E24" sqref="E24"/>
      <selection pane="bottomRight" activeCell="D27" sqref="D27"/>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5" customFormat="1">
      <c r="A1" s="1" t="s">
        <v>33</v>
      </c>
      <c r="B1" s="1" t="s">
        <v>67</v>
      </c>
      <c r="C1" s="1" t="s">
        <v>35</v>
      </c>
      <c r="D1" s="1" t="s">
        <v>68</v>
      </c>
      <c r="E1" s="1" t="s">
        <v>37</v>
      </c>
      <c r="F1" s="1" t="s">
        <v>69</v>
      </c>
      <c r="G1" s="1" t="s">
        <v>70</v>
      </c>
      <c r="H1" s="1" t="s">
        <v>71</v>
      </c>
      <c r="I1" s="1" t="s">
        <v>72</v>
      </c>
      <c r="J1" s="1" t="s">
        <v>73</v>
      </c>
      <c r="K1" s="1" t="s">
        <v>74</v>
      </c>
      <c r="L1" s="1" t="s">
        <v>87</v>
      </c>
      <c r="M1" s="1" t="s">
        <v>94</v>
      </c>
      <c r="N1" s="1" t="s">
        <v>38</v>
      </c>
      <c r="O1" s="1" t="s">
        <v>51</v>
      </c>
      <c r="P1" s="1" t="s">
        <v>39</v>
      </c>
      <c r="Q1" s="1" t="s">
        <v>40</v>
      </c>
      <c r="R1" s="2" t="s">
        <v>75</v>
      </c>
      <c r="S1" s="2" t="s">
        <v>42</v>
      </c>
      <c r="T1" s="3" t="s">
        <v>43</v>
      </c>
      <c r="U1" s="3" t="s">
        <v>44</v>
      </c>
      <c r="V1" s="3" t="s">
        <v>45</v>
      </c>
      <c r="W1" s="3" t="s">
        <v>76</v>
      </c>
      <c r="X1" s="4" t="s">
        <v>117</v>
      </c>
      <c r="Y1" s="4" t="s">
        <v>118</v>
      </c>
      <c r="Z1" s="4" t="s">
        <v>159</v>
      </c>
      <c r="AA1" s="4" t="s">
        <v>163</v>
      </c>
      <c r="AB1" s="4" t="s">
        <v>9</v>
      </c>
      <c r="AC1" s="4" t="s">
        <v>77</v>
      </c>
      <c r="AD1" s="4" t="s">
        <v>10</v>
      </c>
      <c r="AE1" s="4" t="s">
        <v>11</v>
      </c>
      <c r="AF1" s="4"/>
      <c r="AG1" s="4" t="s">
        <v>12</v>
      </c>
      <c r="AH1" s="4" t="s">
        <v>13</v>
      </c>
      <c r="AI1" s="4" t="s">
        <v>46</v>
      </c>
      <c r="AJ1" s="4" t="s">
        <v>78</v>
      </c>
      <c r="AK1" s="14" t="s">
        <v>79</v>
      </c>
      <c r="AL1" s="14" t="s">
        <v>121</v>
      </c>
    </row>
    <row r="2" spans="1:38" s="5" customFormat="1">
      <c r="A2" s="6">
        <v>44688</v>
      </c>
      <c r="B2" s="7" t="s">
        <v>188</v>
      </c>
      <c r="C2" s="8" t="s">
        <v>170</v>
      </c>
      <c r="D2" s="9">
        <v>6.4652777777777781E-2</v>
      </c>
      <c r="E2" s="25" t="s">
        <v>236</v>
      </c>
      <c r="F2" s="10">
        <v>12.7</v>
      </c>
      <c r="G2" s="10">
        <v>11.4</v>
      </c>
      <c r="H2" s="10">
        <v>12.1</v>
      </c>
      <c r="I2" s="10">
        <v>12.4</v>
      </c>
      <c r="J2" s="10">
        <v>11.6</v>
      </c>
      <c r="K2" s="10">
        <v>10.8</v>
      </c>
      <c r="L2" s="10">
        <v>10.9</v>
      </c>
      <c r="M2" s="10">
        <v>11.7</v>
      </c>
      <c r="N2" s="18">
        <f t="shared" ref="N2:N3" si="0">SUM(F2:H2)</f>
        <v>36.200000000000003</v>
      </c>
      <c r="O2" s="18">
        <f t="shared" ref="O2:O3" si="1">SUM(I2:J2)</f>
        <v>24</v>
      </c>
      <c r="P2" s="18">
        <f t="shared" ref="P2:P3" si="2">SUM(K2:M2)</f>
        <v>33.400000000000006</v>
      </c>
      <c r="Q2" s="19">
        <f t="shared" ref="Q2:Q3" si="3">SUM(F2:J2)</f>
        <v>60.2</v>
      </c>
      <c r="R2" s="11" t="s">
        <v>235</v>
      </c>
      <c r="S2" s="11" t="s">
        <v>175</v>
      </c>
      <c r="T2" s="13" t="s">
        <v>237</v>
      </c>
      <c r="U2" s="13" t="s">
        <v>238</v>
      </c>
      <c r="V2" s="13" t="s">
        <v>174</v>
      </c>
      <c r="W2" s="13" t="s">
        <v>167</v>
      </c>
      <c r="X2" s="12">
        <v>10.4</v>
      </c>
      <c r="Y2" s="12">
        <v>12.3</v>
      </c>
      <c r="Z2" s="12">
        <v>10.199999999999999</v>
      </c>
      <c r="AA2" s="11" t="s">
        <v>167</v>
      </c>
      <c r="AB2" s="12">
        <v>1.3</v>
      </c>
      <c r="AC2" s="12">
        <v>-0.9</v>
      </c>
      <c r="AD2" s="12">
        <v>1</v>
      </c>
      <c r="AE2" s="12">
        <v>-0.6</v>
      </c>
      <c r="AF2" s="12"/>
      <c r="AG2" s="11" t="s">
        <v>187</v>
      </c>
      <c r="AH2" s="11" t="s">
        <v>183</v>
      </c>
      <c r="AI2" s="11" t="s">
        <v>168</v>
      </c>
      <c r="AJ2" s="8"/>
      <c r="AK2" s="8" t="s">
        <v>276</v>
      </c>
      <c r="AL2" s="21" t="s">
        <v>277</v>
      </c>
    </row>
    <row r="3" spans="1:38" s="5" customFormat="1">
      <c r="A3" s="6">
        <v>44689</v>
      </c>
      <c r="B3" s="7" t="s">
        <v>153</v>
      </c>
      <c r="C3" s="8" t="s">
        <v>170</v>
      </c>
      <c r="D3" s="9">
        <v>6.5381944444444437E-2</v>
      </c>
      <c r="E3" s="25" t="s">
        <v>262</v>
      </c>
      <c r="F3" s="10">
        <v>12.7</v>
      </c>
      <c r="G3" s="10">
        <v>11.4</v>
      </c>
      <c r="H3" s="10">
        <v>12</v>
      </c>
      <c r="I3" s="10">
        <v>12.4</v>
      </c>
      <c r="J3" s="10">
        <v>11.8</v>
      </c>
      <c r="K3" s="10">
        <v>11</v>
      </c>
      <c r="L3" s="10">
        <v>10.9</v>
      </c>
      <c r="M3" s="10">
        <v>12.7</v>
      </c>
      <c r="N3" s="18">
        <f t="shared" si="0"/>
        <v>36.1</v>
      </c>
      <c r="O3" s="18">
        <f t="shared" si="1"/>
        <v>24.200000000000003</v>
      </c>
      <c r="P3" s="18">
        <f t="shared" si="2"/>
        <v>34.599999999999994</v>
      </c>
      <c r="Q3" s="19">
        <f t="shared" si="3"/>
        <v>60.3</v>
      </c>
      <c r="R3" s="11" t="s">
        <v>178</v>
      </c>
      <c r="S3" s="11" t="s">
        <v>181</v>
      </c>
      <c r="T3" s="13" t="s">
        <v>243</v>
      </c>
      <c r="U3" s="13" t="s">
        <v>263</v>
      </c>
      <c r="V3" s="13" t="s">
        <v>237</v>
      </c>
      <c r="W3" s="13" t="s">
        <v>167</v>
      </c>
      <c r="X3" s="12">
        <v>9.3000000000000007</v>
      </c>
      <c r="Y3" s="12">
        <v>9.6</v>
      </c>
      <c r="Z3" s="12">
        <v>9.5</v>
      </c>
      <c r="AA3" s="11" t="s">
        <v>167</v>
      </c>
      <c r="AB3" s="12">
        <v>1</v>
      </c>
      <c r="AC3" s="12">
        <v>-0.5</v>
      </c>
      <c r="AD3" s="12">
        <v>1</v>
      </c>
      <c r="AE3" s="12">
        <v>-0.5</v>
      </c>
      <c r="AF3" s="12"/>
      <c r="AG3" s="11" t="s">
        <v>187</v>
      </c>
      <c r="AH3" s="11" t="s">
        <v>183</v>
      </c>
      <c r="AI3" s="11" t="s">
        <v>168</v>
      </c>
      <c r="AJ3" s="8"/>
      <c r="AK3" s="8" t="s">
        <v>293</v>
      </c>
      <c r="AL3" s="21" t="s">
        <v>294</v>
      </c>
    </row>
    <row r="4" spans="1:38" s="5" customFormat="1">
      <c r="A4" s="6">
        <v>44709</v>
      </c>
      <c r="B4" s="7" t="s">
        <v>156</v>
      </c>
      <c r="C4" s="8" t="s">
        <v>303</v>
      </c>
      <c r="D4" s="9">
        <v>6.6006944444444438E-2</v>
      </c>
      <c r="E4" s="25" t="s">
        <v>490</v>
      </c>
      <c r="F4" s="10">
        <v>12.6</v>
      </c>
      <c r="G4" s="10">
        <v>10.9</v>
      </c>
      <c r="H4" s="10">
        <v>11.3</v>
      </c>
      <c r="I4" s="10">
        <v>11.8</v>
      </c>
      <c r="J4" s="10">
        <v>12.2</v>
      </c>
      <c r="K4" s="10">
        <v>12</v>
      </c>
      <c r="L4" s="10">
        <v>11.8</v>
      </c>
      <c r="M4" s="10">
        <v>12.7</v>
      </c>
      <c r="N4" s="18">
        <f t="shared" ref="N4:N5" si="4">SUM(F4:H4)</f>
        <v>34.799999999999997</v>
      </c>
      <c r="O4" s="18">
        <f t="shared" ref="O4:O5" si="5">SUM(I4:J4)</f>
        <v>24</v>
      </c>
      <c r="P4" s="18">
        <f t="shared" ref="P4:P5" si="6">SUM(K4:M4)</f>
        <v>36.5</v>
      </c>
      <c r="Q4" s="19">
        <f t="shared" ref="Q4:Q5" si="7">SUM(F4:J4)</f>
        <v>58.8</v>
      </c>
      <c r="R4" s="11" t="s">
        <v>205</v>
      </c>
      <c r="S4" s="11" t="s">
        <v>173</v>
      </c>
      <c r="T4" s="13" t="s">
        <v>362</v>
      </c>
      <c r="U4" s="13" t="s">
        <v>491</v>
      </c>
      <c r="V4" s="13" t="s">
        <v>492</v>
      </c>
      <c r="W4" s="13" t="s">
        <v>167</v>
      </c>
      <c r="X4" s="12">
        <v>12.9</v>
      </c>
      <c r="Y4" s="12">
        <v>16.2</v>
      </c>
      <c r="Z4" s="12">
        <v>9.1999999999999993</v>
      </c>
      <c r="AA4" s="11" t="s">
        <v>169</v>
      </c>
      <c r="AB4" s="12">
        <v>0.7</v>
      </c>
      <c r="AC4" s="12" t="s">
        <v>182</v>
      </c>
      <c r="AD4" s="12">
        <v>0.8</v>
      </c>
      <c r="AE4" s="12">
        <v>-0.1</v>
      </c>
      <c r="AF4" s="12"/>
      <c r="AG4" s="11" t="s">
        <v>183</v>
      </c>
      <c r="AH4" s="11" t="s">
        <v>183</v>
      </c>
      <c r="AI4" s="11" t="s">
        <v>168</v>
      </c>
      <c r="AJ4" s="8" t="s">
        <v>379</v>
      </c>
      <c r="AK4" s="8" t="s">
        <v>524</v>
      </c>
      <c r="AL4" s="21" t="s">
        <v>525</v>
      </c>
    </row>
    <row r="5" spans="1:38" s="5" customFormat="1">
      <c r="A5" s="6">
        <v>44710</v>
      </c>
      <c r="B5" s="7" t="s">
        <v>153</v>
      </c>
      <c r="C5" s="8" t="s">
        <v>170</v>
      </c>
      <c r="D5" s="9">
        <v>6.5277777777777782E-2</v>
      </c>
      <c r="E5" s="25" t="s">
        <v>512</v>
      </c>
      <c r="F5" s="10">
        <v>12.5</v>
      </c>
      <c r="G5" s="10">
        <v>10.6</v>
      </c>
      <c r="H5" s="10">
        <v>11.4</v>
      </c>
      <c r="I5" s="10">
        <v>11.9</v>
      </c>
      <c r="J5" s="10">
        <v>12.2</v>
      </c>
      <c r="K5" s="10">
        <v>11.4</v>
      </c>
      <c r="L5" s="10">
        <v>11.1</v>
      </c>
      <c r="M5" s="10">
        <v>12.9</v>
      </c>
      <c r="N5" s="18">
        <f t="shared" si="4"/>
        <v>34.5</v>
      </c>
      <c r="O5" s="18">
        <f t="shared" si="5"/>
        <v>24.1</v>
      </c>
      <c r="P5" s="18">
        <f t="shared" si="6"/>
        <v>35.4</v>
      </c>
      <c r="Q5" s="19">
        <f t="shared" si="7"/>
        <v>58.599999999999994</v>
      </c>
      <c r="R5" s="11" t="s">
        <v>205</v>
      </c>
      <c r="S5" s="11" t="s">
        <v>172</v>
      </c>
      <c r="T5" s="13" t="s">
        <v>237</v>
      </c>
      <c r="U5" s="13" t="s">
        <v>328</v>
      </c>
      <c r="V5" s="13" t="s">
        <v>212</v>
      </c>
      <c r="W5" s="13" t="s">
        <v>167</v>
      </c>
      <c r="X5" s="12">
        <v>10.8</v>
      </c>
      <c r="Y5" s="12">
        <v>10.7</v>
      </c>
      <c r="Z5" s="12">
        <v>9.6999999999999993</v>
      </c>
      <c r="AA5" s="11" t="s">
        <v>169</v>
      </c>
      <c r="AB5" s="12">
        <v>0.1</v>
      </c>
      <c r="AC5" s="12" t="s">
        <v>182</v>
      </c>
      <c r="AD5" s="12">
        <v>0.3</v>
      </c>
      <c r="AE5" s="12">
        <v>-0.2</v>
      </c>
      <c r="AF5" s="12"/>
      <c r="AG5" s="11" t="s">
        <v>184</v>
      </c>
      <c r="AH5" s="11" t="s">
        <v>183</v>
      </c>
      <c r="AI5" s="11" t="s">
        <v>168</v>
      </c>
      <c r="AJ5" s="8" t="s">
        <v>411</v>
      </c>
      <c r="AK5" s="8" t="s">
        <v>556</v>
      </c>
      <c r="AL5" s="21" t="s">
        <v>555</v>
      </c>
    </row>
    <row r="6" spans="1:38" s="5" customFormat="1">
      <c r="A6" s="6">
        <v>44772</v>
      </c>
      <c r="B6" s="7" t="s">
        <v>560</v>
      </c>
      <c r="C6" s="8" t="s">
        <v>170</v>
      </c>
      <c r="D6" s="9">
        <v>6.6064814814814812E-2</v>
      </c>
      <c r="E6" s="25" t="s">
        <v>571</v>
      </c>
      <c r="F6" s="10">
        <v>13.2</v>
      </c>
      <c r="G6" s="10">
        <v>12.2</v>
      </c>
      <c r="H6" s="10">
        <v>12.8</v>
      </c>
      <c r="I6" s="10">
        <v>13.1</v>
      </c>
      <c r="J6" s="10">
        <v>12.5</v>
      </c>
      <c r="K6" s="10">
        <v>10.9</v>
      </c>
      <c r="L6" s="10">
        <v>10.199999999999999</v>
      </c>
      <c r="M6" s="10">
        <v>10.9</v>
      </c>
      <c r="N6" s="18">
        <f t="shared" ref="N6:N8" si="8">SUM(F6:H6)</f>
        <v>38.200000000000003</v>
      </c>
      <c r="O6" s="18">
        <f t="shared" ref="O6:O8" si="9">SUM(I6:J6)</f>
        <v>25.6</v>
      </c>
      <c r="P6" s="18">
        <f t="shared" ref="P6:P8" si="10">SUM(K6:M6)</f>
        <v>32</v>
      </c>
      <c r="Q6" s="19">
        <f t="shared" ref="Q6:Q8" si="11">SUM(F6:J6)</f>
        <v>63.800000000000004</v>
      </c>
      <c r="R6" s="11" t="s">
        <v>235</v>
      </c>
      <c r="S6" s="11" t="s">
        <v>175</v>
      </c>
      <c r="T6" s="13" t="s">
        <v>207</v>
      </c>
      <c r="U6" s="13" t="s">
        <v>572</v>
      </c>
      <c r="V6" s="13" t="s">
        <v>243</v>
      </c>
      <c r="W6" s="13" t="s">
        <v>302</v>
      </c>
      <c r="X6" s="12">
        <v>13.6</v>
      </c>
      <c r="Y6" s="12">
        <v>13.1</v>
      </c>
      <c r="Z6" s="12">
        <v>9.1999999999999993</v>
      </c>
      <c r="AA6" s="11" t="s">
        <v>178</v>
      </c>
      <c r="AB6" s="12">
        <v>0.4</v>
      </c>
      <c r="AC6" s="12">
        <v>-1.7</v>
      </c>
      <c r="AD6" s="12">
        <v>0.5</v>
      </c>
      <c r="AE6" s="12">
        <v>-1.8</v>
      </c>
      <c r="AF6" s="12"/>
      <c r="AG6" s="11" t="s">
        <v>183</v>
      </c>
      <c r="AH6" s="11" t="s">
        <v>184</v>
      </c>
      <c r="AI6" s="11" t="s">
        <v>302</v>
      </c>
      <c r="AJ6" s="8"/>
      <c r="AK6" s="8" t="s">
        <v>610</v>
      </c>
      <c r="AL6" s="21" t="s">
        <v>611</v>
      </c>
    </row>
    <row r="7" spans="1:38" s="5" customFormat="1">
      <c r="A7" s="6">
        <v>44772</v>
      </c>
      <c r="B7" s="7" t="s">
        <v>155</v>
      </c>
      <c r="C7" s="8" t="s">
        <v>170</v>
      </c>
      <c r="D7" s="9">
        <v>6.3275462962962964E-2</v>
      </c>
      <c r="E7" s="25" t="s">
        <v>578</v>
      </c>
      <c r="F7" s="10">
        <v>12.3</v>
      </c>
      <c r="G7" s="10">
        <v>11.1</v>
      </c>
      <c r="H7" s="10">
        <v>11.3</v>
      </c>
      <c r="I7" s="10">
        <v>11.6</v>
      </c>
      <c r="J7" s="10">
        <v>11.7</v>
      </c>
      <c r="K7" s="10">
        <v>11</v>
      </c>
      <c r="L7" s="10">
        <v>11</v>
      </c>
      <c r="M7" s="10">
        <v>11.7</v>
      </c>
      <c r="N7" s="18">
        <f t="shared" si="8"/>
        <v>34.700000000000003</v>
      </c>
      <c r="O7" s="18">
        <f t="shared" si="9"/>
        <v>23.299999999999997</v>
      </c>
      <c r="P7" s="18">
        <f t="shared" si="10"/>
        <v>33.700000000000003</v>
      </c>
      <c r="Q7" s="19">
        <f t="shared" si="11"/>
        <v>58</v>
      </c>
      <c r="R7" s="11" t="s">
        <v>171</v>
      </c>
      <c r="S7" s="11" t="s">
        <v>175</v>
      </c>
      <c r="T7" s="13" t="s">
        <v>579</v>
      </c>
      <c r="U7" s="13" t="s">
        <v>328</v>
      </c>
      <c r="V7" s="13" t="s">
        <v>580</v>
      </c>
      <c r="W7" s="13" t="s">
        <v>302</v>
      </c>
      <c r="X7" s="12">
        <v>13.6</v>
      </c>
      <c r="Y7" s="12">
        <v>13.1</v>
      </c>
      <c r="Z7" s="12">
        <v>9.1999999999999993</v>
      </c>
      <c r="AA7" s="11" t="s">
        <v>178</v>
      </c>
      <c r="AB7" s="12">
        <v>-1.6</v>
      </c>
      <c r="AC7" s="12" t="s">
        <v>182</v>
      </c>
      <c r="AD7" s="12">
        <v>0.2</v>
      </c>
      <c r="AE7" s="12">
        <v>-1.8</v>
      </c>
      <c r="AF7" s="12"/>
      <c r="AG7" s="11" t="s">
        <v>184</v>
      </c>
      <c r="AH7" s="11" t="s">
        <v>280</v>
      </c>
      <c r="AI7" s="11" t="s">
        <v>167</v>
      </c>
      <c r="AJ7" s="8"/>
      <c r="AK7" s="8" t="s">
        <v>618</v>
      </c>
      <c r="AL7" s="21" t="s">
        <v>619</v>
      </c>
    </row>
    <row r="8" spans="1:38" s="5" customFormat="1">
      <c r="A8" s="6">
        <v>44773</v>
      </c>
      <c r="B8" s="7" t="s">
        <v>559</v>
      </c>
      <c r="C8" s="8" t="s">
        <v>170</v>
      </c>
      <c r="D8" s="9">
        <v>6.5324074074074076E-2</v>
      </c>
      <c r="E8" s="25" t="s">
        <v>586</v>
      </c>
      <c r="F8" s="10">
        <v>12.6</v>
      </c>
      <c r="G8" s="10">
        <v>11.4</v>
      </c>
      <c r="H8" s="10">
        <v>11.5</v>
      </c>
      <c r="I8" s="10">
        <v>12.1</v>
      </c>
      <c r="J8" s="10">
        <v>12.5</v>
      </c>
      <c r="K8" s="10">
        <v>11.8</v>
      </c>
      <c r="L8" s="10">
        <v>10.9</v>
      </c>
      <c r="M8" s="10">
        <v>11.6</v>
      </c>
      <c r="N8" s="18">
        <f t="shared" si="8"/>
        <v>35.5</v>
      </c>
      <c r="O8" s="18">
        <f t="shared" si="9"/>
        <v>24.6</v>
      </c>
      <c r="P8" s="18">
        <f t="shared" si="10"/>
        <v>34.300000000000004</v>
      </c>
      <c r="Q8" s="19">
        <f t="shared" si="11"/>
        <v>60.1</v>
      </c>
      <c r="R8" s="11" t="s">
        <v>178</v>
      </c>
      <c r="S8" s="11" t="s">
        <v>175</v>
      </c>
      <c r="T8" s="13" t="s">
        <v>587</v>
      </c>
      <c r="U8" s="13" t="s">
        <v>315</v>
      </c>
      <c r="V8" s="13" t="s">
        <v>494</v>
      </c>
      <c r="W8" s="13" t="s">
        <v>302</v>
      </c>
      <c r="X8" s="12">
        <v>12.6</v>
      </c>
      <c r="Y8" s="12">
        <v>12.9</v>
      </c>
      <c r="Z8" s="12">
        <v>9</v>
      </c>
      <c r="AA8" s="11" t="s">
        <v>178</v>
      </c>
      <c r="AB8" s="12">
        <v>-0.7</v>
      </c>
      <c r="AC8" s="12">
        <v>-0.3</v>
      </c>
      <c r="AD8" s="12">
        <v>0.8</v>
      </c>
      <c r="AE8" s="12">
        <v>-1.8</v>
      </c>
      <c r="AF8" s="12"/>
      <c r="AG8" s="11" t="s">
        <v>183</v>
      </c>
      <c r="AH8" s="11" t="s">
        <v>184</v>
      </c>
      <c r="AI8" s="11" t="s">
        <v>168</v>
      </c>
      <c r="AJ8" s="8"/>
      <c r="AK8" s="8" t="s">
        <v>627</v>
      </c>
      <c r="AL8" s="21" t="s">
        <v>628</v>
      </c>
    </row>
    <row r="9" spans="1:38" s="5" customFormat="1">
      <c r="A9" s="6">
        <v>44779</v>
      </c>
      <c r="B9" s="7" t="s">
        <v>157</v>
      </c>
      <c r="C9" s="8" t="s">
        <v>170</v>
      </c>
      <c r="D9" s="9">
        <v>6.5289351851851848E-2</v>
      </c>
      <c r="E9" s="25" t="s">
        <v>654</v>
      </c>
      <c r="F9" s="10">
        <v>12.6</v>
      </c>
      <c r="G9" s="10">
        <v>11</v>
      </c>
      <c r="H9" s="10">
        <v>11.9</v>
      </c>
      <c r="I9" s="10">
        <v>12.3</v>
      </c>
      <c r="J9" s="10">
        <v>12.3</v>
      </c>
      <c r="K9" s="10">
        <v>11.2</v>
      </c>
      <c r="L9" s="10">
        <v>10.9</v>
      </c>
      <c r="M9" s="10">
        <v>11.9</v>
      </c>
      <c r="N9" s="18">
        <f t="shared" ref="N9:N13" si="12">SUM(F9:H9)</f>
        <v>35.5</v>
      </c>
      <c r="O9" s="18">
        <f t="shared" ref="O9:O13" si="13">SUM(I9:J9)</f>
        <v>24.6</v>
      </c>
      <c r="P9" s="18">
        <f t="shared" ref="P9:P13" si="14">SUM(K9:M9)</f>
        <v>34</v>
      </c>
      <c r="Q9" s="19">
        <f t="shared" ref="Q9:Q13" si="15">SUM(F9:J9)</f>
        <v>60.099999999999994</v>
      </c>
      <c r="R9" s="11" t="s">
        <v>178</v>
      </c>
      <c r="S9" s="11" t="s">
        <v>175</v>
      </c>
      <c r="T9" s="13" t="s">
        <v>655</v>
      </c>
      <c r="U9" s="13" t="s">
        <v>359</v>
      </c>
      <c r="V9" s="13" t="s">
        <v>656</v>
      </c>
      <c r="W9" s="13" t="s">
        <v>302</v>
      </c>
      <c r="X9" s="12">
        <v>13.2</v>
      </c>
      <c r="Y9" s="12">
        <v>12</v>
      </c>
      <c r="Z9" s="12">
        <v>9.1</v>
      </c>
      <c r="AA9" s="11" t="s">
        <v>302</v>
      </c>
      <c r="AB9" s="12">
        <v>-0.4</v>
      </c>
      <c r="AC9" s="12">
        <v>-0.3</v>
      </c>
      <c r="AD9" s="12">
        <v>0.8</v>
      </c>
      <c r="AE9" s="12">
        <v>-1.5</v>
      </c>
      <c r="AF9" s="12"/>
      <c r="AG9" s="11" t="s">
        <v>183</v>
      </c>
      <c r="AH9" s="11" t="s">
        <v>184</v>
      </c>
      <c r="AI9" s="11" t="s">
        <v>169</v>
      </c>
      <c r="AJ9" s="8"/>
      <c r="AK9" s="8" t="s">
        <v>689</v>
      </c>
      <c r="AL9" s="21" t="s">
        <v>690</v>
      </c>
    </row>
    <row r="10" spans="1:38" s="5" customFormat="1">
      <c r="A10" s="6">
        <v>44779</v>
      </c>
      <c r="B10" s="16" t="s">
        <v>649</v>
      </c>
      <c r="C10" s="8" t="s">
        <v>170</v>
      </c>
      <c r="D10" s="9">
        <v>6.6689814814814813E-2</v>
      </c>
      <c r="E10" s="25" t="s">
        <v>660</v>
      </c>
      <c r="F10" s="10">
        <v>12.5</v>
      </c>
      <c r="G10" s="10">
        <v>11.3</v>
      </c>
      <c r="H10" s="10">
        <v>12.6</v>
      </c>
      <c r="I10" s="10">
        <v>13.1</v>
      </c>
      <c r="J10" s="10">
        <v>12.8</v>
      </c>
      <c r="K10" s="10">
        <v>11.5</v>
      </c>
      <c r="L10" s="10">
        <v>11</v>
      </c>
      <c r="M10" s="10">
        <v>11.4</v>
      </c>
      <c r="N10" s="18">
        <f t="shared" si="12"/>
        <v>36.4</v>
      </c>
      <c r="O10" s="18">
        <f t="shared" si="13"/>
        <v>25.9</v>
      </c>
      <c r="P10" s="18">
        <f t="shared" si="14"/>
        <v>33.9</v>
      </c>
      <c r="Q10" s="19">
        <f t="shared" si="15"/>
        <v>62.3</v>
      </c>
      <c r="R10" s="11" t="s">
        <v>235</v>
      </c>
      <c r="S10" s="11" t="s">
        <v>175</v>
      </c>
      <c r="T10" s="13" t="s">
        <v>661</v>
      </c>
      <c r="U10" s="13" t="s">
        <v>176</v>
      </c>
      <c r="V10" s="13" t="s">
        <v>217</v>
      </c>
      <c r="W10" s="13" t="s">
        <v>302</v>
      </c>
      <c r="X10" s="12">
        <v>13.2</v>
      </c>
      <c r="Y10" s="12">
        <v>12</v>
      </c>
      <c r="Z10" s="12">
        <v>9.1</v>
      </c>
      <c r="AA10" s="11" t="s">
        <v>302</v>
      </c>
      <c r="AB10" s="12">
        <v>0.8</v>
      </c>
      <c r="AC10" s="12">
        <v>-0.7</v>
      </c>
      <c r="AD10" s="12">
        <v>1.6</v>
      </c>
      <c r="AE10" s="12">
        <v>-1.5</v>
      </c>
      <c r="AF10" s="12"/>
      <c r="AG10" s="11" t="s">
        <v>187</v>
      </c>
      <c r="AH10" s="11" t="s">
        <v>184</v>
      </c>
      <c r="AI10" s="11" t="s">
        <v>169</v>
      </c>
      <c r="AJ10" s="8"/>
      <c r="AK10" s="8" t="s">
        <v>695</v>
      </c>
      <c r="AL10" s="21" t="s">
        <v>696</v>
      </c>
    </row>
    <row r="11" spans="1:38" s="5" customFormat="1">
      <c r="A11" s="6">
        <v>44780</v>
      </c>
      <c r="B11" s="7" t="s">
        <v>650</v>
      </c>
      <c r="C11" s="8" t="s">
        <v>170</v>
      </c>
      <c r="D11" s="9">
        <v>6.6018518518518518E-2</v>
      </c>
      <c r="E11" s="25" t="s">
        <v>672</v>
      </c>
      <c r="F11" s="10">
        <v>12.5</v>
      </c>
      <c r="G11" s="10">
        <v>11.5</v>
      </c>
      <c r="H11" s="10">
        <v>12.3</v>
      </c>
      <c r="I11" s="10">
        <v>12.2</v>
      </c>
      <c r="J11" s="10">
        <v>12.1</v>
      </c>
      <c r="K11" s="10">
        <v>11.5</v>
      </c>
      <c r="L11" s="10">
        <v>11.6</v>
      </c>
      <c r="M11" s="10">
        <v>11.7</v>
      </c>
      <c r="N11" s="18">
        <f t="shared" si="12"/>
        <v>36.299999999999997</v>
      </c>
      <c r="O11" s="18">
        <f t="shared" si="13"/>
        <v>24.299999999999997</v>
      </c>
      <c r="P11" s="18">
        <f t="shared" si="14"/>
        <v>34.799999999999997</v>
      </c>
      <c r="Q11" s="19">
        <f t="shared" si="15"/>
        <v>60.6</v>
      </c>
      <c r="R11" s="11" t="s">
        <v>178</v>
      </c>
      <c r="S11" s="11" t="s">
        <v>175</v>
      </c>
      <c r="T11" s="13" t="s">
        <v>595</v>
      </c>
      <c r="U11" s="13" t="s">
        <v>207</v>
      </c>
      <c r="V11" s="13" t="s">
        <v>226</v>
      </c>
      <c r="W11" s="13" t="s">
        <v>302</v>
      </c>
      <c r="X11" s="12">
        <v>13.8</v>
      </c>
      <c r="Y11" s="12">
        <v>13.1</v>
      </c>
      <c r="Z11" s="12">
        <v>9.1</v>
      </c>
      <c r="AA11" s="11" t="s">
        <v>302</v>
      </c>
      <c r="AB11" s="12">
        <v>0.3</v>
      </c>
      <c r="AC11" s="12">
        <v>-0.5</v>
      </c>
      <c r="AD11" s="12">
        <v>1.2</v>
      </c>
      <c r="AE11" s="12">
        <v>-1.4</v>
      </c>
      <c r="AF11" s="12"/>
      <c r="AG11" s="11" t="s">
        <v>187</v>
      </c>
      <c r="AH11" s="11" t="s">
        <v>183</v>
      </c>
      <c r="AI11" s="11" t="s">
        <v>168</v>
      </c>
      <c r="AJ11" s="8"/>
      <c r="AK11" s="8" t="s">
        <v>712</v>
      </c>
      <c r="AL11" s="21" t="s">
        <v>713</v>
      </c>
    </row>
    <row r="12" spans="1:38" s="5" customFormat="1">
      <c r="A12" s="6">
        <v>44780</v>
      </c>
      <c r="B12" s="7" t="s">
        <v>560</v>
      </c>
      <c r="C12" s="8" t="s">
        <v>170</v>
      </c>
      <c r="D12" s="9">
        <v>6.6053240740740746E-2</v>
      </c>
      <c r="E12" s="25" t="s">
        <v>676</v>
      </c>
      <c r="F12" s="10">
        <v>12.6</v>
      </c>
      <c r="G12" s="10">
        <v>11.4</v>
      </c>
      <c r="H12" s="10">
        <v>11.9</v>
      </c>
      <c r="I12" s="10">
        <v>12.1</v>
      </c>
      <c r="J12" s="10">
        <v>12.1</v>
      </c>
      <c r="K12" s="10">
        <v>11.6</v>
      </c>
      <c r="L12" s="10">
        <v>11.2</v>
      </c>
      <c r="M12" s="10">
        <v>12.8</v>
      </c>
      <c r="N12" s="18">
        <f t="shared" si="12"/>
        <v>35.9</v>
      </c>
      <c r="O12" s="18">
        <f t="shared" si="13"/>
        <v>24.2</v>
      </c>
      <c r="P12" s="18">
        <f t="shared" si="14"/>
        <v>35.599999999999994</v>
      </c>
      <c r="Q12" s="19">
        <f t="shared" si="15"/>
        <v>60.1</v>
      </c>
      <c r="R12" s="11" t="s">
        <v>178</v>
      </c>
      <c r="S12" s="11" t="s">
        <v>177</v>
      </c>
      <c r="T12" s="13" t="s">
        <v>409</v>
      </c>
      <c r="U12" s="13" t="s">
        <v>677</v>
      </c>
      <c r="V12" s="13" t="s">
        <v>249</v>
      </c>
      <c r="W12" s="13" t="s">
        <v>302</v>
      </c>
      <c r="X12" s="12">
        <v>13.8</v>
      </c>
      <c r="Y12" s="12">
        <v>13.1</v>
      </c>
      <c r="Z12" s="12">
        <v>9.1</v>
      </c>
      <c r="AA12" s="11" t="s">
        <v>302</v>
      </c>
      <c r="AB12" s="12">
        <v>0.3</v>
      </c>
      <c r="AC12" s="12" t="s">
        <v>182</v>
      </c>
      <c r="AD12" s="12">
        <v>1.7</v>
      </c>
      <c r="AE12" s="12">
        <v>-1.4</v>
      </c>
      <c r="AF12" s="12"/>
      <c r="AG12" s="11" t="s">
        <v>185</v>
      </c>
      <c r="AH12" s="11" t="s">
        <v>184</v>
      </c>
      <c r="AI12" s="11" t="s">
        <v>169</v>
      </c>
      <c r="AJ12" s="8"/>
      <c r="AK12" s="8" t="s">
        <v>718</v>
      </c>
      <c r="AL12" s="21" t="s">
        <v>719</v>
      </c>
    </row>
    <row r="13" spans="1:38" s="5" customFormat="1">
      <c r="A13" s="6">
        <v>44780</v>
      </c>
      <c r="B13" s="7" t="s">
        <v>153</v>
      </c>
      <c r="C13" s="8" t="s">
        <v>170</v>
      </c>
      <c r="D13" s="9">
        <v>6.4629629629629634E-2</v>
      </c>
      <c r="E13" s="25" t="s">
        <v>684</v>
      </c>
      <c r="F13" s="10">
        <v>12.3</v>
      </c>
      <c r="G13" s="10">
        <v>11.2</v>
      </c>
      <c r="H13" s="10">
        <v>12</v>
      </c>
      <c r="I13" s="10">
        <v>12.1</v>
      </c>
      <c r="J13" s="10">
        <v>11.9</v>
      </c>
      <c r="K13" s="10">
        <v>11</v>
      </c>
      <c r="L13" s="10">
        <v>11.1</v>
      </c>
      <c r="M13" s="10">
        <v>11.8</v>
      </c>
      <c r="N13" s="18">
        <f t="shared" si="12"/>
        <v>35.5</v>
      </c>
      <c r="O13" s="18">
        <f t="shared" si="13"/>
        <v>24</v>
      </c>
      <c r="P13" s="18">
        <f t="shared" si="14"/>
        <v>33.900000000000006</v>
      </c>
      <c r="Q13" s="19">
        <f t="shared" si="15"/>
        <v>59.5</v>
      </c>
      <c r="R13" s="11" t="s">
        <v>178</v>
      </c>
      <c r="S13" s="11" t="s">
        <v>175</v>
      </c>
      <c r="T13" s="13" t="s">
        <v>211</v>
      </c>
      <c r="U13" s="13" t="s">
        <v>221</v>
      </c>
      <c r="V13" s="13" t="s">
        <v>174</v>
      </c>
      <c r="W13" s="13" t="s">
        <v>302</v>
      </c>
      <c r="X13" s="12">
        <v>13.8</v>
      </c>
      <c r="Y13" s="12">
        <v>13.1</v>
      </c>
      <c r="Z13" s="12">
        <v>9.1</v>
      </c>
      <c r="AA13" s="11" t="s">
        <v>302</v>
      </c>
      <c r="AB13" s="12">
        <v>-0.5</v>
      </c>
      <c r="AC13" s="12">
        <v>-0.4</v>
      </c>
      <c r="AD13" s="12">
        <v>0.5</v>
      </c>
      <c r="AE13" s="12">
        <v>-1.4</v>
      </c>
      <c r="AF13" s="12"/>
      <c r="AG13" s="11" t="s">
        <v>183</v>
      </c>
      <c r="AH13" s="11" t="s">
        <v>184</v>
      </c>
      <c r="AI13" s="11" t="s">
        <v>169</v>
      </c>
      <c r="AJ13" s="8"/>
      <c r="AK13" s="8" t="s">
        <v>730</v>
      </c>
      <c r="AL13" s="21" t="s">
        <v>731</v>
      </c>
    </row>
    <row r="14" spans="1:38" s="5" customFormat="1">
      <c r="A14" s="6">
        <v>44786</v>
      </c>
      <c r="B14" s="7" t="s">
        <v>560</v>
      </c>
      <c r="C14" s="8" t="s">
        <v>170</v>
      </c>
      <c r="D14" s="9">
        <v>6.537037037037037E-2</v>
      </c>
      <c r="E14" s="25" t="s">
        <v>739</v>
      </c>
      <c r="F14" s="10">
        <v>12.7</v>
      </c>
      <c r="G14" s="10">
        <v>11.4</v>
      </c>
      <c r="H14" s="10">
        <v>12.3</v>
      </c>
      <c r="I14" s="10">
        <v>12.4</v>
      </c>
      <c r="J14" s="10">
        <v>12.3</v>
      </c>
      <c r="K14" s="10">
        <v>11.4</v>
      </c>
      <c r="L14" s="10">
        <v>11</v>
      </c>
      <c r="M14" s="10">
        <v>11.3</v>
      </c>
      <c r="N14" s="18">
        <f t="shared" ref="N14:N15" si="16">SUM(F14:H14)</f>
        <v>36.400000000000006</v>
      </c>
      <c r="O14" s="18">
        <f t="shared" ref="O14:O15" si="17">SUM(I14:J14)</f>
        <v>24.700000000000003</v>
      </c>
      <c r="P14" s="18">
        <f t="shared" ref="P14:P15" si="18">SUM(K14:M14)</f>
        <v>33.700000000000003</v>
      </c>
      <c r="Q14" s="19">
        <f t="shared" ref="Q14:Q15" si="19">SUM(F14:J14)</f>
        <v>61.100000000000009</v>
      </c>
      <c r="R14" s="11" t="s">
        <v>178</v>
      </c>
      <c r="S14" s="11" t="s">
        <v>175</v>
      </c>
      <c r="T14" s="13" t="s">
        <v>328</v>
      </c>
      <c r="U14" s="13" t="s">
        <v>270</v>
      </c>
      <c r="V14" s="13" t="s">
        <v>207</v>
      </c>
      <c r="W14" s="13" t="s">
        <v>302</v>
      </c>
      <c r="X14" s="12">
        <v>12.4</v>
      </c>
      <c r="Y14" s="12">
        <v>13.2</v>
      </c>
      <c r="Z14" s="12">
        <v>9.6</v>
      </c>
      <c r="AA14" s="11" t="s">
        <v>302</v>
      </c>
      <c r="AB14" s="12">
        <v>-0.6</v>
      </c>
      <c r="AC14" s="12">
        <v>-0.7</v>
      </c>
      <c r="AD14" s="12" t="s">
        <v>186</v>
      </c>
      <c r="AE14" s="12">
        <v>-1.3</v>
      </c>
      <c r="AF14" s="12"/>
      <c r="AG14" s="11" t="s">
        <v>184</v>
      </c>
      <c r="AH14" s="11" t="s">
        <v>184</v>
      </c>
      <c r="AI14" s="11" t="s">
        <v>169</v>
      </c>
      <c r="AJ14" s="8"/>
      <c r="AK14" s="8" t="s">
        <v>764</v>
      </c>
      <c r="AL14" s="21" t="s">
        <v>765</v>
      </c>
    </row>
    <row r="15" spans="1:38" s="5" customFormat="1">
      <c r="A15" s="6">
        <v>44787</v>
      </c>
      <c r="B15" s="7" t="s">
        <v>188</v>
      </c>
      <c r="C15" s="8" t="s">
        <v>313</v>
      </c>
      <c r="D15" s="9">
        <v>6.4618055555555554E-2</v>
      </c>
      <c r="E15" s="25" t="s">
        <v>236</v>
      </c>
      <c r="F15" s="10">
        <v>12.7</v>
      </c>
      <c r="G15" s="10">
        <v>11.4</v>
      </c>
      <c r="H15" s="10">
        <v>12.1</v>
      </c>
      <c r="I15" s="10">
        <v>12.2</v>
      </c>
      <c r="J15" s="10">
        <v>11.9</v>
      </c>
      <c r="K15" s="10">
        <v>10.8</v>
      </c>
      <c r="L15" s="10">
        <v>10.6</v>
      </c>
      <c r="M15" s="10">
        <v>11.6</v>
      </c>
      <c r="N15" s="18">
        <f t="shared" si="16"/>
        <v>36.200000000000003</v>
      </c>
      <c r="O15" s="18">
        <f t="shared" si="17"/>
        <v>24.1</v>
      </c>
      <c r="P15" s="18">
        <f t="shared" si="18"/>
        <v>33</v>
      </c>
      <c r="Q15" s="19">
        <f t="shared" si="19"/>
        <v>60.300000000000004</v>
      </c>
      <c r="R15" s="11" t="s">
        <v>235</v>
      </c>
      <c r="S15" s="11" t="s">
        <v>175</v>
      </c>
      <c r="T15" s="13" t="s">
        <v>237</v>
      </c>
      <c r="U15" s="13" t="s">
        <v>176</v>
      </c>
      <c r="V15" s="13" t="s">
        <v>265</v>
      </c>
      <c r="W15" s="13" t="s">
        <v>302</v>
      </c>
      <c r="X15" s="12">
        <v>15.2</v>
      </c>
      <c r="Y15" s="12">
        <v>17.2</v>
      </c>
      <c r="Z15" s="12">
        <v>8.6</v>
      </c>
      <c r="AA15" s="11" t="s">
        <v>167</v>
      </c>
      <c r="AB15" s="12">
        <v>1.2</v>
      </c>
      <c r="AC15" s="12">
        <v>-0.9</v>
      </c>
      <c r="AD15" s="12">
        <v>1.2</v>
      </c>
      <c r="AE15" s="12">
        <v>-0.9</v>
      </c>
      <c r="AF15" s="12"/>
      <c r="AG15" s="11" t="s">
        <v>187</v>
      </c>
      <c r="AH15" s="11" t="s">
        <v>184</v>
      </c>
      <c r="AI15" s="11" t="s">
        <v>169</v>
      </c>
      <c r="AJ15" s="8"/>
      <c r="AK15" s="8"/>
      <c r="AL15" s="21"/>
    </row>
    <row r="16" spans="1:38" s="5" customFormat="1">
      <c r="A16" s="6">
        <v>44793</v>
      </c>
      <c r="B16" s="16" t="s">
        <v>156</v>
      </c>
      <c r="C16" s="8" t="s">
        <v>303</v>
      </c>
      <c r="D16" s="9">
        <v>6.6006944444444438E-2</v>
      </c>
      <c r="E16" s="25" t="s">
        <v>809</v>
      </c>
      <c r="F16" s="10">
        <v>12.6</v>
      </c>
      <c r="G16" s="10">
        <v>11.1</v>
      </c>
      <c r="H16" s="10">
        <v>11.8</v>
      </c>
      <c r="I16" s="10">
        <v>12.3</v>
      </c>
      <c r="J16" s="10">
        <v>12.4</v>
      </c>
      <c r="K16" s="10">
        <v>11.6</v>
      </c>
      <c r="L16" s="10">
        <v>11.2</v>
      </c>
      <c r="M16" s="10">
        <v>12.3</v>
      </c>
      <c r="N16" s="18">
        <f t="shared" ref="N16:N23" si="20">SUM(F16:H16)</f>
        <v>35.5</v>
      </c>
      <c r="O16" s="18">
        <f t="shared" ref="O16:O23" si="21">SUM(I16:J16)</f>
        <v>24.700000000000003</v>
      </c>
      <c r="P16" s="18">
        <f t="shared" ref="P16:P23" si="22">SUM(K16:M16)</f>
        <v>35.099999999999994</v>
      </c>
      <c r="Q16" s="19">
        <f t="shared" ref="Q16:Q23" si="23">SUM(F16:J16)</f>
        <v>60.199999999999996</v>
      </c>
      <c r="R16" s="11" t="s">
        <v>178</v>
      </c>
      <c r="S16" s="11" t="s">
        <v>175</v>
      </c>
      <c r="T16" s="13" t="s">
        <v>245</v>
      </c>
      <c r="U16" s="13" t="s">
        <v>328</v>
      </c>
      <c r="V16" s="13" t="s">
        <v>237</v>
      </c>
      <c r="W16" s="13" t="s">
        <v>302</v>
      </c>
      <c r="X16" s="12">
        <v>12.4</v>
      </c>
      <c r="Y16" s="12">
        <v>12.7</v>
      </c>
      <c r="Z16" s="12">
        <v>9.6999999999999993</v>
      </c>
      <c r="AA16" s="11" t="s">
        <v>168</v>
      </c>
      <c r="AB16" s="12">
        <v>0.8</v>
      </c>
      <c r="AC16" s="12" t="s">
        <v>182</v>
      </c>
      <c r="AD16" s="12">
        <v>0.4</v>
      </c>
      <c r="AE16" s="12">
        <v>0.4</v>
      </c>
      <c r="AF16" s="12"/>
      <c r="AG16" s="11" t="s">
        <v>168</v>
      </c>
      <c r="AH16" s="11" t="s">
        <v>168</v>
      </c>
      <c r="AI16" s="11" t="s">
        <v>168</v>
      </c>
      <c r="AJ16" s="8" t="s">
        <v>411</v>
      </c>
      <c r="AK16" s="8" t="s">
        <v>845</v>
      </c>
      <c r="AL16" s="21" t="s">
        <v>846</v>
      </c>
    </row>
    <row r="17" spans="1:38" s="5" customFormat="1">
      <c r="A17" s="6">
        <v>44794</v>
      </c>
      <c r="B17" s="16" t="s">
        <v>559</v>
      </c>
      <c r="C17" s="8" t="s">
        <v>303</v>
      </c>
      <c r="D17" s="9">
        <v>6.671296296296296E-2</v>
      </c>
      <c r="E17" s="25" t="s">
        <v>819</v>
      </c>
      <c r="F17" s="10">
        <v>12.9</v>
      </c>
      <c r="G17" s="10">
        <v>11.3</v>
      </c>
      <c r="H17" s="10">
        <v>12.6</v>
      </c>
      <c r="I17" s="10">
        <v>13</v>
      </c>
      <c r="J17" s="10">
        <v>12.5</v>
      </c>
      <c r="K17" s="10">
        <v>11.4</v>
      </c>
      <c r="L17" s="10">
        <v>10.9</v>
      </c>
      <c r="M17" s="10">
        <v>11.8</v>
      </c>
      <c r="N17" s="18">
        <f t="shared" si="20"/>
        <v>36.800000000000004</v>
      </c>
      <c r="O17" s="18">
        <f t="shared" si="21"/>
        <v>25.5</v>
      </c>
      <c r="P17" s="18">
        <f t="shared" si="22"/>
        <v>34.1</v>
      </c>
      <c r="Q17" s="19">
        <f t="shared" si="23"/>
        <v>62.300000000000004</v>
      </c>
      <c r="R17" s="11" t="s">
        <v>235</v>
      </c>
      <c r="S17" s="11" t="s">
        <v>175</v>
      </c>
      <c r="T17" s="13" t="s">
        <v>659</v>
      </c>
      <c r="U17" s="13" t="s">
        <v>226</v>
      </c>
      <c r="V17" s="13" t="s">
        <v>401</v>
      </c>
      <c r="W17" s="13" t="s">
        <v>302</v>
      </c>
      <c r="X17" s="12">
        <v>14.2</v>
      </c>
      <c r="Y17" s="12">
        <v>17</v>
      </c>
      <c r="Z17" s="12">
        <v>9.1999999999999993</v>
      </c>
      <c r="AA17" s="11" t="s">
        <v>167</v>
      </c>
      <c r="AB17" s="12">
        <v>1.3</v>
      </c>
      <c r="AC17" s="12">
        <v>-0.8</v>
      </c>
      <c r="AD17" s="12">
        <v>1.1000000000000001</v>
      </c>
      <c r="AE17" s="12">
        <v>-0.6</v>
      </c>
      <c r="AF17" s="12"/>
      <c r="AG17" s="11" t="s">
        <v>866</v>
      </c>
      <c r="AH17" s="11" t="s">
        <v>168</v>
      </c>
      <c r="AI17" s="11" t="s">
        <v>168</v>
      </c>
      <c r="AJ17" s="8" t="s">
        <v>411</v>
      </c>
      <c r="AK17" s="8" t="s">
        <v>857</v>
      </c>
      <c r="AL17" s="21" t="s">
        <v>858</v>
      </c>
    </row>
    <row r="18" spans="1:38" s="5" customFormat="1">
      <c r="A18" s="6">
        <v>44800</v>
      </c>
      <c r="B18" s="7" t="s">
        <v>559</v>
      </c>
      <c r="C18" s="8" t="s">
        <v>170</v>
      </c>
      <c r="D18" s="9">
        <v>6.5347222222222223E-2</v>
      </c>
      <c r="E18" s="25" t="s">
        <v>883</v>
      </c>
      <c r="F18" s="10">
        <v>12.4</v>
      </c>
      <c r="G18" s="10">
        <v>10.7</v>
      </c>
      <c r="H18" s="10">
        <v>11.6</v>
      </c>
      <c r="I18" s="10">
        <v>12.4</v>
      </c>
      <c r="J18" s="10">
        <v>12.2</v>
      </c>
      <c r="K18" s="10">
        <v>11.7</v>
      </c>
      <c r="L18" s="10">
        <v>11.1</v>
      </c>
      <c r="M18" s="10">
        <v>12.5</v>
      </c>
      <c r="N18" s="18">
        <f t="shared" si="20"/>
        <v>34.700000000000003</v>
      </c>
      <c r="O18" s="18">
        <f t="shared" si="21"/>
        <v>24.6</v>
      </c>
      <c r="P18" s="18">
        <f t="shared" si="22"/>
        <v>35.299999999999997</v>
      </c>
      <c r="Q18" s="19">
        <f t="shared" si="23"/>
        <v>59.3</v>
      </c>
      <c r="R18" s="11" t="s">
        <v>171</v>
      </c>
      <c r="S18" s="11" t="s">
        <v>172</v>
      </c>
      <c r="T18" s="13" t="s">
        <v>243</v>
      </c>
      <c r="U18" s="13" t="s">
        <v>884</v>
      </c>
      <c r="V18" s="13" t="s">
        <v>564</v>
      </c>
      <c r="W18" s="13" t="s">
        <v>302</v>
      </c>
      <c r="X18" s="12">
        <v>13.7</v>
      </c>
      <c r="Y18" s="12">
        <v>13.5</v>
      </c>
      <c r="Z18" s="12">
        <v>9.6</v>
      </c>
      <c r="AA18" s="11" t="s">
        <v>167</v>
      </c>
      <c r="AB18" s="12">
        <v>-0.5</v>
      </c>
      <c r="AC18" s="12" t="s">
        <v>182</v>
      </c>
      <c r="AD18" s="12">
        <v>0.5</v>
      </c>
      <c r="AE18" s="12">
        <v>-1</v>
      </c>
      <c r="AF18" s="12"/>
      <c r="AG18" s="11" t="s">
        <v>183</v>
      </c>
      <c r="AH18" s="11" t="s">
        <v>183</v>
      </c>
      <c r="AI18" s="11" t="s">
        <v>168</v>
      </c>
      <c r="AJ18" s="8" t="s">
        <v>411</v>
      </c>
      <c r="AK18" s="8" t="s">
        <v>911</v>
      </c>
      <c r="AL18" s="21" t="s">
        <v>912</v>
      </c>
    </row>
    <row r="19" spans="1:38" s="5" customFormat="1">
      <c r="A19" s="6">
        <v>44800</v>
      </c>
      <c r="B19" s="16" t="s">
        <v>560</v>
      </c>
      <c r="C19" s="8" t="s">
        <v>170</v>
      </c>
      <c r="D19" s="9">
        <v>6.7418981481481483E-2</v>
      </c>
      <c r="E19" s="25" t="s">
        <v>892</v>
      </c>
      <c r="F19" s="10">
        <v>13</v>
      </c>
      <c r="G19" s="10">
        <v>12.1</v>
      </c>
      <c r="H19" s="10">
        <v>12.7</v>
      </c>
      <c r="I19" s="10">
        <v>13</v>
      </c>
      <c r="J19" s="10">
        <v>12.7</v>
      </c>
      <c r="K19" s="10">
        <v>11.2</v>
      </c>
      <c r="L19" s="10">
        <v>11.1</v>
      </c>
      <c r="M19" s="10">
        <v>11.7</v>
      </c>
      <c r="N19" s="18">
        <f t="shared" si="20"/>
        <v>37.799999999999997</v>
      </c>
      <c r="O19" s="18">
        <f t="shared" si="21"/>
        <v>25.7</v>
      </c>
      <c r="P19" s="18">
        <f t="shared" si="22"/>
        <v>34</v>
      </c>
      <c r="Q19" s="19">
        <f t="shared" si="23"/>
        <v>63.5</v>
      </c>
      <c r="R19" s="11" t="s">
        <v>235</v>
      </c>
      <c r="S19" s="11" t="s">
        <v>175</v>
      </c>
      <c r="T19" s="13" t="s">
        <v>328</v>
      </c>
      <c r="U19" s="13" t="s">
        <v>179</v>
      </c>
      <c r="V19" s="13" t="s">
        <v>226</v>
      </c>
      <c r="W19" s="13" t="s">
        <v>302</v>
      </c>
      <c r="X19" s="12">
        <v>13.7</v>
      </c>
      <c r="Y19" s="12">
        <v>13.5</v>
      </c>
      <c r="Z19" s="12">
        <v>9.6</v>
      </c>
      <c r="AA19" s="11" t="s">
        <v>167</v>
      </c>
      <c r="AB19" s="12">
        <v>2.1</v>
      </c>
      <c r="AC19" s="12">
        <v>-1</v>
      </c>
      <c r="AD19" s="12">
        <v>2.1</v>
      </c>
      <c r="AE19" s="12">
        <v>-1</v>
      </c>
      <c r="AF19" s="12"/>
      <c r="AG19" s="11" t="s">
        <v>187</v>
      </c>
      <c r="AH19" s="11" t="s">
        <v>184</v>
      </c>
      <c r="AI19" s="11" t="s">
        <v>168</v>
      </c>
      <c r="AJ19" s="8" t="s">
        <v>411</v>
      </c>
      <c r="AK19" s="8" t="s">
        <v>919</v>
      </c>
      <c r="AL19" s="21" t="s">
        <v>921</v>
      </c>
    </row>
    <row r="20" spans="1:38" s="5" customFormat="1">
      <c r="A20" s="6">
        <v>44800</v>
      </c>
      <c r="B20" s="7" t="s">
        <v>158</v>
      </c>
      <c r="C20" s="8" t="s">
        <v>170</v>
      </c>
      <c r="D20" s="9">
        <v>6.4664351851851862E-2</v>
      </c>
      <c r="E20" s="25" t="s">
        <v>896</v>
      </c>
      <c r="F20" s="10">
        <v>13</v>
      </c>
      <c r="G20" s="10">
        <v>11.6</v>
      </c>
      <c r="H20" s="10">
        <v>11.8</v>
      </c>
      <c r="I20" s="10">
        <v>12.1</v>
      </c>
      <c r="J20" s="10">
        <v>11.7</v>
      </c>
      <c r="K20" s="10">
        <v>10.9</v>
      </c>
      <c r="L20" s="10">
        <v>10.7</v>
      </c>
      <c r="M20" s="10">
        <v>11.9</v>
      </c>
      <c r="N20" s="18">
        <f t="shared" si="20"/>
        <v>36.400000000000006</v>
      </c>
      <c r="O20" s="18">
        <f t="shared" si="21"/>
        <v>23.799999999999997</v>
      </c>
      <c r="P20" s="18">
        <f t="shared" si="22"/>
        <v>33.5</v>
      </c>
      <c r="Q20" s="19">
        <f t="shared" si="23"/>
        <v>60.2</v>
      </c>
      <c r="R20" s="11" t="s">
        <v>178</v>
      </c>
      <c r="S20" s="11" t="s">
        <v>175</v>
      </c>
      <c r="T20" s="13" t="s">
        <v>174</v>
      </c>
      <c r="U20" s="13" t="s">
        <v>237</v>
      </c>
      <c r="V20" s="13" t="s">
        <v>176</v>
      </c>
      <c r="W20" s="13" t="s">
        <v>302</v>
      </c>
      <c r="X20" s="12">
        <v>13.7</v>
      </c>
      <c r="Y20" s="12">
        <v>13.5</v>
      </c>
      <c r="Z20" s="12">
        <v>9.6</v>
      </c>
      <c r="AA20" s="11" t="s">
        <v>167</v>
      </c>
      <c r="AB20" s="12">
        <v>1</v>
      </c>
      <c r="AC20" s="12">
        <v>-0.8</v>
      </c>
      <c r="AD20" s="12">
        <v>1.2</v>
      </c>
      <c r="AE20" s="12">
        <v>-1</v>
      </c>
      <c r="AF20" s="12"/>
      <c r="AG20" s="11" t="s">
        <v>187</v>
      </c>
      <c r="AH20" s="11" t="s">
        <v>183</v>
      </c>
      <c r="AI20" s="11" t="s">
        <v>169</v>
      </c>
      <c r="AJ20" s="8" t="s">
        <v>411</v>
      </c>
      <c r="AK20" s="8" t="s">
        <v>928</v>
      </c>
      <c r="AL20" s="21" t="s">
        <v>929</v>
      </c>
    </row>
    <row r="21" spans="1:38" s="5" customFormat="1">
      <c r="A21" s="6">
        <v>44801</v>
      </c>
      <c r="B21" s="7" t="s">
        <v>560</v>
      </c>
      <c r="C21" s="8" t="s">
        <v>303</v>
      </c>
      <c r="D21" s="9">
        <v>6.6030092592592585E-2</v>
      </c>
      <c r="E21" s="25" t="s">
        <v>902</v>
      </c>
      <c r="F21" s="10">
        <v>12.7</v>
      </c>
      <c r="G21" s="10">
        <v>11.3</v>
      </c>
      <c r="H21" s="10">
        <v>11.7</v>
      </c>
      <c r="I21" s="10">
        <v>12.8</v>
      </c>
      <c r="J21" s="10">
        <v>12.1</v>
      </c>
      <c r="K21" s="10">
        <v>11.6</v>
      </c>
      <c r="L21" s="10">
        <v>11.4</v>
      </c>
      <c r="M21" s="10">
        <v>11.9</v>
      </c>
      <c r="N21" s="18">
        <f t="shared" si="20"/>
        <v>35.700000000000003</v>
      </c>
      <c r="O21" s="18">
        <f t="shared" si="21"/>
        <v>24.9</v>
      </c>
      <c r="P21" s="18">
        <f t="shared" si="22"/>
        <v>34.9</v>
      </c>
      <c r="Q21" s="19">
        <f t="shared" si="23"/>
        <v>60.6</v>
      </c>
      <c r="R21" s="11" t="s">
        <v>178</v>
      </c>
      <c r="S21" s="11" t="s">
        <v>175</v>
      </c>
      <c r="T21" s="13" t="s">
        <v>270</v>
      </c>
      <c r="U21" s="13" t="s">
        <v>270</v>
      </c>
      <c r="V21" s="13" t="s">
        <v>659</v>
      </c>
      <c r="W21" s="13" t="s">
        <v>302</v>
      </c>
      <c r="X21" s="12">
        <v>12.5</v>
      </c>
      <c r="Y21" s="12">
        <v>12.9</v>
      </c>
      <c r="Z21" s="12">
        <v>8.8000000000000007</v>
      </c>
      <c r="AA21" s="11" t="s">
        <v>167</v>
      </c>
      <c r="AB21" s="12">
        <v>0.1</v>
      </c>
      <c r="AC21" s="12" t="s">
        <v>182</v>
      </c>
      <c r="AD21" s="12">
        <v>0.7</v>
      </c>
      <c r="AE21" s="12">
        <v>-0.6</v>
      </c>
      <c r="AF21" s="12"/>
      <c r="AG21" s="11" t="s">
        <v>183</v>
      </c>
      <c r="AH21" s="11" t="s">
        <v>184</v>
      </c>
      <c r="AI21" s="11" t="s">
        <v>168</v>
      </c>
      <c r="AJ21" s="8" t="s">
        <v>411</v>
      </c>
      <c r="AK21" s="8" t="s">
        <v>940</v>
      </c>
      <c r="AL21" s="21" t="s">
        <v>941</v>
      </c>
    </row>
    <row r="22" spans="1:38" s="5" customFormat="1">
      <c r="A22" s="6">
        <v>44801</v>
      </c>
      <c r="B22" s="7" t="s">
        <v>155</v>
      </c>
      <c r="C22" s="8" t="s">
        <v>170</v>
      </c>
      <c r="D22" s="9">
        <v>6.6076388888888893E-2</v>
      </c>
      <c r="E22" s="25" t="s">
        <v>907</v>
      </c>
      <c r="F22" s="10">
        <v>13.1</v>
      </c>
      <c r="G22" s="10">
        <v>11.7</v>
      </c>
      <c r="H22" s="10">
        <v>12.3</v>
      </c>
      <c r="I22" s="10">
        <v>13</v>
      </c>
      <c r="J22" s="10">
        <v>12.6</v>
      </c>
      <c r="K22" s="10">
        <v>11.1</v>
      </c>
      <c r="L22" s="10">
        <v>10.4</v>
      </c>
      <c r="M22" s="10">
        <v>11.7</v>
      </c>
      <c r="N22" s="18">
        <f t="shared" si="20"/>
        <v>37.099999999999994</v>
      </c>
      <c r="O22" s="18">
        <f t="shared" si="21"/>
        <v>25.6</v>
      </c>
      <c r="P22" s="18">
        <f t="shared" si="22"/>
        <v>33.200000000000003</v>
      </c>
      <c r="Q22" s="19">
        <f t="shared" si="23"/>
        <v>62.699999999999996</v>
      </c>
      <c r="R22" s="11" t="s">
        <v>235</v>
      </c>
      <c r="S22" s="11" t="s">
        <v>175</v>
      </c>
      <c r="T22" s="13" t="s">
        <v>176</v>
      </c>
      <c r="U22" s="13" t="s">
        <v>174</v>
      </c>
      <c r="V22" s="13" t="s">
        <v>243</v>
      </c>
      <c r="W22" s="13" t="s">
        <v>302</v>
      </c>
      <c r="X22" s="12">
        <v>12.5</v>
      </c>
      <c r="Y22" s="12">
        <v>12.9</v>
      </c>
      <c r="Z22" s="12">
        <v>8.8000000000000007</v>
      </c>
      <c r="AA22" s="11" t="s">
        <v>167</v>
      </c>
      <c r="AB22" s="12">
        <v>2.6</v>
      </c>
      <c r="AC22" s="12">
        <v>-1.1000000000000001</v>
      </c>
      <c r="AD22" s="12">
        <v>2.1</v>
      </c>
      <c r="AE22" s="12">
        <v>-0.6</v>
      </c>
      <c r="AF22" s="12"/>
      <c r="AG22" s="11" t="s">
        <v>187</v>
      </c>
      <c r="AH22" s="11" t="s">
        <v>184</v>
      </c>
      <c r="AI22" s="11" t="s">
        <v>167</v>
      </c>
      <c r="AJ22" s="8" t="s">
        <v>411</v>
      </c>
      <c r="AK22" s="8" t="s">
        <v>948</v>
      </c>
      <c r="AL22" s="21" t="s">
        <v>949</v>
      </c>
    </row>
    <row r="23" spans="1:38" s="5" customFormat="1">
      <c r="A23" s="6">
        <v>44801</v>
      </c>
      <c r="B23" s="7" t="s">
        <v>648</v>
      </c>
      <c r="C23" s="8" t="s">
        <v>170</v>
      </c>
      <c r="D23" s="9">
        <v>6.6076388888888893E-2</v>
      </c>
      <c r="E23" s="25" t="s">
        <v>819</v>
      </c>
      <c r="F23" s="10">
        <v>12.7</v>
      </c>
      <c r="G23" s="10">
        <v>11.4</v>
      </c>
      <c r="H23" s="10">
        <v>12.5</v>
      </c>
      <c r="I23" s="10">
        <v>13.1</v>
      </c>
      <c r="J23" s="10">
        <v>12.5</v>
      </c>
      <c r="K23" s="10">
        <v>11.4</v>
      </c>
      <c r="L23" s="10">
        <v>10.6</v>
      </c>
      <c r="M23" s="10">
        <v>11.7</v>
      </c>
      <c r="N23" s="18">
        <f t="shared" si="20"/>
        <v>36.6</v>
      </c>
      <c r="O23" s="18">
        <f t="shared" si="21"/>
        <v>25.6</v>
      </c>
      <c r="P23" s="18">
        <f t="shared" si="22"/>
        <v>33.700000000000003</v>
      </c>
      <c r="Q23" s="19">
        <f t="shared" si="23"/>
        <v>62.2</v>
      </c>
      <c r="R23" s="11" t="s">
        <v>235</v>
      </c>
      <c r="S23" s="11" t="s">
        <v>175</v>
      </c>
      <c r="T23" s="13" t="s">
        <v>659</v>
      </c>
      <c r="U23" s="13" t="s">
        <v>328</v>
      </c>
      <c r="V23" s="13" t="s">
        <v>909</v>
      </c>
      <c r="W23" s="13" t="s">
        <v>302</v>
      </c>
      <c r="X23" s="12">
        <v>12.5</v>
      </c>
      <c r="Y23" s="12">
        <v>12.9</v>
      </c>
      <c r="Z23" s="12">
        <v>8.8000000000000007</v>
      </c>
      <c r="AA23" s="11" t="s">
        <v>167</v>
      </c>
      <c r="AB23" s="12">
        <v>1.9</v>
      </c>
      <c r="AC23" s="12">
        <v>-0.9</v>
      </c>
      <c r="AD23" s="12">
        <v>1.6</v>
      </c>
      <c r="AE23" s="12">
        <v>-0.6</v>
      </c>
      <c r="AF23" s="12"/>
      <c r="AG23" s="11" t="s">
        <v>187</v>
      </c>
      <c r="AH23" s="11" t="s">
        <v>183</v>
      </c>
      <c r="AI23" s="11" t="s">
        <v>196</v>
      </c>
      <c r="AJ23" s="8" t="s">
        <v>411</v>
      </c>
      <c r="AK23" s="8"/>
      <c r="AL23" s="21"/>
    </row>
    <row r="24" spans="1:38" s="5" customFormat="1">
      <c r="A24" s="6">
        <v>44807</v>
      </c>
      <c r="B24" s="7" t="s">
        <v>156</v>
      </c>
      <c r="C24" s="8" t="s">
        <v>170</v>
      </c>
      <c r="D24" s="9">
        <v>6.537037037037037E-2</v>
      </c>
      <c r="E24" s="25" t="s">
        <v>959</v>
      </c>
      <c r="F24" s="10">
        <v>12.8</v>
      </c>
      <c r="G24" s="10">
        <v>10.6</v>
      </c>
      <c r="H24" s="10">
        <v>11.5</v>
      </c>
      <c r="I24" s="10">
        <v>12.4</v>
      </c>
      <c r="J24" s="10">
        <v>12.2</v>
      </c>
      <c r="K24" s="10">
        <v>11.7</v>
      </c>
      <c r="L24" s="10">
        <v>11.3</v>
      </c>
      <c r="M24" s="10">
        <v>12.3</v>
      </c>
      <c r="N24" s="18">
        <f t="shared" ref="N24:N25" si="24">SUM(F24:H24)</f>
        <v>34.9</v>
      </c>
      <c r="O24" s="18">
        <f t="shared" ref="O24:O25" si="25">SUM(I24:J24)</f>
        <v>24.6</v>
      </c>
      <c r="P24" s="18">
        <f t="shared" ref="P24:P25" si="26">SUM(K24:M24)</f>
        <v>35.299999999999997</v>
      </c>
      <c r="Q24" s="19">
        <f t="shared" ref="Q24:Q25" si="27">SUM(F24:J24)</f>
        <v>59.5</v>
      </c>
      <c r="R24" s="11" t="s">
        <v>171</v>
      </c>
      <c r="S24" s="11" t="s">
        <v>172</v>
      </c>
      <c r="T24" s="13" t="s">
        <v>174</v>
      </c>
      <c r="U24" s="13" t="s">
        <v>180</v>
      </c>
      <c r="V24" s="13" t="s">
        <v>237</v>
      </c>
      <c r="W24" s="13" t="s">
        <v>302</v>
      </c>
      <c r="X24" s="12">
        <v>12.3</v>
      </c>
      <c r="Y24" s="12">
        <v>11.5</v>
      </c>
      <c r="Z24" s="12">
        <v>9.6999999999999993</v>
      </c>
      <c r="AA24" s="11" t="s">
        <v>169</v>
      </c>
      <c r="AB24" s="12">
        <v>0.3</v>
      </c>
      <c r="AC24" s="12" t="s">
        <v>182</v>
      </c>
      <c r="AD24" s="12">
        <v>0.4</v>
      </c>
      <c r="AE24" s="12">
        <v>-0.1</v>
      </c>
      <c r="AF24" s="12"/>
      <c r="AG24" s="11" t="s">
        <v>183</v>
      </c>
      <c r="AH24" s="11" t="s">
        <v>184</v>
      </c>
      <c r="AI24" s="11" t="s">
        <v>169</v>
      </c>
      <c r="AJ24" s="8" t="s">
        <v>411</v>
      </c>
      <c r="AK24" s="8" t="s">
        <v>990</v>
      </c>
      <c r="AL24" s="21" t="s">
        <v>991</v>
      </c>
    </row>
    <row r="25" spans="1:38" s="5" customFormat="1">
      <c r="A25" s="6">
        <v>44807</v>
      </c>
      <c r="B25" s="7" t="s">
        <v>153</v>
      </c>
      <c r="C25" s="8" t="s">
        <v>170</v>
      </c>
      <c r="D25" s="9">
        <v>6.5995370370370371E-2</v>
      </c>
      <c r="E25" s="25" t="s">
        <v>967</v>
      </c>
      <c r="F25" s="10">
        <v>13.1</v>
      </c>
      <c r="G25" s="10">
        <v>11.4</v>
      </c>
      <c r="H25" s="10">
        <v>12.1</v>
      </c>
      <c r="I25" s="10">
        <v>12.6</v>
      </c>
      <c r="J25" s="10">
        <v>12.4</v>
      </c>
      <c r="K25" s="10">
        <v>11</v>
      </c>
      <c r="L25" s="10">
        <v>10.7</v>
      </c>
      <c r="M25" s="10">
        <v>11.9</v>
      </c>
      <c r="N25" s="18">
        <f t="shared" si="24"/>
        <v>36.6</v>
      </c>
      <c r="O25" s="18">
        <f t="shared" si="25"/>
        <v>25</v>
      </c>
      <c r="P25" s="18">
        <f t="shared" si="26"/>
        <v>33.6</v>
      </c>
      <c r="Q25" s="19">
        <f t="shared" si="27"/>
        <v>61.6</v>
      </c>
      <c r="R25" s="11" t="s">
        <v>235</v>
      </c>
      <c r="S25" s="11" t="s">
        <v>175</v>
      </c>
      <c r="T25" s="13" t="s">
        <v>580</v>
      </c>
      <c r="U25" s="13" t="s">
        <v>207</v>
      </c>
      <c r="V25" s="13" t="s">
        <v>265</v>
      </c>
      <c r="W25" s="13" t="s">
        <v>302</v>
      </c>
      <c r="X25" s="12">
        <v>12.3</v>
      </c>
      <c r="Y25" s="12">
        <v>11.5</v>
      </c>
      <c r="Z25" s="12">
        <v>9.6999999999999993</v>
      </c>
      <c r="AA25" s="11" t="s">
        <v>169</v>
      </c>
      <c r="AB25" s="12">
        <v>1.3</v>
      </c>
      <c r="AC25" s="12">
        <v>-0.8</v>
      </c>
      <c r="AD25" s="12">
        <v>0.6</v>
      </c>
      <c r="AE25" s="12">
        <v>-0.1</v>
      </c>
      <c r="AF25" s="12"/>
      <c r="AG25" s="11" t="s">
        <v>183</v>
      </c>
      <c r="AH25" s="11" t="s">
        <v>184</v>
      </c>
      <c r="AI25" s="11" t="s">
        <v>168</v>
      </c>
      <c r="AJ25" s="8" t="s">
        <v>411</v>
      </c>
      <c r="AK25" s="8" t="s">
        <v>1002</v>
      </c>
      <c r="AL25" s="21" t="s">
        <v>1001</v>
      </c>
    </row>
    <row r="26" spans="1:38" s="5" customFormat="1">
      <c r="A26" s="6">
        <v>44849</v>
      </c>
      <c r="B26" s="7" t="s">
        <v>1027</v>
      </c>
      <c r="C26" s="8" t="s">
        <v>170</v>
      </c>
      <c r="D26" s="9">
        <v>6.5995370370370371E-2</v>
      </c>
      <c r="E26" s="25" t="s">
        <v>1035</v>
      </c>
      <c r="F26" s="10">
        <v>12.6</v>
      </c>
      <c r="G26" s="10">
        <v>11.2</v>
      </c>
      <c r="H26" s="10">
        <v>11.7</v>
      </c>
      <c r="I26" s="10">
        <v>12.4</v>
      </c>
      <c r="J26" s="10">
        <v>12.2</v>
      </c>
      <c r="K26" s="10">
        <v>11.4</v>
      </c>
      <c r="L26" s="10">
        <v>11.2</v>
      </c>
      <c r="M26" s="10">
        <v>12.5</v>
      </c>
      <c r="N26" s="18">
        <f t="shared" ref="N26:N27" si="28">SUM(F26:H26)</f>
        <v>35.5</v>
      </c>
      <c r="O26" s="18">
        <f t="shared" ref="O26:O27" si="29">SUM(I26:J26)</f>
        <v>24.6</v>
      </c>
      <c r="P26" s="18">
        <f t="shared" ref="P26:P27" si="30">SUM(K26:M26)</f>
        <v>35.1</v>
      </c>
      <c r="Q26" s="19">
        <f t="shared" ref="Q26:Q27" si="31">SUM(F26:J26)</f>
        <v>60.099999999999994</v>
      </c>
      <c r="R26" s="11" t="s">
        <v>171</v>
      </c>
      <c r="S26" s="11" t="s">
        <v>172</v>
      </c>
      <c r="T26" s="13" t="s">
        <v>328</v>
      </c>
      <c r="U26" s="13" t="s">
        <v>358</v>
      </c>
      <c r="V26" s="13" t="s">
        <v>735</v>
      </c>
      <c r="W26" s="13" t="s">
        <v>302</v>
      </c>
      <c r="X26" s="12">
        <v>12</v>
      </c>
      <c r="Y26" s="12">
        <v>11.8</v>
      </c>
      <c r="Z26" s="12">
        <v>9.6999999999999993</v>
      </c>
      <c r="AA26" s="11" t="s">
        <v>167</v>
      </c>
      <c r="AB26" s="12">
        <v>0.1</v>
      </c>
      <c r="AC26" s="12" t="s">
        <v>182</v>
      </c>
      <c r="AD26" s="12">
        <v>0.8</v>
      </c>
      <c r="AE26" s="12">
        <v>-0.7</v>
      </c>
      <c r="AF26" s="12"/>
      <c r="AG26" s="11" t="s">
        <v>183</v>
      </c>
      <c r="AH26" s="11" t="s">
        <v>184</v>
      </c>
      <c r="AI26" s="11" t="s">
        <v>169</v>
      </c>
      <c r="AJ26" s="8"/>
      <c r="AK26" s="8" t="s">
        <v>1036</v>
      </c>
      <c r="AL26" s="21" t="s">
        <v>1037</v>
      </c>
    </row>
    <row r="27" spans="1:38" s="5" customFormat="1">
      <c r="A27" s="6">
        <v>44850</v>
      </c>
      <c r="B27" s="7" t="s">
        <v>1026</v>
      </c>
      <c r="C27" s="8" t="s">
        <v>170</v>
      </c>
      <c r="D27" s="9">
        <v>6.7453703703703696E-2</v>
      </c>
      <c r="E27" s="25" t="s">
        <v>1057</v>
      </c>
      <c r="F27" s="10">
        <v>12.6</v>
      </c>
      <c r="G27" s="10">
        <v>11.4</v>
      </c>
      <c r="H27" s="10">
        <v>13.2</v>
      </c>
      <c r="I27" s="10">
        <v>13.7</v>
      </c>
      <c r="J27" s="10">
        <v>13.4</v>
      </c>
      <c r="K27" s="10">
        <v>11.5</v>
      </c>
      <c r="L27" s="10">
        <v>10.5</v>
      </c>
      <c r="M27" s="10">
        <v>11.5</v>
      </c>
      <c r="N27" s="18">
        <f t="shared" si="28"/>
        <v>37.200000000000003</v>
      </c>
      <c r="O27" s="18">
        <f t="shared" si="29"/>
        <v>27.1</v>
      </c>
      <c r="P27" s="18">
        <f t="shared" si="30"/>
        <v>33.5</v>
      </c>
      <c r="Q27" s="19">
        <f t="shared" si="31"/>
        <v>64.300000000000011</v>
      </c>
      <c r="R27" s="11" t="s">
        <v>235</v>
      </c>
      <c r="S27" s="11" t="s">
        <v>175</v>
      </c>
      <c r="T27" s="13" t="s">
        <v>1058</v>
      </c>
      <c r="U27" s="13" t="s">
        <v>1059</v>
      </c>
      <c r="V27" s="13" t="s">
        <v>659</v>
      </c>
      <c r="W27" s="13" t="s">
        <v>302</v>
      </c>
      <c r="X27" s="12">
        <v>11.3</v>
      </c>
      <c r="Y27" s="12">
        <v>12</v>
      </c>
      <c r="Z27" s="12">
        <v>9.8000000000000007</v>
      </c>
      <c r="AA27" s="11" t="s">
        <v>167</v>
      </c>
      <c r="AB27" s="12">
        <v>3</v>
      </c>
      <c r="AC27" s="12">
        <v>-1</v>
      </c>
      <c r="AD27" s="12">
        <v>2.6</v>
      </c>
      <c r="AE27" s="12">
        <v>-0.6</v>
      </c>
      <c r="AF27" s="12"/>
      <c r="AG27" s="11" t="s">
        <v>187</v>
      </c>
      <c r="AH27" s="11" t="s">
        <v>184</v>
      </c>
      <c r="AI27" s="11" t="s">
        <v>168</v>
      </c>
      <c r="AJ27" s="8"/>
      <c r="AK27" s="8" t="s">
        <v>1082</v>
      </c>
      <c r="AL27" s="21" t="s">
        <v>1083</v>
      </c>
    </row>
  </sheetData>
  <autoFilter ref="A1:AK3" xr:uid="{00000000-0009-0000-0000-000004000000}"/>
  <phoneticPr fontId="11"/>
  <conditionalFormatting sqref="AG2:AH2">
    <cfRule type="containsText" dxfId="563" priority="1005" operator="containsText" text="E">
      <formula>NOT(ISERROR(SEARCH("E",AG2)))</formula>
    </cfRule>
    <cfRule type="containsText" dxfId="562" priority="1006" operator="containsText" text="B">
      <formula>NOT(ISERROR(SEARCH("B",AG2)))</formula>
    </cfRule>
    <cfRule type="containsText" dxfId="561" priority="1007" operator="containsText" text="A">
      <formula>NOT(ISERROR(SEARCH("A",AG2)))</formula>
    </cfRule>
  </conditionalFormatting>
  <conditionalFormatting sqref="AI2">
    <cfRule type="containsText" dxfId="560" priority="1002" operator="containsText" text="E">
      <formula>NOT(ISERROR(SEARCH("E",AI2)))</formula>
    </cfRule>
    <cfRule type="containsText" dxfId="559" priority="1003" operator="containsText" text="B">
      <formula>NOT(ISERROR(SEARCH("B",AI2)))</formula>
    </cfRule>
    <cfRule type="containsText" dxfId="558" priority="1004" operator="containsText" text="A">
      <formula>NOT(ISERROR(SEARCH("A",AI2)))</formula>
    </cfRule>
  </conditionalFormatting>
  <conditionalFormatting sqref="AJ2">
    <cfRule type="containsText" dxfId="557" priority="656" operator="containsText" text="E">
      <formula>NOT(ISERROR(SEARCH("E",AJ2)))</formula>
    </cfRule>
    <cfRule type="containsText" dxfId="556" priority="657" operator="containsText" text="B">
      <formula>NOT(ISERROR(SEARCH("B",AJ2)))</formula>
    </cfRule>
    <cfRule type="containsText" dxfId="555" priority="658" operator="containsText" text="A">
      <formula>NOT(ISERROR(SEARCH("A",AJ2)))</formula>
    </cfRule>
  </conditionalFormatting>
  <conditionalFormatting sqref="F2:M2">
    <cfRule type="colorScale" priority="438">
      <colorScale>
        <cfvo type="min"/>
        <cfvo type="percentile" val="50"/>
        <cfvo type="max"/>
        <color rgb="FFF8696B"/>
        <color rgb="FFFFEB84"/>
        <color rgb="FF63BE7B"/>
      </colorScale>
    </cfRule>
  </conditionalFormatting>
  <conditionalFormatting sqref="AA2">
    <cfRule type="containsText" dxfId="554" priority="309" operator="containsText" text="D">
      <formula>NOT(ISERROR(SEARCH("D",AA2)))</formula>
    </cfRule>
    <cfRule type="containsText" dxfId="553" priority="310" operator="containsText" text="S">
      <formula>NOT(ISERROR(SEARCH("S",AA2)))</formula>
    </cfRule>
    <cfRule type="containsText" dxfId="552" priority="311" operator="containsText" text="F">
      <formula>NOT(ISERROR(SEARCH("F",AA2)))</formula>
    </cfRule>
    <cfRule type="containsText" dxfId="551" priority="312" operator="containsText" text="E">
      <formula>NOT(ISERROR(SEARCH("E",AA2)))</formula>
    </cfRule>
    <cfRule type="containsText" dxfId="550" priority="313" operator="containsText" text="B">
      <formula>NOT(ISERROR(SEARCH("B",AA2)))</formula>
    </cfRule>
    <cfRule type="containsText" dxfId="549" priority="314" operator="containsText" text="A">
      <formula>NOT(ISERROR(SEARCH("A",AA2)))</formula>
    </cfRule>
  </conditionalFormatting>
  <conditionalFormatting sqref="AG3:AH3">
    <cfRule type="containsText" dxfId="548" priority="306" operator="containsText" text="E">
      <formula>NOT(ISERROR(SEARCH("E",AG3)))</formula>
    </cfRule>
    <cfRule type="containsText" dxfId="547" priority="307" operator="containsText" text="B">
      <formula>NOT(ISERROR(SEARCH("B",AG3)))</formula>
    </cfRule>
    <cfRule type="containsText" dxfId="546" priority="308" operator="containsText" text="A">
      <formula>NOT(ISERROR(SEARCH("A",AG3)))</formula>
    </cfRule>
  </conditionalFormatting>
  <conditionalFormatting sqref="AI3">
    <cfRule type="containsText" dxfId="545" priority="303" operator="containsText" text="E">
      <formula>NOT(ISERROR(SEARCH("E",AI3)))</formula>
    </cfRule>
    <cfRule type="containsText" dxfId="544" priority="304" operator="containsText" text="B">
      <formula>NOT(ISERROR(SEARCH("B",AI3)))</formula>
    </cfRule>
    <cfRule type="containsText" dxfId="543" priority="305" operator="containsText" text="A">
      <formula>NOT(ISERROR(SEARCH("A",AI3)))</formula>
    </cfRule>
  </conditionalFormatting>
  <conditionalFormatting sqref="AJ3">
    <cfRule type="containsText" dxfId="542" priority="300" operator="containsText" text="E">
      <formula>NOT(ISERROR(SEARCH("E",AJ3)))</formula>
    </cfRule>
    <cfRule type="containsText" dxfId="541" priority="301" operator="containsText" text="B">
      <formula>NOT(ISERROR(SEARCH("B",AJ3)))</formula>
    </cfRule>
    <cfRule type="containsText" dxfId="540" priority="302" operator="containsText" text="A">
      <formula>NOT(ISERROR(SEARCH("A",AJ3)))</formula>
    </cfRule>
  </conditionalFormatting>
  <conditionalFormatting sqref="F3:M3">
    <cfRule type="colorScale" priority="299">
      <colorScale>
        <cfvo type="min"/>
        <cfvo type="percentile" val="50"/>
        <cfvo type="max"/>
        <color rgb="FFF8696B"/>
        <color rgb="FFFFEB84"/>
        <color rgb="FF63BE7B"/>
      </colorScale>
    </cfRule>
  </conditionalFormatting>
  <conditionalFormatting sqref="AA3">
    <cfRule type="containsText" dxfId="539" priority="287" operator="containsText" text="D">
      <formula>NOT(ISERROR(SEARCH("D",AA3)))</formula>
    </cfRule>
    <cfRule type="containsText" dxfId="538" priority="288" operator="containsText" text="S">
      <formula>NOT(ISERROR(SEARCH("S",AA3)))</formula>
    </cfRule>
    <cfRule type="containsText" dxfId="537" priority="289" operator="containsText" text="F">
      <formula>NOT(ISERROR(SEARCH("F",AA3)))</formula>
    </cfRule>
    <cfRule type="containsText" dxfId="536" priority="290" operator="containsText" text="E">
      <formula>NOT(ISERROR(SEARCH("E",AA3)))</formula>
    </cfRule>
    <cfRule type="containsText" dxfId="535" priority="291" operator="containsText" text="B">
      <formula>NOT(ISERROR(SEARCH("B",AA3)))</formula>
    </cfRule>
    <cfRule type="containsText" dxfId="534" priority="292" operator="containsText" text="A">
      <formula>NOT(ISERROR(SEARCH("A",AA3)))</formula>
    </cfRule>
  </conditionalFormatting>
  <conditionalFormatting sqref="AG4:AH5">
    <cfRule type="containsText" dxfId="533" priority="44" operator="containsText" text="E">
      <formula>NOT(ISERROR(SEARCH("E",AG4)))</formula>
    </cfRule>
    <cfRule type="containsText" dxfId="532" priority="45" operator="containsText" text="B">
      <formula>NOT(ISERROR(SEARCH("B",AG4)))</formula>
    </cfRule>
    <cfRule type="containsText" dxfId="531" priority="46" operator="containsText" text="A">
      <formula>NOT(ISERROR(SEARCH("A",AG4)))</formula>
    </cfRule>
  </conditionalFormatting>
  <conditionalFormatting sqref="AI4:AI27">
    <cfRule type="containsText" dxfId="530" priority="41" operator="containsText" text="E">
      <formula>NOT(ISERROR(SEARCH("E",AI4)))</formula>
    </cfRule>
    <cfRule type="containsText" dxfId="529" priority="42" operator="containsText" text="B">
      <formula>NOT(ISERROR(SEARCH("B",AI4)))</formula>
    </cfRule>
    <cfRule type="containsText" dxfId="528" priority="43" operator="containsText" text="A">
      <formula>NOT(ISERROR(SEARCH("A",AI4)))</formula>
    </cfRule>
  </conditionalFormatting>
  <conditionalFormatting sqref="AJ4:AJ27">
    <cfRule type="containsText" dxfId="527" priority="38" operator="containsText" text="E">
      <formula>NOT(ISERROR(SEARCH("E",AJ4)))</formula>
    </cfRule>
    <cfRule type="containsText" dxfId="526" priority="39" operator="containsText" text="B">
      <formula>NOT(ISERROR(SEARCH("B",AJ4)))</formula>
    </cfRule>
    <cfRule type="containsText" dxfId="525" priority="40" operator="containsText" text="A">
      <formula>NOT(ISERROR(SEARCH("A",AJ4)))</formula>
    </cfRule>
  </conditionalFormatting>
  <conditionalFormatting sqref="F4:M5">
    <cfRule type="colorScale" priority="37">
      <colorScale>
        <cfvo type="min"/>
        <cfvo type="percentile" val="50"/>
        <cfvo type="max"/>
        <color rgb="FFF8696B"/>
        <color rgb="FFFFEB84"/>
        <color rgb="FF63BE7B"/>
      </colorScale>
    </cfRule>
  </conditionalFormatting>
  <conditionalFormatting sqref="AA4:AA27">
    <cfRule type="containsText" dxfId="524" priority="31" operator="containsText" text="D">
      <formula>NOT(ISERROR(SEARCH("D",AA4)))</formula>
    </cfRule>
    <cfRule type="containsText" dxfId="523" priority="32" operator="containsText" text="S">
      <formula>NOT(ISERROR(SEARCH("S",AA4)))</formula>
    </cfRule>
    <cfRule type="containsText" dxfId="522" priority="33" operator="containsText" text="F">
      <formula>NOT(ISERROR(SEARCH("F",AA4)))</formula>
    </cfRule>
    <cfRule type="containsText" dxfId="521" priority="34" operator="containsText" text="E">
      <formula>NOT(ISERROR(SEARCH("E",AA4)))</formula>
    </cfRule>
    <cfRule type="containsText" dxfId="520" priority="35" operator="containsText" text="B">
      <formula>NOT(ISERROR(SEARCH("B",AA4)))</formula>
    </cfRule>
    <cfRule type="containsText" dxfId="519" priority="36" operator="containsText" text="A">
      <formula>NOT(ISERROR(SEARCH("A",AA4)))</formula>
    </cfRule>
  </conditionalFormatting>
  <conditionalFormatting sqref="AG6:AH8">
    <cfRule type="containsText" dxfId="518" priority="28" operator="containsText" text="E">
      <formula>NOT(ISERROR(SEARCH("E",AG6)))</formula>
    </cfRule>
    <cfRule type="containsText" dxfId="517" priority="29" operator="containsText" text="B">
      <formula>NOT(ISERROR(SEARCH("B",AG6)))</formula>
    </cfRule>
    <cfRule type="containsText" dxfId="516" priority="30" operator="containsText" text="A">
      <formula>NOT(ISERROR(SEARCH("A",AG6)))</formula>
    </cfRule>
  </conditionalFormatting>
  <conditionalFormatting sqref="F6:M8">
    <cfRule type="colorScale" priority="27">
      <colorScale>
        <cfvo type="min"/>
        <cfvo type="percentile" val="50"/>
        <cfvo type="max"/>
        <color rgb="FFF8696B"/>
        <color rgb="FFFFEB84"/>
        <color rgb="FF63BE7B"/>
      </colorScale>
    </cfRule>
  </conditionalFormatting>
  <conditionalFormatting sqref="AG9:AH13">
    <cfRule type="containsText" dxfId="515" priority="24" operator="containsText" text="E">
      <formula>NOT(ISERROR(SEARCH("E",AG9)))</formula>
    </cfRule>
    <cfRule type="containsText" dxfId="514" priority="25" operator="containsText" text="B">
      <formula>NOT(ISERROR(SEARCH("B",AG9)))</formula>
    </cfRule>
    <cfRule type="containsText" dxfId="513" priority="26" operator="containsText" text="A">
      <formula>NOT(ISERROR(SEARCH("A",AG9)))</formula>
    </cfRule>
  </conditionalFormatting>
  <conditionalFormatting sqref="F9:M13">
    <cfRule type="colorScale" priority="23">
      <colorScale>
        <cfvo type="min"/>
        <cfvo type="percentile" val="50"/>
        <cfvo type="max"/>
        <color rgb="FFF8696B"/>
        <color rgb="FFFFEB84"/>
        <color rgb="FF63BE7B"/>
      </colorScale>
    </cfRule>
  </conditionalFormatting>
  <conditionalFormatting sqref="AG14:AH15">
    <cfRule type="containsText" dxfId="512" priority="20" operator="containsText" text="E">
      <formula>NOT(ISERROR(SEARCH("E",AG14)))</formula>
    </cfRule>
    <cfRule type="containsText" dxfId="511" priority="21" operator="containsText" text="B">
      <formula>NOT(ISERROR(SEARCH("B",AG14)))</formula>
    </cfRule>
    <cfRule type="containsText" dxfId="510" priority="22" operator="containsText" text="A">
      <formula>NOT(ISERROR(SEARCH("A",AG14)))</formula>
    </cfRule>
  </conditionalFormatting>
  <conditionalFormatting sqref="F14:M14">
    <cfRule type="colorScale" priority="19">
      <colorScale>
        <cfvo type="min"/>
        <cfvo type="percentile" val="50"/>
        <cfvo type="max"/>
        <color rgb="FFF8696B"/>
        <color rgb="FFFFEB84"/>
        <color rgb="FF63BE7B"/>
      </colorScale>
    </cfRule>
  </conditionalFormatting>
  <conditionalFormatting sqref="F15:M15">
    <cfRule type="colorScale" priority="18">
      <colorScale>
        <cfvo type="min"/>
        <cfvo type="percentile" val="50"/>
        <cfvo type="max"/>
        <color rgb="FFF8696B"/>
        <color rgb="FFFFEB84"/>
        <color rgb="FF63BE7B"/>
      </colorScale>
    </cfRule>
  </conditionalFormatting>
  <conditionalFormatting sqref="AG16:AH17">
    <cfRule type="containsText" dxfId="509" priority="15" operator="containsText" text="E">
      <formula>NOT(ISERROR(SEARCH("E",AG16)))</formula>
    </cfRule>
    <cfRule type="containsText" dxfId="508" priority="16" operator="containsText" text="B">
      <formula>NOT(ISERROR(SEARCH("B",AG16)))</formula>
    </cfRule>
    <cfRule type="containsText" dxfId="507" priority="17" operator="containsText" text="A">
      <formula>NOT(ISERROR(SEARCH("A",AG16)))</formula>
    </cfRule>
  </conditionalFormatting>
  <conditionalFormatting sqref="F16:M17">
    <cfRule type="colorScale" priority="14">
      <colorScale>
        <cfvo type="min"/>
        <cfvo type="percentile" val="50"/>
        <cfvo type="max"/>
        <color rgb="FFF8696B"/>
        <color rgb="FFFFEB84"/>
        <color rgb="FF63BE7B"/>
      </colorScale>
    </cfRule>
  </conditionalFormatting>
  <conditionalFormatting sqref="AG18:AH23">
    <cfRule type="containsText" dxfId="506" priority="11" operator="containsText" text="E">
      <formula>NOT(ISERROR(SEARCH("E",AG18)))</formula>
    </cfRule>
    <cfRule type="containsText" dxfId="505" priority="12" operator="containsText" text="B">
      <formula>NOT(ISERROR(SEARCH("B",AG18)))</formula>
    </cfRule>
    <cfRule type="containsText" dxfId="504" priority="13" operator="containsText" text="A">
      <formula>NOT(ISERROR(SEARCH("A",AG18)))</formula>
    </cfRule>
  </conditionalFormatting>
  <conditionalFormatting sqref="F18:M22">
    <cfRule type="colorScale" priority="10">
      <colorScale>
        <cfvo type="min"/>
        <cfvo type="percentile" val="50"/>
        <cfvo type="max"/>
        <color rgb="FFF8696B"/>
        <color rgb="FFFFEB84"/>
        <color rgb="FF63BE7B"/>
      </colorScale>
    </cfRule>
  </conditionalFormatting>
  <conditionalFormatting sqref="F23:M23">
    <cfRule type="colorScale" priority="9">
      <colorScale>
        <cfvo type="min"/>
        <cfvo type="percentile" val="50"/>
        <cfvo type="max"/>
        <color rgb="FFF8696B"/>
        <color rgb="FFFFEB84"/>
        <color rgb="FF63BE7B"/>
      </colorScale>
    </cfRule>
  </conditionalFormatting>
  <conditionalFormatting sqref="AG24:AH25">
    <cfRule type="containsText" dxfId="503" priority="6" operator="containsText" text="E">
      <formula>NOT(ISERROR(SEARCH("E",AG24)))</formula>
    </cfRule>
    <cfRule type="containsText" dxfId="502" priority="7" operator="containsText" text="B">
      <formula>NOT(ISERROR(SEARCH("B",AG24)))</formula>
    </cfRule>
    <cfRule type="containsText" dxfId="501" priority="8" operator="containsText" text="A">
      <formula>NOT(ISERROR(SEARCH("A",AG24)))</formula>
    </cfRule>
  </conditionalFormatting>
  <conditionalFormatting sqref="F24:M25">
    <cfRule type="colorScale" priority="5">
      <colorScale>
        <cfvo type="min"/>
        <cfvo type="percentile" val="50"/>
        <cfvo type="max"/>
        <color rgb="FFF8696B"/>
        <color rgb="FFFFEB84"/>
        <color rgb="FF63BE7B"/>
      </colorScale>
    </cfRule>
  </conditionalFormatting>
  <conditionalFormatting sqref="AG26:AH27">
    <cfRule type="containsText" dxfId="500" priority="2" operator="containsText" text="E">
      <formula>NOT(ISERROR(SEARCH("E",AG26)))</formula>
    </cfRule>
    <cfRule type="containsText" dxfId="499" priority="3" operator="containsText" text="B">
      <formula>NOT(ISERROR(SEARCH("B",AG26)))</formula>
    </cfRule>
    <cfRule type="containsText" dxfId="498" priority="4" operator="containsText" text="A">
      <formula>NOT(ISERROR(SEARCH("A",AG26)))</formula>
    </cfRule>
  </conditionalFormatting>
  <conditionalFormatting sqref="F26:M2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J2:AJ27"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8 N9:Q13 N14:Q15 N16:Q17 N18:Q23 N24:Q25 N26:Q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N29"/>
  <sheetViews>
    <sheetView workbookViewId="0">
      <pane xSplit="5" ySplit="1" topLeftCell="R2" activePane="bottomRight" state="frozen"/>
      <selection activeCell="E24" sqref="E24"/>
      <selection pane="topRight" activeCell="E24" sqref="E24"/>
      <selection pane="bottomLeft" activeCell="E24" sqref="E24"/>
      <selection pane="bottomRight" activeCell="AN29" sqref="AN29"/>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38</v>
      </c>
      <c r="P1" s="1" t="s">
        <v>60</v>
      </c>
      <c r="Q1" s="1" t="s">
        <v>39</v>
      </c>
      <c r="R1" s="1" t="s">
        <v>40</v>
      </c>
      <c r="S1" s="1" t="s">
        <v>192</v>
      </c>
      <c r="T1" s="2" t="s">
        <v>75</v>
      </c>
      <c r="U1" s="2" t="s">
        <v>42</v>
      </c>
      <c r="V1" s="3" t="s">
        <v>43</v>
      </c>
      <c r="W1" s="3" t="s">
        <v>44</v>
      </c>
      <c r="X1" s="3" t="s">
        <v>45</v>
      </c>
      <c r="Y1" s="3" t="s">
        <v>76</v>
      </c>
      <c r="Z1" s="4" t="s">
        <v>117</v>
      </c>
      <c r="AA1" s="4" t="s">
        <v>118</v>
      </c>
      <c r="AB1" s="4" t="s">
        <v>159</v>
      </c>
      <c r="AC1" s="4" t="s">
        <v>163</v>
      </c>
      <c r="AD1" s="4" t="s">
        <v>9</v>
      </c>
      <c r="AE1" s="4" t="s">
        <v>77</v>
      </c>
      <c r="AF1" s="4" t="s">
        <v>10</v>
      </c>
      <c r="AG1" s="4" t="s">
        <v>11</v>
      </c>
      <c r="AH1" s="4"/>
      <c r="AI1" s="4" t="s">
        <v>12</v>
      </c>
      <c r="AJ1" s="4" t="s">
        <v>13</v>
      </c>
      <c r="AK1" s="4" t="s">
        <v>46</v>
      </c>
      <c r="AL1" s="4" t="s">
        <v>78</v>
      </c>
      <c r="AM1" s="1" t="s">
        <v>79</v>
      </c>
      <c r="AN1" s="1" t="s">
        <v>121</v>
      </c>
    </row>
    <row r="2" spans="1:40" s="5" customFormat="1">
      <c r="A2" s="6">
        <v>44688</v>
      </c>
      <c r="B2" s="7" t="s">
        <v>153</v>
      </c>
      <c r="C2" s="8" t="s">
        <v>170</v>
      </c>
      <c r="D2" s="9">
        <v>7.3703703703703702E-2</v>
      </c>
      <c r="E2" s="25" t="s">
        <v>225</v>
      </c>
      <c r="F2" s="10">
        <v>12.7</v>
      </c>
      <c r="G2" s="10">
        <v>11.3</v>
      </c>
      <c r="H2" s="10">
        <v>11.7</v>
      </c>
      <c r="I2" s="10">
        <v>12.5</v>
      </c>
      <c r="J2" s="10">
        <v>12.6</v>
      </c>
      <c r="K2" s="10">
        <v>12</v>
      </c>
      <c r="L2" s="10">
        <v>11.2</v>
      </c>
      <c r="M2" s="10">
        <v>10.7</v>
      </c>
      <c r="N2" s="10">
        <v>12.1</v>
      </c>
      <c r="O2" s="18">
        <f t="shared" ref="O2" si="0">SUM(F2:H2)</f>
        <v>35.700000000000003</v>
      </c>
      <c r="P2" s="18">
        <f t="shared" ref="P2" si="1">SUM(I2:K2)</f>
        <v>37.1</v>
      </c>
      <c r="Q2" s="18">
        <f t="shared" ref="Q2" si="2">SUM(L2:N2)</f>
        <v>34</v>
      </c>
      <c r="R2" s="19">
        <f t="shared" ref="R2" si="3">SUM(F2:J2)</f>
        <v>60.800000000000004</v>
      </c>
      <c r="S2" s="19">
        <f>SUM(J2:N2)</f>
        <v>58.6</v>
      </c>
      <c r="T2" s="11" t="s">
        <v>178</v>
      </c>
      <c r="U2" s="11" t="s">
        <v>175</v>
      </c>
      <c r="V2" s="13" t="s">
        <v>226</v>
      </c>
      <c r="W2" s="13" t="s">
        <v>227</v>
      </c>
      <c r="X2" s="13" t="s">
        <v>207</v>
      </c>
      <c r="Y2" s="13" t="s">
        <v>167</v>
      </c>
      <c r="Z2" s="12">
        <v>10.4</v>
      </c>
      <c r="AA2" s="12">
        <v>12.3</v>
      </c>
      <c r="AB2" s="12">
        <v>10.199999999999999</v>
      </c>
      <c r="AC2" s="11" t="s">
        <v>167</v>
      </c>
      <c r="AD2" s="12">
        <v>0.3</v>
      </c>
      <c r="AE2" s="12">
        <v>-0.8</v>
      </c>
      <c r="AF2" s="12">
        <v>0.1</v>
      </c>
      <c r="AG2" s="12">
        <v>-0.6</v>
      </c>
      <c r="AH2" s="12"/>
      <c r="AI2" s="11" t="s">
        <v>184</v>
      </c>
      <c r="AJ2" s="11" t="s">
        <v>184</v>
      </c>
      <c r="AK2" s="11" t="s">
        <v>169</v>
      </c>
      <c r="AL2" s="8"/>
      <c r="AM2" s="8" t="s">
        <v>228</v>
      </c>
      <c r="AN2" s="21" t="s">
        <v>228</v>
      </c>
    </row>
    <row r="3" spans="1:40" s="5" customFormat="1">
      <c r="A3" s="6">
        <v>44695</v>
      </c>
      <c r="B3" s="7" t="s">
        <v>156</v>
      </c>
      <c r="C3" s="8" t="s">
        <v>303</v>
      </c>
      <c r="D3" s="9">
        <v>7.5717592592592586E-2</v>
      </c>
      <c r="E3" s="25" t="s">
        <v>310</v>
      </c>
      <c r="F3" s="10">
        <v>12.8</v>
      </c>
      <c r="G3" s="10">
        <v>11.6</v>
      </c>
      <c r="H3" s="10">
        <v>12.1</v>
      </c>
      <c r="I3" s="10">
        <v>12.5</v>
      </c>
      <c r="J3" s="10">
        <v>12.3</v>
      </c>
      <c r="K3" s="10">
        <v>12.3</v>
      </c>
      <c r="L3" s="10">
        <v>11.9</v>
      </c>
      <c r="M3" s="10">
        <v>11.2</v>
      </c>
      <c r="N3" s="10">
        <v>12.5</v>
      </c>
      <c r="O3" s="18">
        <f t="shared" ref="O3:O6" si="4">SUM(F3:H3)</f>
        <v>36.5</v>
      </c>
      <c r="P3" s="18">
        <f t="shared" ref="P3:P6" si="5">SUM(I3:K3)</f>
        <v>37.1</v>
      </c>
      <c r="Q3" s="18">
        <f t="shared" ref="Q3:Q6" si="6">SUM(L3:N3)</f>
        <v>35.6</v>
      </c>
      <c r="R3" s="19">
        <f t="shared" ref="R3:R6" si="7">SUM(F3:J3)</f>
        <v>61.3</v>
      </c>
      <c r="S3" s="19">
        <f t="shared" ref="S3:S6" si="8">SUM(J3:N3)</f>
        <v>60.2</v>
      </c>
      <c r="T3" s="11" t="s">
        <v>178</v>
      </c>
      <c r="U3" s="11" t="s">
        <v>172</v>
      </c>
      <c r="V3" s="13" t="s">
        <v>270</v>
      </c>
      <c r="W3" s="13" t="s">
        <v>207</v>
      </c>
      <c r="X3" s="13" t="s">
        <v>212</v>
      </c>
      <c r="Y3" s="13" t="s">
        <v>167</v>
      </c>
      <c r="Z3" s="12">
        <v>13.9</v>
      </c>
      <c r="AA3" s="12">
        <v>15.9</v>
      </c>
      <c r="AB3" s="12">
        <v>8.9</v>
      </c>
      <c r="AC3" s="11" t="s">
        <v>168</v>
      </c>
      <c r="AD3" s="12">
        <v>1.9</v>
      </c>
      <c r="AE3" s="12">
        <v>-0.2</v>
      </c>
      <c r="AF3" s="12">
        <v>0.6</v>
      </c>
      <c r="AG3" s="12">
        <v>1.1000000000000001</v>
      </c>
      <c r="AH3" s="12"/>
      <c r="AI3" s="11" t="s">
        <v>183</v>
      </c>
      <c r="AJ3" s="11" t="s">
        <v>183</v>
      </c>
      <c r="AK3" s="11" t="s">
        <v>168</v>
      </c>
      <c r="AL3" s="8"/>
      <c r="AM3" s="8" t="s">
        <v>311</v>
      </c>
      <c r="AN3" s="21" t="s">
        <v>312</v>
      </c>
    </row>
    <row r="4" spans="1:40" s="5" customFormat="1">
      <c r="A4" s="6">
        <v>44695</v>
      </c>
      <c r="B4" s="7" t="s">
        <v>155</v>
      </c>
      <c r="C4" s="8" t="s">
        <v>313</v>
      </c>
      <c r="D4" s="9">
        <v>7.4999999999999997E-2</v>
      </c>
      <c r="E4" s="25" t="s">
        <v>347</v>
      </c>
      <c r="F4" s="10">
        <v>12.2</v>
      </c>
      <c r="G4" s="10">
        <v>11.2</v>
      </c>
      <c r="H4" s="10">
        <v>11.8</v>
      </c>
      <c r="I4" s="10">
        <v>11.9</v>
      </c>
      <c r="J4" s="10">
        <v>11.6</v>
      </c>
      <c r="K4" s="10">
        <v>12</v>
      </c>
      <c r="L4" s="10">
        <v>12.4</v>
      </c>
      <c r="M4" s="10">
        <v>11.8</v>
      </c>
      <c r="N4" s="10">
        <v>13.1</v>
      </c>
      <c r="O4" s="18">
        <f t="shared" si="4"/>
        <v>35.200000000000003</v>
      </c>
      <c r="P4" s="18">
        <f t="shared" si="5"/>
        <v>35.5</v>
      </c>
      <c r="Q4" s="18">
        <f t="shared" si="6"/>
        <v>37.300000000000004</v>
      </c>
      <c r="R4" s="19">
        <f t="shared" si="7"/>
        <v>58.7</v>
      </c>
      <c r="S4" s="19">
        <f t="shared" si="8"/>
        <v>60.9</v>
      </c>
      <c r="T4" s="11" t="s">
        <v>205</v>
      </c>
      <c r="U4" s="11" t="s">
        <v>173</v>
      </c>
      <c r="V4" s="13" t="s">
        <v>226</v>
      </c>
      <c r="W4" s="13" t="s">
        <v>265</v>
      </c>
      <c r="X4" s="13" t="s">
        <v>348</v>
      </c>
      <c r="Y4" s="13" t="s">
        <v>167</v>
      </c>
      <c r="Z4" s="12">
        <v>13.9</v>
      </c>
      <c r="AA4" s="12">
        <v>15.9</v>
      </c>
      <c r="AB4" s="12">
        <v>8.9</v>
      </c>
      <c r="AC4" s="11" t="s">
        <v>168</v>
      </c>
      <c r="AD4" s="12">
        <v>2.2000000000000002</v>
      </c>
      <c r="AE4" s="12" t="s">
        <v>182</v>
      </c>
      <c r="AF4" s="12">
        <v>1.1000000000000001</v>
      </c>
      <c r="AG4" s="12">
        <v>1.1000000000000001</v>
      </c>
      <c r="AH4" s="12"/>
      <c r="AI4" s="11" t="s">
        <v>185</v>
      </c>
      <c r="AJ4" s="11" t="s">
        <v>183</v>
      </c>
      <c r="AK4" s="11" t="s">
        <v>168</v>
      </c>
      <c r="AL4" s="8"/>
      <c r="AM4" s="8" t="s">
        <v>349</v>
      </c>
      <c r="AN4" s="21" t="s">
        <v>350</v>
      </c>
    </row>
    <row r="5" spans="1:40" s="5" customFormat="1">
      <c r="A5" s="6">
        <v>44696</v>
      </c>
      <c r="B5" s="7" t="s">
        <v>153</v>
      </c>
      <c r="C5" s="8" t="s">
        <v>170</v>
      </c>
      <c r="D5" s="9">
        <v>7.4317129629629622E-2</v>
      </c>
      <c r="E5" s="25" t="s">
        <v>369</v>
      </c>
      <c r="F5" s="10">
        <v>12.6</v>
      </c>
      <c r="G5" s="10">
        <v>11.3</v>
      </c>
      <c r="H5" s="10">
        <v>11.1</v>
      </c>
      <c r="I5" s="10">
        <v>11.8</v>
      </c>
      <c r="J5" s="10">
        <v>12.5</v>
      </c>
      <c r="K5" s="10">
        <v>12.1</v>
      </c>
      <c r="L5" s="10">
        <v>11.7</v>
      </c>
      <c r="M5" s="10">
        <v>11.8</v>
      </c>
      <c r="N5" s="10">
        <v>12.2</v>
      </c>
      <c r="O5" s="18">
        <f t="shared" si="4"/>
        <v>35</v>
      </c>
      <c r="P5" s="18">
        <f t="shared" si="5"/>
        <v>36.4</v>
      </c>
      <c r="Q5" s="18">
        <f t="shared" si="6"/>
        <v>35.700000000000003</v>
      </c>
      <c r="R5" s="19">
        <f t="shared" si="7"/>
        <v>59.3</v>
      </c>
      <c r="S5" s="19">
        <f t="shared" si="8"/>
        <v>60.3</v>
      </c>
      <c r="T5" s="11" t="s">
        <v>171</v>
      </c>
      <c r="U5" s="11" t="s">
        <v>177</v>
      </c>
      <c r="V5" s="13" t="s">
        <v>180</v>
      </c>
      <c r="W5" s="13" t="s">
        <v>176</v>
      </c>
      <c r="X5" s="13" t="s">
        <v>270</v>
      </c>
      <c r="Y5" s="13" t="s">
        <v>167</v>
      </c>
      <c r="Z5" s="12">
        <v>11.5</v>
      </c>
      <c r="AA5" s="12">
        <v>12.5</v>
      </c>
      <c r="AB5" s="12">
        <v>9.6999999999999993</v>
      </c>
      <c r="AC5" s="11" t="s">
        <v>169</v>
      </c>
      <c r="AD5" s="12">
        <v>0.6</v>
      </c>
      <c r="AE5" s="12" t="s">
        <v>182</v>
      </c>
      <c r="AF5" s="12">
        <v>0.3</v>
      </c>
      <c r="AG5" s="12">
        <v>0.3</v>
      </c>
      <c r="AH5" s="12"/>
      <c r="AI5" s="11" t="s">
        <v>184</v>
      </c>
      <c r="AJ5" s="11" t="s">
        <v>183</v>
      </c>
      <c r="AK5" s="11" t="s">
        <v>168</v>
      </c>
      <c r="AL5" s="8"/>
      <c r="AM5" s="8" t="s">
        <v>391</v>
      </c>
      <c r="AN5" s="21" t="s">
        <v>390</v>
      </c>
    </row>
    <row r="6" spans="1:40" s="5" customFormat="1">
      <c r="A6" s="6">
        <v>44696</v>
      </c>
      <c r="B6" s="7" t="s">
        <v>158</v>
      </c>
      <c r="C6" s="8" t="s">
        <v>170</v>
      </c>
      <c r="D6" s="9">
        <v>7.4328703703703702E-2</v>
      </c>
      <c r="E6" s="25" t="s">
        <v>375</v>
      </c>
      <c r="F6" s="10">
        <v>12.8</v>
      </c>
      <c r="G6" s="10">
        <v>11.5</v>
      </c>
      <c r="H6" s="10">
        <v>11.7</v>
      </c>
      <c r="I6" s="10">
        <v>12.3</v>
      </c>
      <c r="J6" s="10">
        <v>12.4</v>
      </c>
      <c r="K6" s="10">
        <v>12.1</v>
      </c>
      <c r="L6" s="10">
        <v>11.4</v>
      </c>
      <c r="M6" s="10">
        <v>11</v>
      </c>
      <c r="N6" s="10">
        <v>12</v>
      </c>
      <c r="O6" s="18">
        <f t="shared" si="4"/>
        <v>36</v>
      </c>
      <c r="P6" s="18">
        <f t="shared" si="5"/>
        <v>36.800000000000004</v>
      </c>
      <c r="Q6" s="18">
        <f t="shared" si="6"/>
        <v>34.4</v>
      </c>
      <c r="R6" s="19">
        <f t="shared" si="7"/>
        <v>60.699999999999996</v>
      </c>
      <c r="S6" s="19">
        <f t="shared" si="8"/>
        <v>58.9</v>
      </c>
      <c r="T6" s="11" t="s">
        <v>178</v>
      </c>
      <c r="U6" s="11" t="s">
        <v>175</v>
      </c>
      <c r="V6" s="13" t="s">
        <v>306</v>
      </c>
      <c r="W6" s="13" t="s">
        <v>176</v>
      </c>
      <c r="X6" s="13" t="s">
        <v>376</v>
      </c>
      <c r="Y6" s="13" t="s">
        <v>167</v>
      </c>
      <c r="Z6" s="12">
        <v>11.5</v>
      </c>
      <c r="AA6" s="12">
        <v>12.5</v>
      </c>
      <c r="AB6" s="12">
        <v>9.6999999999999993</v>
      </c>
      <c r="AC6" s="11" t="s">
        <v>168</v>
      </c>
      <c r="AD6" s="12">
        <v>2.1</v>
      </c>
      <c r="AE6" s="12">
        <v>-0.5</v>
      </c>
      <c r="AF6" s="12">
        <v>1.3</v>
      </c>
      <c r="AG6" s="12">
        <v>0.3</v>
      </c>
      <c r="AH6" s="12"/>
      <c r="AI6" s="11" t="s">
        <v>187</v>
      </c>
      <c r="AJ6" s="11" t="s">
        <v>183</v>
      </c>
      <c r="AK6" s="11" t="s">
        <v>168</v>
      </c>
      <c r="AL6" s="8"/>
      <c r="AM6" s="8" t="s">
        <v>397</v>
      </c>
      <c r="AN6" s="21" t="s">
        <v>396</v>
      </c>
    </row>
    <row r="7" spans="1:40" s="5" customFormat="1">
      <c r="A7" s="6">
        <v>44702</v>
      </c>
      <c r="B7" s="16" t="s">
        <v>156</v>
      </c>
      <c r="C7" s="8" t="s">
        <v>170</v>
      </c>
      <c r="D7" s="9">
        <v>7.5104166666666666E-2</v>
      </c>
      <c r="E7" s="25" t="s">
        <v>404</v>
      </c>
      <c r="F7" s="10">
        <v>12.6</v>
      </c>
      <c r="G7" s="10">
        <v>11.2</v>
      </c>
      <c r="H7" s="10">
        <v>12.3</v>
      </c>
      <c r="I7" s="10">
        <v>13</v>
      </c>
      <c r="J7" s="10">
        <v>12.4</v>
      </c>
      <c r="K7" s="10">
        <v>12.2</v>
      </c>
      <c r="L7" s="10">
        <v>11.5</v>
      </c>
      <c r="M7" s="10">
        <v>11.3</v>
      </c>
      <c r="N7" s="10">
        <v>12.4</v>
      </c>
      <c r="O7" s="18">
        <f t="shared" ref="O7:O10" si="9">SUM(F7:H7)</f>
        <v>36.099999999999994</v>
      </c>
      <c r="P7" s="18">
        <f t="shared" ref="P7:P10" si="10">SUM(I7:K7)</f>
        <v>37.599999999999994</v>
      </c>
      <c r="Q7" s="18">
        <f t="shared" ref="Q7:Q10" si="11">SUM(L7:N7)</f>
        <v>35.200000000000003</v>
      </c>
      <c r="R7" s="19">
        <f t="shared" ref="R7:R10" si="12">SUM(F7:J7)</f>
        <v>61.499999999999993</v>
      </c>
      <c r="S7" s="19">
        <f t="shared" ref="S7:S10" si="13">SUM(J7:N7)</f>
        <v>59.800000000000004</v>
      </c>
      <c r="T7" s="11" t="s">
        <v>178</v>
      </c>
      <c r="U7" s="11" t="s">
        <v>175</v>
      </c>
      <c r="V7" s="13" t="s">
        <v>243</v>
      </c>
      <c r="W7" s="13" t="s">
        <v>265</v>
      </c>
      <c r="X7" s="13" t="s">
        <v>207</v>
      </c>
      <c r="Y7" s="13" t="s">
        <v>167</v>
      </c>
      <c r="Z7" s="12">
        <v>10.8</v>
      </c>
      <c r="AA7" s="12">
        <v>11</v>
      </c>
      <c r="AB7" s="12">
        <v>9.6999999999999993</v>
      </c>
      <c r="AC7" s="11" t="s">
        <v>169</v>
      </c>
      <c r="AD7" s="12">
        <v>1.6</v>
      </c>
      <c r="AE7" s="12">
        <v>-0.5</v>
      </c>
      <c r="AF7" s="12">
        <v>1.3</v>
      </c>
      <c r="AG7" s="12">
        <v>-0.2</v>
      </c>
      <c r="AH7" s="12"/>
      <c r="AI7" s="11" t="s">
        <v>187</v>
      </c>
      <c r="AJ7" s="11" t="s">
        <v>183</v>
      </c>
      <c r="AK7" s="11" t="s">
        <v>168</v>
      </c>
      <c r="AL7" s="8" t="s">
        <v>411</v>
      </c>
      <c r="AM7" s="8" t="s">
        <v>446</v>
      </c>
      <c r="AN7" s="21" t="s">
        <v>447</v>
      </c>
    </row>
    <row r="8" spans="1:40" s="5" customFormat="1">
      <c r="A8" s="6">
        <v>44702</v>
      </c>
      <c r="B8" s="7" t="s">
        <v>154</v>
      </c>
      <c r="C8" s="8" t="s">
        <v>170</v>
      </c>
      <c r="D8" s="9">
        <v>7.4328703703703702E-2</v>
      </c>
      <c r="E8" s="25" t="s">
        <v>412</v>
      </c>
      <c r="F8" s="10">
        <v>12.8</v>
      </c>
      <c r="G8" s="10">
        <v>11.9</v>
      </c>
      <c r="H8" s="10">
        <v>12</v>
      </c>
      <c r="I8" s="10">
        <v>12.4</v>
      </c>
      <c r="J8" s="10">
        <v>11.9</v>
      </c>
      <c r="K8" s="10">
        <v>11.9</v>
      </c>
      <c r="L8" s="10">
        <v>11.3</v>
      </c>
      <c r="M8" s="10">
        <v>11</v>
      </c>
      <c r="N8" s="10">
        <v>12</v>
      </c>
      <c r="O8" s="18">
        <f t="shared" si="9"/>
        <v>36.700000000000003</v>
      </c>
      <c r="P8" s="18">
        <f t="shared" si="10"/>
        <v>36.200000000000003</v>
      </c>
      <c r="Q8" s="18">
        <f t="shared" si="11"/>
        <v>34.299999999999997</v>
      </c>
      <c r="R8" s="19">
        <f t="shared" si="12"/>
        <v>61</v>
      </c>
      <c r="S8" s="19">
        <f t="shared" si="13"/>
        <v>58.1</v>
      </c>
      <c r="T8" s="11" t="s">
        <v>178</v>
      </c>
      <c r="U8" s="11" t="s">
        <v>175</v>
      </c>
      <c r="V8" s="13" t="s">
        <v>308</v>
      </c>
      <c r="W8" s="13" t="s">
        <v>180</v>
      </c>
      <c r="X8" s="13" t="s">
        <v>413</v>
      </c>
      <c r="Y8" s="13" t="s">
        <v>167</v>
      </c>
      <c r="Z8" s="12">
        <v>10.8</v>
      </c>
      <c r="AA8" s="12">
        <v>11</v>
      </c>
      <c r="AB8" s="12">
        <v>9.6999999999999993</v>
      </c>
      <c r="AC8" s="11" t="s">
        <v>169</v>
      </c>
      <c r="AD8" s="12">
        <v>0.7</v>
      </c>
      <c r="AE8" s="12">
        <v>-0.5</v>
      </c>
      <c r="AF8" s="12">
        <v>0.4</v>
      </c>
      <c r="AG8" s="12">
        <v>-0.2</v>
      </c>
      <c r="AH8" s="12"/>
      <c r="AI8" s="11" t="s">
        <v>183</v>
      </c>
      <c r="AJ8" s="11" t="s">
        <v>183</v>
      </c>
      <c r="AK8" s="11" t="s">
        <v>168</v>
      </c>
      <c r="AL8" s="8" t="s">
        <v>411</v>
      </c>
      <c r="AM8" s="8" t="s">
        <v>454</v>
      </c>
      <c r="AN8" s="21" t="s">
        <v>454</v>
      </c>
    </row>
    <row r="9" spans="1:40" s="5" customFormat="1">
      <c r="A9" s="6">
        <v>44703</v>
      </c>
      <c r="B9" s="7" t="s">
        <v>157</v>
      </c>
      <c r="C9" s="8" t="s">
        <v>170</v>
      </c>
      <c r="D9" s="9">
        <v>7.4340277777777783E-2</v>
      </c>
      <c r="E9" s="25" t="s">
        <v>426</v>
      </c>
      <c r="F9" s="10">
        <v>12.6</v>
      </c>
      <c r="G9" s="10">
        <v>11.4</v>
      </c>
      <c r="H9" s="10">
        <v>11.8</v>
      </c>
      <c r="I9" s="10">
        <v>12.3</v>
      </c>
      <c r="J9" s="10">
        <v>12.4</v>
      </c>
      <c r="K9" s="10">
        <v>12.2</v>
      </c>
      <c r="L9" s="10">
        <v>11.5</v>
      </c>
      <c r="M9" s="10">
        <v>11</v>
      </c>
      <c r="N9" s="10">
        <v>12.1</v>
      </c>
      <c r="O9" s="18">
        <f t="shared" si="9"/>
        <v>35.799999999999997</v>
      </c>
      <c r="P9" s="18">
        <f t="shared" si="10"/>
        <v>36.900000000000006</v>
      </c>
      <c r="Q9" s="18">
        <f t="shared" si="11"/>
        <v>34.6</v>
      </c>
      <c r="R9" s="19">
        <f t="shared" si="12"/>
        <v>60.499999999999993</v>
      </c>
      <c r="S9" s="19">
        <f t="shared" si="13"/>
        <v>59.2</v>
      </c>
      <c r="T9" s="11" t="s">
        <v>178</v>
      </c>
      <c r="U9" s="11" t="s">
        <v>175</v>
      </c>
      <c r="V9" s="13" t="s">
        <v>174</v>
      </c>
      <c r="W9" s="13" t="s">
        <v>174</v>
      </c>
      <c r="X9" s="13" t="s">
        <v>212</v>
      </c>
      <c r="Y9" s="13" t="s">
        <v>167</v>
      </c>
      <c r="Z9" s="12">
        <v>11.3</v>
      </c>
      <c r="AA9" s="12">
        <v>14.2</v>
      </c>
      <c r="AB9" s="12">
        <v>9.1</v>
      </c>
      <c r="AC9" s="11" t="s">
        <v>169</v>
      </c>
      <c r="AD9" s="12" t="s">
        <v>186</v>
      </c>
      <c r="AE9" s="12">
        <v>-0.5</v>
      </c>
      <c r="AF9" s="12">
        <v>-0.3</v>
      </c>
      <c r="AG9" s="12">
        <v>-0.2</v>
      </c>
      <c r="AH9" s="12"/>
      <c r="AI9" s="11" t="s">
        <v>184</v>
      </c>
      <c r="AJ9" s="11" t="s">
        <v>184</v>
      </c>
      <c r="AK9" s="11" t="s">
        <v>168</v>
      </c>
      <c r="AL9" s="8" t="s">
        <v>411</v>
      </c>
      <c r="AM9" s="8" t="s">
        <v>466</v>
      </c>
      <c r="AN9" s="21" t="s">
        <v>465</v>
      </c>
    </row>
    <row r="10" spans="1:40" s="5" customFormat="1">
      <c r="A10" s="6">
        <v>44703</v>
      </c>
      <c r="B10" s="7" t="s">
        <v>153</v>
      </c>
      <c r="C10" s="8" t="s">
        <v>170</v>
      </c>
      <c r="D10" s="9">
        <v>7.4328703703703702E-2</v>
      </c>
      <c r="E10" s="25" t="s">
        <v>433</v>
      </c>
      <c r="F10" s="10">
        <v>13.1</v>
      </c>
      <c r="G10" s="10">
        <v>11.7</v>
      </c>
      <c r="H10" s="10">
        <v>11.8</v>
      </c>
      <c r="I10" s="10">
        <v>12.1</v>
      </c>
      <c r="J10" s="10">
        <v>11.9</v>
      </c>
      <c r="K10" s="10">
        <v>11.9</v>
      </c>
      <c r="L10" s="10">
        <v>11.2</v>
      </c>
      <c r="M10" s="10">
        <v>11.1</v>
      </c>
      <c r="N10" s="10">
        <v>12.4</v>
      </c>
      <c r="O10" s="18">
        <f t="shared" si="9"/>
        <v>36.599999999999994</v>
      </c>
      <c r="P10" s="18">
        <f t="shared" si="10"/>
        <v>35.9</v>
      </c>
      <c r="Q10" s="18">
        <f t="shared" si="11"/>
        <v>34.699999999999996</v>
      </c>
      <c r="R10" s="19">
        <f t="shared" si="12"/>
        <v>60.599999999999994</v>
      </c>
      <c r="S10" s="19">
        <f t="shared" si="13"/>
        <v>58.5</v>
      </c>
      <c r="T10" s="11" t="s">
        <v>178</v>
      </c>
      <c r="U10" s="11" t="s">
        <v>175</v>
      </c>
      <c r="V10" s="13" t="s">
        <v>322</v>
      </c>
      <c r="W10" s="13" t="s">
        <v>176</v>
      </c>
      <c r="X10" s="13" t="s">
        <v>174</v>
      </c>
      <c r="Y10" s="13" t="s">
        <v>167</v>
      </c>
      <c r="Z10" s="12">
        <v>11.3</v>
      </c>
      <c r="AA10" s="12">
        <v>14.2</v>
      </c>
      <c r="AB10" s="12">
        <v>9.1</v>
      </c>
      <c r="AC10" s="11" t="s">
        <v>169</v>
      </c>
      <c r="AD10" s="12">
        <v>0.7</v>
      </c>
      <c r="AE10" s="12">
        <v>-0.3</v>
      </c>
      <c r="AF10" s="12">
        <v>0.6</v>
      </c>
      <c r="AG10" s="12">
        <v>-0.2</v>
      </c>
      <c r="AH10" s="12"/>
      <c r="AI10" s="11" t="s">
        <v>183</v>
      </c>
      <c r="AJ10" s="11" t="s">
        <v>183</v>
      </c>
      <c r="AK10" s="11" t="s">
        <v>168</v>
      </c>
      <c r="AL10" s="8" t="s">
        <v>411</v>
      </c>
      <c r="AM10" s="8" t="s">
        <v>474</v>
      </c>
      <c r="AN10" s="21" t="s">
        <v>475</v>
      </c>
    </row>
    <row r="11" spans="1:40" s="5" customFormat="1">
      <c r="A11" s="6">
        <v>44709</v>
      </c>
      <c r="B11" s="7" t="s">
        <v>156</v>
      </c>
      <c r="C11" s="8" t="s">
        <v>303</v>
      </c>
      <c r="D11" s="9">
        <v>7.5069444444444453E-2</v>
      </c>
      <c r="E11" s="25" t="s">
        <v>488</v>
      </c>
      <c r="F11" s="10">
        <v>12.5</v>
      </c>
      <c r="G11" s="10">
        <v>10.9</v>
      </c>
      <c r="H11" s="10">
        <v>11.6</v>
      </c>
      <c r="I11" s="10">
        <v>12.2</v>
      </c>
      <c r="J11" s="10">
        <v>12.4</v>
      </c>
      <c r="K11" s="10">
        <v>12.9</v>
      </c>
      <c r="L11" s="10">
        <v>11.9</v>
      </c>
      <c r="M11" s="10">
        <v>11.3</v>
      </c>
      <c r="N11" s="10">
        <v>12.9</v>
      </c>
      <c r="O11" s="18">
        <f t="shared" ref="O11" si="14">SUM(F11:H11)</f>
        <v>35</v>
      </c>
      <c r="P11" s="18">
        <f t="shared" ref="P11" si="15">SUM(I11:K11)</f>
        <v>37.5</v>
      </c>
      <c r="Q11" s="18">
        <f t="shared" ref="Q11" si="16">SUM(L11:N11)</f>
        <v>36.1</v>
      </c>
      <c r="R11" s="19">
        <f t="shared" ref="R11" si="17">SUM(F11:J11)</f>
        <v>59.6</v>
      </c>
      <c r="S11" s="19">
        <f t="shared" ref="S11" si="18">SUM(J11:N11)</f>
        <v>61.4</v>
      </c>
      <c r="T11" s="11" t="s">
        <v>171</v>
      </c>
      <c r="U11" s="11" t="s">
        <v>219</v>
      </c>
      <c r="V11" s="13" t="s">
        <v>212</v>
      </c>
      <c r="W11" s="13" t="s">
        <v>179</v>
      </c>
      <c r="X11" s="13" t="s">
        <v>176</v>
      </c>
      <c r="Y11" s="13" t="s">
        <v>167</v>
      </c>
      <c r="Z11" s="12">
        <v>12.9</v>
      </c>
      <c r="AA11" s="12">
        <v>16.2</v>
      </c>
      <c r="AB11" s="12">
        <v>9.1999999999999993</v>
      </c>
      <c r="AC11" s="11" t="s">
        <v>169</v>
      </c>
      <c r="AD11" s="12">
        <v>1.3</v>
      </c>
      <c r="AE11" s="12" t="s">
        <v>182</v>
      </c>
      <c r="AF11" s="12">
        <v>1.4</v>
      </c>
      <c r="AG11" s="12">
        <v>-0.1</v>
      </c>
      <c r="AH11" s="12"/>
      <c r="AI11" s="11" t="s">
        <v>185</v>
      </c>
      <c r="AJ11" s="11" t="s">
        <v>183</v>
      </c>
      <c r="AK11" s="11" t="s">
        <v>168</v>
      </c>
      <c r="AL11" s="8" t="s">
        <v>379</v>
      </c>
      <c r="AM11" s="8" t="s">
        <v>522</v>
      </c>
      <c r="AN11" s="21" t="s">
        <v>521</v>
      </c>
    </row>
    <row r="12" spans="1:40" s="5" customFormat="1">
      <c r="A12" s="6">
        <v>44772</v>
      </c>
      <c r="B12" s="7" t="s">
        <v>559</v>
      </c>
      <c r="C12" s="8" t="s">
        <v>170</v>
      </c>
      <c r="D12" s="9">
        <v>7.5011574074074064E-2</v>
      </c>
      <c r="E12" s="25" t="s">
        <v>563</v>
      </c>
      <c r="F12" s="10">
        <v>13.1</v>
      </c>
      <c r="G12" s="10">
        <v>11.2</v>
      </c>
      <c r="H12" s="10">
        <v>11.9</v>
      </c>
      <c r="I12" s="10">
        <v>12</v>
      </c>
      <c r="J12" s="10">
        <v>13.1</v>
      </c>
      <c r="K12" s="10">
        <v>12.4</v>
      </c>
      <c r="L12" s="10">
        <v>11.5</v>
      </c>
      <c r="M12" s="10">
        <v>10.8</v>
      </c>
      <c r="N12" s="10">
        <v>12.1</v>
      </c>
      <c r="O12" s="18">
        <f t="shared" ref="O12:O16" si="19">SUM(F12:H12)</f>
        <v>36.199999999999996</v>
      </c>
      <c r="P12" s="18">
        <f t="shared" ref="P12:P16" si="20">SUM(I12:K12)</f>
        <v>37.5</v>
      </c>
      <c r="Q12" s="18">
        <f t="shared" ref="Q12:Q16" si="21">SUM(L12:N12)</f>
        <v>34.4</v>
      </c>
      <c r="R12" s="19">
        <f t="shared" ref="R12:R16" si="22">SUM(F12:J12)</f>
        <v>61.3</v>
      </c>
      <c r="S12" s="19">
        <f t="shared" ref="S12:S16" si="23">SUM(J12:N12)</f>
        <v>59.9</v>
      </c>
      <c r="T12" s="11" t="s">
        <v>178</v>
      </c>
      <c r="U12" s="11" t="s">
        <v>175</v>
      </c>
      <c r="V12" s="13" t="s">
        <v>564</v>
      </c>
      <c r="W12" s="13" t="s">
        <v>565</v>
      </c>
      <c r="X12" s="13" t="s">
        <v>249</v>
      </c>
      <c r="Y12" s="13" t="s">
        <v>302</v>
      </c>
      <c r="Z12" s="12">
        <v>13.6</v>
      </c>
      <c r="AA12" s="12">
        <v>13.1</v>
      </c>
      <c r="AB12" s="12">
        <v>9.1999999999999993</v>
      </c>
      <c r="AC12" s="11" t="s">
        <v>178</v>
      </c>
      <c r="AD12" s="12">
        <v>0.2</v>
      </c>
      <c r="AE12" s="12">
        <v>-0.8</v>
      </c>
      <c r="AF12" s="12">
        <v>1.4</v>
      </c>
      <c r="AG12" s="12">
        <v>-2</v>
      </c>
      <c r="AH12" s="12"/>
      <c r="AI12" s="11" t="s">
        <v>187</v>
      </c>
      <c r="AJ12" s="11" t="s">
        <v>183</v>
      </c>
      <c r="AK12" s="11" t="s">
        <v>168</v>
      </c>
      <c r="AL12" s="8"/>
      <c r="AM12" s="8" t="s">
        <v>602</v>
      </c>
      <c r="AN12" s="21" t="s">
        <v>603</v>
      </c>
    </row>
    <row r="13" spans="1:40" s="5" customFormat="1">
      <c r="A13" s="6">
        <v>44772</v>
      </c>
      <c r="B13" s="7" t="s">
        <v>156</v>
      </c>
      <c r="C13" s="8" t="s">
        <v>170</v>
      </c>
      <c r="D13" s="9">
        <v>7.3611111111111113E-2</v>
      </c>
      <c r="E13" s="25" t="s">
        <v>570</v>
      </c>
      <c r="F13" s="10">
        <v>12.4</v>
      </c>
      <c r="G13" s="10">
        <v>10.8</v>
      </c>
      <c r="H13" s="10">
        <v>11.7</v>
      </c>
      <c r="I13" s="10">
        <v>11.9</v>
      </c>
      <c r="J13" s="10">
        <v>12.4</v>
      </c>
      <c r="K13" s="10">
        <v>12.3</v>
      </c>
      <c r="L13" s="10">
        <v>11.4</v>
      </c>
      <c r="M13" s="10">
        <v>11.2</v>
      </c>
      <c r="N13" s="10">
        <v>11.9</v>
      </c>
      <c r="O13" s="18">
        <f t="shared" si="19"/>
        <v>34.900000000000006</v>
      </c>
      <c r="P13" s="18">
        <f t="shared" si="20"/>
        <v>36.6</v>
      </c>
      <c r="Q13" s="18">
        <f t="shared" si="21"/>
        <v>34.5</v>
      </c>
      <c r="R13" s="19">
        <f t="shared" si="22"/>
        <v>59.2</v>
      </c>
      <c r="S13" s="19">
        <f t="shared" si="23"/>
        <v>59.199999999999996</v>
      </c>
      <c r="T13" s="11" t="s">
        <v>171</v>
      </c>
      <c r="U13" s="11" t="s">
        <v>181</v>
      </c>
      <c r="V13" s="13" t="s">
        <v>218</v>
      </c>
      <c r="W13" s="13" t="s">
        <v>176</v>
      </c>
      <c r="X13" s="13" t="s">
        <v>174</v>
      </c>
      <c r="Y13" s="13" t="s">
        <v>302</v>
      </c>
      <c r="Z13" s="12">
        <v>13.6</v>
      </c>
      <c r="AA13" s="12">
        <v>13.1</v>
      </c>
      <c r="AB13" s="12">
        <v>9.1999999999999993</v>
      </c>
      <c r="AC13" s="11" t="s">
        <v>178</v>
      </c>
      <c r="AD13" s="12">
        <v>-1.2</v>
      </c>
      <c r="AE13" s="12">
        <v>-0.4</v>
      </c>
      <c r="AF13" s="12">
        <v>0.4</v>
      </c>
      <c r="AG13" s="12">
        <v>-2</v>
      </c>
      <c r="AH13" s="12"/>
      <c r="AI13" s="11" t="s">
        <v>183</v>
      </c>
      <c r="AJ13" s="11" t="s">
        <v>184</v>
      </c>
      <c r="AK13" s="11" t="s">
        <v>168</v>
      </c>
      <c r="AL13" s="8"/>
      <c r="AM13" s="8" t="s">
        <v>608</v>
      </c>
      <c r="AN13" s="21" t="s">
        <v>609</v>
      </c>
    </row>
    <row r="14" spans="1:40" s="5" customFormat="1">
      <c r="A14" s="6">
        <v>44772</v>
      </c>
      <c r="B14" s="7" t="s">
        <v>188</v>
      </c>
      <c r="C14" s="8" t="s">
        <v>170</v>
      </c>
      <c r="D14" s="9">
        <v>7.2314814814814818E-2</v>
      </c>
      <c r="E14" s="25" t="s">
        <v>581</v>
      </c>
      <c r="F14" s="10">
        <v>12.5</v>
      </c>
      <c r="G14" s="10">
        <v>11.2</v>
      </c>
      <c r="H14" s="10">
        <v>11.3</v>
      </c>
      <c r="I14" s="10">
        <v>11.8</v>
      </c>
      <c r="J14" s="10">
        <v>11.9</v>
      </c>
      <c r="K14" s="10">
        <v>11.6</v>
      </c>
      <c r="L14" s="10">
        <v>11.4</v>
      </c>
      <c r="M14" s="10">
        <v>10.9</v>
      </c>
      <c r="N14" s="10">
        <v>12.2</v>
      </c>
      <c r="O14" s="18">
        <f t="shared" si="19"/>
        <v>35</v>
      </c>
      <c r="P14" s="18">
        <f t="shared" si="20"/>
        <v>35.300000000000004</v>
      </c>
      <c r="Q14" s="18">
        <f t="shared" si="21"/>
        <v>34.5</v>
      </c>
      <c r="R14" s="19">
        <f t="shared" si="22"/>
        <v>58.699999999999996</v>
      </c>
      <c r="S14" s="19">
        <f t="shared" si="23"/>
        <v>58</v>
      </c>
      <c r="T14" s="11" t="s">
        <v>171</v>
      </c>
      <c r="U14" s="11" t="s">
        <v>172</v>
      </c>
      <c r="V14" s="13" t="s">
        <v>212</v>
      </c>
      <c r="W14" s="13" t="s">
        <v>207</v>
      </c>
      <c r="X14" s="13" t="s">
        <v>176</v>
      </c>
      <c r="Y14" s="13" t="s">
        <v>302</v>
      </c>
      <c r="Z14" s="12">
        <v>13.6</v>
      </c>
      <c r="AA14" s="12">
        <v>13.1</v>
      </c>
      <c r="AB14" s="12">
        <v>9.1999999999999993</v>
      </c>
      <c r="AC14" s="11" t="s">
        <v>178</v>
      </c>
      <c r="AD14" s="12">
        <v>0.2</v>
      </c>
      <c r="AE14" s="12" t="s">
        <v>182</v>
      </c>
      <c r="AF14" s="12">
        <v>2.2000000000000002</v>
      </c>
      <c r="AG14" s="12">
        <v>-2</v>
      </c>
      <c r="AH14" s="12"/>
      <c r="AI14" s="11" t="s">
        <v>185</v>
      </c>
      <c r="AJ14" s="11" t="s">
        <v>184</v>
      </c>
      <c r="AK14" s="11" t="s">
        <v>169</v>
      </c>
      <c r="AL14" s="8"/>
      <c r="AM14" s="8" t="s">
        <v>620</v>
      </c>
      <c r="AN14" s="21" t="s">
        <v>621</v>
      </c>
    </row>
    <row r="15" spans="1:40" s="5" customFormat="1">
      <c r="A15" s="6">
        <v>44773</v>
      </c>
      <c r="B15" s="7" t="s">
        <v>560</v>
      </c>
      <c r="C15" s="8" t="s">
        <v>170</v>
      </c>
      <c r="D15" s="9">
        <v>7.6458333333333336E-2</v>
      </c>
      <c r="E15" s="25" t="s">
        <v>589</v>
      </c>
      <c r="F15" s="10">
        <v>13.6</v>
      </c>
      <c r="G15" s="10">
        <v>11.9</v>
      </c>
      <c r="H15" s="10">
        <v>13.1</v>
      </c>
      <c r="I15" s="10">
        <v>13.7</v>
      </c>
      <c r="J15" s="10">
        <v>13.6</v>
      </c>
      <c r="K15" s="10">
        <v>12.2</v>
      </c>
      <c r="L15" s="10">
        <v>10.8</v>
      </c>
      <c r="M15" s="10">
        <v>10.3</v>
      </c>
      <c r="N15" s="10">
        <v>11.4</v>
      </c>
      <c r="O15" s="18">
        <f t="shared" si="19"/>
        <v>38.6</v>
      </c>
      <c r="P15" s="18">
        <f t="shared" si="20"/>
        <v>39.5</v>
      </c>
      <c r="Q15" s="18">
        <f t="shared" si="21"/>
        <v>32.5</v>
      </c>
      <c r="R15" s="19">
        <f t="shared" si="22"/>
        <v>65.899999999999991</v>
      </c>
      <c r="S15" s="19">
        <f t="shared" si="23"/>
        <v>58.29999999999999</v>
      </c>
      <c r="T15" s="11" t="s">
        <v>235</v>
      </c>
      <c r="U15" s="11" t="s">
        <v>175</v>
      </c>
      <c r="V15" s="13" t="s">
        <v>176</v>
      </c>
      <c r="W15" s="13" t="s">
        <v>243</v>
      </c>
      <c r="X15" s="13" t="s">
        <v>564</v>
      </c>
      <c r="Y15" s="13" t="s">
        <v>302</v>
      </c>
      <c r="Z15" s="12">
        <v>12.6</v>
      </c>
      <c r="AA15" s="12">
        <v>12.9</v>
      </c>
      <c r="AB15" s="12">
        <v>9</v>
      </c>
      <c r="AC15" s="11" t="s">
        <v>178</v>
      </c>
      <c r="AD15" s="12">
        <v>2.4</v>
      </c>
      <c r="AE15" s="12">
        <v>-1.8</v>
      </c>
      <c r="AF15" s="12">
        <v>2.6</v>
      </c>
      <c r="AG15" s="12">
        <v>-2</v>
      </c>
      <c r="AH15" s="12"/>
      <c r="AI15" s="11" t="s">
        <v>187</v>
      </c>
      <c r="AJ15" s="11" t="s">
        <v>280</v>
      </c>
      <c r="AK15" s="11" t="s">
        <v>167</v>
      </c>
      <c r="AL15" s="8"/>
      <c r="AM15" s="8" t="s">
        <v>633</v>
      </c>
      <c r="AN15" s="21" t="s">
        <v>634</v>
      </c>
    </row>
    <row r="16" spans="1:40" s="5" customFormat="1">
      <c r="A16" s="6">
        <v>44773</v>
      </c>
      <c r="B16" s="7" t="s">
        <v>153</v>
      </c>
      <c r="C16" s="8" t="s">
        <v>170</v>
      </c>
      <c r="D16" s="9">
        <v>7.2233796296296296E-2</v>
      </c>
      <c r="E16" s="25" t="s">
        <v>598</v>
      </c>
      <c r="F16" s="10">
        <v>12.4</v>
      </c>
      <c r="G16" s="10">
        <v>11.1</v>
      </c>
      <c r="H16" s="10">
        <v>11.6</v>
      </c>
      <c r="I16" s="10">
        <v>11.9</v>
      </c>
      <c r="J16" s="10">
        <v>11.9</v>
      </c>
      <c r="K16" s="10">
        <v>11.6</v>
      </c>
      <c r="L16" s="10">
        <v>11</v>
      </c>
      <c r="M16" s="10">
        <v>11</v>
      </c>
      <c r="N16" s="10">
        <v>11.6</v>
      </c>
      <c r="O16" s="18">
        <f t="shared" si="19"/>
        <v>35.1</v>
      </c>
      <c r="P16" s="18">
        <f t="shared" si="20"/>
        <v>35.4</v>
      </c>
      <c r="Q16" s="18">
        <f t="shared" si="21"/>
        <v>33.6</v>
      </c>
      <c r="R16" s="19">
        <f t="shared" si="22"/>
        <v>58.9</v>
      </c>
      <c r="S16" s="19">
        <f t="shared" si="23"/>
        <v>57.1</v>
      </c>
      <c r="T16" s="11" t="s">
        <v>171</v>
      </c>
      <c r="U16" s="11" t="s">
        <v>175</v>
      </c>
      <c r="V16" s="13" t="s">
        <v>599</v>
      </c>
      <c r="W16" s="13" t="s">
        <v>174</v>
      </c>
      <c r="X16" s="13" t="s">
        <v>174</v>
      </c>
      <c r="Y16" s="13" t="s">
        <v>302</v>
      </c>
      <c r="Z16" s="12">
        <v>12.6</v>
      </c>
      <c r="AA16" s="12">
        <v>12.9</v>
      </c>
      <c r="AB16" s="12">
        <v>9</v>
      </c>
      <c r="AC16" s="11" t="s">
        <v>178</v>
      </c>
      <c r="AD16" s="12">
        <v>-2.4</v>
      </c>
      <c r="AE16" s="12" t="s">
        <v>182</v>
      </c>
      <c r="AF16" s="12">
        <v>-0.4</v>
      </c>
      <c r="AG16" s="12">
        <v>-2</v>
      </c>
      <c r="AH16" s="12"/>
      <c r="AI16" s="11" t="s">
        <v>280</v>
      </c>
      <c r="AJ16" s="11" t="s">
        <v>184</v>
      </c>
      <c r="AK16" s="11" t="s">
        <v>169</v>
      </c>
      <c r="AL16" s="8"/>
      <c r="AM16" s="8" t="s">
        <v>641</v>
      </c>
      <c r="AN16" s="21" t="s">
        <v>642</v>
      </c>
    </row>
    <row r="17" spans="1:40" s="5" customFormat="1">
      <c r="A17" s="6">
        <v>44779</v>
      </c>
      <c r="B17" s="7" t="s">
        <v>649</v>
      </c>
      <c r="C17" s="8" t="s">
        <v>170</v>
      </c>
      <c r="D17" s="9">
        <v>7.5011574074074064E-2</v>
      </c>
      <c r="E17" s="25" t="s">
        <v>658</v>
      </c>
      <c r="F17" s="10">
        <v>12.5</v>
      </c>
      <c r="G17" s="10">
        <v>10.9</v>
      </c>
      <c r="H17" s="10">
        <v>12.1</v>
      </c>
      <c r="I17" s="10">
        <v>12.3</v>
      </c>
      <c r="J17" s="10">
        <v>12.9</v>
      </c>
      <c r="K17" s="10">
        <v>12.5</v>
      </c>
      <c r="L17" s="10">
        <v>11.6</v>
      </c>
      <c r="M17" s="10">
        <v>11.3</v>
      </c>
      <c r="N17" s="10">
        <v>12</v>
      </c>
      <c r="O17" s="18">
        <f t="shared" ref="O17" si="24">SUM(F17:H17)</f>
        <v>35.5</v>
      </c>
      <c r="P17" s="18">
        <f t="shared" ref="P17" si="25">SUM(I17:K17)</f>
        <v>37.700000000000003</v>
      </c>
      <c r="Q17" s="18">
        <f t="shared" ref="Q17" si="26">SUM(L17:N17)</f>
        <v>34.9</v>
      </c>
      <c r="R17" s="19">
        <f t="shared" ref="R17" si="27">SUM(F17:J17)</f>
        <v>60.699999999999996</v>
      </c>
      <c r="S17" s="19">
        <f t="shared" ref="S17" si="28">SUM(J17:N17)</f>
        <v>60.3</v>
      </c>
      <c r="T17" s="11" t="s">
        <v>171</v>
      </c>
      <c r="U17" s="11" t="s">
        <v>175</v>
      </c>
      <c r="V17" s="13" t="s">
        <v>735</v>
      </c>
      <c r="W17" s="13" t="s">
        <v>176</v>
      </c>
      <c r="X17" s="13" t="s">
        <v>659</v>
      </c>
      <c r="Y17" s="13" t="s">
        <v>302</v>
      </c>
      <c r="Z17" s="12">
        <v>13.2</v>
      </c>
      <c r="AA17" s="12">
        <v>12</v>
      </c>
      <c r="AB17" s="12">
        <v>9.1</v>
      </c>
      <c r="AC17" s="11" t="s">
        <v>302</v>
      </c>
      <c r="AD17" s="12">
        <v>-0.1</v>
      </c>
      <c r="AE17" s="12">
        <v>-0.6</v>
      </c>
      <c r="AF17" s="12">
        <v>1</v>
      </c>
      <c r="AG17" s="12">
        <v>-1.7</v>
      </c>
      <c r="AH17" s="12"/>
      <c r="AI17" s="11" t="s">
        <v>187</v>
      </c>
      <c r="AJ17" s="11" t="s">
        <v>184</v>
      </c>
      <c r="AK17" s="11" t="s">
        <v>168</v>
      </c>
      <c r="AL17" s="8"/>
      <c r="AM17" s="8" t="s">
        <v>693</v>
      </c>
      <c r="AN17" s="21" t="s">
        <v>694</v>
      </c>
    </row>
    <row r="18" spans="1:40" s="5" customFormat="1">
      <c r="A18" s="6">
        <v>44786</v>
      </c>
      <c r="B18" s="7" t="s">
        <v>650</v>
      </c>
      <c r="C18" s="8" t="s">
        <v>170</v>
      </c>
      <c r="D18" s="9">
        <v>7.5023148148148144E-2</v>
      </c>
      <c r="E18" s="25" t="s">
        <v>734</v>
      </c>
      <c r="F18" s="10">
        <v>12.5</v>
      </c>
      <c r="G18" s="10">
        <v>11.1</v>
      </c>
      <c r="H18" s="10">
        <v>11.9</v>
      </c>
      <c r="I18" s="10">
        <v>12.7</v>
      </c>
      <c r="J18" s="10">
        <v>13</v>
      </c>
      <c r="K18" s="10">
        <v>12.5</v>
      </c>
      <c r="L18" s="10">
        <v>11.6</v>
      </c>
      <c r="M18" s="10">
        <v>11.2</v>
      </c>
      <c r="N18" s="10">
        <v>11.7</v>
      </c>
      <c r="O18" s="18">
        <f t="shared" ref="O18:O21" si="29">SUM(F18:H18)</f>
        <v>35.5</v>
      </c>
      <c r="P18" s="18">
        <f t="shared" ref="P18:P21" si="30">SUM(I18:K18)</f>
        <v>38.200000000000003</v>
      </c>
      <c r="Q18" s="18">
        <f t="shared" ref="Q18:Q21" si="31">SUM(L18:N18)</f>
        <v>34.5</v>
      </c>
      <c r="R18" s="19">
        <f t="shared" ref="R18:R21" si="32">SUM(F18:J18)</f>
        <v>61.2</v>
      </c>
      <c r="S18" s="19">
        <f t="shared" ref="S18:S21" si="33">SUM(J18:N18)</f>
        <v>60</v>
      </c>
      <c r="T18" s="11" t="s">
        <v>178</v>
      </c>
      <c r="U18" s="11" t="s">
        <v>175</v>
      </c>
      <c r="V18" s="13" t="s">
        <v>176</v>
      </c>
      <c r="W18" s="13" t="s">
        <v>735</v>
      </c>
      <c r="X18" s="13" t="s">
        <v>226</v>
      </c>
      <c r="Y18" s="13" t="s">
        <v>302</v>
      </c>
      <c r="Z18" s="12">
        <v>12.4</v>
      </c>
      <c r="AA18" s="12">
        <v>13.2</v>
      </c>
      <c r="AB18" s="12">
        <v>9.6</v>
      </c>
      <c r="AC18" s="11" t="s">
        <v>302</v>
      </c>
      <c r="AD18" s="12">
        <v>0.3</v>
      </c>
      <c r="AE18" s="12">
        <v>-0.9</v>
      </c>
      <c r="AF18" s="12">
        <v>0.8</v>
      </c>
      <c r="AG18" s="12">
        <v>-1.4</v>
      </c>
      <c r="AH18" s="12"/>
      <c r="AI18" s="11" t="s">
        <v>183</v>
      </c>
      <c r="AJ18" s="11" t="s">
        <v>184</v>
      </c>
      <c r="AK18" s="11" t="s">
        <v>168</v>
      </c>
      <c r="AL18" s="8"/>
      <c r="AM18" s="8" t="s">
        <v>758</v>
      </c>
      <c r="AN18" s="21" t="s">
        <v>759</v>
      </c>
    </row>
    <row r="19" spans="1:40" s="5" customFormat="1">
      <c r="A19" s="6">
        <v>44786</v>
      </c>
      <c r="B19" s="7" t="s">
        <v>156</v>
      </c>
      <c r="C19" s="8" t="s">
        <v>170</v>
      </c>
      <c r="D19" s="9">
        <v>7.4340277777777783E-2</v>
      </c>
      <c r="E19" s="25" t="s">
        <v>741</v>
      </c>
      <c r="F19" s="10">
        <v>12.4</v>
      </c>
      <c r="G19" s="10">
        <v>11.4</v>
      </c>
      <c r="H19" s="10">
        <v>12.1</v>
      </c>
      <c r="I19" s="10">
        <v>12.5</v>
      </c>
      <c r="J19" s="10">
        <v>13</v>
      </c>
      <c r="K19" s="10">
        <v>12.8</v>
      </c>
      <c r="L19" s="10">
        <v>11.3</v>
      </c>
      <c r="M19" s="10">
        <v>10.7</v>
      </c>
      <c r="N19" s="10">
        <v>11.1</v>
      </c>
      <c r="O19" s="18">
        <f t="shared" si="29"/>
        <v>35.9</v>
      </c>
      <c r="P19" s="18">
        <f t="shared" si="30"/>
        <v>38.299999999999997</v>
      </c>
      <c r="Q19" s="18">
        <f t="shared" si="31"/>
        <v>33.1</v>
      </c>
      <c r="R19" s="19">
        <f t="shared" si="32"/>
        <v>61.4</v>
      </c>
      <c r="S19" s="19">
        <f t="shared" si="33"/>
        <v>58.9</v>
      </c>
      <c r="T19" s="11" t="s">
        <v>178</v>
      </c>
      <c r="U19" s="11" t="s">
        <v>175</v>
      </c>
      <c r="V19" s="13" t="s">
        <v>226</v>
      </c>
      <c r="W19" s="13" t="s">
        <v>218</v>
      </c>
      <c r="X19" s="13" t="s">
        <v>420</v>
      </c>
      <c r="Y19" s="13" t="s">
        <v>302</v>
      </c>
      <c r="Z19" s="12">
        <v>12.4</v>
      </c>
      <c r="AA19" s="12">
        <v>13.2</v>
      </c>
      <c r="AB19" s="12">
        <v>9.6</v>
      </c>
      <c r="AC19" s="11" t="s">
        <v>302</v>
      </c>
      <c r="AD19" s="12">
        <v>0.1</v>
      </c>
      <c r="AE19" s="12">
        <v>-1.3</v>
      </c>
      <c r="AF19" s="12">
        <v>0.2</v>
      </c>
      <c r="AG19" s="12">
        <v>-1.4</v>
      </c>
      <c r="AH19" s="12"/>
      <c r="AI19" s="11" t="s">
        <v>184</v>
      </c>
      <c r="AJ19" s="11" t="s">
        <v>183</v>
      </c>
      <c r="AK19" s="11" t="s">
        <v>169</v>
      </c>
      <c r="AL19" s="8"/>
      <c r="AM19" s="8" t="s">
        <v>768</v>
      </c>
      <c r="AN19" s="21" t="s">
        <v>769</v>
      </c>
    </row>
    <row r="20" spans="1:40" s="5" customFormat="1">
      <c r="A20" s="6">
        <v>44787</v>
      </c>
      <c r="B20" s="7" t="s">
        <v>560</v>
      </c>
      <c r="C20" s="8" t="s">
        <v>303</v>
      </c>
      <c r="D20" s="9">
        <v>7.6481481481481484E-2</v>
      </c>
      <c r="E20" s="25" t="s">
        <v>749</v>
      </c>
      <c r="F20" s="10">
        <v>12.6</v>
      </c>
      <c r="G20" s="10">
        <v>11.9</v>
      </c>
      <c r="H20" s="10">
        <v>12.7</v>
      </c>
      <c r="I20" s="10">
        <v>13.3</v>
      </c>
      <c r="J20" s="10">
        <v>13.3</v>
      </c>
      <c r="K20" s="10">
        <v>12.7</v>
      </c>
      <c r="L20" s="10">
        <v>11.6</v>
      </c>
      <c r="M20" s="10">
        <v>11.3</v>
      </c>
      <c r="N20" s="10">
        <v>11.4</v>
      </c>
      <c r="O20" s="18">
        <f t="shared" si="29"/>
        <v>37.200000000000003</v>
      </c>
      <c r="P20" s="18">
        <f t="shared" si="30"/>
        <v>39.299999999999997</v>
      </c>
      <c r="Q20" s="18">
        <f t="shared" si="31"/>
        <v>34.299999999999997</v>
      </c>
      <c r="R20" s="19">
        <f t="shared" si="32"/>
        <v>63.8</v>
      </c>
      <c r="S20" s="19">
        <f t="shared" si="33"/>
        <v>60.300000000000004</v>
      </c>
      <c r="T20" s="11" t="s">
        <v>235</v>
      </c>
      <c r="U20" s="11" t="s">
        <v>175</v>
      </c>
      <c r="V20" s="13" t="s">
        <v>270</v>
      </c>
      <c r="W20" s="13" t="s">
        <v>179</v>
      </c>
      <c r="X20" s="13" t="s">
        <v>661</v>
      </c>
      <c r="Y20" s="13" t="s">
        <v>302</v>
      </c>
      <c r="Z20" s="12">
        <v>15.2</v>
      </c>
      <c r="AA20" s="12">
        <v>17.2</v>
      </c>
      <c r="AB20" s="12">
        <v>8.6</v>
      </c>
      <c r="AC20" s="11" t="s">
        <v>167</v>
      </c>
      <c r="AD20" s="12">
        <v>2.6</v>
      </c>
      <c r="AE20" s="12">
        <v>-1.3</v>
      </c>
      <c r="AF20" s="12">
        <v>2.2999999999999998</v>
      </c>
      <c r="AG20" s="12">
        <v>-1</v>
      </c>
      <c r="AH20" s="12"/>
      <c r="AI20" s="11" t="s">
        <v>187</v>
      </c>
      <c r="AJ20" s="11" t="s">
        <v>184</v>
      </c>
      <c r="AK20" s="11" t="s">
        <v>169</v>
      </c>
      <c r="AL20" s="8"/>
      <c r="AM20" s="8" t="s">
        <v>786</v>
      </c>
      <c r="AN20" s="21" t="s">
        <v>787</v>
      </c>
    </row>
    <row r="21" spans="1:40" s="5" customFormat="1">
      <c r="A21" s="6">
        <v>44787</v>
      </c>
      <c r="B21" s="16" t="s">
        <v>155</v>
      </c>
      <c r="C21" s="8" t="s">
        <v>303</v>
      </c>
      <c r="D21" s="9">
        <v>7.4340277777777783E-2</v>
      </c>
      <c r="E21" s="25" t="s">
        <v>754</v>
      </c>
      <c r="F21" s="10">
        <v>12.6</v>
      </c>
      <c r="G21" s="10">
        <v>11.3</v>
      </c>
      <c r="H21" s="10">
        <v>11.9</v>
      </c>
      <c r="I21" s="10">
        <v>12.4</v>
      </c>
      <c r="J21" s="10">
        <v>12.7</v>
      </c>
      <c r="K21" s="10">
        <v>12.4</v>
      </c>
      <c r="L21" s="10">
        <v>11.4</v>
      </c>
      <c r="M21" s="10">
        <v>10.9</v>
      </c>
      <c r="N21" s="10">
        <v>11.7</v>
      </c>
      <c r="O21" s="18">
        <f t="shared" si="29"/>
        <v>35.799999999999997</v>
      </c>
      <c r="P21" s="18">
        <f t="shared" si="30"/>
        <v>37.5</v>
      </c>
      <c r="Q21" s="18">
        <f t="shared" si="31"/>
        <v>34</v>
      </c>
      <c r="R21" s="19">
        <f t="shared" si="32"/>
        <v>60.899999999999991</v>
      </c>
      <c r="S21" s="19">
        <f t="shared" si="33"/>
        <v>59.099999999999994</v>
      </c>
      <c r="T21" s="11" t="s">
        <v>178</v>
      </c>
      <c r="U21" s="11" t="s">
        <v>175</v>
      </c>
      <c r="V21" s="13" t="s">
        <v>371</v>
      </c>
      <c r="W21" s="13" t="s">
        <v>174</v>
      </c>
      <c r="X21" s="13" t="s">
        <v>199</v>
      </c>
      <c r="Y21" s="13" t="s">
        <v>302</v>
      </c>
      <c r="Z21" s="12">
        <v>15.2</v>
      </c>
      <c r="AA21" s="12">
        <v>17.2</v>
      </c>
      <c r="AB21" s="12">
        <v>8.6</v>
      </c>
      <c r="AC21" s="11" t="s">
        <v>167</v>
      </c>
      <c r="AD21" s="12">
        <v>1.5</v>
      </c>
      <c r="AE21" s="12">
        <v>-0.9</v>
      </c>
      <c r="AF21" s="12">
        <v>1.6</v>
      </c>
      <c r="AG21" s="12">
        <v>-1</v>
      </c>
      <c r="AH21" s="12"/>
      <c r="AI21" s="11" t="s">
        <v>187</v>
      </c>
      <c r="AJ21" s="11" t="s">
        <v>183</v>
      </c>
      <c r="AK21" s="11" t="s">
        <v>168</v>
      </c>
      <c r="AL21" s="8"/>
      <c r="AM21" s="8" t="s">
        <v>796</v>
      </c>
      <c r="AN21" s="21" t="s">
        <v>797</v>
      </c>
    </row>
    <row r="22" spans="1:40" s="5" customFormat="1">
      <c r="A22" s="6">
        <v>44793</v>
      </c>
      <c r="B22" s="16" t="s">
        <v>153</v>
      </c>
      <c r="C22" s="8" t="s">
        <v>303</v>
      </c>
      <c r="D22" s="9">
        <v>7.435185185185185E-2</v>
      </c>
      <c r="E22" s="25" t="s">
        <v>818</v>
      </c>
      <c r="F22" s="10">
        <v>12.5</v>
      </c>
      <c r="G22" s="10">
        <v>10.7</v>
      </c>
      <c r="H22" s="10">
        <v>11.3</v>
      </c>
      <c r="I22" s="10">
        <v>12.1</v>
      </c>
      <c r="J22" s="10">
        <v>12</v>
      </c>
      <c r="K22" s="10">
        <v>12.3</v>
      </c>
      <c r="L22" s="10">
        <v>12.2</v>
      </c>
      <c r="M22" s="10">
        <v>11.7</v>
      </c>
      <c r="N22" s="10">
        <v>12.6</v>
      </c>
      <c r="O22" s="18">
        <f t="shared" ref="O22:O24" si="34">SUM(F22:H22)</f>
        <v>34.5</v>
      </c>
      <c r="P22" s="18">
        <f t="shared" ref="P22:P24" si="35">SUM(I22:K22)</f>
        <v>36.400000000000006</v>
      </c>
      <c r="Q22" s="18">
        <f t="shared" ref="Q22:Q24" si="36">SUM(L22:N22)</f>
        <v>36.5</v>
      </c>
      <c r="R22" s="19">
        <f t="shared" ref="R22:R24" si="37">SUM(F22:J22)</f>
        <v>58.6</v>
      </c>
      <c r="S22" s="19">
        <f t="shared" ref="S22:S24" si="38">SUM(J22:N22)</f>
        <v>60.800000000000004</v>
      </c>
      <c r="T22" s="11" t="s">
        <v>205</v>
      </c>
      <c r="U22" s="11" t="s">
        <v>173</v>
      </c>
      <c r="V22" s="13" t="s">
        <v>330</v>
      </c>
      <c r="W22" s="13" t="s">
        <v>243</v>
      </c>
      <c r="X22" s="13" t="s">
        <v>199</v>
      </c>
      <c r="Y22" s="13" t="s">
        <v>302</v>
      </c>
      <c r="Z22" s="12">
        <v>12.4</v>
      </c>
      <c r="AA22" s="12">
        <v>12.7</v>
      </c>
      <c r="AB22" s="12">
        <v>9.6999999999999993</v>
      </c>
      <c r="AC22" s="11" t="s">
        <v>168</v>
      </c>
      <c r="AD22" s="12">
        <v>0.9</v>
      </c>
      <c r="AE22" s="12" t="s">
        <v>182</v>
      </c>
      <c r="AF22" s="12" t="s">
        <v>865</v>
      </c>
      <c r="AG22" s="12">
        <v>0.9</v>
      </c>
      <c r="AH22" s="12"/>
      <c r="AI22" s="11" t="s">
        <v>169</v>
      </c>
      <c r="AJ22" s="11" t="s">
        <v>169</v>
      </c>
      <c r="AK22" s="11" t="s">
        <v>167</v>
      </c>
      <c r="AL22" s="8" t="s">
        <v>411</v>
      </c>
      <c r="AM22" s="8" t="s">
        <v>855</v>
      </c>
      <c r="AN22" s="21" t="s">
        <v>856</v>
      </c>
    </row>
    <row r="23" spans="1:40" s="5" customFormat="1">
      <c r="A23" s="6">
        <v>44794</v>
      </c>
      <c r="B23" s="7" t="s">
        <v>559</v>
      </c>
      <c r="C23" s="8" t="s">
        <v>303</v>
      </c>
      <c r="D23" s="9">
        <v>7.6493055555555564E-2</v>
      </c>
      <c r="E23" s="25" t="s">
        <v>803</v>
      </c>
      <c r="F23" s="10">
        <v>12.9</v>
      </c>
      <c r="G23" s="10">
        <v>11.9</v>
      </c>
      <c r="H23" s="10">
        <v>12.1</v>
      </c>
      <c r="I23" s="10">
        <v>13.6</v>
      </c>
      <c r="J23" s="10">
        <v>13.9</v>
      </c>
      <c r="K23" s="10">
        <v>12.9</v>
      </c>
      <c r="L23" s="10">
        <v>11.6</v>
      </c>
      <c r="M23" s="10">
        <v>10.5</v>
      </c>
      <c r="N23" s="10">
        <v>11.5</v>
      </c>
      <c r="O23" s="18">
        <f t="shared" si="34"/>
        <v>36.9</v>
      </c>
      <c r="P23" s="18">
        <f t="shared" si="35"/>
        <v>40.4</v>
      </c>
      <c r="Q23" s="18">
        <f t="shared" si="36"/>
        <v>33.6</v>
      </c>
      <c r="R23" s="19">
        <f t="shared" si="37"/>
        <v>64.400000000000006</v>
      </c>
      <c r="S23" s="19">
        <f t="shared" si="38"/>
        <v>60.4</v>
      </c>
      <c r="T23" s="11" t="s">
        <v>235</v>
      </c>
      <c r="U23" s="11" t="s">
        <v>175</v>
      </c>
      <c r="V23" s="13" t="s">
        <v>328</v>
      </c>
      <c r="W23" s="13" t="s">
        <v>735</v>
      </c>
      <c r="X23" s="13" t="s">
        <v>328</v>
      </c>
      <c r="Y23" s="13" t="s">
        <v>302</v>
      </c>
      <c r="Z23" s="12">
        <v>14.2</v>
      </c>
      <c r="AA23" s="12">
        <v>17</v>
      </c>
      <c r="AB23" s="12">
        <v>9.1999999999999993</v>
      </c>
      <c r="AC23" s="11" t="s">
        <v>167</v>
      </c>
      <c r="AD23" s="12">
        <v>3</v>
      </c>
      <c r="AE23" s="12">
        <v>-1.7</v>
      </c>
      <c r="AF23" s="12">
        <v>2.1</v>
      </c>
      <c r="AG23" s="12">
        <v>-0.8</v>
      </c>
      <c r="AH23" s="12"/>
      <c r="AI23" s="11" t="s">
        <v>866</v>
      </c>
      <c r="AJ23" s="11" t="s">
        <v>169</v>
      </c>
      <c r="AK23" s="11" t="s">
        <v>168</v>
      </c>
      <c r="AL23" s="8" t="s">
        <v>411</v>
      </c>
      <c r="AM23" s="8" t="s">
        <v>859</v>
      </c>
      <c r="AN23" s="21" t="s">
        <v>860</v>
      </c>
    </row>
    <row r="24" spans="1:40" s="5" customFormat="1">
      <c r="A24" s="6">
        <v>44794</v>
      </c>
      <c r="B24" s="7" t="s">
        <v>560</v>
      </c>
      <c r="C24" s="8" t="s">
        <v>303</v>
      </c>
      <c r="D24" s="9">
        <v>7.6412037037037042E-2</v>
      </c>
      <c r="E24" s="25" t="s">
        <v>822</v>
      </c>
      <c r="F24" s="10">
        <v>12.5</v>
      </c>
      <c r="G24" s="10">
        <v>12.9</v>
      </c>
      <c r="H24" s="10">
        <v>12.9</v>
      </c>
      <c r="I24" s="10">
        <v>13.2</v>
      </c>
      <c r="J24" s="10">
        <v>13.3</v>
      </c>
      <c r="K24" s="10">
        <v>12.4</v>
      </c>
      <c r="L24" s="10">
        <v>11.3</v>
      </c>
      <c r="M24" s="10">
        <v>10.4</v>
      </c>
      <c r="N24" s="10">
        <v>11.3</v>
      </c>
      <c r="O24" s="18">
        <f t="shared" si="34"/>
        <v>38.299999999999997</v>
      </c>
      <c r="P24" s="18">
        <f t="shared" si="35"/>
        <v>38.9</v>
      </c>
      <c r="Q24" s="18">
        <f t="shared" si="36"/>
        <v>33</v>
      </c>
      <c r="R24" s="19">
        <f t="shared" si="37"/>
        <v>64.8</v>
      </c>
      <c r="S24" s="19">
        <f t="shared" si="38"/>
        <v>58.7</v>
      </c>
      <c r="T24" s="11" t="s">
        <v>235</v>
      </c>
      <c r="U24" s="11" t="s">
        <v>175</v>
      </c>
      <c r="V24" s="13" t="s">
        <v>823</v>
      </c>
      <c r="W24" s="13" t="s">
        <v>243</v>
      </c>
      <c r="X24" s="13" t="s">
        <v>176</v>
      </c>
      <c r="Y24" s="13" t="s">
        <v>302</v>
      </c>
      <c r="Z24" s="12">
        <v>14.2</v>
      </c>
      <c r="AA24" s="12">
        <v>17</v>
      </c>
      <c r="AB24" s="12">
        <v>9.1999999999999993</v>
      </c>
      <c r="AC24" s="11" t="s">
        <v>167</v>
      </c>
      <c r="AD24" s="12">
        <v>2</v>
      </c>
      <c r="AE24" s="12">
        <v>-1.5</v>
      </c>
      <c r="AF24" s="12">
        <v>1.6</v>
      </c>
      <c r="AG24" s="12">
        <v>-0.9</v>
      </c>
      <c r="AH24" s="12"/>
      <c r="AI24" s="11" t="s">
        <v>866</v>
      </c>
      <c r="AJ24" s="11" t="s">
        <v>169</v>
      </c>
      <c r="AK24" s="11" t="s">
        <v>169</v>
      </c>
      <c r="AL24" s="8" t="s">
        <v>411</v>
      </c>
      <c r="AM24" s="8" t="s">
        <v>867</v>
      </c>
      <c r="AN24" s="21" t="s">
        <v>868</v>
      </c>
    </row>
    <row r="25" spans="1:40" s="5" customFormat="1">
      <c r="A25" s="6">
        <v>44800</v>
      </c>
      <c r="B25" s="7" t="s">
        <v>560</v>
      </c>
      <c r="C25" s="8" t="s">
        <v>170</v>
      </c>
      <c r="D25" s="9">
        <v>7.6412037037037042E-2</v>
      </c>
      <c r="E25" s="25" t="s">
        <v>891</v>
      </c>
      <c r="F25" s="10">
        <v>12.8</v>
      </c>
      <c r="G25" s="10">
        <v>11.9</v>
      </c>
      <c r="H25" s="10">
        <v>12.6</v>
      </c>
      <c r="I25" s="10">
        <v>13.2</v>
      </c>
      <c r="J25" s="10">
        <v>13.1</v>
      </c>
      <c r="K25" s="10">
        <v>12.9</v>
      </c>
      <c r="L25" s="10">
        <v>11.3</v>
      </c>
      <c r="M25" s="10">
        <v>10.7</v>
      </c>
      <c r="N25" s="10">
        <v>11.7</v>
      </c>
      <c r="O25" s="18">
        <f t="shared" ref="O25:O26" si="39">SUM(F25:H25)</f>
        <v>37.300000000000004</v>
      </c>
      <c r="P25" s="18">
        <f t="shared" ref="P25:P26" si="40">SUM(I25:K25)</f>
        <v>39.199999999999996</v>
      </c>
      <c r="Q25" s="18">
        <f t="shared" ref="Q25:Q26" si="41">SUM(L25:N25)</f>
        <v>33.700000000000003</v>
      </c>
      <c r="R25" s="19">
        <f t="shared" ref="R25:R26" si="42">SUM(F25:J25)</f>
        <v>63.6</v>
      </c>
      <c r="S25" s="19">
        <f t="shared" ref="S25:S26" si="43">SUM(J25:N25)</f>
        <v>59.7</v>
      </c>
      <c r="T25" s="11" t="s">
        <v>235</v>
      </c>
      <c r="U25" s="11" t="s">
        <v>175</v>
      </c>
      <c r="V25" s="13" t="s">
        <v>735</v>
      </c>
      <c r="W25" s="13" t="s">
        <v>179</v>
      </c>
      <c r="X25" s="13" t="s">
        <v>218</v>
      </c>
      <c r="Y25" s="13" t="s">
        <v>302</v>
      </c>
      <c r="Z25" s="12">
        <v>13.7</v>
      </c>
      <c r="AA25" s="12">
        <v>13.5</v>
      </c>
      <c r="AB25" s="12">
        <v>9.6</v>
      </c>
      <c r="AC25" s="11" t="s">
        <v>167</v>
      </c>
      <c r="AD25" s="12">
        <v>2</v>
      </c>
      <c r="AE25" s="12">
        <v>-1.4</v>
      </c>
      <c r="AF25" s="12">
        <v>1.7</v>
      </c>
      <c r="AG25" s="12">
        <v>-1.1000000000000001</v>
      </c>
      <c r="AH25" s="12"/>
      <c r="AI25" s="11" t="s">
        <v>187</v>
      </c>
      <c r="AJ25" s="11" t="s">
        <v>184</v>
      </c>
      <c r="AK25" s="11" t="s">
        <v>169</v>
      </c>
      <c r="AL25" s="8" t="s">
        <v>411</v>
      </c>
      <c r="AM25" s="8" t="s">
        <v>919</v>
      </c>
      <c r="AN25" s="21" t="s">
        <v>920</v>
      </c>
    </row>
    <row r="26" spans="1:40" s="5" customFormat="1">
      <c r="A26" s="6">
        <v>44801</v>
      </c>
      <c r="B26" s="7" t="s">
        <v>153</v>
      </c>
      <c r="C26" s="8" t="s">
        <v>170</v>
      </c>
      <c r="D26" s="9">
        <v>7.3703703703703702E-2</v>
      </c>
      <c r="E26" s="25" t="s">
        <v>905</v>
      </c>
      <c r="F26" s="10">
        <v>13</v>
      </c>
      <c r="G26" s="10">
        <v>11.2</v>
      </c>
      <c r="H26" s="10">
        <v>11.5</v>
      </c>
      <c r="I26" s="10">
        <v>11.9</v>
      </c>
      <c r="J26" s="10">
        <v>12</v>
      </c>
      <c r="K26" s="10">
        <v>11.7</v>
      </c>
      <c r="L26" s="10">
        <v>11.4</v>
      </c>
      <c r="M26" s="10">
        <v>11.5</v>
      </c>
      <c r="N26" s="10">
        <v>12.6</v>
      </c>
      <c r="O26" s="18">
        <f t="shared" si="39"/>
        <v>35.700000000000003</v>
      </c>
      <c r="P26" s="18">
        <f t="shared" si="40"/>
        <v>35.599999999999994</v>
      </c>
      <c r="Q26" s="18">
        <f t="shared" si="41"/>
        <v>35.5</v>
      </c>
      <c r="R26" s="19">
        <f t="shared" si="42"/>
        <v>59.6</v>
      </c>
      <c r="S26" s="19">
        <f t="shared" si="43"/>
        <v>59.2</v>
      </c>
      <c r="T26" s="11" t="s">
        <v>171</v>
      </c>
      <c r="U26" s="11" t="s">
        <v>172</v>
      </c>
      <c r="V26" s="13" t="s">
        <v>413</v>
      </c>
      <c r="W26" s="13" t="s">
        <v>174</v>
      </c>
      <c r="X26" s="13" t="s">
        <v>413</v>
      </c>
      <c r="Y26" s="13" t="s">
        <v>302</v>
      </c>
      <c r="Z26" s="12">
        <v>12.5</v>
      </c>
      <c r="AA26" s="12">
        <v>12.9</v>
      </c>
      <c r="AB26" s="12">
        <v>8.8000000000000007</v>
      </c>
      <c r="AC26" s="11" t="s">
        <v>167</v>
      </c>
      <c r="AD26" s="12">
        <v>0.3</v>
      </c>
      <c r="AE26" s="12" t="s">
        <v>182</v>
      </c>
      <c r="AF26" s="12">
        <v>1</v>
      </c>
      <c r="AG26" s="12">
        <v>-0.7</v>
      </c>
      <c r="AH26" s="12"/>
      <c r="AI26" s="11" t="s">
        <v>185</v>
      </c>
      <c r="AJ26" s="11" t="s">
        <v>184</v>
      </c>
      <c r="AK26" s="11" t="s">
        <v>169</v>
      </c>
      <c r="AL26" s="8" t="s">
        <v>411</v>
      </c>
      <c r="AM26" s="8" t="s">
        <v>944</v>
      </c>
      <c r="AN26" s="21" t="s">
        <v>945</v>
      </c>
    </row>
    <row r="27" spans="1:40" s="5" customFormat="1">
      <c r="A27" s="6">
        <v>44807</v>
      </c>
      <c r="B27" s="7" t="s">
        <v>156</v>
      </c>
      <c r="C27" s="8" t="s">
        <v>170</v>
      </c>
      <c r="D27" s="9">
        <v>7.5023148148148144E-2</v>
      </c>
      <c r="E27" s="25" t="s">
        <v>960</v>
      </c>
      <c r="F27" s="10">
        <v>12.5</v>
      </c>
      <c r="G27" s="10">
        <v>11.5</v>
      </c>
      <c r="H27" s="10">
        <v>11.8</v>
      </c>
      <c r="I27" s="10">
        <v>12.5</v>
      </c>
      <c r="J27" s="10">
        <v>12.7</v>
      </c>
      <c r="K27" s="10">
        <v>12.4</v>
      </c>
      <c r="L27" s="10">
        <v>11.5</v>
      </c>
      <c r="M27" s="10">
        <v>11.3</v>
      </c>
      <c r="N27" s="10">
        <v>12</v>
      </c>
      <c r="O27" s="18">
        <f t="shared" ref="O27:O28" si="44">SUM(F27:H27)</f>
        <v>35.799999999999997</v>
      </c>
      <c r="P27" s="18">
        <f t="shared" ref="P27:P28" si="45">SUM(I27:K27)</f>
        <v>37.6</v>
      </c>
      <c r="Q27" s="18">
        <f t="shared" ref="Q27:Q28" si="46">SUM(L27:N27)</f>
        <v>34.799999999999997</v>
      </c>
      <c r="R27" s="19">
        <f t="shared" ref="R27:R28" si="47">SUM(F27:J27)</f>
        <v>61</v>
      </c>
      <c r="S27" s="19">
        <f t="shared" ref="S27:S28" si="48">SUM(J27:N27)</f>
        <v>59.900000000000006</v>
      </c>
      <c r="T27" s="11" t="s">
        <v>178</v>
      </c>
      <c r="U27" s="11" t="s">
        <v>175</v>
      </c>
      <c r="V27" s="13" t="s">
        <v>180</v>
      </c>
      <c r="W27" s="13" t="s">
        <v>423</v>
      </c>
      <c r="X27" s="13" t="s">
        <v>180</v>
      </c>
      <c r="Y27" s="13" t="s">
        <v>302</v>
      </c>
      <c r="Z27" s="12">
        <v>12.3</v>
      </c>
      <c r="AA27" s="12">
        <v>11.5</v>
      </c>
      <c r="AB27" s="12">
        <v>9.6999999999999993</v>
      </c>
      <c r="AC27" s="11" t="s">
        <v>169</v>
      </c>
      <c r="AD27" s="12">
        <v>1</v>
      </c>
      <c r="AE27" s="12">
        <v>-0.6</v>
      </c>
      <c r="AF27" s="12">
        <v>0.5</v>
      </c>
      <c r="AG27" s="12">
        <v>-0.1</v>
      </c>
      <c r="AH27" s="12"/>
      <c r="AI27" s="11" t="s">
        <v>183</v>
      </c>
      <c r="AJ27" s="11" t="s">
        <v>183</v>
      </c>
      <c r="AK27" s="11" t="s">
        <v>168</v>
      </c>
      <c r="AL27" s="8" t="s">
        <v>411</v>
      </c>
      <c r="AM27" s="8" t="s">
        <v>1000</v>
      </c>
      <c r="AN27" s="21" t="s">
        <v>992</v>
      </c>
    </row>
    <row r="28" spans="1:40" s="5" customFormat="1">
      <c r="A28" s="6">
        <v>44808</v>
      </c>
      <c r="B28" s="7" t="s">
        <v>560</v>
      </c>
      <c r="C28" s="8" t="s">
        <v>170</v>
      </c>
      <c r="D28" s="9">
        <v>7.7094907407407418E-2</v>
      </c>
      <c r="E28" s="25" t="s">
        <v>972</v>
      </c>
      <c r="F28" s="10">
        <v>13.4</v>
      </c>
      <c r="G28" s="10">
        <v>12.6</v>
      </c>
      <c r="H28" s="10">
        <v>12.5</v>
      </c>
      <c r="I28" s="10">
        <v>13</v>
      </c>
      <c r="J28" s="10">
        <v>13.3</v>
      </c>
      <c r="K28" s="10">
        <v>12.6</v>
      </c>
      <c r="L28" s="10">
        <v>11.3</v>
      </c>
      <c r="M28" s="10">
        <v>10.8</v>
      </c>
      <c r="N28" s="10">
        <v>11.6</v>
      </c>
      <c r="O28" s="18">
        <f t="shared" si="44"/>
        <v>38.5</v>
      </c>
      <c r="P28" s="18">
        <f t="shared" si="45"/>
        <v>38.9</v>
      </c>
      <c r="Q28" s="18">
        <f t="shared" si="46"/>
        <v>33.700000000000003</v>
      </c>
      <c r="R28" s="19">
        <f t="shared" si="47"/>
        <v>64.8</v>
      </c>
      <c r="S28" s="19">
        <f t="shared" si="48"/>
        <v>59.6</v>
      </c>
      <c r="T28" s="11" t="s">
        <v>235</v>
      </c>
      <c r="U28" s="11" t="s">
        <v>175</v>
      </c>
      <c r="V28" s="13" t="s">
        <v>328</v>
      </c>
      <c r="W28" s="13" t="s">
        <v>306</v>
      </c>
      <c r="X28" s="13" t="s">
        <v>179</v>
      </c>
      <c r="Y28" s="13" t="s">
        <v>302</v>
      </c>
      <c r="Z28" s="12">
        <v>11.1</v>
      </c>
      <c r="AA28" s="12">
        <v>12.1</v>
      </c>
      <c r="AB28" s="12">
        <v>9.5</v>
      </c>
      <c r="AC28" s="11" t="s">
        <v>169</v>
      </c>
      <c r="AD28" s="12">
        <v>2.9</v>
      </c>
      <c r="AE28" s="12">
        <v>-1.3</v>
      </c>
      <c r="AF28" s="12">
        <v>1.9</v>
      </c>
      <c r="AG28" s="12">
        <v>-0.3</v>
      </c>
      <c r="AH28" s="12"/>
      <c r="AI28" s="11" t="s">
        <v>187</v>
      </c>
      <c r="AJ28" s="11" t="s">
        <v>184</v>
      </c>
      <c r="AK28" s="11" t="s">
        <v>169</v>
      </c>
      <c r="AL28" s="8" t="s">
        <v>411</v>
      </c>
      <c r="AM28" s="8" t="s">
        <v>1011</v>
      </c>
      <c r="AN28" s="21" t="s">
        <v>1012</v>
      </c>
    </row>
    <row r="29" spans="1:40" s="5" customFormat="1">
      <c r="A29" s="6">
        <v>44850</v>
      </c>
      <c r="B29" s="7" t="s">
        <v>153</v>
      </c>
      <c r="C29" s="8" t="s">
        <v>170</v>
      </c>
      <c r="D29" s="9">
        <v>7.3645833333333341E-2</v>
      </c>
      <c r="E29" s="25" t="s">
        <v>1028</v>
      </c>
      <c r="F29" s="10">
        <v>12.5</v>
      </c>
      <c r="G29" s="10">
        <v>11.5</v>
      </c>
      <c r="H29" s="10">
        <v>11.6</v>
      </c>
      <c r="I29" s="10">
        <v>11.9</v>
      </c>
      <c r="J29" s="10">
        <v>12.4</v>
      </c>
      <c r="K29" s="10">
        <v>12.2</v>
      </c>
      <c r="L29" s="10">
        <v>11.2</v>
      </c>
      <c r="M29" s="10">
        <v>11.2</v>
      </c>
      <c r="N29" s="10">
        <v>11.8</v>
      </c>
      <c r="O29" s="18">
        <f t="shared" ref="O29" si="49">SUM(F29:H29)</f>
        <v>35.6</v>
      </c>
      <c r="P29" s="18">
        <f t="shared" ref="P29" si="50">SUM(I29:K29)</f>
        <v>36.5</v>
      </c>
      <c r="Q29" s="18">
        <f t="shared" ref="Q29" si="51">SUM(L29:N29)</f>
        <v>34.200000000000003</v>
      </c>
      <c r="R29" s="19">
        <f t="shared" ref="R29" si="52">SUM(F29:J29)</f>
        <v>59.9</v>
      </c>
      <c r="S29" s="19">
        <f t="shared" ref="S29" si="53">SUM(J29:N29)</f>
        <v>58.8</v>
      </c>
      <c r="T29" s="11" t="s">
        <v>178</v>
      </c>
      <c r="U29" s="11" t="s">
        <v>175</v>
      </c>
      <c r="V29" s="13" t="s">
        <v>174</v>
      </c>
      <c r="W29" s="13" t="s">
        <v>176</v>
      </c>
      <c r="X29" s="13" t="s">
        <v>174</v>
      </c>
      <c r="Y29" s="13" t="s">
        <v>302</v>
      </c>
      <c r="Z29" s="12">
        <v>11.3</v>
      </c>
      <c r="AA29" s="12">
        <v>12</v>
      </c>
      <c r="AB29" s="12">
        <v>9.8000000000000007</v>
      </c>
      <c r="AC29" s="11" t="s">
        <v>167</v>
      </c>
      <c r="AD29" s="12">
        <v>-0.2</v>
      </c>
      <c r="AE29" s="12">
        <v>-0.5</v>
      </c>
      <c r="AF29" s="12" t="s">
        <v>186</v>
      </c>
      <c r="AG29" s="12">
        <v>-0.7</v>
      </c>
      <c r="AH29" s="12"/>
      <c r="AI29" s="11" t="s">
        <v>184</v>
      </c>
      <c r="AJ29" s="11" t="s">
        <v>183</v>
      </c>
      <c r="AK29" s="11" t="s">
        <v>169</v>
      </c>
      <c r="AL29" s="8"/>
      <c r="AM29" s="8" t="s">
        <v>1092</v>
      </c>
      <c r="AN29" s="21" t="s">
        <v>1093</v>
      </c>
    </row>
  </sheetData>
  <autoFilter ref="A1:AM28" xr:uid="{00000000-0009-0000-0000-000005000000}"/>
  <phoneticPr fontId="11"/>
  <conditionalFormatting sqref="AI2:AJ2">
    <cfRule type="containsText" dxfId="497" priority="1234" operator="containsText" text="E">
      <formula>NOT(ISERROR(SEARCH("E",AI2)))</formula>
    </cfRule>
    <cfRule type="containsText" dxfId="496" priority="1235" operator="containsText" text="B">
      <formula>NOT(ISERROR(SEARCH("B",AI2)))</formula>
    </cfRule>
    <cfRule type="containsText" dxfId="495" priority="1236" operator="containsText" text="A">
      <formula>NOT(ISERROR(SEARCH("A",AI2)))</formula>
    </cfRule>
  </conditionalFormatting>
  <conditionalFormatting sqref="AK2">
    <cfRule type="containsText" dxfId="494" priority="1231" operator="containsText" text="E">
      <formula>NOT(ISERROR(SEARCH("E",AK2)))</formula>
    </cfRule>
    <cfRule type="containsText" dxfId="493" priority="1232" operator="containsText" text="B">
      <formula>NOT(ISERROR(SEARCH("B",AK2)))</formula>
    </cfRule>
    <cfRule type="containsText" dxfId="492" priority="1233" operator="containsText" text="A">
      <formula>NOT(ISERROR(SEARCH("A",AK2)))</formula>
    </cfRule>
  </conditionalFormatting>
  <conditionalFormatting sqref="F2:N2">
    <cfRule type="colorScale" priority="1523">
      <colorScale>
        <cfvo type="min"/>
        <cfvo type="percentile" val="50"/>
        <cfvo type="max"/>
        <color rgb="FFF8696B"/>
        <color rgb="FFFFEB84"/>
        <color rgb="FF63BE7B"/>
      </colorScale>
    </cfRule>
  </conditionalFormatting>
  <conditionalFormatting sqref="AL2">
    <cfRule type="containsText" dxfId="491" priority="855" operator="containsText" text="E">
      <formula>NOT(ISERROR(SEARCH("E",AL2)))</formula>
    </cfRule>
    <cfRule type="containsText" dxfId="490" priority="856" operator="containsText" text="B">
      <formula>NOT(ISERROR(SEARCH("B",AL2)))</formula>
    </cfRule>
    <cfRule type="containsText" dxfId="489" priority="857" operator="containsText" text="A">
      <formula>NOT(ISERROR(SEARCH("A",AL2)))</formula>
    </cfRule>
  </conditionalFormatting>
  <conditionalFormatting sqref="AC2">
    <cfRule type="containsText" dxfId="488" priority="467" operator="containsText" text="D">
      <formula>NOT(ISERROR(SEARCH("D",AC2)))</formula>
    </cfRule>
    <cfRule type="containsText" dxfId="487" priority="468" operator="containsText" text="S">
      <formula>NOT(ISERROR(SEARCH("S",AC2)))</formula>
    </cfRule>
    <cfRule type="containsText" dxfId="486" priority="469" operator="containsText" text="F">
      <formula>NOT(ISERROR(SEARCH("F",AC2)))</formula>
    </cfRule>
    <cfRule type="containsText" dxfId="485" priority="470" operator="containsText" text="E">
      <formula>NOT(ISERROR(SEARCH("E",AC2)))</formula>
    </cfRule>
    <cfRule type="containsText" dxfId="484" priority="471" operator="containsText" text="B">
      <formula>NOT(ISERROR(SEARCH("B",AC2)))</formula>
    </cfRule>
    <cfRule type="containsText" dxfId="483" priority="472" operator="containsText" text="A">
      <formula>NOT(ISERROR(SEARCH("A",AC2)))</formula>
    </cfRule>
  </conditionalFormatting>
  <conditionalFormatting sqref="AI3:AJ6">
    <cfRule type="containsText" dxfId="482" priority="91" operator="containsText" text="E">
      <formula>NOT(ISERROR(SEARCH("E",AI3)))</formula>
    </cfRule>
    <cfRule type="containsText" dxfId="481" priority="92" operator="containsText" text="B">
      <formula>NOT(ISERROR(SEARCH("B",AI3)))</formula>
    </cfRule>
    <cfRule type="containsText" dxfId="480" priority="93" operator="containsText" text="A">
      <formula>NOT(ISERROR(SEARCH("A",AI3)))</formula>
    </cfRule>
  </conditionalFormatting>
  <conditionalFormatting sqref="AK3:AK6">
    <cfRule type="containsText" dxfId="479" priority="88" operator="containsText" text="E">
      <formula>NOT(ISERROR(SEARCH("E",AK3)))</formula>
    </cfRule>
    <cfRule type="containsText" dxfId="478" priority="89" operator="containsText" text="B">
      <formula>NOT(ISERROR(SEARCH("B",AK3)))</formula>
    </cfRule>
    <cfRule type="containsText" dxfId="477" priority="90" operator="containsText" text="A">
      <formula>NOT(ISERROR(SEARCH("A",AK3)))</formula>
    </cfRule>
  </conditionalFormatting>
  <conditionalFormatting sqref="F3:N6">
    <cfRule type="colorScale" priority="94">
      <colorScale>
        <cfvo type="min"/>
        <cfvo type="percentile" val="50"/>
        <cfvo type="max"/>
        <color rgb="FFF8696B"/>
        <color rgb="FFFFEB84"/>
        <color rgb="FF63BE7B"/>
      </colorScale>
    </cfRule>
  </conditionalFormatting>
  <conditionalFormatting sqref="AL5:AL6">
    <cfRule type="containsText" dxfId="476" priority="85" operator="containsText" text="E">
      <formula>NOT(ISERROR(SEARCH("E",AL5)))</formula>
    </cfRule>
    <cfRule type="containsText" dxfId="475" priority="86" operator="containsText" text="B">
      <formula>NOT(ISERROR(SEARCH("B",AL5)))</formula>
    </cfRule>
    <cfRule type="containsText" dxfId="474" priority="87" operator="containsText" text="A">
      <formula>NOT(ISERROR(SEARCH("A",AL5)))</formula>
    </cfRule>
  </conditionalFormatting>
  <conditionalFormatting sqref="AC3:AC6">
    <cfRule type="containsText" dxfId="473" priority="79" operator="containsText" text="D">
      <formula>NOT(ISERROR(SEARCH("D",AC3)))</formula>
    </cfRule>
    <cfRule type="containsText" dxfId="472" priority="80" operator="containsText" text="S">
      <formula>NOT(ISERROR(SEARCH("S",AC3)))</formula>
    </cfRule>
    <cfRule type="containsText" dxfId="471" priority="81" operator="containsText" text="F">
      <formula>NOT(ISERROR(SEARCH("F",AC3)))</formula>
    </cfRule>
    <cfRule type="containsText" dxfId="470" priority="82" operator="containsText" text="E">
      <formula>NOT(ISERROR(SEARCH("E",AC3)))</formula>
    </cfRule>
    <cfRule type="containsText" dxfId="469" priority="83" operator="containsText" text="B">
      <formula>NOT(ISERROR(SEARCH("B",AC3)))</formula>
    </cfRule>
    <cfRule type="containsText" dxfId="468" priority="84" operator="containsText" text="A">
      <formula>NOT(ISERROR(SEARCH("A",AC3)))</formula>
    </cfRule>
  </conditionalFormatting>
  <conditionalFormatting sqref="AL3:AL4">
    <cfRule type="containsText" dxfId="467" priority="76" operator="containsText" text="E">
      <formula>NOT(ISERROR(SEARCH("E",AL3)))</formula>
    </cfRule>
    <cfRule type="containsText" dxfId="466" priority="77" operator="containsText" text="B">
      <formula>NOT(ISERROR(SEARCH("B",AL3)))</formula>
    </cfRule>
    <cfRule type="containsText" dxfId="465" priority="78" operator="containsText" text="A">
      <formula>NOT(ISERROR(SEARCH("A",AL3)))</formula>
    </cfRule>
  </conditionalFormatting>
  <conditionalFormatting sqref="AI7:AJ10">
    <cfRule type="containsText" dxfId="464" priority="72" operator="containsText" text="E">
      <formula>NOT(ISERROR(SEARCH("E",AI7)))</formula>
    </cfRule>
    <cfRule type="containsText" dxfId="463" priority="73" operator="containsText" text="B">
      <formula>NOT(ISERROR(SEARCH("B",AI7)))</formula>
    </cfRule>
    <cfRule type="containsText" dxfId="462" priority="74" operator="containsText" text="A">
      <formula>NOT(ISERROR(SEARCH("A",AI7)))</formula>
    </cfRule>
  </conditionalFormatting>
  <conditionalFormatting sqref="AK7:AK9">
    <cfRule type="containsText" dxfId="461" priority="69" operator="containsText" text="E">
      <formula>NOT(ISERROR(SEARCH("E",AK7)))</formula>
    </cfRule>
    <cfRule type="containsText" dxfId="460" priority="70" operator="containsText" text="B">
      <formula>NOT(ISERROR(SEARCH("B",AK7)))</formula>
    </cfRule>
    <cfRule type="containsText" dxfId="459" priority="71" operator="containsText" text="A">
      <formula>NOT(ISERROR(SEARCH("A",AK7)))</formula>
    </cfRule>
  </conditionalFormatting>
  <conditionalFormatting sqref="F7:N10">
    <cfRule type="colorScale" priority="75">
      <colorScale>
        <cfvo type="min"/>
        <cfvo type="percentile" val="50"/>
        <cfvo type="max"/>
        <color rgb="FFF8696B"/>
        <color rgb="FFFFEB84"/>
        <color rgb="FF63BE7B"/>
      </colorScale>
    </cfRule>
  </conditionalFormatting>
  <conditionalFormatting sqref="AC7:AC10">
    <cfRule type="containsText" dxfId="458" priority="60" operator="containsText" text="D">
      <formula>NOT(ISERROR(SEARCH("D",AC7)))</formula>
    </cfRule>
    <cfRule type="containsText" dxfId="457" priority="61" operator="containsText" text="S">
      <formula>NOT(ISERROR(SEARCH("S",AC7)))</formula>
    </cfRule>
    <cfRule type="containsText" dxfId="456" priority="62" operator="containsText" text="F">
      <formula>NOT(ISERROR(SEARCH("F",AC7)))</formula>
    </cfRule>
    <cfRule type="containsText" dxfId="455" priority="63" operator="containsText" text="E">
      <formula>NOT(ISERROR(SEARCH("E",AC7)))</formula>
    </cfRule>
    <cfRule type="containsText" dxfId="454" priority="64" operator="containsText" text="B">
      <formula>NOT(ISERROR(SEARCH("B",AC7)))</formula>
    </cfRule>
    <cfRule type="containsText" dxfId="453" priority="65" operator="containsText" text="A">
      <formula>NOT(ISERROR(SEARCH("A",AC7)))</formula>
    </cfRule>
  </conditionalFormatting>
  <conditionalFormatting sqref="AL7">
    <cfRule type="containsText" dxfId="452" priority="57" operator="containsText" text="E">
      <formula>NOT(ISERROR(SEARCH("E",AL7)))</formula>
    </cfRule>
    <cfRule type="containsText" dxfId="451" priority="58" operator="containsText" text="B">
      <formula>NOT(ISERROR(SEARCH("B",AL7)))</formula>
    </cfRule>
    <cfRule type="containsText" dxfId="450" priority="59" operator="containsText" text="A">
      <formula>NOT(ISERROR(SEARCH("A",AL7)))</formula>
    </cfRule>
  </conditionalFormatting>
  <conditionalFormatting sqref="AL8">
    <cfRule type="containsText" dxfId="449" priority="54" operator="containsText" text="E">
      <formula>NOT(ISERROR(SEARCH("E",AL8)))</formula>
    </cfRule>
    <cfRule type="containsText" dxfId="448" priority="55" operator="containsText" text="B">
      <formula>NOT(ISERROR(SEARCH("B",AL8)))</formula>
    </cfRule>
    <cfRule type="containsText" dxfId="447" priority="56" operator="containsText" text="A">
      <formula>NOT(ISERROR(SEARCH("A",AL8)))</formula>
    </cfRule>
  </conditionalFormatting>
  <conditionalFormatting sqref="AK10">
    <cfRule type="containsText" dxfId="446" priority="51" operator="containsText" text="E">
      <formula>NOT(ISERROR(SEARCH("E",AK10)))</formula>
    </cfRule>
    <cfRule type="containsText" dxfId="445" priority="52" operator="containsText" text="B">
      <formula>NOT(ISERROR(SEARCH("B",AK10)))</formula>
    </cfRule>
    <cfRule type="containsText" dxfId="444" priority="53" operator="containsText" text="A">
      <formula>NOT(ISERROR(SEARCH("A",AK10)))</formula>
    </cfRule>
  </conditionalFormatting>
  <conditionalFormatting sqref="AL10">
    <cfRule type="containsText" dxfId="443" priority="48" operator="containsText" text="E">
      <formula>NOT(ISERROR(SEARCH("E",AL10)))</formula>
    </cfRule>
    <cfRule type="containsText" dxfId="442" priority="49" operator="containsText" text="B">
      <formula>NOT(ISERROR(SEARCH("B",AL10)))</formula>
    </cfRule>
    <cfRule type="containsText" dxfId="441" priority="50" operator="containsText" text="A">
      <formula>NOT(ISERROR(SEARCH("A",AL10)))</formula>
    </cfRule>
  </conditionalFormatting>
  <conditionalFormatting sqref="AL9">
    <cfRule type="containsText" dxfId="440" priority="45" operator="containsText" text="E">
      <formula>NOT(ISERROR(SEARCH("E",AL9)))</formula>
    </cfRule>
    <cfRule type="containsText" dxfId="439" priority="46" operator="containsText" text="B">
      <formula>NOT(ISERROR(SEARCH("B",AL9)))</formula>
    </cfRule>
    <cfRule type="containsText" dxfId="438" priority="47" operator="containsText" text="A">
      <formula>NOT(ISERROR(SEARCH("A",AL9)))</formula>
    </cfRule>
  </conditionalFormatting>
  <conditionalFormatting sqref="AI11:AJ11">
    <cfRule type="containsText" dxfId="437" priority="41" operator="containsText" text="E">
      <formula>NOT(ISERROR(SEARCH("E",AI11)))</formula>
    </cfRule>
    <cfRule type="containsText" dxfId="436" priority="42" operator="containsText" text="B">
      <formula>NOT(ISERROR(SEARCH("B",AI11)))</formula>
    </cfRule>
    <cfRule type="containsText" dxfId="435" priority="43" operator="containsText" text="A">
      <formula>NOT(ISERROR(SEARCH("A",AI11)))</formula>
    </cfRule>
  </conditionalFormatting>
  <conditionalFormatting sqref="F11:N11">
    <cfRule type="colorScale" priority="44">
      <colorScale>
        <cfvo type="min"/>
        <cfvo type="percentile" val="50"/>
        <cfvo type="max"/>
        <color rgb="FFF8696B"/>
        <color rgb="FFFFEB84"/>
        <color rgb="FF63BE7B"/>
      </colorScale>
    </cfRule>
  </conditionalFormatting>
  <conditionalFormatting sqref="AC11:AC29">
    <cfRule type="containsText" dxfId="434" priority="35" operator="containsText" text="D">
      <formula>NOT(ISERROR(SEARCH("D",AC11)))</formula>
    </cfRule>
    <cfRule type="containsText" dxfId="433" priority="36" operator="containsText" text="S">
      <formula>NOT(ISERROR(SEARCH("S",AC11)))</formula>
    </cfRule>
    <cfRule type="containsText" dxfId="432" priority="37" operator="containsText" text="F">
      <formula>NOT(ISERROR(SEARCH("F",AC11)))</formula>
    </cfRule>
    <cfRule type="containsText" dxfId="431" priority="38" operator="containsText" text="E">
      <formula>NOT(ISERROR(SEARCH("E",AC11)))</formula>
    </cfRule>
    <cfRule type="containsText" dxfId="430" priority="39" operator="containsText" text="B">
      <formula>NOT(ISERROR(SEARCH("B",AC11)))</formula>
    </cfRule>
    <cfRule type="containsText" dxfId="429" priority="40" operator="containsText" text="A">
      <formula>NOT(ISERROR(SEARCH("A",AC11)))</formula>
    </cfRule>
  </conditionalFormatting>
  <conditionalFormatting sqref="AK11:AK29">
    <cfRule type="containsText" dxfId="428" priority="32" operator="containsText" text="E">
      <formula>NOT(ISERROR(SEARCH("E",AK11)))</formula>
    </cfRule>
    <cfRule type="containsText" dxfId="427" priority="33" operator="containsText" text="B">
      <formula>NOT(ISERROR(SEARCH("B",AK11)))</formula>
    </cfRule>
    <cfRule type="containsText" dxfId="426" priority="34" operator="containsText" text="A">
      <formula>NOT(ISERROR(SEARCH("A",AK11)))</formula>
    </cfRule>
  </conditionalFormatting>
  <conditionalFormatting sqref="AL11:AL29">
    <cfRule type="containsText" dxfId="425" priority="29" operator="containsText" text="E">
      <formula>NOT(ISERROR(SEARCH("E",AL11)))</formula>
    </cfRule>
    <cfRule type="containsText" dxfId="424" priority="30" operator="containsText" text="B">
      <formula>NOT(ISERROR(SEARCH("B",AL11)))</formula>
    </cfRule>
    <cfRule type="containsText" dxfId="423" priority="31" operator="containsText" text="A">
      <formula>NOT(ISERROR(SEARCH("A",AL11)))</formula>
    </cfRule>
  </conditionalFormatting>
  <conditionalFormatting sqref="AI12:AJ16">
    <cfRule type="containsText" dxfId="422" priority="25" operator="containsText" text="E">
      <formula>NOT(ISERROR(SEARCH("E",AI12)))</formula>
    </cfRule>
    <cfRule type="containsText" dxfId="421" priority="26" operator="containsText" text="B">
      <formula>NOT(ISERROR(SEARCH("B",AI12)))</formula>
    </cfRule>
    <cfRule type="containsText" dxfId="420" priority="27" operator="containsText" text="A">
      <formula>NOT(ISERROR(SEARCH("A",AI12)))</formula>
    </cfRule>
  </conditionalFormatting>
  <conditionalFormatting sqref="F12:N16">
    <cfRule type="colorScale" priority="28">
      <colorScale>
        <cfvo type="min"/>
        <cfvo type="percentile" val="50"/>
        <cfvo type="max"/>
        <color rgb="FFF8696B"/>
        <color rgb="FFFFEB84"/>
        <color rgb="FF63BE7B"/>
      </colorScale>
    </cfRule>
  </conditionalFormatting>
  <conditionalFormatting sqref="AI17:AJ17">
    <cfRule type="containsText" dxfId="419" priority="21" operator="containsText" text="E">
      <formula>NOT(ISERROR(SEARCH("E",AI17)))</formula>
    </cfRule>
    <cfRule type="containsText" dxfId="418" priority="22" operator="containsText" text="B">
      <formula>NOT(ISERROR(SEARCH("B",AI17)))</formula>
    </cfRule>
    <cfRule type="containsText" dxfId="417" priority="23" operator="containsText" text="A">
      <formula>NOT(ISERROR(SEARCH("A",AI17)))</formula>
    </cfRule>
  </conditionalFormatting>
  <conditionalFormatting sqref="F17:N17">
    <cfRule type="colorScale" priority="24">
      <colorScale>
        <cfvo type="min"/>
        <cfvo type="percentile" val="50"/>
        <cfvo type="max"/>
        <color rgb="FFF8696B"/>
        <color rgb="FFFFEB84"/>
        <color rgb="FF63BE7B"/>
      </colorScale>
    </cfRule>
  </conditionalFormatting>
  <conditionalFormatting sqref="AI18:AJ21">
    <cfRule type="containsText" dxfId="416" priority="17" operator="containsText" text="E">
      <formula>NOT(ISERROR(SEARCH("E",AI18)))</formula>
    </cfRule>
    <cfRule type="containsText" dxfId="415" priority="18" operator="containsText" text="B">
      <formula>NOT(ISERROR(SEARCH("B",AI18)))</formula>
    </cfRule>
    <cfRule type="containsText" dxfId="414" priority="19" operator="containsText" text="A">
      <formula>NOT(ISERROR(SEARCH("A",AI18)))</formula>
    </cfRule>
  </conditionalFormatting>
  <conditionalFormatting sqref="F18:N21">
    <cfRule type="colorScale" priority="20">
      <colorScale>
        <cfvo type="min"/>
        <cfvo type="percentile" val="50"/>
        <cfvo type="max"/>
        <color rgb="FFF8696B"/>
        <color rgb="FFFFEB84"/>
        <color rgb="FF63BE7B"/>
      </colorScale>
    </cfRule>
  </conditionalFormatting>
  <conditionalFormatting sqref="AI22:AJ24">
    <cfRule type="containsText" dxfId="413" priority="13" operator="containsText" text="E">
      <formula>NOT(ISERROR(SEARCH("E",AI22)))</formula>
    </cfRule>
    <cfRule type="containsText" dxfId="412" priority="14" operator="containsText" text="B">
      <formula>NOT(ISERROR(SEARCH("B",AI22)))</formula>
    </cfRule>
    <cfRule type="containsText" dxfId="411" priority="15" operator="containsText" text="A">
      <formula>NOT(ISERROR(SEARCH("A",AI22)))</formula>
    </cfRule>
  </conditionalFormatting>
  <conditionalFormatting sqref="F22:N24">
    <cfRule type="colorScale" priority="16">
      <colorScale>
        <cfvo type="min"/>
        <cfvo type="percentile" val="50"/>
        <cfvo type="max"/>
        <color rgb="FFF8696B"/>
        <color rgb="FFFFEB84"/>
        <color rgb="FF63BE7B"/>
      </colorScale>
    </cfRule>
  </conditionalFormatting>
  <conditionalFormatting sqref="AI25:AJ26">
    <cfRule type="containsText" dxfId="410" priority="9" operator="containsText" text="E">
      <formula>NOT(ISERROR(SEARCH("E",AI25)))</formula>
    </cfRule>
    <cfRule type="containsText" dxfId="409" priority="10" operator="containsText" text="B">
      <formula>NOT(ISERROR(SEARCH("B",AI25)))</formula>
    </cfRule>
    <cfRule type="containsText" dxfId="408" priority="11" operator="containsText" text="A">
      <formula>NOT(ISERROR(SEARCH("A",AI25)))</formula>
    </cfRule>
  </conditionalFormatting>
  <conditionalFormatting sqref="F25:N26">
    <cfRule type="colorScale" priority="12">
      <colorScale>
        <cfvo type="min"/>
        <cfvo type="percentile" val="50"/>
        <cfvo type="max"/>
        <color rgb="FFF8696B"/>
        <color rgb="FFFFEB84"/>
        <color rgb="FF63BE7B"/>
      </colorScale>
    </cfRule>
  </conditionalFormatting>
  <conditionalFormatting sqref="AI27:AJ28">
    <cfRule type="containsText" dxfId="407" priority="5" operator="containsText" text="E">
      <formula>NOT(ISERROR(SEARCH("E",AI27)))</formula>
    </cfRule>
    <cfRule type="containsText" dxfId="406" priority="6" operator="containsText" text="B">
      <formula>NOT(ISERROR(SEARCH("B",AI27)))</formula>
    </cfRule>
    <cfRule type="containsText" dxfId="405" priority="7" operator="containsText" text="A">
      <formula>NOT(ISERROR(SEARCH("A",AI27)))</formula>
    </cfRule>
  </conditionalFormatting>
  <conditionalFormatting sqref="F27:N28">
    <cfRule type="colorScale" priority="8">
      <colorScale>
        <cfvo type="min"/>
        <cfvo type="percentile" val="50"/>
        <cfvo type="max"/>
        <color rgb="FFF8696B"/>
        <color rgb="FFFFEB84"/>
        <color rgb="FF63BE7B"/>
      </colorScale>
    </cfRule>
  </conditionalFormatting>
  <conditionalFormatting sqref="AI29:AJ29">
    <cfRule type="containsText" dxfId="404" priority="1" operator="containsText" text="E">
      <formula>NOT(ISERROR(SEARCH("E",AI29)))</formula>
    </cfRule>
    <cfRule type="containsText" dxfId="403" priority="2" operator="containsText" text="B">
      <formula>NOT(ISERROR(SEARCH("B",AI29)))</formula>
    </cfRule>
    <cfRule type="containsText" dxfId="402" priority="3" operator="containsText" text="A">
      <formula>NOT(ISERROR(SEARCH("A",AI29)))</formula>
    </cfRule>
  </conditionalFormatting>
  <conditionalFormatting sqref="F29:N29">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L2:AL29"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O2:S2 O3:S6 O7:S10 O11:S11 O12:S16 O17:S21 O22:S24 O25:S26 O27:S28 O29:S2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12"/>
  <sheetViews>
    <sheetView workbookViewId="0">
      <pane xSplit="5" ySplit="1" topLeftCell="Y2" activePane="bottomRight" state="frozen"/>
      <selection activeCell="E24" sqref="E24"/>
      <selection pane="topRight" activeCell="E24" sqref="E24"/>
      <selection pane="bottomLeft" activeCell="E24" sqref="E24"/>
      <selection pane="bottomRight" activeCell="AD16" sqref="AD16"/>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38</v>
      </c>
      <c r="Q1" s="1" t="s">
        <v>63</v>
      </c>
      <c r="R1" s="1" t="s">
        <v>39</v>
      </c>
      <c r="S1" s="1" t="s">
        <v>40</v>
      </c>
      <c r="T1" s="1" t="s">
        <v>192</v>
      </c>
      <c r="U1" s="2" t="s">
        <v>41</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47</v>
      </c>
      <c r="AN1" s="14" t="s">
        <v>61</v>
      </c>
      <c r="AO1" s="14" t="s">
        <v>119</v>
      </c>
    </row>
    <row r="2" spans="1:41" s="5" customFormat="1" ht="16">
      <c r="A2" s="6">
        <v>44688</v>
      </c>
      <c r="B2" s="16" t="s">
        <v>156</v>
      </c>
      <c r="C2" s="8" t="s">
        <v>170</v>
      </c>
      <c r="D2" s="9">
        <v>8.4062499999999998E-2</v>
      </c>
      <c r="E2" s="23" t="s">
        <v>209</v>
      </c>
      <c r="F2" s="10">
        <v>12</v>
      </c>
      <c r="G2" s="10">
        <v>11.4</v>
      </c>
      <c r="H2" s="10">
        <v>12.1</v>
      </c>
      <c r="I2" s="10">
        <v>12.3</v>
      </c>
      <c r="J2" s="10">
        <v>12.2</v>
      </c>
      <c r="K2" s="10">
        <v>12.3</v>
      </c>
      <c r="L2" s="10">
        <v>12.2</v>
      </c>
      <c r="M2" s="10">
        <v>12.3</v>
      </c>
      <c r="N2" s="10">
        <v>12</v>
      </c>
      <c r="O2" s="10">
        <v>12.5</v>
      </c>
      <c r="P2" s="18">
        <f t="shared" ref="P2:P3" si="0">SUM(F2:H2)</f>
        <v>35.5</v>
      </c>
      <c r="Q2" s="18">
        <f t="shared" ref="Q2:Q3" si="1">SUM(I2:L2)</f>
        <v>49</v>
      </c>
      <c r="R2" s="18">
        <f t="shared" ref="R2:R3" si="2">SUM(M2:O2)</f>
        <v>36.799999999999997</v>
      </c>
      <c r="S2" s="19">
        <f t="shared" ref="S2:S3" si="3">SUM(F2:J2)</f>
        <v>60</v>
      </c>
      <c r="T2" s="19">
        <f>SUM(K2:O2)</f>
        <v>61.3</v>
      </c>
      <c r="U2" s="11" t="s">
        <v>171</v>
      </c>
      <c r="V2" s="11" t="s">
        <v>173</v>
      </c>
      <c r="W2" s="13" t="s">
        <v>176</v>
      </c>
      <c r="X2" s="13" t="s">
        <v>211</v>
      </c>
      <c r="Y2" s="13" t="s">
        <v>212</v>
      </c>
      <c r="Z2" s="13" t="s">
        <v>167</v>
      </c>
      <c r="AA2" s="12">
        <v>10.4</v>
      </c>
      <c r="AB2" s="12">
        <v>12.3</v>
      </c>
      <c r="AC2" s="12">
        <v>10.199999999999999</v>
      </c>
      <c r="AD2" s="11" t="s">
        <v>167</v>
      </c>
      <c r="AE2" s="12">
        <v>-0.3</v>
      </c>
      <c r="AF2" s="12" t="s">
        <v>182</v>
      </c>
      <c r="AG2" s="12">
        <v>0.4</v>
      </c>
      <c r="AH2" s="12">
        <v>-0.7</v>
      </c>
      <c r="AI2" s="12"/>
      <c r="AJ2" s="11" t="s">
        <v>183</v>
      </c>
      <c r="AK2" s="11" t="s">
        <v>184</v>
      </c>
      <c r="AL2" s="11" t="s">
        <v>169</v>
      </c>
      <c r="AM2" s="8"/>
      <c r="AN2" s="22" t="s">
        <v>210</v>
      </c>
      <c r="AO2" s="21" t="s">
        <v>213</v>
      </c>
    </row>
    <row r="3" spans="1:41" s="5" customFormat="1" ht="16">
      <c r="A3" s="6">
        <v>44689</v>
      </c>
      <c r="B3" s="17" t="s">
        <v>157</v>
      </c>
      <c r="C3" s="8" t="s">
        <v>170</v>
      </c>
      <c r="D3" s="9">
        <v>8.4108796296296293E-2</v>
      </c>
      <c r="E3" s="23" t="s">
        <v>253</v>
      </c>
      <c r="F3" s="10">
        <v>12.4</v>
      </c>
      <c r="G3" s="10">
        <v>11.4</v>
      </c>
      <c r="H3" s="10">
        <v>11.8</v>
      </c>
      <c r="I3" s="10">
        <v>11.9</v>
      </c>
      <c r="J3" s="10">
        <v>11.9</v>
      </c>
      <c r="K3" s="10">
        <v>12</v>
      </c>
      <c r="L3" s="10">
        <v>12.7</v>
      </c>
      <c r="M3" s="10">
        <v>12.3</v>
      </c>
      <c r="N3" s="10">
        <v>12.1</v>
      </c>
      <c r="O3" s="10">
        <v>13.2</v>
      </c>
      <c r="P3" s="18">
        <f t="shared" si="0"/>
        <v>35.6</v>
      </c>
      <c r="Q3" s="18">
        <f t="shared" si="1"/>
        <v>48.5</v>
      </c>
      <c r="R3" s="18">
        <f t="shared" si="2"/>
        <v>37.599999999999994</v>
      </c>
      <c r="S3" s="19">
        <f t="shared" si="3"/>
        <v>59.4</v>
      </c>
      <c r="T3" s="19">
        <f>SUM(K3:O3)</f>
        <v>62.3</v>
      </c>
      <c r="U3" s="11" t="s">
        <v>205</v>
      </c>
      <c r="V3" s="11" t="s">
        <v>219</v>
      </c>
      <c r="W3" s="13" t="s">
        <v>254</v>
      </c>
      <c r="X3" s="13" t="s">
        <v>179</v>
      </c>
      <c r="Y3" s="13" t="s">
        <v>180</v>
      </c>
      <c r="Z3" s="13" t="s">
        <v>167</v>
      </c>
      <c r="AA3" s="12">
        <v>9.3000000000000007</v>
      </c>
      <c r="AB3" s="12">
        <v>9.6</v>
      </c>
      <c r="AC3" s="12">
        <v>9.5</v>
      </c>
      <c r="AD3" s="11" t="s">
        <v>167</v>
      </c>
      <c r="AE3" s="12">
        <v>0.1</v>
      </c>
      <c r="AF3" s="12" t="s">
        <v>182</v>
      </c>
      <c r="AG3" s="12">
        <v>0.7</v>
      </c>
      <c r="AH3" s="12">
        <v>-0.6</v>
      </c>
      <c r="AI3" s="12"/>
      <c r="AJ3" s="11" t="s">
        <v>183</v>
      </c>
      <c r="AK3" s="11" t="s">
        <v>183</v>
      </c>
      <c r="AL3" s="11" t="s">
        <v>168</v>
      </c>
      <c r="AM3" s="8"/>
      <c r="AN3" s="22" t="s">
        <v>287</v>
      </c>
      <c r="AO3" s="21" t="s">
        <v>288</v>
      </c>
    </row>
    <row r="4" spans="1:41" s="5" customFormat="1" ht="16">
      <c r="A4" s="6">
        <v>44702</v>
      </c>
      <c r="B4" s="17" t="s">
        <v>156</v>
      </c>
      <c r="C4" s="8" t="s">
        <v>170</v>
      </c>
      <c r="D4" s="9">
        <v>8.5416666666666655E-2</v>
      </c>
      <c r="E4" s="23" t="s">
        <v>406</v>
      </c>
      <c r="F4" s="10">
        <v>12.3</v>
      </c>
      <c r="G4" s="10">
        <v>11.1</v>
      </c>
      <c r="H4" s="10">
        <v>12.2</v>
      </c>
      <c r="I4" s="10">
        <v>12.8</v>
      </c>
      <c r="J4" s="10">
        <v>12.8</v>
      </c>
      <c r="K4" s="10">
        <v>12.7</v>
      </c>
      <c r="L4" s="10">
        <v>12.6</v>
      </c>
      <c r="M4" s="10">
        <v>12.2</v>
      </c>
      <c r="N4" s="10">
        <v>11.6</v>
      </c>
      <c r="O4" s="10">
        <v>12.7</v>
      </c>
      <c r="P4" s="18">
        <f t="shared" ref="P4" si="4">SUM(F4:H4)</f>
        <v>35.599999999999994</v>
      </c>
      <c r="Q4" s="18">
        <f t="shared" ref="Q4" si="5">SUM(I4:L4)</f>
        <v>50.9</v>
      </c>
      <c r="R4" s="18">
        <f t="shared" ref="R4" si="6">SUM(M4:O4)</f>
        <v>36.5</v>
      </c>
      <c r="S4" s="19">
        <f t="shared" ref="S4" si="7">SUM(F4:J4)</f>
        <v>61.199999999999989</v>
      </c>
      <c r="T4" s="19">
        <f>SUM(K4:O4)</f>
        <v>61.8</v>
      </c>
      <c r="U4" s="11" t="s">
        <v>171</v>
      </c>
      <c r="V4" s="11" t="s">
        <v>173</v>
      </c>
      <c r="W4" s="13" t="s">
        <v>306</v>
      </c>
      <c r="X4" s="13" t="s">
        <v>407</v>
      </c>
      <c r="Y4" s="13" t="s">
        <v>226</v>
      </c>
      <c r="Z4" s="13" t="s">
        <v>167</v>
      </c>
      <c r="AA4" s="12">
        <v>10.8</v>
      </c>
      <c r="AB4" s="12">
        <v>11</v>
      </c>
      <c r="AC4" s="12">
        <v>9.6999999999999993</v>
      </c>
      <c r="AD4" s="11" t="s">
        <v>169</v>
      </c>
      <c r="AE4" s="12">
        <v>1.4</v>
      </c>
      <c r="AF4" s="12" t="s">
        <v>182</v>
      </c>
      <c r="AG4" s="12">
        <v>1.6</v>
      </c>
      <c r="AH4" s="12">
        <v>-0.2</v>
      </c>
      <c r="AI4" s="12"/>
      <c r="AJ4" s="11" t="s">
        <v>185</v>
      </c>
      <c r="AK4" s="11" t="s">
        <v>185</v>
      </c>
      <c r="AL4" s="11" t="s">
        <v>196</v>
      </c>
      <c r="AM4" s="8" t="s">
        <v>411</v>
      </c>
      <c r="AN4" s="22" t="s">
        <v>451</v>
      </c>
      <c r="AO4" s="21" t="s">
        <v>450</v>
      </c>
    </row>
    <row r="5" spans="1:41" s="5" customFormat="1" ht="16">
      <c r="A5" s="6">
        <v>44779</v>
      </c>
      <c r="B5" s="17" t="s">
        <v>559</v>
      </c>
      <c r="C5" s="8" t="s">
        <v>170</v>
      </c>
      <c r="D5" s="9">
        <v>8.4097222222222226E-2</v>
      </c>
      <c r="E5" s="23" t="s">
        <v>652</v>
      </c>
      <c r="F5" s="10">
        <v>12.5</v>
      </c>
      <c r="G5" s="10">
        <v>11.6</v>
      </c>
      <c r="H5" s="10">
        <v>12.4</v>
      </c>
      <c r="I5" s="10">
        <v>12.7</v>
      </c>
      <c r="J5" s="10">
        <v>12.1</v>
      </c>
      <c r="K5" s="10">
        <v>12.3</v>
      </c>
      <c r="L5" s="10">
        <v>12.5</v>
      </c>
      <c r="M5" s="10">
        <v>11.9</v>
      </c>
      <c r="N5" s="10">
        <v>11.6</v>
      </c>
      <c r="O5" s="10">
        <v>12</v>
      </c>
      <c r="P5" s="18">
        <f t="shared" ref="P5:P6" si="8">SUM(F5:H5)</f>
        <v>36.5</v>
      </c>
      <c r="Q5" s="18">
        <f t="shared" ref="Q5:Q6" si="9">SUM(I5:L5)</f>
        <v>49.599999999999994</v>
      </c>
      <c r="R5" s="18">
        <f t="shared" ref="R5:R6" si="10">SUM(M5:O5)</f>
        <v>35.5</v>
      </c>
      <c r="S5" s="19">
        <f t="shared" ref="S5:S6" si="11">SUM(F5:J5)</f>
        <v>61.300000000000004</v>
      </c>
      <c r="T5" s="19">
        <f t="shared" ref="T5:T6" si="12">SUM(K5:O5)</f>
        <v>60.300000000000004</v>
      </c>
      <c r="U5" s="11" t="s">
        <v>178</v>
      </c>
      <c r="V5" s="11" t="s">
        <v>175</v>
      </c>
      <c r="W5" s="13" t="s">
        <v>429</v>
      </c>
      <c r="X5" s="13" t="s">
        <v>341</v>
      </c>
      <c r="Y5" s="13" t="s">
        <v>328</v>
      </c>
      <c r="Z5" s="13" t="s">
        <v>302</v>
      </c>
      <c r="AA5" s="12">
        <v>13.2</v>
      </c>
      <c r="AB5" s="12">
        <v>12</v>
      </c>
      <c r="AC5" s="12">
        <v>9.1</v>
      </c>
      <c r="AD5" s="11" t="s">
        <v>302</v>
      </c>
      <c r="AE5" s="12">
        <v>-0.5</v>
      </c>
      <c r="AF5" s="12">
        <v>-0.3</v>
      </c>
      <c r="AG5" s="12">
        <v>1.1000000000000001</v>
      </c>
      <c r="AH5" s="12">
        <v>-1.9</v>
      </c>
      <c r="AI5" s="12"/>
      <c r="AJ5" s="11" t="s">
        <v>185</v>
      </c>
      <c r="AK5" s="11" t="s">
        <v>184</v>
      </c>
      <c r="AL5" s="11" t="s">
        <v>168</v>
      </c>
      <c r="AM5" s="8"/>
      <c r="AN5" s="22" t="s">
        <v>685</v>
      </c>
      <c r="AO5" s="21" t="s">
        <v>686</v>
      </c>
    </row>
    <row r="6" spans="1:41" s="5" customFormat="1" ht="16">
      <c r="A6" s="6">
        <v>44780</v>
      </c>
      <c r="B6" s="17" t="s">
        <v>156</v>
      </c>
      <c r="C6" s="8" t="s">
        <v>170</v>
      </c>
      <c r="D6" s="9">
        <v>8.3333333333333329E-2</v>
      </c>
      <c r="E6" s="23" t="s">
        <v>674</v>
      </c>
      <c r="F6" s="10">
        <v>12.7</v>
      </c>
      <c r="G6" s="10">
        <v>11.1</v>
      </c>
      <c r="H6" s="10">
        <v>12.2</v>
      </c>
      <c r="I6" s="10">
        <v>12.6</v>
      </c>
      <c r="J6" s="10">
        <v>11.8</v>
      </c>
      <c r="K6" s="10">
        <v>12</v>
      </c>
      <c r="L6" s="10">
        <v>12.1</v>
      </c>
      <c r="M6" s="10">
        <v>11.8</v>
      </c>
      <c r="N6" s="10">
        <v>11.9</v>
      </c>
      <c r="O6" s="10">
        <v>11.9</v>
      </c>
      <c r="P6" s="18">
        <f t="shared" si="8"/>
        <v>36</v>
      </c>
      <c r="Q6" s="18">
        <f t="shared" si="9"/>
        <v>48.5</v>
      </c>
      <c r="R6" s="18">
        <f t="shared" si="10"/>
        <v>35.6</v>
      </c>
      <c r="S6" s="19">
        <f t="shared" si="11"/>
        <v>60.400000000000006</v>
      </c>
      <c r="T6" s="19">
        <f t="shared" si="12"/>
        <v>59.7</v>
      </c>
      <c r="U6" s="11" t="s">
        <v>171</v>
      </c>
      <c r="V6" s="11" t="s">
        <v>172</v>
      </c>
      <c r="W6" s="13" t="s">
        <v>564</v>
      </c>
      <c r="X6" s="13" t="s">
        <v>675</v>
      </c>
      <c r="Y6" s="13" t="s">
        <v>180</v>
      </c>
      <c r="Z6" s="13" t="s">
        <v>302</v>
      </c>
      <c r="AA6" s="12">
        <v>13.8</v>
      </c>
      <c r="AB6" s="12">
        <v>13.1</v>
      </c>
      <c r="AC6" s="12">
        <v>9.1</v>
      </c>
      <c r="AD6" s="11" t="s">
        <v>302</v>
      </c>
      <c r="AE6" s="12">
        <v>-1.3</v>
      </c>
      <c r="AF6" s="12" t="s">
        <v>182</v>
      </c>
      <c r="AG6" s="12">
        <v>0.5</v>
      </c>
      <c r="AH6" s="12">
        <v>-1.8</v>
      </c>
      <c r="AI6" s="12"/>
      <c r="AJ6" s="11" t="s">
        <v>183</v>
      </c>
      <c r="AK6" s="11" t="s">
        <v>184</v>
      </c>
      <c r="AL6" s="11" t="s">
        <v>169</v>
      </c>
      <c r="AM6" s="8"/>
      <c r="AN6" s="22" t="s">
        <v>716</v>
      </c>
      <c r="AO6" s="21" t="s">
        <v>717</v>
      </c>
    </row>
    <row r="7" spans="1:41" s="5" customFormat="1" ht="16">
      <c r="A7" s="6">
        <v>44787</v>
      </c>
      <c r="B7" s="16" t="s">
        <v>156</v>
      </c>
      <c r="C7" s="8" t="s">
        <v>303</v>
      </c>
      <c r="D7" s="9">
        <v>8.3333333333333329E-2</v>
      </c>
      <c r="E7" s="23" t="s">
        <v>750</v>
      </c>
      <c r="F7" s="10">
        <v>12.7</v>
      </c>
      <c r="G7" s="10">
        <v>10.9</v>
      </c>
      <c r="H7" s="10">
        <v>11.5</v>
      </c>
      <c r="I7" s="10">
        <v>12.6</v>
      </c>
      <c r="J7" s="10">
        <v>11.6</v>
      </c>
      <c r="K7" s="10">
        <v>11.9</v>
      </c>
      <c r="L7" s="10">
        <v>12.2</v>
      </c>
      <c r="M7" s="10">
        <v>12.2</v>
      </c>
      <c r="N7" s="10">
        <v>12.3</v>
      </c>
      <c r="O7" s="10">
        <v>12.1</v>
      </c>
      <c r="P7" s="18">
        <f t="shared" ref="P7:P8" si="13">SUM(F7:H7)</f>
        <v>35.1</v>
      </c>
      <c r="Q7" s="18">
        <f t="shared" ref="Q7:Q8" si="14">SUM(I7:L7)</f>
        <v>48.3</v>
      </c>
      <c r="R7" s="18">
        <f t="shared" ref="R7:R8" si="15">SUM(M7:O7)</f>
        <v>36.6</v>
      </c>
      <c r="S7" s="19">
        <f t="shared" ref="S7:S8" si="16">SUM(F7:J7)</f>
        <v>59.300000000000004</v>
      </c>
      <c r="T7" s="19">
        <f t="shared" ref="T7:T8" si="17">SUM(K7:O7)</f>
        <v>60.699999999999996</v>
      </c>
      <c r="U7" s="11" t="s">
        <v>171</v>
      </c>
      <c r="V7" s="11" t="s">
        <v>173</v>
      </c>
      <c r="W7" s="13" t="s">
        <v>174</v>
      </c>
      <c r="X7" s="13" t="s">
        <v>265</v>
      </c>
      <c r="Y7" s="13" t="s">
        <v>487</v>
      </c>
      <c r="Z7" s="13" t="s">
        <v>302</v>
      </c>
      <c r="AA7" s="12">
        <v>15.2</v>
      </c>
      <c r="AB7" s="12">
        <v>17.2</v>
      </c>
      <c r="AC7" s="12">
        <v>8.6</v>
      </c>
      <c r="AD7" s="11" t="s">
        <v>167</v>
      </c>
      <c r="AE7" s="12">
        <v>-1.4</v>
      </c>
      <c r="AF7" s="12" t="s">
        <v>182</v>
      </c>
      <c r="AG7" s="12">
        <v>-0.3</v>
      </c>
      <c r="AH7" s="12">
        <v>-1.1000000000000001</v>
      </c>
      <c r="AI7" s="12"/>
      <c r="AJ7" s="11" t="s">
        <v>184</v>
      </c>
      <c r="AK7" s="11" t="s">
        <v>184</v>
      </c>
      <c r="AL7" s="11" t="s">
        <v>168</v>
      </c>
      <c r="AM7" s="8"/>
      <c r="AN7" s="22" t="s">
        <v>788</v>
      </c>
      <c r="AO7" s="21" t="s">
        <v>789</v>
      </c>
    </row>
    <row r="8" spans="1:41" s="5" customFormat="1" ht="16">
      <c r="A8" s="6">
        <v>44794</v>
      </c>
      <c r="B8" s="17" t="s">
        <v>156</v>
      </c>
      <c r="C8" s="8" t="s">
        <v>313</v>
      </c>
      <c r="D8" s="9">
        <v>8.3437499999999998E-2</v>
      </c>
      <c r="E8" s="23" t="s">
        <v>824</v>
      </c>
      <c r="F8" s="10">
        <v>12.3</v>
      </c>
      <c r="G8" s="10">
        <v>10.8</v>
      </c>
      <c r="H8" s="10">
        <v>12.1</v>
      </c>
      <c r="I8" s="10">
        <v>13.2</v>
      </c>
      <c r="J8" s="10">
        <v>12.9</v>
      </c>
      <c r="K8" s="10">
        <v>12</v>
      </c>
      <c r="L8" s="10">
        <v>12</v>
      </c>
      <c r="M8" s="10">
        <v>12.3</v>
      </c>
      <c r="N8" s="10">
        <v>11.6</v>
      </c>
      <c r="O8" s="10">
        <v>11.7</v>
      </c>
      <c r="P8" s="18">
        <f t="shared" si="13"/>
        <v>35.200000000000003</v>
      </c>
      <c r="Q8" s="18">
        <f t="shared" si="14"/>
        <v>50.1</v>
      </c>
      <c r="R8" s="18">
        <f t="shared" si="15"/>
        <v>35.599999999999994</v>
      </c>
      <c r="S8" s="19">
        <f t="shared" si="16"/>
        <v>61.300000000000004</v>
      </c>
      <c r="T8" s="19">
        <f t="shared" si="17"/>
        <v>59.599999999999994</v>
      </c>
      <c r="U8" s="11" t="s">
        <v>178</v>
      </c>
      <c r="V8" s="11" t="s">
        <v>177</v>
      </c>
      <c r="W8" s="13" t="s">
        <v>174</v>
      </c>
      <c r="X8" s="13" t="s">
        <v>341</v>
      </c>
      <c r="Y8" s="13" t="s">
        <v>825</v>
      </c>
      <c r="Z8" s="13" t="s">
        <v>302</v>
      </c>
      <c r="AA8" s="12">
        <v>14.2</v>
      </c>
      <c r="AB8" s="12">
        <v>17</v>
      </c>
      <c r="AC8" s="12">
        <v>9.1999999999999993</v>
      </c>
      <c r="AD8" s="11" t="s">
        <v>167</v>
      </c>
      <c r="AE8" s="12">
        <v>-0.5</v>
      </c>
      <c r="AF8" s="12">
        <v>-0.5</v>
      </c>
      <c r="AG8" s="12">
        <v>0.3</v>
      </c>
      <c r="AH8" s="12">
        <v>-0.7</v>
      </c>
      <c r="AI8" s="12"/>
      <c r="AJ8" s="11" t="s">
        <v>169</v>
      </c>
      <c r="AK8" s="11" t="s">
        <v>168</v>
      </c>
      <c r="AL8" s="11" t="s">
        <v>168</v>
      </c>
      <c r="AM8" s="8" t="s">
        <v>411</v>
      </c>
      <c r="AN8" s="22" t="s">
        <v>869</v>
      </c>
      <c r="AO8" s="21" t="s">
        <v>870</v>
      </c>
    </row>
    <row r="9" spans="1:41" s="5" customFormat="1" ht="16">
      <c r="A9" s="6">
        <v>44801</v>
      </c>
      <c r="B9" s="17" t="s">
        <v>156</v>
      </c>
      <c r="C9" s="8" t="s">
        <v>303</v>
      </c>
      <c r="D9" s="9">
        <v>8.3425925925925917E-2</v>
      </c>
      <c r="E9" s="23" t="s">
        <v>901</v>
      </c>
      <c r="F9" s="10">
        <v>12.8</v>
      </c>
      <c r="G9" s="10">
        <v>11</v>
      </c>
      <c r="H9" s="10">
        <v>12</v>
      </c>
      <c r="I9" s="10">
        <v>13.2</v>
      </c>
      <c r="J9" s="10">
        <v>12.1</v>
      </c>
      <c r="K9" s="10">
        <v>12</v>
      </c>
      <c r="L9" s="10">
        <v>12.2</v>
      </c>
      <c r="M9" s="10">
        <v>12.3</v>
      </c>
      <c r="N9" s="10">
        <v>11.9</v>
      </c>
      <c r="O9" s="10">
        <v>11.3</v>
      </c>
      <c r="P9" s="18">
        <f t="shared" ref="P9" si="18">SUM(F9:H9)</f>
        <v>35.799999999999997</v>
      </c>
      <c r="Q9" s="18">
        <f t="shared" ref="Q9" si="19">SUM(I9:L9)</f>
        <v>49.5</v>
      </c>
      <c r="R9" s="18">
        <f t="shared" ref="R9" si="20">SUM(M9:O9)</f>
        <v>35.5</v>
      </c>
      <c r="S9" s="19">
        <f t="shared" ref="S9" si="21">SUM(F9:J9)</f>
        <v>61.1</v>
      </c>
      <c r="T9" s="19">
        <f t="shared" ref="T9" si="22">SUM(K9:O9)</f>
        <v>59.7</v>
      </c>
      <c r="U9" s="11" t="s">
        <v>178</v>
      </c>
      <c r="V9" s="11" t="s">
        <v>175</v>
      </c>
      <c r="W9" s="13" t="s">
        <v>199</v>
      </c>
      <c r="X9" s="13" t="s">
        <v>198</v>
      </c>
      <c r="Y9" s="13" t="s">
        <v>341</v>
      </c>
      <c r="Z9" s="13" t="s">
        <v>302</v>
      </c>
      <c r="AA9" s="12">
        <v>12.5</v>
      </c>
      <c r="AB9" s="12">
        <v>12.9</v>
      </c>
      <c r="AC9" s="12">
        <v>8.8000000000000007</v>
      </c>
      <c r="AD9" s="11" t="s">
        <v>167</v>
      </c>
      <c r="AE9" s="12">
        <v>-0.6</v>
      </c>
      <c r="AF9" s="12">
        <v>-0.3</v>
      </c>
      <c r="AG9" s="12">
        <v>-0.1</v>
      </c>
      <c r="AH9" s="12">
        <v>-0.8</v>
      </c>
      <c r="AI9" s="12" t="s">
        <v>440</v>
      </c>
      <c r="AJ9" s="11" t="s">
        <v>184</v>
      </c>
      <c r="AK9" s="11" t="s">
        <v>184</v>
      </c>
      <c r="AL9" s="11" t="s">
        <v>168</v>
      </c>
      <c r="AM9" s="8" t="s">
        <v>411</v>
      </c>
      <c r="AN9" s="22" t="s">
        <v>938</v>
      </c>
      <c r="AO9" s="21" t="s">
        <v>939</v>
      </c>
    </row>
    <row r="10" spans="1:41" s="5" customFormat="1" ht="16">
      <c r="A10" s="6">
        <v>44807</v>
      </c>
      <c r="B10" s="17" t="s">
        <v>560</v>
      </c>
      <c r="C10" s="8" t="s">
        <v>303</v>
      </c>
      <c r="D10" s="9">
        <v>8.8217592592592597E-2</v>
      </c>
      <c r="E10" s="23" t="s">
        <v>958</v>
      </c>
      <c r="F10" s="10">
        <v>13.8</v>
      </c>
      <c r="G10" s="10">
        <v>13</v>
      </c>
      <c r="H10" s="10">
        <v>13.5</v>
      </c>
      <c r="I10" s="10">
        <v>13.8</v>
      </c>
      <c r="J10" s="10">
        <v>12.9</v>
      </c>
      <c r="K10" s="10">
        <v>12.8</v>
      </c>
      <c r="L10" s="10">
        <v>12.5</v>
      </c>
      <c r="M10" s="10">
        <v>12.2</v>
      </c>
      <c r="N10" s="10">
        <v>11.3</v>
      </c>
      <c r="O10" s="10">
        <v>11.4</v>
      </c>
      <c r="P10" s="18">
        <f t="shared" ref="P10:P11" si="23">SUM(F10:H10)</f>
        <v>40.299999999999997</v>
      </c>
      <c r="Q10" s="18">
        <f t="shared" ref="Q10:Q11" si="24">SUM(I10:L10)</f>
        <v>52</v>
      </c>
      <c r="R10" s="18">
        <f t="shared" ref="R10:R11" si="25">SUM(M10:O10)</f>
        <v>34.9</v>
      </c>
      <c r="S10" s="19">
        <f t="shared" ref="S10:S11" si="26">SUM(F10:J10)</f>
        <v>67</v>
      </c>
      <c r="T10" s="19">
        <f t="shared" ref="T10:T11" si="27">SUM(K10:O10)</f>
        <v>60.199999999999996</v>
      </c>
      <c r="U10" s="11" t="s">
        <v>235</v>
      </c>
      <c r="V10" s="11" t="s">
        <v>181</v>
      </c>
      <c r="W10" s="13" t="s">
        <v>371</v>
      </c>
      <c r="X10" s="13" t="s">
        <v>564</v>
      </c>
      <c r="Y10" s="13" t="s">
        <v>179</v>
      </c>
      <c r="Z10" s="13" t="s">
        <v>302</v>
      </c>
      <c r="AA10" s="12">
        <v>12.3</v>
      </c>
      <c r="AB10" s="12">
        <v>11.5</v>
      </c>
      <c r="AC10" s="12">
        <v>9.6999999999999993</v>
      </c>
      <c r="AD10" s="11" t="s">
        <v>169</v>
      </c>
      <c r="AE10" s="12">
        <v>4.8</v>
      </c>
      <c r="AF10" s="12">
        <v>-1.4</v>
      </c>
      <c r="AG10" s="12">
        <v>3.5</v>
      </c>
      <c r="AH10" s="12">
        <v>-0.1</v>
      </c>
      <c r="AI10" s="12"/>
      <c r="AJ10" s="11" t="s">
        <v>187</v>
      </c>
      <c r="AK10" s="11" t="s">
        <v>183</v>
      </c>
      <c r="AL10" s="11" t="s">
        <v>168</v>
      </c>
      <c r="AM10" s="8" t="s">
        <v>411</v>
      </c>
      <c r="AN10" s="22" t="s">
        <v>988</v>
      </c>
      <c r="AO10" s="21" t="s">
        <v>989</v>
      </c>
    </row>
    <row r="11" spans="1:41" s="5" customFormat="1" ht="16">
      <c r="A11" s="6">
        <v>44808</v>
      </c>
      <c r="B11" s="17" t="s">
        <v>955</v>
      </c>
      <c r="C11" s="8" t="s">
        <v>170</v>
      </c>
      <c r="D11" s="9">
        <v>8.4791666666666668E-2</v>
      </c>
      <c r="E11" s="25" t="s">
        <v>968</v>
      </c>
      <c r="F11" s="10">
        <v>12.6</v>
      </c>
      <c r="G11" s="10">
        <v>11.4</v>
      </c>
      <c r="H11" s="10">
        <v>12.4</v>
      </c>
      <c r="I11" s="10">
        <v>13.5</v>
      </c>
      <c r="J11" s="10">
        <v>12.5</v>
      </c>
      <c r="K11" s="10">
        <v>12.4</v>
      </c>
      <c r="L11" s="10">
        <v>12.3</v>
      </c>
      <c r="M11" s="10">
        <v>12</v>
      </c>
      <c r="N11" s="10">
        <v>11.4</v>
      </c>
      <c r="O11" s="10">
        <v>12.1</v>
      </c>
      <c r="P11" s="18">
        <f t="shared" si="23"/>
        <v>36.4</v>
      </c>
      <c r="Q11" s="18">
        <f t="shared" si="24"/>
        <v>50.7</v>
      </c>
      <c r="R11" s="18">
        <f t="shared" si="25"/>
        <v>35.5</v>
      </c>
      <c r="S11" s="19">
        <f t="shared" si="26"/>
        <v>62.4</v>
      </c>
      <c r="T11" s="19">
        <f t="shared" si="27"/>
        <v>60.2</v>
      </c>
      <c r="U11" s="11" t="s">
        <v>178</v>
      </c>
      <c r="V11" s="11" t="s">
        <v>177</v>
      </c>
      <c r="W11" s="13" t="s">
        <v>176</v>
      </c>
      <c r="X11" s="13" t="s">
        <v>358</v>
      </c>
      <c r="Y11" s="13" t="s">
        <v>180</v>
      </c>
      <c r="Z11" s="13" t="s">
        <v>302</v>
      </c>
      <c r="AA11" s="12">
        <v>11.1</v>
      </c>
      <c r="AB11" s="12">
        <v>12.1</v>
      </c>
      <c r="AC11" s="12">
        <v>9.5</v>
      </c>
      <c r="AD11" s="11" t="s">
        <v>169</v>
      </c>
      <c r="AE11" s="12">
        <v>0.5</v>
      </c>
      <c r="AF11" s="12">
        <v>-0.6</v>
      </c>
      <c r="AG11" s="12">
        <v>0.2</v>
      </c>
      <c r="AH11" s="12">
        <v>-0.3</v>
      </c>
      <c r="AI11" s="12"/>
      <c r="AJ11" s="11" t="s">
        <v>184</v>
      </c>
      <c r="AK11" s="11" t="s">
        <v>183</v>
      </c>
      <c r="AL11" s="11" t="s">
        <v>168</v>
      </c>
      <c r="AM11" s="8" t="s">
        <v>411</v>
      </c>
      <c r="AN11" s="22" t="s">
        <v>1003</v>
      </c>
      <c r="AO11" s="21" t="s">
        <v>1004</v>
      </c>
    </row>
    <row r="12" spans="1:41" s="5" customFormat="1" ht="16">
      <c r="A12" s="6">
        <v>44850</v>
      </c>
      <c r="B12" s="17" t="s">
        <v>559</v>
      </c>
      <c r="C12" s="8" t="s">
        <v>170</v>
      </c>
      <c r="D12" s="9">
        <v>8.475694444444444E-2</v>
      </c>
      <c r="E12" s="25" t="s">
        <v>1056</v>
      </c>
      <c r="F12" s="10">
        <v>12.3</v>
      </c>
      <c r="G12" s="10">
        <v>11</v>
      </c>
      <c r="H12" s="10">
        <v>12.3</v>
      </c>
      <c r="I12" s="10">
        <v>13.4</v>
      </c>
      <c r="J12" s="10">
        <v>12.9</v>
      </c>
      <c r="K12" s="10">
        <v>12.6</v>
      </c>
      <c r="L12" s="10">
        <v>12.5</v>
      </c>
      <c r="M12" s="10">
        <v>12.4</v>
      </c>
      <c r="N12" s="10">
        <v>11.2</v>
      </c>
      <c r="O12" s="10">
        <v>11.7</v>
      </c>
      <c r="P12" s="18">
        <f t="shared" ref="P12" si="28">SUM(F12:H12)</f>
        <v>35.6</v>
      </c>
      <c r="Q12" s="18">
        <f t="shared" ref="Q12" si="29">SUM(I12:L12)</f>
        <v>51.4</v>
      </c>
      <c r="R12" s="18">
        <f t="shared" ref="R12" si="30">SUM(M12:O12)</f>
        <v>35.299999999999997</v>
      </c>
      <c r="S12" s="19">
        <f t="shared" ref="S12" si="31">SUM(F12:J12)</f>
        <v>61.9</v>
      </c>
      <c r="T12" s="19">
        <f t="shared" ref="T12" si="32">SUM(K12:O12)</f>
        <v>60.400000000000006</v>
      </c>
      <c r="U12" s="11" t="s">
        <v>178</v>
      </c>
      <c r="V12" s="11" t="s">
        <v>175</v>
      </c>
      <c r="W12" s="13" t="s">
        <v>341</v>
      </c>
      <c r="X12" s="13" t="s">
        <v>659</v>
      </c>
      <c r="Y12" s="13" t="s">
        <v>565</v>
      </c>
      <c r="Z12" s="13" t="s">
        <v>302</v>
      </c>
      <c r="AA12" s="12">
        <v>11.3</v>
      </c>
      <c r="AB12" s="12">
        <v>12</v>
      </c>
      <c r="AC12" s="12">
        <v>9.8000000000000007</v>
      </c>
      <c r="AD12" s="11" t="s">
        <v>167</v>
      </c>
      <c r="AE12" s="12">
        <v>0.5</v>
      </c>
      <c r="AF12" s="12">
        <v>-0.8</v>
      </c>
      <c r="AG12" s="12">
        <v>0.5</v>
      </c>
      <c r="AH12" s="12">
        <v>-0.8</v>
      </c>
      <c r="AI12" s="12"/>
      <c r="AJ12" s="11" t="s">
        <v>183</v>
      </c>
      <c r="AK12" s="11" t="s">
        <v>184</v>
      </c>
      <c r="AL12" s="11" t="s">
        <v>168</v>
      </c>
      <c r="AM12" s="8"/>
      <c r="AN12" s="22" t="s">
        <v>1078</v>
      </c>
      <c r="AO12" s="21" t="s">
        <v>1079</v>
      </c>
    </row>
  </sheetData>
  <autoFilter ref="A1:AN2" xr:uid="{00000000-0009-0000-0000-000006000000}"/>
  <phoneticPr fontId="11"/>
  <conditionalFormatting sqref="AJ2:AK2">
    <cfRule type="containsText" dxfId="401" priority="550" operator="containsText" text="E">
      <formula>NOT(ISERROR(SEARCH("E",AJ2)))</formula>
    </cfRule>
    <cfRule type="containsText" dxfId="400" priority="551" operator="containsText" text="B">
      <formula>NOT(ISERROR(SEARCH("B",AJ2)))</formula>
    </cfRule>
    <cfRule type="containsText" dxfId="399" priority="552" operator="containsText" text="A">
      <formula>NOT(ISERROR(SEARCH("A",AJ2)))</formula>
    </cfRule>
  </conditionalFormatting>
  <conditionalFormatting sqref="AL2">
    <cfRule type="containsText" dxfId="398" priority="547" operator="containsText" text="E">
      <formula>NOT(ISERROR(SEARCH("E",AL2)))</formula>
    </cfRule>
    <cfRule type="containsText" dxfId="397" priority="548" operator="containsText" text="B">
      <formula>NOT(ISERROR(SEARCH("B",AL2)))</formula>
    </cfRule>
    <cfRule type="containsText" dxfId="396" priority="549" operator="containsText" text="A">
      <formula>NOT(ISERROR(SEARCH("A",AL2)))</formula>
    </cfRule>
  </conditionalFormatting>
  <conditionalFormatting sqref="F2:O2">
    <cfRule type="colorScale" priority="473">
      <colorScale>
        <cfvo type="min"/>
        <cfvo type="percentile" val="50"/>
        <cfvo type="max"/>
        <color rgb="FFF8696B"/>
        <color rgb="FFFFEB84"/>
        <color rgb="FF63BE7B"/>
      </colorScale>
    </cfRule>
  </conditionalFormatting>
  <conditionalFormatting sqref="AM2">
    <cfRule type="containsText" dxfId="395" priority="470" operator="containsText" text="E">
      <formula>NOT(ISERROR(SEARCH("E",AM2)))</formula>
    </cfRule>
    <cfRule type="containsText" dxfId="394" priority="471" operator="containsText" text="B">
      <formula>NOT(ISERROR(SEARCH("B",AM2)))</formula>
    </cfRule>
    <cfRule type="containsText" dxfId="393" priority="472" operator="containsText" text="A">
      <formula>NOT(ISERROR(SEARCH("A",AM2)))</formula>
    </cfRule>
  </conditionalFormatting>
  <conditionalFormatting sqref="AD2">
    <cfRule type="containsText" dxfId="392" priority="290" operator="containsText" text="D">
      <formula>NOT(ISERROR(SEARCH("D",AD2)))</formula>
    </cfRule>
    <cfRule type="containsText" dxfId="391" priority="291" operator="containsText" text="S">
      <formula>NOT(ISERROR(SEARCH("S",AD2)))</formula>
    </cfRule>
    <cfRule type="containsText" dxfId="390" priority="292" operator="containsText" text="F">
      <formula>NOT(ISERROR(SEARCH("F",AD2)))</formula>
    </cfRule>
    <cfRule type="containsText" dxfId="389" priority="293" operator="containsText" text="E">
      <formula>NOT(ISERROR(SEARCH("E",AD2)))</formula>
    </cfRule>
    <cfRule type="containsText" dxfId="388" priority="294" operator="containsText" text="B">
      <formula>NOT(ISERROR(SEARCH("B",AD2)))</formula>
    </cfRule>
    <cfRule type="containsText" dxfId="387" priority="295" operator="containsText" text="A">
      <formula>NOT(ISERROR(SEARCH("A",AD2)))</formula>
    </cfRule>
  </conditionalFormatting>
  <conditionalFormatting sqref="AJ3:AK3">
    <cfRule type="containsText" dxfId="386" priority="287" operator="containsText" text="E">
      <formula>NOT(ISERROR(SEARCH("E",AJ3)))</formula>
    </cfRule>
    <cfRule type="containsText" dxfId="385" priority="288" operator="containsText" text="B">
      <formula>NOT(ISERROR(SEARCH("B",AJ3)))</formula>
    </cfRule>
    <cfRule type="containsText" dxfId="384" priority="289" operator="containsText" text="A">
      <formula>NOT(ISERROR(SEARCH("A",AJ3)))</formula>
    </cfRule>
  </conditionalFormatting>
  <conditionalFormatting sqref="AL3">
    <cfRule type="containsText" dxfId="383" priority="284" operator="containsText" text="E">
      <formula>NOT(ISERROR(SEARCH("E",AL3)))</formula>
    </cfRule>
    <cfRule type="containsText" dxfId="382" priority="285" operator="containsText" text="B">
      <formula>NOT(ISERROR(SEARCH("B",AL3)))</formula>
    </cfRule>
    <cfRule type="containsText" dxfId="381" priority="286" operator="containsText" text="A">
      <formula>NOT(ISERROR(SEARCH("A",AL3)))</formula>
    </cfRule>
  </conditionalFormatting>
  <conditionalFormatting sqref="F3:O3">
    <cfRule type="colorScale" priority="283">
      <colorScale>
        <cfvo type="min"/>
        <cfvo type="percentile" val="50"/>
        <cfvo type="max"/>
        <color rgb="FFF8696B"/>
        <color rgb="FFFFEB84"/>
        <color rgb="FF63BE7B"/>
      </colorScale>
    </cfRule>
  </conditionalFormatting>
  <conditionalFormatting sqref="AM3">
    <cfRule type="containsText" dxfId="380" priority="280" operator="containsText" text="E">
      <formula>NOT(ISERROR(SEARCH("E",AM3)))</formula>
    </cfRule>
    <cfRule type="containsText" dxfId="379" priority="281" operator="containsText" text="B">
      <formula>NOT(ISERROR(SEARCH("B",AM3)))</formula>
    </cfRule>
    <cfRule type="containsText" dxfId="378" priority="282" operator="containsText" text="A">
      <formula>NOT(ISERROR(SEARCH("A",AM3)))</formula>
    </cfRule>
  </conditionalFormatting>
  <conditionalFormatting sqref="AD3">
    <cfRule type="containsText" dxfId="377" priority="274" operator="containsText" text="D">
      <formula>NOT(ISERROR(SEARCH("D",AD3)))</formula>
    </cfRule>
    <cfRule type="containsText" dxfId="376" priority="275" operator="containsText" text="S">
      <formula>NOT(ISERROR(SEARCH("S",AD3)))</formula>
    </cfRule>
    <cfRule type="containsText" dxfId="375" priority="276" operator="containsText" text="F">
      <formula>NOT(ISERROR(SEARCH("F",AD3)))</formula>
    </cfRule>
    <cfRule type="containsText" dxfId="374" priority="277" operator="containsText" text="E">
      <formula>NOT(ISERROR(SEARCH("E",AD3)))</formula>
    </cfRule>
    <cfRule type="containsText" dxfId="373" priority="278" operator="containsText" text="B">
      <formula>NOT(ISERROR(SEARCH("B",AD3)))</formula>
    </cfRule>
    <cfRule type="containsText" dxfId="372" priority="279" operator="containsText" text="A">
      <formula>NOT(ISERROR(SEARCH("A",AD3)))</formula>
    </cfRule>
  </conditionalFormatting>
  <conditionalFormatting sqref="AJ4:AK4">
    <cfRule type="containsText" dxfId="371" priority="41" operator="containsText" text="E">
      <formula>NOT(ISERROR(SEARCH("E",AJ4)))</formula>
    </cfRule>
    <cfRule type="containsText" dxfId="370" priority="42" operator="containsText" text="B">
      <formula>NOT(ISERROR(SEARCH("B",AJ4)))</formula>
    </cfRule>
    <cfRule type="containsText" dxfId="369" priority="43" operator="containsText" text="A">
      <formula>NOT(ISERROR(SEARCH("A",AJ4)))</formula>
    </cfRule>
  </conditionalFormatting>
  <conditionalFormatting sqref="AL4:AL12">
    <cfRule type="containsText" dxfId="368" priority="38" operator="containsText" text="E">
      <formula>NOT(ISERROR(SEARCH("E",AL4)))</formula>
    </cfRule>
    <cfRule type="containsText" dxfId="367" priority="39" operator="containsText" text="B">
      <formula>NOT(ISERROR(SEARCH("B",AL4)))</formula>
    </cfRule>
    <cfRule type="containsText" dxfId="366" priority="40" operator="containsText" text="A">
      <formula>NOT(ISERROR(SEARCH("A",AL4)))</formula>
    </cfRule>
  </conditionalFormatting>
  <conditionalFormatting sqref="F4:O4">
    <cfRule type="colorScale" priority="37">
      <colorScale>
        <cfvo type="min"/>
        <cfvo type="percentile" val="50"/>
        <cfvo type="max"/>
        <color rgb="FFF8696B"/>
        <color rgb="FFFFEB84"/>
        <color rgb="FF63BE7B"/>
      </colorScale>
    </cfRule>
  </conditionalFormatting>
  <conditionalFormatting sqref="AD4:AD12">
    <cfRule type="containsText" dxfId="365" priority="28" operator="containsText" text="D">
      <formula>NOT(ISERROR(SEARCH("D",AD4)))</formula>
    </cfRule>
    <cfRule type="containsText" dxfId="364" priority="29" operator="containsText" text="S">
      <formula>NOT(ISERROR(SEARCH("S",AD4)))</formula>
    </cfRule>
    <cfRule type="containsText" dxfId="363" priority="30" operator="containsText" text="F">
      <formula>NOT(ISERROR(SEARCH("F",AD4)))</formula>
    </cfRule>
    <cfRule type="containsText" dxfId="362" priority="31" operator="containsText" text="E">
      <formula>NOT(ISERROR(SEARCH("E",AD4)))</formula>
    </cfRule>
    <cfRule type="containsText" dxfId="361" priority="32" operator="containsText" text="B">
      <formula>NOT(ISERROR(SEARCH("B",AD4)))</formula>
    </cfRule>
    <cfRule type="containsText" dxfId="360" priority="33" operator="containsText" text="A">
      <formula>NOT(ISERROR(SEARCH("A",AD4)))</formula>
    </cfRule>
  </conditionalFormatting>
  <conditionalFormatting sqref="AM4:AM12">
    <cfRule type="containsText" dxfId="359" priority="25" operator="containsText" text="E">
      <formula>NOT(ISERROR(SEARCH("E",AM4)))</formula>
    </cfRule>
    <cfRule type="containsText" dxfId="358" priority="26" operator="containsText" text="B">
      <formula>NOT(ISERROR(SEARCH("B",AM4)))</formula>
    </cfRule>
    <cfRule type="containsText" dxfId="357" priority="27" operator="containsText" text="A">
      <formula>NOT(ISERROR(SEARCH("A",AM4)))</formula>
    </cfRule>
  </conditionalFormatting>
  <conditionalFormatting sqref="AJ5:AK6">
    <cfRule type="containsText" dxfId="356" priority="22" operator="containsText" text="E">
      <formula>NOT(ISERROR(SEARCH("E",AJ5)))</formula>
    </cfRule>
    <cfRule type="containsText" dxfId="355" priority="23" operator="containsText" text="B">
      <formula>NOT(ISERROR(SEARCH("B",AJ5)))</formula>
    </cfRule>
    <cfRule type="containsText" dxfId="354" priority="24" operator="containsText" text="A">
      <formula>NOT(ISERROR(SEARCH("A",AJ5)))</formula>
    </cfRule>
  </conditionalFormatting>
  <conditionalFormatting sqref="F5:O6">
    <cfRule type="colorScale" priority="21">
      <colorScale>
        <cfvo type="min"/>
        <cfvo type="percentile" val="50"/>
        <cfvo type="max"/>
        <color rgb="FFF8696B"/>
        <color rgb="FFFFEB84"/>
        <color rgb="FF63BE7B"/>
      </colorScale>
    </cfRule>
  </conditionalFormatting>
  <conditionalFormatting sqref="AJ7:AK7">
    <cfRule type="containsText" dxfId="353" priority="18" operator="containsText" text="E">
      <formula>NOT(ISERROR(SEARCH("E",AJ7)))</formula>
    </cfRule>
    <cfRule type="containsText" dxfId="352" priority="19" operator="containsText" text="B">
      <formula>NOT(ISERROR(SEARCH("B",AJ7)))</formula>
    </cfRule>
    <cfRule type="containsText" dxfId="351" priority="20" operator="containsText" text="A">
      <formula>NOT(ISERROR(SEARCH("A",AJ7)))</formula>
    </cfRule>
  </conditionalFormatting>
  <conditionalFormatting sqref="F7:O7">
    <cfRule type="colorScale" priority="17">
      <colorScale>
        <cfvo type="min"/>
        <cfvo type="percentile" val="50"/>
        <cfvo type="max"/>
        <color rgb="FFF8696B"/>
        <color rgb="FFFFEB84"/>
        <color rgb="FF63BE7B"/>
      </colorScale>
    </cfRule>
  </conditionalFormatting>
  <conditionalFormatting sqref="AJ8:AK8">
    <cfRule type="containsText" dxfId="350" priority="14" operator="containsText" text="E">
      <formula>NOT(ISERROR(SEARCH("E",AJ8)))</formula>
    </cfRule>
    <cfRule type="containsText" dxfId="349" priority="15" operator="containsText" text="B">
      <formula>NOT(ISERROR(SEARCH("B",AJ8)))</formula>
    </cfRule>
    <cfRule type="containsText" dxfId="348" priority="16" operator="containsText" text="A">
      <formula>NOT(ISERROR(SEARCH("A",AJ8)))</formula>
    </cfRule>
  </conditionalFormatting>
  <conditionalFormatting sqref="F8:O8">
    <cfRule type="colorScale" priority="13">
      <colorScale>
        <cfvo type="min"/>
        <cfvo type="percentile" val="50"/>
        <cfvo type="max"/>
        <color rgb="FFF8696B"/>
        <color rgb="FFFFEB84"/>
        <color rgb="FF63BE7B"/>
      </colorScale>
    </cfRule>
  </conditionalFormatting>
  <conditionalFormatting sqref="AJ9:AK9">
    <cfRule type="containsText" dxfId="347" priority="10" operator="containsText" text="E">
      <formula>NOT(ISERROR(SEARCH("E",AJ9)))</formula>
    </cfRule>
    <cfRule type="containsText" dxfId="346" priority="11" operator="containsText" text="B">
      <formula>NOT(ISERROR(SEARCH("B",AJ9)))</formula>
    </cfRule>
    <cfRule type="containsText" dxfId="345" priority="12" operator="containsText" text="A">
      <formula>NOT(ISERROR(SEARCH("A",AJ9)))</formula>
    </cfRule>
  </conditionalFormatting>
  <conditionalFormatting sqref="F9:O9">
    <cfRule type="colorScale" priority="9">
      <colorScale>
        <cfvo type="min"/>
        <cfvo type="percentile" val="50"/>
        <cfvo type="max"/>
        <color rgb="FFF8696B"/>
        <color rgb="FFFFEB84"/>
        <color rgb="FF63BE7B"/>
      </colorScale>
    </cfRule>
  </conditionalFormatting>
  <conditionalFormatting sqref="AJ10:AK11">
    <cfRule type="containsText" dxfId="344" priority="6" operator="containsText" text="E">
      <formula>NOT(ISERROR(SEARCH("E",AJ10)))</formula>
    </cfRule>
    <cfRule type="containsText" dxfId="343" priority="7" operator="containsText" text="B">
      <formula>NOT(ISERROR(SEARCH("B",AJ10)))</formula>
    </cfRule>
    <cfRule type="containsText" dxfId="342" priority="8" operator="containsText" text="A">
      <formula>NOT(ISERROR(SEARCH("A",AJ10)))</formula>
    </cfRule>
  </conditionalFormatting>
  <conditionalFormatting sqref="F10:O11">
    <cfRule type="colorScale" priority="5">
      <colorScale>
        <cfvo type="min"/>
        <cfvo type="percentile" val="50"/>
        <cfvo type="max"/>
        <color rgb="FFF8696B"/>
        <color rgb="FFFFEB84"/>
        <color rgb="FF63BE7B"/>
      </colorScale>
    </cfRule>
  </conditionalFormatting>
  <conditionalFormatting sqref="AJ12:AK12">
    <cfRule type="containsText" dxfId="341" priority="2" operator="containsText" text="E">
      <formula>NOT(ISERROR(SEARCH("E",AJ12)))</formula>
    </cfRule>
    <cfRule type="containsText" dxfId="340" priority="3" operator="containsText" text="B">
      <formula>NOT(ISERROR(SEARCH("B",AJ12)))</formula>
    </cfRule>
    <cfRule type="containsText" dxfId="339" priority="4" operator="containsText" text="A">
      <formula>NOT(ISERROR(SEARCH("A",AJ12)))</formula>
    </cfRule>
  </conditionalFormatting>
  <conditionalFormatting sqref="F12:O12">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M2:AM3" xr:uid="{00000000-0002-0000-0600-000000000000}">
      <formula1>"強風,外差し,イン先行,凍結防止"</formula1>
    </dataValidation>
    <dataValidation type="list" allowBlank="1" showInputMessage="1" showErrorMessage="1" sqref="AM4:AM12" xr:uid="{1B0867CE-837F-8E4A-8E18-528C86A4DDCA}">
      <formula1>"強風,外差し,イン先行,タフ"</formula1>
    </dataValidation>
  </dataValidations>
  <pageMargins left="0.7" right="0.7" top="0.75" bottom="0.75" header="0.3" footer="0.3"/>
  <pageSetup paperSize="9" orientation="portrait" horizontalDpi="4294967292" verticalDpi="4294967292"/>
  <ignoredErrors>
    <ignoredError sqref="P2:S2 T2 P3:T4 P5:T6 P7:T7 P8:T8 P9:T9 P10:T11 P12:T1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11"/>
  <sheetViews>
    <sheetView workbookViewId="0">
      <pane xSplit="5" ySplit="1" topLeftCell="O2" activePane="bottomRight" state="frozen"/>
      <selection activeCell="E24" sqref="E24"/>
      <selection pane="topRight" activeCell="E24" sqref="E24"/>
      <selection pane="bottomLeft" activeCell="E24" sqref="E24"/>
      <selection pane="bottomRight" activeCell="AE11" sqref="AE11:AK11"/>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33</v>
      </c>
      <c r="B1" s="1" t="s">
        <v>67</v>
      </c>
      <c r="C1" s="1" t="s">
        <v>35</v>
      </c>
      <c r="D1" s="1" t="s">
        <v>68</v>
      </c>
      <c r="E1" s="1" t="s">
        <v>37</v>
      </c>
      <c r="F1" s="1" t="s">
        <v>69</v>
      </c>
      <c r="G1" s="1" t="s">
        <v>70</v>
      </c>
      <c r="H1" s="1" t="s">
        <v>71</v>
      </c>
      <c r="I1" s="1" t="s">
        <v>72</v>
      </c>
      <c r="J1" s="1" t="s">
        <v>73</v>
      </c>
      <c r="K1" s="1" t="s">
        <v>74</v>
      </c>
      <c r="L1" s="1" t="s">
        <v>87</v>
      </c>
      <c r="M1" s="1" t="s">
        <v>94</v>
      </c>
      <c r="N1" s="1" t="s">
        <v>95</v>
      </c>
      <c r="O1" s="1" t="s">
        <v>96</v>
      </c>
      <c r="P1" s="1" t="s">
        <v>38</v>
      </c>
      <c r="Q1" s="1" t="s">
        <v>63</v>
      </c>
      <c r="R1" s="1" t="s">
        <v>39</v>
      </c>
      <c r="S1" s="1" t="s">
        <v>40</v>
      </c>
      <c r="T1" s="1" t="s">
        <v>192</v>
      </c>
      <c r="U1" s="2" t="s">
        <v>75</v>
      </c>
      <c r="V1" s="2" t="s">
        <v>42</v>
      </c>
      <c r="W1" s="3" t="s">
        <v>43</v>
      </c>
      <c r="X1" s="3" t="s">
        <v>44</v>
      </c>
      <c r="Y1" s="3" t="s">
        <v>45</v>
      </c>
      <c r="Z1" s="3" t="s">
        <v>76</v>
      </c>
      <c r="AA1" s="4" t="s">
        <v>117</v>
      </c>
      <c r="AB1" s="4" t="s">
        <v>118</v>
      </c>
      <c r="AC1" s="4" t="s">
        <v>159</v>
      </c>
      <c r="AD1" s="4" t="s">
        <v>163</v>
      </c>
      <c r="AE1" s="4" t="s">
        <v>9</v>
      </c>
      <c r="AF1" s="4" t="s">
        <v>77</v>
      </c>
      <c r="AG1" s="4" t="s">
        <v>10</v>
      </c>
      <c r="AH1" s="4" t="s">
        <v>11</v>
      </c>
      <c r="AI1" s="4"/>
      <c r="AJ1" s="4" t="s">
        <v>12</v>
      </c>
      <c r="AK1" s="4" t="s">
        <v>13</v>
      </c>
      <c r="AL1" s="4" t="s">
        <v>46</v>
      </c>
      <c r="AM1" s="4" t="s">
        <v>78</v>
      </c>
      <c r="AN1" s="14" t="s">
        <v>79</v>
      </c>
      <c r="AO1" s="14" t="s">
        <v>119</v>
      </c>
    </row>
    <row r="2" spans="1:41" s="5" customFormat="1">
      <c r="A2" s="6">
        <v>44689</v>
      </c>
      <c r="B2" s="7" t="s">
        <v>188</v>
      </c>
      <c r="C2" s="8" t="s">
        <v>170</v>
      </c>
      <c r="D2" s="9">
        <v>8.1331018518518525E-2</v>
      </c>
      <c r="E2" s="25" t="s">
        <v>269</v>
      </c>
      <c r="F2" s="10">
        <v>12.1</v>
      </c>
      <c r="G2" s="10">
        <v>10.7</v>
      </c>
      <c r="H2" s="10">
        <v>11.9</v>
      </c>
      <c r="I2" s="10">
        <v>12.1</v>
      </c>
      <c r="J2" s="10">
        <v>11.7</v>
      </c>
      <c r="K2" s="10">
        <v>12.1</v>
      </c>
      <c r="L2" s="10">
        <v>12</v>
      </c>
      <c r="M2" s="10">
        <v>11.3</v>
      </c>
      <c r="N2" s="10">
        <v>11.3</v>
      </c>
      <c r="O2" s="10">
        <v>12.5</v>
      </c>
      <c r="P2" s="18">
        <f t="shared" ref="P2:P7" si="0">SUM(F2:H2)</f>
        <v>34.699999999999996</v>
      </c>
      <c r="Q2" s="18">
        <f t="shared" ref="Q2" si="1">SUM(I2:L2)</f>
        <v>47.9</v>
      </c>
      <c r="R2" s="18">
        <f t="shared" ref="R2" si="2">SUM(M2:O2)</f>
        <v>35.1</v>
      </c>
      <c r="S2" s="19">
        <f t="shared" ref="S2" si="3">SUM(F2:J2)</f>
        <v>58.5</v>
      </c>
      <c r="T2" s="19">
        <f t="shared" ref="T2:T7" si="4">SUM(K2:O2)</f>
        <v>59.2</v>
      </c>
      <c r="U2" s="11" t="s">
        <v>171</v>
      </c>
      <c r="V2" s="11" t="s">
        <v>172</v>
      </c>
      <c r="W2" s="13" t="s">
        <v>243</v>
      </c>
      <c r="X2" s="13" t="s">
        <v>174</v>
      </c>
      <c r="Y2" s="13" t="s">
        <v>270</v>
      </c>
      <c r="Z2" s="13" t="s">
        <v>167</v>
      </c>
      <c r="AA2" s="12">
        <v>9.3000000000000007</v>
      </c>
      <c r="AB2" s="12">
        <v>9.6</v>
      </c>
      <c r="AC2" s="12">
        <v>9.5</v>
      </c>
      <c r="AD2" s="11" t="s">
        <v>167</v>
      </c>
      <c r="AE2" s="12">
        <v>-0.2</v>
      </c>
      <c r="AF2" s="12" t="s">
        <v>182</v>
      </c>
      <c r="AG2" s="12">
        <v>0.4</v>
      </c>
      <c r="AH2" s="12">
        <v>-0.6</v>
      </c>
      <c r="AI2" s="12"/>
      <c r="AJ2" s="11" t="s">
        <v>183</v>
      </c>
      <c r="AK2" s="11" t="s">
        <v>183</v>
      </c>
      <c r="AL2" s="11" t="s">
        <v>168</v>
      </c>
      <c r="AM2" s="8"/>
      <c r="AN2" s="22"/>
      <c r="AO2" s="21"/>
    </row>
    <row r="3" spans="1:41" s="5" customFormat="1" ht="16">
      <c r="A3" s="6">
        <v>44695</v>
      </c>
      <c r="B3" s="7" t="s">
        <v>153</v>
      </c>
      <c r="C3" s="8" t="s">
        <v>303</v>
      </c>
      <c r="D3" s="9">
        <v>8.4108796296296293E-2</v>
      </c>
      <c r="E3" s="25" t="s">
        <v>344</v>
      </c>
      <c r="F3" s="10">
        <v>12.7</v>
      </c>
      <c r="G3" s="10">
        <v>11.3</v>
      </c>
      <c r="H3" s="10">
        <v>11.6</v>
      </c>
      <c r="I3" s="10">
        <v>11.9</v>
      </c>
      <c r="J3" s="10">
        <v>12.1</v>
      </c>
      <c r="K3" s="10">
        <v>12.2</v>
      </c>
      <c r="L3" s="10">
        <v>12.7</v>
      </c>
      <c r="M3" s="10">
        <v>12.3</v>
      </c>
      <c r="N3" s="10">
        <v>11.7</v>
      </c>
      <c r="O3" s="10">
        <v>13.2</v>
      </c>
      <c r="P3" s="18">
        <f t="shared" si="0"/>
        <v>35.6</v>
      </c>
      <c r="Q3" s="18">
        <f t="shared" ref="Q3" si="5">SUM(I3:L3)</f>
        <v>48.900000000000006</v>
      </c>
      <c r="R3" s="18">
        <f t="shared" ref="R3" si="6">SUM(M3:O3)</f>
        <v>37.200000000000003</v>
      </c>
      <c r="S3" s="19">
        <f t="shared" ref="S3" si="7">SUM(F3:J3)</f>
        <v>59.6</v>
      </c>
      <c r="T3" s="19">
        <f t="shared" si="4"/>
        <v>62.100000000000009</v>
      </c>
      <c r="U3" s="11" t="s">
        <v>171</v>
      </c>
      <c r="V3" s="11" t="s">
        <v>173</v>
      </c>
      <c r="W3" s="13" t="s">
        <v>176</v>
      </c>
      <c r="X3" s="13" t="s">
        <v>270</v>
      </c>
      <c r="Y3" s="13" t="s">
        <v>212</v>
      </c>
      <c r="Z3" s="13" t="s">
        <v>167</v>
      </c>
      <c r="AA3" s="12">
        <v>13.9</v>
      </c>
      <c r="AB3" s="12">
        <v>15.9</v>
      </c>
      <c r="AC3" s="12">
        <v>8.9</v>
      </c>
      <c r="AD3" s="11" t="s">
        <v>168</v>
      </c>
      <c r="AE3" s="12">
        <v>1.7</v>
      </c>
      <c r="AF3" s="12" t="s">
        <v>182</v>
      </c>
      <c r="AG3" s="12">
        <v>0.5</v>
      </c>
      <c r="AH3" s="12">
        <v>1.2</v>
      </c>
      <c r="AI3" s="12"/>
      <c r="AJ3" s="11" t="s">
        <v>183</v>
      </c>
      <c r="AK3" s="11" t="s">
        <v>183</v>
      </c>
      <c r="AL3" s="11" t="s">
        <v>168</v>
      </c>
      <c r="AM3" s="36"/>
      <c r="AN3" s="22" t="s">
        <v>345</v>
      </c>
      <c r="AO3" s="21" t="s">
        <v>346</v>
      </c>
    </row>
    <row r="4" spans="1:41" s="5" customFormat="1" ht="16">
      <c r="A4" s="6">
        <v>44710</v>
      </c>
      <c r="B4" s="16" t="s">
        <v>153</v>
      </c>
      <c r="C4" s="8" t="s">
        <v>170</v>
      </c>
      <c r="D4" s="9">
        <v>8.2685185185185181E-2</v>
      </c>
      <c r="E4" s="25" t="s">
        <v>508</v>
      </c>
      <c r="F4" s="10">
        <v>12.7</v>
      </c>
      <c r="G4" s="10">
        <v>10.7</v>
      </c>
      <c r="H4" s="10">
        <v>11.2</v>
      </c>
      <c r="I4" s="10">
        <v>11.5</v>
      </c>
      <c r="J4" s="10">
        <v>11.7</v>
      </c>
      <c r="K4" s="10">
        <v>12.2</v>
      </c>
      <c r="L4" s="10">
        <v>12.7</v>
      </c>
      <c r="M4" s="10">
        <v>12.1</v>
      </c>
      <c r="N4" s="10">
        <v>11.5</v>
      </c>
      <c r="O4" s="10">
        <v>13.1</v>
      </c>
      <c r="P4" s="18">
        <f t="shared" si="0"/>
        <v>34.599999999999994</v>
      </c>
      <c r="Q4" s="18">
        <f t="shared" ref="Q4:Q5" si="8">SUM(I4:L4)</f>
        <v>48.099999999999994</v>
      </c>
      <c r="R4" s="18">
        <f t="shared" ref="R4:R5" si="9">SUM(M4:O4)</f>
        <v>36.700000000000003</v>
      </c>
      <c r="S4" s="19">
        <f t="shared" ref="S4:S5" si="10">SUM(F4:J4)</f>
        <v>57.8</v>
      </c>
      <c r="T4" s="19">
        <f t="shared" si="4"/>
        <v>61.6</v>
      </c>
      <c r="U4" s="11" t="s">
        <v>205</v>
      </c>
      <c r="V4" s="11" t="s">
        <v>219</v>
      </c>
      <c r="W4" s="13" t="s">
        <v>270</v>
      </c>
      <c r="X4" s="13" t="s">
        <v>270</v>
      </c>
      <c r="Y4" s="13" t="s">
        <v>180</v>
      </c>
      <c r="Z4" s="13" t="s">
        <v>167</v>
      </c>
      <c r="AA4" s="12">
        <v>10.8</v>
      </c>
      <c r="AB4" s="12">
        <v>10.7</v>
      </c>
      <c r="AC4" s="12">
        <v>9.6999999999999993</v>
      </c>
      <c r="AD4" s="11" t="s">
        <v>169</v>
      </c>
      <c r="AE4" s="12">
        <v>-0.6</v>
      </c>
      <c r="AF4" s="12" t="s">
        <v>182</v>
      </c>
      <c r="AG4" s="12">
        <v>-0.3</v>
      </c>
      <c r="AH4" s="12">
        <v>-0.3</v>
      </c>
      <c r="AI4" s="12"/>
      <c r="AJ4" s="11" t="s">
        <v>184</v>
      </c>
      <c r="AK4" s="11" t="s">
        <v>184</v>
      </c>
      <c r="AL4" s="11" t="s">
        <v>168</v>
      </c>
      <c r="AM4" s="8" t="s">
        <v>411</v>
      </c>
      <c r="AN4" s="22" t="s">
        <v>551</v>
      </c>
      <c r="AO4" s="21" t="s">
        <v>552</v>
      </c>
    </row>
    <row r="5" spans="1:41" s="5" customFormat="1" ht="16">
      <c r="A5" s="6">
        <v>44773</v>
      </c>
      <c r="B5" s="7" t="s">
        <v>158</v>
      </c>
      <c r="C5" s="8" t="s">
        <v>170</v>
      </c>
      <c r="D5" s="9">
        <v>8.1956018518518511E-2</v>
      </c>
      <c r="E5" s="25" t="s">
        <v>600</v>
      </c>
      <c r="F5" s="10">
        <v>12.8</v>
      </c>
      <c r="G5" s="10">
        <v>11.5</v>
      </c>
      <c r="H5" s="10">
        <v>11.4</v>
      </c>
      <c r="I5" s="10">
        <v>12.1</v>
      </c>
      <c r="J5" s="10">
        <v>12.5</v>
      </c>
      <c r="K5" s="10">
        <v>12.4</v>
      </c>
      <c r="L5" s="10">
        <v>11.9</v>
      </c>
      <c r="M5" s="10">
        <v>11.1</v>
      </c>
      <c r="N5" s="10">
        <v>10.8</v>
      </c>
      <c r="O5" s="10">
        <v>11.6</v>
      </c>
      <c r="P5" s="18">
        <f t="shared" si="0"/>
        <v>35.700000000000003</v>
      </c>
      <c r="Q5" s="18">
        <f t="shared" si="8"/>
        <v>48.9</v>
      </c>
      <c r="R5" s="18">
        <f t="shared" si="9"/>
        <v>33.5</v>
      </c>
      <c r="S5" s="19">
        <f t="shared" si="10"/>
        <v>60.300000000000004</v>
      </c>
      <c r="T5" s="19">
        <f t="shared" si="4"/>
        <v>57.800000000000004</v>
      </c>
      <c r="U5" s="11" t="s">
        <v>178</v>
      </c>
      <c r="V5" s="11" t="s">
        <v>175</v>
      </c>
      <c r="W5" s="13" t="s">
        <v>174</v>
      </c>
      <c r="X5" s="13" t="s">
        <v>174</v>
      </c>
      <c r="Y5" s="13" t="s">
        <v>199</v>
      </c>
      <c r="Z5" s="13" t="s">
        <v>302</v>
      </c>
      <c r="AA5" s="12">
        <v>12.6</v>
      </c>
      <c r="AB5" s="12">
        <v>12.9</v>
      </c>
      <c r="AC5" s="12">
        <v>9</v>
      </c>
      <c r="AD5" s="11" t="s">
        <v>178</v>
      </c>
      <c r="AE5" s="12">
        <v>-0.5</v>
      </c>
      <c r="AF5" s="12">
        <v>-0.9</v>
      </c>
      <c r="AG5" s="12">
        <v>0.8</v>
      </c>
      <c r="AH5" s="12">
        <v>-2.2000000000000002</v>
      </c>
      <c r="AI5" s="12"/>
      <c r="AJ5" s="11" t="s">
        <v>183</v>
      </c>
      <c r="AK5" s="11" t="s">
        <v>184</v>
      </c>
      <c r="AL5" s="11" t="s">
        <v>169</v>
      </c>
      <c r="AM5" s="36"/>
      <c r="AN5" s="22" t="s">
        <v>643</v>
      </c>
      <c r="AO5" s="21" t="s">
        <v>644</v>
      </c>
    </row>
    <row r="6" spans="1:41" s="5" customFormat="1" ht="16">
      <c r="A6" s="6">
        <v>44780</v>
      </c>
      <c r="B6" s="7" t="s">
        <v>155</v>
      </c>
      <c r="C6" s="8" t="s">
        <v>170</v>
      </c>
      <c r="D6" s="9">
        <v>8.2002314814814806E-2</v>
      </c>
      <c r="E6" s="25" t="s">
        <v>682</v>
      </c>
      <c r="F6" s="10">
        <v>12.8</v>
      </c>
      <c r="G6" s="10">
        <v>11.2</v>
      </c>
      <c r="H6" s="10">
        <v>11.7</v>
      </c>
      <c r="I6" s="10">
        <v>12</v>
      </c>
      <c r="J6" s="10">
        <v>12.3</v>
      </c>
      <c r="K6" s="10">
        <v>12.3</v>
      </c>
      <c r="L6" s="10">
        <v>12</v>
      </c>
      <c r="M6" s="10">
        <v>11.2</v>
      </c>
      <c r="N6" s="10">
        <v>11.2</v>
      </c>
      <c r="O6" s="10">
        <v>11.8</v>
      </c>
      <c r="P6" s="18">
        <f t="shared" si="0"/>
        <v>35.700000000000003</v>
      </c>
      <c r="Q6" s="18">
        <f t="shared" ref="Q6" si="11">SUM(I6:L6)</f>
        <v>48.6</v>
      </c>
      <c r="R6" s="18">
        <f t="shared" ref="R6" si="12">SUM(M6:O6)</f>
        <v>34.200000000000003</v>
      </c>
      <c r="S6" s="19">
        <f t="shared" ref="S6" si="13">SUM(F6:J6)</f>
        <v>60</v>
      </c>
      <c r="T6" s="19">
        <f t="shared" si="4"/>
        <v>58.5</v>
      </c>
      <c r="U6" s="11" t="s">
        <v>178</v>
      </c>
      <c r="V6" s="11" t="s">
        <v>175</v>
      </c>
      <c r="W6" s="13" t="s">
        <v>226</v>
      </c>
      <c r="X6" s="13" t="s">
        <v>207</v>
      </c>
      <c r="Y6" s="13" t="s">
        <v>211</v>
      </c>
      <c r="Z6" s="13" t="s">
        <v>302</v>
      </c>
      <c r="AA6" s="12">
        <v>13.8</v>
      </c>
      <c r="AB6" s="12">
        <v>13.1</v>
      </c>
      <c r="AC6" s="12">
        <v>9.1</v>
      </c>
      <c r="AD6" s="11" t="s">
        <v>302</v>
      </c>
      <c r="AE6" s="12">
        <v>-0.8</v>
      </c>
      <c r="AF6" s="12">
        <v>-0.5</v>
      </c>
      <c r="AG6" s="12">
        <v>0.5</v>
      </c>
      <c r="AH6" s="12">
        <v>-1.8</v>
      </c>
      <c r="AI6" s="12"/>
      <c r="AJ6" s="11" t="s">
        <v>183</v>
      </c>
      <c r="AK6" s="11" t="s">
        <v>184</v>
      </c>
      <c r="AL6" s="11" t="s">
        <v>169</v>
      </c>
      <c r="AM6" s="36"/>
      <c r="AN6" s="22" t="s">
        <v>728</v>
      </c>
      <c r="AO6" s="21" t="s">
        <v>729</v>
      </c>
    </row>
    <row r="7" spans="1:41" s="5" customFormat="1" ht="16">
      <c r="A7" s="6">
        <v>44786</v>
      </c>
      <c r="B7" s="7" t="s">
        <v>153</v>
      </c>
      <c r="C7" s="8" t="s">
        <v>170</v>
      </c>
      <c r="D7" s="9">
        <v>8.2025462962962967E-2</v>
      </c>
      <c r="E7" s="25" t="s">
        <v>742</v>
      </c>
      <c r="F7" s="10">
        <v>13.3</v>
      </c>
      <c r="G7" s="10">
        <v>11.4</v>
      </c>
      <c r="H7" s="10">
        <v>12</v>
      </c>
      <c r="I7" s="10">
        <v>11.8</v>
      </c>
      <c r="J7" s="10">
        <v>12</v>
      </c>
      <c r="K7" s="10">
        <v>12.3</v>
      </c>
      <c r="L7" s="10">
        <v>11.8</v>
      </c>
      <c r="M7" s="10">
        <v>11</v>
      </c>
      <c r="N7" s="10">
        <v>11.3</v>
      </c>
      <c r="O7" s="10">
        <v>11.8</v>
      </c>
      <c r="P7" s="18">
        <f t="shared" si="0"/>
        <v>36.700000000000003</v>
      </c>
      <c r="Q7" s="18">
        <f t="shared" ref="Q7" si="14">SUM(I7:L7)</f>
        <v>47.900000000000006</v>
      </c>
      <c r="R7" s="18">
        <f t="shared" ref="R7" si="15">SUM(M7:O7)</f>
        <v>34.1</v>
      </c>
      <c r="S7" s="19">
        <f t="shared" ref="S7" si="16">SUM(F7:J7)</f>
        <v>60.5</v>
      </c>
      <c r="T7" s="19">
        <f t="shared" si="4"/>
        <v>58.2</v>
      </c>
      <c r="U7" s="11" t="s">
        <v>178</v>
      </c>
      <c r="V7" s="11" t="s">
        <v>181</v>
      </c>
      <c r="W7" s="13" t="s">
        <v>217</v>
      </c>
      <c r="X7" s="13" t="s">
        <v>174</v>
      </c>
      <c r="Y7" s="13" t="s">
        <v>413</v>
      </c>
      <c r="Z7" s="13" t="s">
        <v>302</v>
      </c>
      <c r="AA7" s="12">
        <v>12.4</v>
      </c>
      <c r="AB7" s="12">
        <v>13.2</v>
      </c>
      <c r="AC7" s="12">
        <v>9.6</v>
      </c>
      <c r="AD7" s="11" t="s">
        <v>302</v>
      </c>
      <c r="AE7" s="12">
        <v>-1.3</v>
      </c>
      <c r="AF7" s="12">
        <v>-0.5</v>
      </c>
      <c r="AG7" s="12">
        <v>-0.2</v>
      </c>
      <c r="AH7" s="12">
        <v>-1.6</v>
      </c>
      <c r="AI7" s="12"/>
      <c r="AJ7" s="11" t="s">
        <v>184</v>
      </c>
      <c r="AK7" s="11" t="s">
        <v>184</v>
      </c>
      <c r="AL7" s="11" t="s">
        <v>169</v>
      </c>
      <c r="AM7" s="36"/>
      <c r="AN7" s="22" t="s">
        <v>772</v>
      </c>
      <c r="AO7" s="21" t="s">
        <v>773</v>
      </c>
    </row>
    <row r="8" spans="1:41" s="5" customFormat="1" ht="16">
      <c r="A8" s="6">
        <v>44807</v>
      </c>
      <c r="B8" s="7" t="s">
        <v>155</v>
      </c>
      <c r="C8" s="8" t="s">
        <v>170</v>
      </c>
      <c r="D8" s="9">
        <v>8.3437499999999998E-2</v>
      </c>
      <c r="E8" s="25" t="s">
        <v>965</v>
      </c>
      <c r="F8" s="10">
        <v>13.1</v>
      </c>
      <c r="G8" s="10">
        <v>11.6</v>
      </c>
      <c r="H8" s="10">
        <v>12.2</v>
      </c>
      <c r="I8" s="10">
        <v>12.1</v>
      </c>
      <c r="J8" s="10">
        <v>12.9</v>
      </c>
      <c r="K8" s="10">
        <v>12.8</v>
      </c>
      <c r="L8" s="10">
        <v>12</v>
      </c>
      <c r="M8" s="10">
        <v>11.4</v>
      </c>
      <c r="N8" s="10">
        <v>11</v>
      </c>
      <c r="O8" s="10">
        <v>11.8</v>
      </c>
      <c r="P8" s="18">
        <f t="shared" ref="P8:P9" si="17">SUM(F8:H8)</f>
        <v>36.9</v>
      </c>
      <c r="Q8" s="18">
        <f t="shared" ref="Q8:Q9" si="18">SUM(I8:L8)</f>
        <v>49.8</v>
      </c>
      <c r="R8" s="18">
        <f t="shared" ref="R8:R9" si="19">SUM(M8:O8)</f>
        <v>34.200000000000003</v>
      </c>
      <c r="S8" s="19">
        <f t="shared" ref="S8:S9" si="20">SUM(F8:J8)</f>
        <v>61.9</v>
      </c>
      <c r="T8" s="19">
        <f t="shared" ref="T8:T9" si="21">SUM(K8:O8)</f>
        <v>59</v>
      </c>
      <c r="U8" s="11" t="s">
        <v>235</v>
      </c>
      <c r="V8" s="11" t="s">
        <v>175</v>
      </c>
      <c r="W8" s="13" t="s">
        <v>174</v>
      </c>
      <c r="X8" s="13" t="s">
        <v>328</v>
      </c>
      <c r="Y8" s="13" t="s">
        <v>348</v>
      </c>
      <c r="Z8" s="13" t="s">
        <v>302</v>
      </c>
      <c r="AA8" s="12">
        <v>12.3</v>
      </c>
      <c r="AB8" s="12">
        <v>11.5</v>
      </c>
      <c r="AC8" s="12">
        <v>9.6999999999999993</v>
      </c>
      <c r="AD8" s="11" t="s">
        <v>169</v>
      </c>
      <c r="AE8" s="12">
        <v>1.6</v>
      </c>
      <c r="AF8" s="12">
        <v>-0.8</v>
      </c>
      <c r="AG8" s="12">
        <v>0.9</v>
      </c>
      <c r="AH8" s="12">
        <v>-0.1</v>
      </c>
      <c r="AI8" s="12"/>
      <c r="AJ8" s="11" t="s">
        <v>187</v>
      </c>
      <c r="AK8" s="11" t="s">
        <v>183</v>
      </c>
      <c r="AL8" s="11" t="s">
        <v>168</v>
      </c>
      <c r="AM8" s="8" t="s">
        <v>411</v>
      </c>
      <c r="AN8" s="22" t="s">
        <v>996</v>
      </c>
      <c r="AO8" s="21" t="s">
        <v>997</v>
      </c>
    </row>
    <row r="9" spans="1:41" s="5" customFormat="1">
      <c r="A9" s="6">
        <v>44808</v>
      </c>
      <c r="B9" s="7" t="s">
        <v>188</v>
      </c>
      <c r="C9" s="8" t="s">
        <v>170</v>
      </c>
      <c r="D9" s="9">
        <v>8.2048611111111114E-2</v>
      </c>
      <c r="E9" s="25" t="s">
        <v>980</v>
      </c>
      <c r="F9" s="10">
        <v>13.1</v>
      </c>
      <c r="G9" s="10">
        <v>11.4</v>
      </c>
      <c r="H9" s="10">
        <v>12.1</v>
      </c>
      <c r="I9" s="10">
        <v>11.7</v>
      </c>
      <c r="J9" s="10">
        <v>12.2</v>
      </c>
      <c r="K9" s="10">
        <v>12.5</v>
      </c>
      <c r="L9" s="10">
        <v>12.1</v>
      </c>
      <c r="M9" s="10">
        <v>11.2</v>
      </c>
      <c r="N9" s="10">
        <v>11</v>
      </c>
      <c r="O9" s="10">
        <v>11.6</v>
      </c>
      <c r="P9" s="18">
        <f t="shared" si="17"/>
        <v>36.6</v>
      </c>
      <c r="Q9" s="18">
        <f t="shared" si="18"/>
        <v>48.5</v>
      </c>
      <c r="R9" s="18">
        <f t="shared" si="19"/>
        <v>33.799999999999997</v>
      </c>
      <c r="S9" s="19">
        <f t="shared" si="20"/>
        <v>60.5</v>
      </c>
      <c r="T9" s="19">
        <f t="shared" si="21"/>
        <v>58.4</v>
      </c>
      <c r="U9" s="11" t="s">
        <v>178</v>
      </c>
      <c r="V9" s="11" t="s">
        <v>181</v>
      </c>
      <c r="W9" s="13" t="s">
        <v>981</v>
      </c>
      <c r="X9" s="13" t="s">
        <v>199</v>
      </c>
      <c r="Y9" s="13" t="s">
        <v>982</v>
      </c>
      <c r="Z9" s="13" t="s">
        <v>302</v>
      </c>
      <c r="AA9" s="12">
        <v>11.1</v>
      </c>
      <c r="AB9" s="12">
        <v>12.1</v>
      </c>
      <c r="AC9" s="12">
        <v>9.5</v>
      </c>
      <c r="AD9" s="11" t="s">
        <v>169</v>
      </c>
      <c r="AE9" s="12">
        <v>1</v>
      </c>
      <c r="AF9" s="12">
        <v>-0.6</v>
      </c>
      <c r="AG9" s="12">
        <v>0.7</v>
      </c>
      <c r="AH9" s="12">
        <v>-0.3</v>
      </c>
      <c r="AI9" s="12"/>
      <c r="AJ9" s="11" t="s">
        <v>183</v>
      </c>
      <c r="AK9" s="11" t="s">
        <v>184</v>
      </c>
      <c r="AL9" s="11" t="s">
        <v>169</v>
      </c>
      <c r="AM9" s="8" t="s">
        <v>411</v>
      </c>
      <c r="AN9" s="22"/>
      <c r="AO9" s="21"/>
    </row>
    <row r="10" spans="1:41" s="5" customFormat="1" ht="16">
      <c r="A10" s="6">
        <v>44849</v>
      </c>
      <c r="B10" s="7" t="s">
        <v>153</v>
      </c>
      <c r="C10" s="8" t="s">
        <v>170</v>
      </c>
      <c r="D10" s="9">
        <v>8.4062499999999998E-2</v>
      </c>
      <c r="E10" s="25" t="s">
        <v>1042</v>
      </c>
      <c r="F10" s="10">
        <v>13.1</v>
      </c>
      <c r="G10" s="10">
        <v>11.3</v>
      </c>
      <c r="H10" s="10">
        <v>12.4</v>
      </c>
      <c r="I10" s="10">
        <v>12.6</v>
      </c>
      <c r="J10" s="10">
        <v>13</v>
      </c>
      <c r="K10" s="10">
        <v>13.3</v>
      </c>
      <c r="L10" s="10">
        <v>12.4</v>
      </c>
      <c r="M10" s="10">
        <v>10.7</v>
      </c>
      <c r="N10" s="10">
        <v>10.7</v>
      </c>
      <c r="O10" s="10">
        <v>11.8</v>
      </c>
      <c r="P10" s="18">
        <f t="shared" ref="P10:P11" si="22">SUM(F10:H10)</f>
        <v>36.799999999999997</v>
      </c>
      <c r="Q10" s="18">
        <f t="shared" ref="Q10:Q11" si="23">SUM(I10:L10)</f>
        <v>51.300000000000004</v>
      </c>
      <c r="R10" s="18">
        <f t="shared" ref="R10:R11" si="24">SUM(M10:O10)</f>
        <v>33.200000000000003</v>
      </c>
      <c r="S10" s="19">
        <f t="shared" ref="S10:S11" si="25">SUM(F10:J10)</f>
        <v>62.4</v>
      </c>
      <c r="T10" s="19">
        <f t="shared" ref="T10:T11" si="26">SUM(K10:O10)</f>
        <v>58.900000000000006</v>
      </c>
      <c r="U10" s="11" t="s">
        <v>235</v>
      </c>
      <c r="V10" s="11" t="s">
        <v>175</v>
      </c>
      <c r="W10" s="13" t="s">
        <v>328</v>
      </c>
      <c r="X10" s="13" t="s">
        <v>1043</v>
      </c>
      <c r="Y10" s="13" t="s">
        <v>1044</v>
      </c>
      <c r="Z10" s="13" t="s">
        <v>302</v>
      </c>
      <c r="AA10" s="12">
        <v>12</v>
      </c>
      <c r="AB10" s="12">
        <v>11.8</v>
      </c>
      <c r="AC10" s="12">
        <v>9.6999999999999993</v>
      </c>
      <c r="AD10" s="11" t="s">
        <v>167</v>
      </c>
      <c r="AE10" s="12">
        <v>1.3</v>
      </c>
      <c r="AF10" s="12">
        <v>-1.3</v>
      </c>
      <c r="AG10" s="12">
        <v>0.9</v>
      </c>
      <c r="AH10" s="12">
        <v>-0.9</v>
      </c>
      <c r="AI10" s="12"/>
      <c r="AJ10" s="11" t="s">
        <v>187</v>
      </c>
      <c r="AK10" s="11" t="s">
        <v>183</v>
      </c>
      <c r="AL10" s="11" t="s">
        <v>168</v>
      </c>
      <c r="AM10" s="8"/>
      <c r="AN10" s="22" t="s">
        <v>1041</v>
      </c>
      <c r="AO10" s="21" t="s">
        <v>1045</v>
      </c>
    </row>
    <row r="11" spans="1:41" s="5" customFormat="1" ht="16">
      <c r="A11" s="6">
        <v>44849</v>
      </c>
      <c r="B11" s="16" t="s">
        <v>153</v>
      </c>
      <c r="C11" s="8" t="s">
        <v>170</v>
      </c>
      <c r="D11" s="9">
        <v>8.3391203703703717E-2</v>
      </c>
      <c r="E11" s="25" t="s">
        <v>1049</v>
      </c>
      <c r="F11" s="10">
        <v>12.9</v>
      </c>
      <c r="G11" s="10">
        <v>11.1</v>
      </c>
      <c r="H11" s="10">
        <v>12</v>
      </c>
      <c r="I11" s="10">
        <v>12.6</v>
      </c>
      <c r="J11" s="10">
        <v>13.3</v>
      </c>
      <c r="K11" s="10">
        <v>13.2</v>
      </c>
      <c r="L11" s="10">
        <v>12.3</v>
      </c>
      <c r="M11" s="10">
        <v>10.9</v>
      </c>
      <c r="N11" s="10">
        <v>10.5</v>
      </c>
      <c r="O11" s="10">
        <v>11.7</v>
      </c>
      <c r="P11" s="18">
        <f t="shared" si="22"/>
        <v>36</v>
      </c>
      <c r="Q11" s="18">
        <f t="shared" si="23"/>
        <v>51.399999999999991</v>
      </c>
      <c r="R11" s="18">
        <f t="shared" si="24"/>
        <v>33.099999999999994</v>
      </c>
      <c r="S11" s="19">
        <f t="shared" si="25"/>
        <v>61.900000000000006</v>
      </c>
      <c r="T11" s="19">
        <f t="shared" si="26"/>
        <v>58.599999999999994</v>
      </c>
      <c r="U11" s="11" t="s">
        <v>235</v>
      </c>
      <c r="V11" s="11" t="s">
        <v>181</v>
      </c>
      <c r="W11" s="13" t="s">
        <v>180</v>
      </c>
      <c r="X11" s="13" t="s">
        <v>217</v>
      </c>
      <c r="Y11" s="13" t="s">
        <v>306</v>
      </c>
      <c r="Z11" s="13" t="s">
        <v>302</v>
      </c>
      <c r="AA11" s="12">
        <v>12</v>
      </c>
      <c r="AB11" s="12">
        <v>11.8</v>
      </c>
      <c r="AC11" s="12">
        <v>9.6999999999999993</v>
      </c>
      <c r="AD11" s="11" t="s">
        <v>167</v>
      </c>
      <c r="AE11" s="12">
        <v>0.5</v>
      </c>
      <c r="AF11" s="12">
        <v>-1.4</v>
      </c>
      <c r="AG11" s="12" t="s">
        <v>186</v>
      </c>
      <c r="AH11" s="12">
        <v>-0.9</v>
      </c>
      <c r="AI11" s="12" t="s">
        <v>440</v>
      </c>
      <c r="AJ11" s="11" t="s">
        <v>184</v>
      </c>
      <c r="AK11" s="11" t="s">
        <v>183</v>
      </c>
      <c r="AL11" s="11" t="s">
        <v>168</v>
      </c>
      <c r="AM11" s="8"/>
      <c r="AN11" s="22" t="s">
        <v>1050</v>
      </c>
      <c r="AO11" s="21" t="s">
        <v>1051</v>
      </c>
    </row>
  </sheetData>
  <autoFilter ref="A1:AN2" xr:uid="{00000000-0009-0000-0000-000007000000}"/>
  <phoneticPr fontId="11"/>
  <conditionalFormatting sqref="AJ2:AK2">
    <cfRule type="containsText" dxfId="338" priority="965" operator="containsText" text="E">
      <formula>NOT(ISERROR(SEARCH("E",AJ2)))</formula>
    </cfRule>
    <cfRule type="containsText" dxfId="337" priority="966" operator="containsText" text="B">
      <formula>NOT(ISERROR(SEARCH("B",AJ2)))</formula>
    </cfRule>
    <cfRule type="containsText" dxfId="336" priority="967" operator="containsText" text="A">
      <formula>NOT(ISERROR(SEARCH("A",AJ2)))</formula>
    </cfRule>
  </conditionalFormatting>
  <conditionalFormatting sqref="AL2">
    <cfRule type="containsText" dxfId="335" priority="962" operator="containsText" text="E">
      <formula>NOT(ISERROR(SEARCH("E",AL2)))</formula>
    </cfRule>
    <cfRule type="containsText" dxfId="334" priority="963" operator="containsText" text="B">
      <formula>NOT(ISERROR(SEARCH("B",AL2)))</formula>
    </cfRule>
    <cfRule type="containsText" dxfId="333" priority="964" operator="containsText" text="A">
      <formula>NOT(ISERROR(SEARCH("A",AL2)))</formula>
    </cfRule>
  </conditionalFormatting>
  <conditionalFormatting sqref="AM2">
    <cfRule type="containsText" dxfId="332" priority="599" operator="containsText" text="E">
      <formula>NOT(ISERROR(SEARCH("E",AM2)))</formula>
    </cfRule>
    <cfRule type="containsText" dxfId="331" priority="600" operator="containsText" text="B">
      <formula>NOT(ISERROR(SEARCH("B",AM2)))</formula>
    </cfRule>
    <cfRule type="containsText" dxfId="330" priority="601" operator="containsText" text="A">
      <formula>NOT(ISERROR(SEARCH("A",AM2)))</formula>
    </cfRule>
  </conditionalFormatting>
  <conditionalFormatting sqref="F2:O2">
    <cfRule type="colorScale" priority="1301">
      <colorScale>
        <cfvo type="min"/>
        <cfvo type="percentile" val="50"/>
        <cfvo type="max"/>
        <color rgb="FFF8696B"/>
        <color rgb="FFFFEB84"/>
        <color rgb="FF63BE7B"/>
      </colorScale>
    </cfRule>
  </conditionalFormatting>
  <conditionalFormatting sqref="AD2">
    <cfRule type="containsText" dxfId="329" priority="320" operator="containsText" text="D">
      <formula>NOT(ISERROR(SEARCH("D",AD2)))</formula>
    </cfRule>
    <cfRule type="containsText" dxfId="328" priority="321" operator="containsText" text="S">
      <formula>NOT(ISERROR(SEARCH("S",AD2)))</formula>
    </cfRule>
    <cfRule type="containsText" dxfId="327" priority="322" operator="containsText" text="F">
      <formula>NOT(ISERROR(SEARCH("F",AD2)))</formula>
    </cfRule>
    <cfRule type="containsText" dxfId="326" priority="323" operator="containsText" text="E">
      <formula>NOT(ISERROR(SEARCH("E",AD2)))</formula>
    </cfRule>
    <cfRule type="containsText" dxfId="325" priority="324" operator="containsText" text="B">
      <formula>NOT(ISERROR(SEARCH("B",AD2)))</formula>
    </cfRule>
    <cfRule type="containsText" dxfId="324" priority="325" operator="containsText" text="A">
      <formula>NOT(ISERROR(SEARCH("A",AD2)))</formula>
    </cfRule>
  </conditionalFormatting>
  <conditionalFormatting sqref="AJ3:AK3">
    <cfRule type="containsText" dxfId="323" priority="61" operator="containsText" text="E">
      <formula>NOT(ISERROR(SEARCH("E",AJ3)))</formula>
    </cfRule>
    <cfRule type="containsText" dxfId="322" priority="62" operator="containsText" text="B">
      <formula>NOT(ISERROR(SEARCH("B",AJ3)))</formula>
    </cfRule>
    <cfRule type="containsText" dxfId="321" priority="63" operator="containsText" text="A">
      <formula>NOT(ISERROR(SEARCH("A",AJ3)))</formula>
    </cfRule>
  </conditionalFormatting>
  <conditionalFormatting sqref="AL3">
    <cfRule type="containsText" dxfId="320" priority="58" operator="containsText" text="E">
      <formula>NOT(ISERROR(SEARCH("E",AL3)))</formula>
    </cfRule>
    <cfRule type="containsText" dxfId="319" priority="59" operator="containsText" text="B">
      <formula>NOT(ISERROR(SEARCH("B",AL3)))</formula>
    </cfRule>
    <cfRule type="containsText" dxfId="318" priority="60" operator="containsText" text="A">
      <formula>NOT(ISERROR(SEARCH("A",AL3)))</formula>
    </cfRule>
  </conditionalFormatting>
  <conditionalFormatting sqref="F3:O3">
    <cfRule type="colorScale" priority="64">
      <colorScale>
        <cfvo type="min"/>
        <cfvo type="percentile" val="50"/>
        <cfvo type="max"/>
        <color rgb="FFF8696B"/>
        <color rgb="FFFFEB84"/>
        <color rgb="FF63BE7B"/>
      </colorScale>
    </cfRule>
  </conditionalFormatting>
  <conditionalFormatting sqref="AD3">
    <cfRule type="containsText" dxfId="317" priority="49" operator="containsText" text="D">
      <formula>NOT(ISERROR(SEARCH("D",AD3)))</formula>
    </cfRule>
    <cfRule type="containsText" dxfId="316" priority="50" operator="containsText" text="S">
      <formula>NOT(ISERROR(SEARCH("S",AD3)))</formula>
    </cfRule>
    <cfRule type="containsText" dxfId="315" priority="51" operator="containsText" text="F">
      <formula>NOT(ISERROR(SEARCH("F",AD3)))</formula>
    </cfRule>
    <cfRule type="containsText" dxfId="314" priority="52" operator="containsText" text="E">
      <formula>NOT(ISERROR(SEARCH("E",AD3)))</formula>
    </cfRule>
    <cfRule type="containsText" dxfId="313" priority="53" operator="containsText" text="B">
      <formula>NOT(ISERROR(SEARCH("B",AD3)))</formula>
    </cfRule>
    <cfRule type="containsText" dxfId="312" priority="54" operator="containsText" text="A">
      <formula>NOT(ISERROR(SEARCH("A",AD3)))</formula>
    </cfRule>
  </conditionalFormatting>
  <conditionalFormatting sqref="AJ4:AK4">
    <cfRule type="containsText" dxfId="311" priority="45" operator="containsText" text="E">
      <formula>NOT(ISERROR(SEARCH("E",AJ4)))</formula>
    </cfRule>
    <cfRule type="containsText" dxfId="310" priority="46" operator="containsText" text="B">
      <formula>NOT(ISERROR(SEARCH("B",AJ4)))</formula>
    </cfRule>
    <cfRule type="containsText" dxfId="309" priority="47" operator="containsText" text="A">
      <formula>NOT(ISERROR(SEARCH("A",AJ4)))</formula>
    </cfRule>
  </conditionalFormatting>
  <conditionalFormatting sqref="AL4">
    <cfRule type="containsText" dxfId="308" priority="42" operator="containsText" text="E">
      <formula>NOT(ISERROR(SEARCH("E",AL4)))</formula>
    </cfRule>
    <cfRule type="containsText" dxfId="307" priority="43" operator="containsText" text="B">
      <formula>NOT(ISERROR(SEARCH("B",AL4)))</formula>
    </cfRule>
    <cfRule type="containsText" dxfId="306" priority="44" operator="containsText" text="A">
      <formula>NOT(ISERROR(SEARCH("A",AL4)))</formula>
    </cfRule>
  </conditionalFormatting>
  <conditionalFormatting sqref="F4:O4">
    <cfRule type="colorScale" priority="48">
      <colorScale>
        <cfvo type="min"/>
        <cfvo type="percentile" val="50"/>
        <cfvo type="max"/>
        <color rgb="FFF8696B"/>
        <color rgb="FFFFEB84"/>
        <color rgb="FF63BE7B"/>
      </colorScale>
    </cfRule>
  </conditionalFormatting>
  <conditionalFormatting sqref="AD4">
    <cfRule type="containsText" dxfId="305" priority="36" operator="containsText" text="D">
      <formula>NOT(ISERROR(SEARCH("D",AD4)))</formula>
    </cfRule>
    <cfRule type="containsText" dxfId="304" priority="37" operator="containsText" text="S">
      <formula>NOT(ISERROR(SEARCH("S",AD4)))</formula>
    </cfRule>
    <cfRule type="containsText" dxfId="303" priority="38" operator="containsText" text="F">
      <formula>NOT(ISERROR(SEARCH("F",AD4)))</formula>
    </cfRule>
    <cfRule type="containsText" dxfId="302" priority="39" operator="containsText" text="E">
      <formula>NOT(ISERROR(SEARCH("E",AD4)))</formula>
    </cfRule>
    <cfRule type="containsText" dxfId="301" priority="40" operator="containsText" text="B">
      <formula>NOT(ISERROR(SEARCH("B",AD4)))</formula>
    </cfRule>
    <cfRule type="containsText" dxfId="300" priority="41" operator="containsText" text="A">
      <formula>NOT(ISERROR(SEARCH("A",AD4)))</formula>
    </cfRule>
  </conditionalFormatting>
  <conditionalFormatting sqref="AM4">
    <cfRule type="containsText" dxfId="299" priority="33" operator="containsText" text="E">
      <formula>NOT(ISERROR(SEARCH("E",AM4)))</formula>
    </cfRule>
    <cfRule type="containsText" dxfId="298" priority="34" operator="containsText" text="B">
      <formula>NOT(ISERROR(SEARCH("B",AM4)))</formula>
    </cfRule>
    <cfRule type="containsText" dxfId="297" priority="35" operator="containsText" text="A">
      <formula>NOT(ISERROR(SEARCH("A",AM4)))</formula>
    </cfRule>
  </conditionalFormatting>
  <conditionalFormatting sqref="AJ5:AK5">
    <cfRule type="containsText" dxfId="296" priority="29" operator="containsText" text="E">
      <formula>NOT(ISERROR(SEARCH("E",AJ5)))</formula>
    </cfRule>
    <cfRule type="containsText" dxfId="295" priority="30" operator="containsText" text="B">
      <formula>NOT(ISERROR(SEARCH("B",AJ5)))</formula>
    </cfRule>
    <cfRule type="containsText" dxfId="294" priority="31" operator="containsText" text="A">
      <formula>NOT(ISERROR(SEARCH("A",AJ5)))</formula>
    </cfRule>
  </conditionalFormatting>
  <conditionalFormatting sqref="AL5:AL11">
    <cfRule type="containsText" dxfId="293" priority="26" operator="containsText" text="E">
      <formula>NOT(ISERROR(SEARCH("E",AL5)))</formula>
    </cfRule>
    <cfRule type="containsText" dxfId="292" priority="27" operator="containsText" text="B">
      <formula>NOT(ISERROR(SEARCH("B",AL5)))</formula>
    </cfRule>
    <cfRule type="containsText" dxfId="291" priority="28" operator="containsText" text="A">
      <formula>NOT(ISERROR(SEARCH("A",AL5)))</formula>
    </cfRule>
  </conditionalFormatting>
  <conditionalFormatting sqref="F5:O5">
    <cfRule type="colorScale" priority="32">
      <colorScale>
        <cfvo type="min"/>
        <cfvo type="percentile" val="50"/>
        <cfvo type="max"/>
        <color rgb="FFF8696B"/>
        <color rgb="FFFFEB84"/>
        <color rgb="FF63BE7B"/>
      </colorScale>
    </cfRule>
  </conditionalFormatting>
  <conditionalFormatting sqref="AD5:AD11">
    <cfRule type="containsText" dxfId="290" priority="20" operator="containsText" text="D">
      <formula>NOT(ISERROR(SEARCH("D",AD5)))</formula>
    </cfRule>
    <cfRule type="containsText" dxfId="289" priority="21" operator="containsText" text="S">
      <formula>NOT(ISERROR(SEARCH("S",AD5)))</formula>
    </cfRule>
    <cfRule type="containsText" dxfId="288" priority="22" operator="containsText" text="F">
      <formula>NOT(ISERROR(SEARCH("F",AD5)))</formula>
    </cfRule>
    <cfRule type="containsText" dxfId="287" priority="23" operator="containsText" text="E">
      <formula>NOT(ISERROR(SEARCH("E",AD5)))</formula>
    </cfRule>
    <cfRule type="containsText" dxfId="286" priority="24" operator="containsText" text="B">
      <formula>NOT(ISERROR(SEARCH("B",AD5)))</formula>
    </cfRule>
    <cfRule type="containsText" dxfId="285" priority="25" operator="containsText" text="A">
      <formula>NOT(ISERROR(SEARCH("A",AD5)))</formula>
    </cfRule>
  </conditionalFormatting>
  <conditionalFormatting sqref="AJ6:AK6">
    <cfRule type="containsText" dxfId="284" priority="16" operator="containsText" text="E">
      <formula>NOT(ISERROR(SEARCH("E",AJ6)))</formula>
    </cfRule>
    <cfRule type="containsText" dxfId="283" priority="17" operator="containsText" text="B">
      <formula>NOT(ISERROR(SEARCH("B",AJ6)))</formula>
    </cfRule>
    <cfRule type="containsText" dxfId="282" priority="18" operator="containsText" text="A">
      <formula>NOT(ISERROR(SEARCH("A",AJ6)))</formula>
    </cfRule>
  </conditionalFormatting>
  <conditionalFormatting sqref="F6:O6">
    <cfRule type="colorScale" priority="19">
      <colorScale>
        <cfvo type="min"/>
        <cfvo type="percentile" val="50"/>
        <cfvo type="max"/>
        <color rgb="FFF8696B"/>
        <color rgb="FFFFEB84"/>
        <color rgb="FF63BE7B"/>
      </colorScale>
    </cfRule>
  </conditionalFormatting>
  <conditionalFormatting sqref="AJ7:AK7">
    <cfRule type="containsText" dxfId="281" priority="12" operator="containsText" text="E">
      <formula>NOT(ISERROR(SEARCH("E",AJ7)))</formula>
    </cfRule>
    <cfRule type="containsText" dxfId="280" priority="13" operator="containsText" text="B">
      <formula>NOT(ISERROR(SEARCH("B",AJ7)))</formula>
    </cfRule>
    <cfRule type="containsText" dxfId="279" priority="14" operator="containsText" text="A">
      <formula>NOT(ISERROR(SEARCH("A",AJ7)))</formula>
    </cfRule>
  </conditionalFormatting>
  <conditionalFormatting sqref="F7:O7">
    <cfRule type="colorScale" priority="15">
      <colorScale>
        <cfvo type="min"/>
        <cfvo type="percentile" val="50"/>
        <cfvo type="max"/>
        <color rgb="FFF8696B"/>
        <color rgb="FFFFEB84"/>
        <color rgb="FF63BE7B"/>
      </colorScale>
    </cfRule>
  </conditionalFormatting>
  <conditionalFormatting sqref="AJ8:AK9">
    <cfRule type="containsText" dxfId="278" priority="8" operator="containsText" text="E">
      <formula>NOT(ISERROR(SEARCH("E",AJ8)))</formula>
    </cfRule>
    <cfRule type="containsText" dxfId="277" priority="9" operator="containsText" text="B">
      <formula>NOT(ISERROR(SEARCH("B",AJ8)))</formula>
    </cfRule>
    <cfRule type="containsText" dxfId="276" priority="10" operator="containsText" text="A">
      <formula>NOT(ISERROR(SEARCH("A",AJ8)))</formula>
    </cfRule>
  </conditionalFormatting>
  <conditionalFormatting sqref="F8:O9">
    <cfRule type="colorScale" priority="11">
      <colorScale>
        <cfvo type="min"/>
        <cfvo type="percentile" val="50"/>
        <cfvo type="max"/>
        <color rgb="FFF8696B"/>
        <color rgb="FFFFEB84"/>
        <color rgb="FF63BE7B"/>
      </colorScale>
    </cfRule>
  </conditionalFormatting>
  <conditionalFormatting sqref="AM8:AM11">
    <cfRule type="containsText" dxfId="275" priority="5" operator="containsText" text="E">
      <formula>NOT(ISERROR(SEARCH("E",AM8)))</formula>
    </cfRule>
    <cfRule type="containsText" dxfId="274" priority="6" operator="containsText" text="B">
      <formula>NOT(ISERROR(SEARCH("B",AM8)))</formula>
    </cfRule>
    <cfRule type="containsText" dxfId="273" priority="7" operator="containsText" text="A">
      <formula>NOT(ISERROR(SEARCH("A",AM8)))</formula>
    </cfRule>
  </conditionalFormatting>
  <conditionalFormatting sqref="AJ10:AK11">
    <cfRule type="containsText" dxfId="272" priority="1" operator="containsText" text="E">
      <formula>NOT(ISERROR(SEARCH("E",AJ10)))</formula>
    </cfRule>
    <cfRule type="containsText" dxfId="271" priority="2" operator="containsText" text="B">
      <formula>NOT(ISERROR(SEARCH("B",AJ10)))</formula>
    </cfRule>
    <cfRule type="containsText" dxfId="270" priority="3" operator="containsText" text="A">
      <formula>NOT(ISERROR(SEARCH("A",AJ10)))</formula>
    </cfRule>
  </conditionalFormatting>
  <conditionalFormatting sqref="F10:O11">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M2 AM4 AM8:AM11"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P2:T2 P3:T3 P4:T5 P6:T6 P7:T7 P8:T9 P10:T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9"/>
  <sheetViews>
    <sheetView workbookViewId="0">
      <pane xSplit="5" ySplit="1" topLeftCell="AC2" activePane="bottomRight" state="frozen"/>
      <selection activeCell="E18" sqref="E18"/>
      <selection pane="topRight" activeCell="E18" sqref="E18"/>
      <selection pane="bottomLeft" activeCell="E18" sqref="E18"/>
      <selection pane="bottomRight" activeCell="E9" sqref="E9"/>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2" width="150.83203125" customWidth="1"/>
  </cols>
  <sheetData>
    <row r="1" spans="1:42" s="5" customFormat="1">
      <c r="A1" s="1" t="s">
        <v>33</v>
      </c>
      <c r="B1" s="1" t="s">
        <v>34</v>
      </c>
      <c r="C1" s="1" t="s">
        <v>35</v>
      </c>
      <c r="D1" s="1" t="s">
        <v>36</v>
      </c>
      <c r="E1" s="1" t="s">
        <v>37</v>
      </c>
      <c r="F1" s="1" t="s">
        <v>52</v>
      </c>
      <c r="G1" s="1" t="s">
        <v>53</v>
      </c>
      <c r="H1" s="1" t="s">
        <v>54</v>
      </c>
      <c r="I1" s="1" t="s">
        <v>55</v>
      </c>
      <c r="J1" s="1" t="s">
        <v>56</v>
      </c>
      <c r="K1" s="1" t="s">
        <v>57</v>
      </c>
      <c r="L1" s="1" t="s">
        <v>58</v>
      </c>
      <c r="M1" s="1" t="s">
        <v>59</v>
      </c>
      <c r="N1" s="1" t="s">
        <v>62</v>
      </c>
      <c r="O1" s="1" t="s">
        <v>64</v>
      </c>
      <c r="P1" s="1" t="s">
        <v>65</v>
      </c>
      <c r="Q1" s="1" t="s">
        <v>38</v>
      </c>
      <c r="R1" s="1" t="s">
        <v>66</v>
      </c>
      <c r="S1" s="1" t="s">
        <v>39</v>
      </c>
      <c r="T1" s="1" t="s">
        <v>40</v>
      </c>
      <c r="U1" s="1" t="s">
        <v>192</v>
      </c>
      <c r="V1" s="2" t="s">
        <v>41</v>
      </c>
      <c r="W1" s="2" t="s">
        <v>42</v>
      </c>
      <c r="X1" s="3" t="s">
        <v>43</v>
      </c>
      <c r="Y1" s="3" t="s">
        <v>44</v>
      </c>
      <c r="Z1" s="3" t="s">
        <v>45</v>
      </c>
      <c r="AA1" s="3" t="s">
        <v>97</v>
      </c>
      <c r="AB1" s="4" t="s">
        <v>117</v>
      </c>
      <c r="AC1" s="4" t="s">
        <v>118</v>
      </c>
      <c r="AD1" s="4" t="s">
        <v>160</v>
      </c>
      <c r="AE1" s="4" t="s">
        <v>163</v>
      </c>
      <c r="AF1" s="4" t="s">
        <v>9</v>
      </c>
      <c r="AG1" s="4" t="s">
        <v>86</v>
      </c>
      <c r="AH1" s="4" t="s">
        <v>10</v>
      </c>
      <c r="AI1" s="4" t="s">
        <v>11</v>
      </c>
      <c r="AJ1" s="4"/>
      <c r="AK1" s="4" t="s">
        <v>12</v>
      </c>
      <c r="AL1" s="4" t="s">
        <v>13</v>
      </c>
      <c r="AM1" s="4" t="s">
        <v>46</v>
      </c>
      <c r="AN1" s="4" t="s">
        <v>47</v>
      </c>
      <c r="AO1" s="14" t="s">
        <v>61</v>
      </c>
      <c r="AP1" s="14" t="s">
        <v>121</v>
      </c>
    </row>
    <row r="2" spans="1:42" s="5" customFormat="1">
      <c r="A2" s="6">
        <v>44689</v>
      </c>
      <c r="B2" s="7" t="s">
        <v>190</v>
      </c>
      <c r="C2" s="8" t="s">
        <v>258</v>
      </c>
      <c r="D2" s="9">
        <v>9.3055555555555558E-2</v>
      </c>
      <c r="E2" s="25" t="s">
        <v>257</v>
      </c>
      <c r="F2" s="10">
        <v>12.2</v>
      </c>
      <c r="G2" s="10">
        <v>10.5</v>
      </c>
      <c r="H2" s="10">
        <v>11.4</v>
      </c>
      <c r="I2" s="10">
        <v>12.1</v>
      </c>
      <c r="J2" s="10">
        <v>12.4</v>
      </c>
      <c r="K2" s="10">
        <v>12.4</v>
      </c>
      <c r="L2" s="10">
        <v>12.3</v>
      </c>
      <c r="M2" s="10">
        <v>12.8</v>
      </c>
      <c r="N2" s="10">
        <v>12.6</v>
      </c>
      <c r="O2" s="10">
        <v>12.2</v>
      </c>
      <c r="P2" s="10">
        <v>13.1</v>
      </c>
      <c r="Q2" s="18">
        <f>SUM(F2:H2)</f>
        <v>34.1</v>
      </c>
      <c r="R2" s="18">
        <f>SUM(I2:M2)</f>
        <v>62</v>
      </c>
      <c r="S2" s="18">
        <f>SUM(N2:P2)</f>
        <v>37.9</v>
      </c>
      <c r="T2" s="19">
        <f>SUM(F2:J2)</f>
        <v>58.6</v>
      </c>
      <c r="U2" s="19">
        <f>SUM(L2:P2)</f>
        <v>63.000000000000007</v>
      </c>
      <c r="V2" s="11" t="s">
        <v>255</v>
      </c>
      <c r="W2" s="11" t="s">
        <v>256</v>
      </c>
      <c r="X2" s="13" t="s">
        <v>259</v>
      </c>
      <c r="Y2" s="13" t="s">
        <v>260</v>
      </c>
      <c r="Z2" s="13" t="s">
        <v>261</v>
      </c>
      <c r="AA2" s="13" t="s">
        <v>191</v>
      </c>
      <c r="AB2" s="12">
        <v>9.3000000000000007</v>
      </c>
      <c r="AC2" s="12">
        <v>9.6</v>
      </c>
      <c r="AD2" s="12">
        <v>9.5</v>
      </c>
      <c r="AE2" s="11" t="s">
        <v>191</v>
      </c>
      <c r="AF2" s="12">
        <v>0.6</v>
      </c>
      <c r="AG2" s="12" t="s">
        <v>182</v>
      </c>
      <c r="AH2" s="12">
        <v>1.3</v>
      </c>
      <c r="AI2" s="12">
        <v>-0.7</v>
      </c>
      <c r="AJ2" s="12"/>
      <c r="AK2" s="11" t="s">
        <v>185</v>
      </c>
      <c r="AL2" s="11" t="s">
        <v>183</v>
      </c>
      <c r="AM2" s="11" t="s">
        <v>239</v>
      </c>
      <c r="AN2" s="8"/>
      <c r="AO2" s="8" t="s">
        <v>291</v>
      </c>
      <c r="AP2" s="21" t="s">
        <v>292</v>
      </c>
    </row>
    <row r="3" spans="1:42" s="5" customFormat="1">
      <c r="A3" s="6">
        <v>44710</v>
      </c>
      <c r="B3" s="7" t="s">
        <v>482</v>
      </c>
      <c r="C3" s="8" t="s">
        <v>258</v>
      </c>
      <c r="D3" s="9">
        <v>9.4525462962962978E-2</v>
      </c>
      <c r="E3" s="25" t="s">
        <v>505</v>
      </c>
      <c r="F3" s="10">
        <v>13.2</v>
      </c>
      <c r="G3" s="10">
        <v>10.8</v>
      </c>
      <c r="H3" s="10">
        <v>12.4</v>
      </c>
      <c r="I3" s="10">
        <v>13.4</v>
      </c>
      <c r="J3" s="10">
        <v>13.3</v>
      </c>
      <c r="K3" s="10">
        <v>12.7</v>
      </c>
      <c r="L3" s="10">
        <v>12.1</v>
      </c>
      <c r="M3" s="10">
        <v>12.2</v>
      </c>
      <c r="N3" s="10">
        <v>11.7</v>
      </c>
      <c r="O3" s="10">
        <v>11.9</v>
      </c>
      <c r="P3" s="10">
        <v>13</v>
      </c>
      <c r="Q3" s="18">
        <f>SUM(F3:H3)</f>
        <v>36.4</v>
      </c>
      <c r="R3" s="18">
        <f>SUM(I3:M3)</f>
        <v>63.7</v>
      </c>
      <c r="S3" s="18">
        <f>SUM(N3:P3)</f>
        <v>36.6</v>
      </c>
      <c r="T3" s="19">
        <f>SUM(F3:J3)</f>
        <v>63.099999999999994</v>
      </c>
      <c r="U3" s="19">
        <f>SUM(L3:P3)</f>
        <v>60.9</v>
      </c>
      <c r="V3" s="11" t="s">
        <v>503</v>
      </c>
      <c r="W3" s="11" t="s">
        <v>504</v>
      </c>
      <c r="X3" s="13" t="s">
        <v>514</v>
      </c>
      <c r="Y3" s="13" t="s">
        <v>515</v>
      </c>
      <c r="Z3" s="13" t="s">
        <v>516</v>
      </c>
      <c r="AA3" s="13" t="s">
        <v>191</v>
      </c>
      <c r="AB3" s="12">
        <v>10.8</v>
      </c>
      <c r="AC3" s="12">
        <v>10.7</v>
      </c>
      <c r="AD3" s="12">
        <v>9.6999999999999993</v>
      </c>
      <c r="AE3" s="11" t="s">
        <v>495</v>
      </c>
      <c r="AF3" s="12">
        <v>2.2000000000000002</v>
      </c>
      <c r="AG3" s="12">
        <v>-0.3</v>
      </c>
      <c r="AH3" s="12">
        <v>2.2000000000000002</v>
      </c>
      <c r="AI3" s="12">
        <v>-0.3</v>
      </c>
      <c r="AJ3" s="12"/>
      <c r="AK3" s="11" t="s">
        <v>185</v>
      </c>
      <c r="AL3" s="11" t="s">
        <v>184</v>
      </c>
      <c r="AM3" s="11" t="s">
        <v>495</v>
      </c>
      <c r="AN3" s="8" t="s">
        <v>411</v>
      </c>
      <c r="AO3" s="8" t="s">
        <v>545</v>
      </c>
      <c r="AP3" s="21" t="s">
        <v>544</v>
      </c>
    </row>
    <row r="4" spans="1:42" s="5" customFormat="1">
      <c r="A4" s="6">
        <v>44773</v>
      </c>
      <c r="B4" s="7" t="s">
        <v>561</v>
      </c>
      <c r="C4" s="8" t="s">
        <v>258</v>
      </c>
      <c r="D4" s="9">
        <v>9.2372685185185197E-2</v>
      </c>
      <c r="E4" s="25" t="s">
        <v>592</v>
      </c>
      <c r="F4" s="10">
        <v>12.5</v>
      </c>
      <c r="G4" s="10">
        <v>10.8</v>
      </c>
      <c r="H4" s="10">
        <v>11.2</v>
      </c>
      <c r="I4" s="10">
        <v>12.5</v>
      </c>
      <c r="J4" s="10">
        <v>13.4</v>
      </c>
      <c r="K4" s="10">
        <v>12.5</v>
      </c>
      <c r="L4" s="10">
        <v>11.9</v>
      </c>
      <c r="M4" s="10">
        <v>12.5</v>
      </c>
      <c r="N4" s="10">
        <v>12.2</v>
      </c>
      <c r="O4" s="10">
        <v>11.6</v>
      </c>
      <c r="P4" s="10">
        <v>12</v>
      </c>
      <c r="Q4" s="18">
        <f>SUM(F4:H4)</f>
        <v>34.5</v>
      </c>
      <c r="R4" s="18">
        <f>SUM(I4:M4)</f>
        <v>62.8</v>
      </c>
      <c r="S4" s="18">
        <f>SUM(N4:P4)</f>
        <v>35.799999999999997</v>
      </c>
      <c r="T4" s="19">
        <f>SUM(F4:J4)</f>
        <v>60.4</v>
      </c>
      <c r="U4" s="19">
        <f>SUM(L4:P4)</f>
        <v>60.199999999999996</v>
      </c>
      <c r="V4" s="11" t="s">
        <v>590</v>
      </c>
      <c r="W4" s="11" t="s">
        <v>591</v>
      </c>
      <c r="X4" s="13" t="s">
        <v>259</v>
      </c>
      <c r="Y4" s="13" t="s">
        <v>259</v>
      </c>
      <c r="Z4" s="13" t="s">
        <v>593</v>
      </c>
      <c r="AA4" s="13" t="s">
        <v>562</v>
      </c>
      <c r="AB4" s="12">
        <v>12.6</v>
      </c>
      <c r="AC4" s="12">
        <v>12.9</v>
      </c>
      <c r="AD4" s="12">
        <v>9</v>
      </c>
      <c r="AE4" s="11" t="s">
        <v>562</v>
      </c>
      <c r="AF4" s="12">
        <v>-1.2</v>
      </c>
      <c r="AG4" s="12">
        <v>-0.4</v>
      </c>
      <c r="AH4" s="12">
        <v>0.8</v>
      </c>
      <c r="AI4" s="12">
        <v>-2.4</v>
      </c>
      <c r="AJ4" s="12"/>
      <c r="AK4" s="11" t="s">
        <v>183</v>
      </c>
      <c r="AL4" s="11" t="s">
        <v>184</v>
      </c>
      <c r="AM4" s="11" t="s">
        <v>495</v>
      </c>
      <c r="AN4" s="8"/>
      <c r="AO4" s="8" t="s">
        <v>631</v>
      </c>
      <c r="AP4" s="21" t="s">
        <v>632</v>
      </c>
    </row>
    <row r="5" spans="1:42" s="5" customFormat="1">
      <c r="A5" s="6">
        <v>44780</v>
      </c>
      <c r="B5" s="7" t="s">
        <v>190</v>
      </c>
      <c r="C5" s="8" t="s">
        <v>258</v>
      </c>
      <c r="D5" s="9">
        <v>9.1759259259259263E-2</v>
      </c>
      <c r="E5" s="25" t="s">
        <v>679</v>
      </c>
      <c r="F5" s="10">
        <v>12.7</v>
      </c>
      <c r="G5" s="10">
        <v>10.8</v>
      </c>
      <c r="H5" s="10">
        <v>11.2</v>
      </c>
      <c r="I5" s="10">
        <v>11.9</v>
      </c>
      <c r="J5" s="10">
        <v>12.5</v>
      </c>
      <c r="K5" s="10">
        <v>12.2</v>
      </c>
      <c r="L5" s="10">
        <v>12.4</v>
      </c>
      <c r="M5" s="10">
        <v>13.2</v>
      </c>
      <c r="N5" s="10">
        <v>12.4</v>
      </c>
      <c r="O5" s="10">
        <v>11.3</v>
      </c>
      <c r="P5" s="10">
        <v>12.2</v>
      </c>
      <c r="Q5" s="18">
        <f>SUM(F5:H5)</f>
        <v>34.700000000000003</v>
      </c>
      <c r="R5" s="18">
        <f>SUM(I5:M5)</f>
        <v>62.199999999999989</v>
      </c>
      <c r="S5" s="18">
        <f>SUM(N5:P5)</f>
        <v>35.900000000000006</v>
      </c>
      <c r="T5" s="19">
        <f>SUM(F5:J5)</f>
        <v>59.1</v>
      </c>
      <c r="U5" s="19">
        <f>SUM(L5:P5)</f>
        <v>61.5</v>
      </c>
      <c r="V5" s="11" t="s">
        <v>590</v>
      </c>
      <c r="W5" s="11" t="s">
        <v>504</v>
      </c>
      <c r="X5" s="13" t="s">
        <v>680</v>
      </c>
      <c r="Y5" s="13" t="s">
        <v>681</v>
      </c>
      <c r="Z5" s="13" t="s">
        <v>259</v>
      </c>
      <c r="AA5" s="13" t="s">
        <v>562</v>
      </c>
      <c r="AB5" s="12">
        <v>13.8</v>
      </c>
      <c r="AC5" s="12">
        <v>13.1</v>
      </c>
      <c r="AD5" s="12">
        <v>9.1</v>
      </c>
      <c r="AE5" s="11" t="s">
        <v>562</v>
      </c>
      <c r="AF5" s="12">
        <v>-0.6</v>
      </c>
      <c r="AG5" s="12" t="s">
        <v>182</v>
      </c>
      <c r="AH5" s="12">
        <v>1.4</v>
      </c>
      <c r="AI5" s="12">
        <v>-2</v>
      </c>
      <c r="AJ5" s="12"/>
      <c r="AK5" s="11" t="s">
        <v>185</v>
      </c>
      <c r="AL5" s="11" t="s">
        <v>184</v>
      </c>
      <c r="AM5" s="11" t="s">
        <v>495</v>
      </c>
      <c r="AN5" s="8"/>
      <c r="AO5" s="8" t="s">
        <v>722</v>
      </c>
      <c r="AP5" s="21" t="s">
        <v>723</v>
      </c>
    </row>
    <row r="6" spans="1:42" s="5" customFormat="1">
      <c r="A6" s="6">
        <v>44793</v>
      </c>
      <c r="B6" s="7" t="s">
        <v>800</v>
      </c>
      <c r="C6" s="8" t="s">
        <v>814</v>
      </c>
      <c r="D6" s="9">
        <v>9.3101851851851838E-2</v>
      </c>
      <c r="E6" s="25" t="s">
        <v>815</v>
      </c>
      <c r="F6" s="10">
        <v>13</v>
      </c>
      <c r="G6" s="10">
        <v>11</v>
      </c>
      <c r="H6" s="10">
        <v>11.5</v>
      </c>
      <c r="I6" s="10">
        <v>12.9</v>
      </c>
      <c r="J6" s="10">
        <v>13.7</v>
      </c>
      <c r="K6" s="10">
        <v>12.6</v>
      </c>
      <c r="L6" s="10">
        <v>12.4</v>
      </c>
      <c r="M6" s="10">
        <v>12.3</v>
      </c>
      <c r="N6" s="10">
        <v>11.8</v>
      </c>
      <c r="O6" s="10">
        <v>11.5</v>
      </c>
      <c r="P6" s="10">
        <v>11.7</v>
      </c>
      <c r="Q6" s="18">
        <f t="shared" ref="Q6:Q7" si="0">SUM(F6:H6)</f>
        <v>35.5</v>
      </c>
      <c r="R6" s="18">
        <f t="shared" ref="R6:R7" si="1">SUM(I6:M6)</f>
        <v>63.900000000000006</v>
      </c>
      <c r="S6" s="18">
        <f t="shared" ref="S6:S7" si="2">SUM(N6:P6)</f>
        <v>35</v>
      </c>
      <c r="T6" s="19">
        <f t="shared" ref="T6:T7" si="3">SUM(F6:J6)</f>
        <v>62.099999999999994</v>
      </c>
      <c r="U6" s="19">
        <f t="shared" ref="U6:U7" si="4">SUM(L6:P6)</f>
        <v>59.7</v>
      </c>
      <c r="V6" s="11" t="s">
        <v>503</v>
      </c>
      <c r="W6" s="11" t="s">
        <v>813</v>
      </c>
      <c r="X6" s="13" t="s">
        <v>816</v>
      </c>
      <c r="Y6" s="13" t="s">
        <v>817</v>
      </c>
      <c r="Z6" s="13" t="s">
        <v>260</v>
      </c>
      <c r="AA6" s="13" t="s">
        <v>562</v>
      </c>
      <c r="AB6" s="12">
        <v>12.4</v>
      </c>
      <c r="AC6" s="12">
        <v>12.7</v>
      </c>
      <c r="AD6" s="12">
        <v>9.6999999999999993</v>
      </c>
      <c r="AE6" s="11" t="s">
        <v>239</v>
      </c>
      <c r="AF6" s="12">
        <v>2.4</v>
      </c>
      <c r="AG6" s="12">
        <v>-0.8</v>
      </c>
      <c r="AH6" s="12">
        <v>0.5</v>
      </c>
      <c r="AI6" s="12">
        <v>0.9</v>
      </c>
      <c r="AJ6" s="12"/>
      <c r="AK6" s="11" t="s">
        <v>239</v>
      </c>
      <c r="AL6" s="11" t="s">
        <v>495</v>
      </c>
      <c r="AM6" s="11" t="s">
        <v>495</v>
      </c>
      <c r="AN6" s="8" t="s">
        <v>411</v>
      </c>
      <c r="AO6" s="8" t="s">
        <v>853</v>
      </c>
      <c r="AP6" s="21" t="s">
        <v>854</v>
      </c>
    </row>
    <row r="7" spans="1:42" s="5" customFormat="1">
      <c r="A7" s="6">
        <v>44794</v>
      </c>
      <c r="B7" s="7" t="s">
        <v>801</v>
      </c>
      <c r="C7" s="8" t="s">
        <v>258</v>
      </c>
      <c r="D7" s="9">
        <v>9.1041666666666674E-2</v>
      </c>
      <c r="E7" s="25" t="s">
        <v>830</v>
      </c>
      <c r="F7" s="10">
        <v>12.7</v>
      </c>
      <c r="G7" s="10">
        <v>11</v>
      </c>
      <c r="H7" s="10">
        <v>11.3</v>
      </c>
      <c r="I7" s="10">
        <v>12.2</v>
      </c>
      <c r="J7" s="10">
        <v>12.7</v>
      </c>
      <c r="K7" s="10">
        <v>11.9</v>
      </c>
      <c r="L7" s="10">
        <v>12.2</v>
      </c>
      <c r="M7" s="10">
        <v>12.1</v>
      </c>
      <c r="N7" s="10">
        <v>12.5</v>
      </c>
      <c r="O7" s="10">
        <v>11.5</v>
      </c>
      <c r="P7" s="10">
        <v>11.5</v>
      </c>
      <c r="Q7" s="18">
        <f t="shared" si="0"/>
        <v>35</v>
      </c>
      <c r="R7" s="18">
        <f t="shared" si="1"/>
        <v>61.1</v>
      </c>
      <c r="S7" s="18">
        <f t="shared" si="2"/>
        <v>35.5</v>
      </c>
      <c r="T7" s="19">
        <f t="shared" si="3"/>
        <v>59.900000000000006</v>
      </c>
      <c r="U7" s="19">
        <f t="shared" si="4"/>
        <v>59.8</v>
      </c>
      <c r="V7" s="11" t="s">
        <v>590</v>
      </c>
      <c r="W7" s="11" t="s">
        <v>829</v>
      </c>
      <c r="X7" s="13" t="s">
        <v>260</v>
      </c>
      <c r="Y7" s="13" t="s">
        <v>831</v>
      </c>
      <c r="Z7" s="13" t="s">
        <v>260</v>
      </c>
      <c r="AA7" s="13" t="s">
        <v>562</v>
      </c>
      <c r="AB7" s="12">
        <v>14.2</v>
      </c>
      <c r="AC7" s="12">
        <v>17</v>
      </c>
      <c r="AD7" s="12">
        <v>9.1999999999999993</v>
      </c>
      <c r="AE7" s="11" t="s">
        <v>191</v>
      </c>
      <c r="AF7" s="12">
        <v>-1.1000000000000001</v>
      </c>
      <c r="AG7" s="12" t="s">
        <v>182</v>
      </c>
      <c r="AH7" s="12">
        <v>0.3</v>
      </c>
      <c r="AI7" s="12">
        <v>-0.8</v>
      </c>
      <c r="AJ7" s="12"/>
      <c r="AK7" s="11" t="s">
        <v>495</v>
      </c>
      <c r="AL7" s="11" t="s">
        <v>239</v>
      </c>
      <c r="AM7" s="11" t="s">
        <v>239</v>
      </c>
      <c r="AN7" s="8" t="s">
        <v>411</v>
      </c>
      <c r="AO7" s="8" t="s">
        <v>879</v>
      </c>
      <c r="AP7" s="21" t="s">
        <v>880</v>
      </c>
    </row>
    <row r="8" spans="1:42" s="5" customFormat="1">
      <c r="A8" s="6">
        <v>44807</v>
      </c>
      <c r="B8" s="7" t="s">
        <v>190</v>
      </c>
      <c r="C8" s="8" t="s">
        <v>258</v>
      </c>
      <c r="D8" s="9">
        <v>9.3067129629629639E-2</v>
      </c>
      <c r="E8" s="25" t="s">
        <v>962</v>
      </c>
      <c r="F8" s="10">
        <v>13.4</v>
      </c>
      <c r="G8" s="10">
        <v>11.5</v>
      </c>
      <c r="H8" s="10">
        <v>11.6</v>
      </c>
      <c r="I8" s="10">
        <v>12.3</v>
      </c>
      <c r="J8" s="10">
        <v>13.1</v>
      </c>
      <c r="K8" s="10">
        <v>12.2</v>
      </c>
      <c r="L8" s="10">
        <v>12.3</v>
      </c>
      <c r="M8" s="10">
        <v>12.3</v>
      </c>
      <c r="N8" s="10">
        <v>12.4</v>
      </c>
      <c r="O8" s="10">
        <v>11.3</v>
      </c>
      <c r="P8" s="10">
        <v>11.7</v>
      </c>
      <c r="Q8" s="18">
        <f t="shared" ref="Q8:Q9" si="5">SUM(F8:H8)</f>
        <v>36.5</v>
      </c>
      <c r="R8" s="18">
        <f t="shared" ref="R8:R9" si="6">SUM(I8:M8)</f>
        <v>62.199999999999989</v>
      </c>
      <c r="S8" s="18">
        <f t="shared" ref="S8:S9" si="7">SUM(N8:P8)</f>
        <v>35.400000000000006</v>
      </c>
      <c r="T8" s="19">
        <f t="shared" ref="T8:T9" si="8">SUM(F8:J8)</f>
        <v>61.9</v>
      </c>
      <c r="U8" s="19">
        <f t="shared" ref="U8:U9" si="9">SUM(L8:P8)</f>
        <v>60</v>
      </c>
      <c r="V8" s="11" t="s">
        <v>503</v>
      </c>
      <c r="W8" s="11" t="s">
        <v>813</v>
      </c>
      <c r="X8" s="13" t="s">
        <v>963</v>
      </c>
      <c r="Y8" s="13" t="s">
        <v>681</v>
      </c>
      <c r="Z8" s="13" t="s">
        <v>964</v>
      </c>
      <c r="AA8" s="13" t="s">
        <v>562</v>
      </c>
      <c r="AB8" s="12">
        <v>12.3</v>
      </c>
      <c r="AC8" s="12">
        <v>11.5</v>
      </c>
      <c r="AD8" s="12">
        <v>9.6999999999999993</v>
      </c>
      <c r="AE8" s="11" t="s">
        <v>495</v>
      </c>
      <c r="AF8" s="12">
        <v>0.7</v>
      </c>
      <c r="AG8" s="12">
        <v>-0.4</v>
      </c>
      <c r="AH8" s="12">
        <v>0.4</v>
      </c>
      <c r="AI8" s="12">
        <v>-0.1</v>
      </c>
      <c r="AJ8" s="12"/>
      <c r="AK8" s="11" t="s">
        <v>183</v>
      </c>
      <c r="AL8" s="11" t="s">
        <v>184</v>
      </c>
      <c r="AM8" s="11" t="s">
        <v>239</v>
      </c>
      <c r="AN8" s="8" t="s">
        <v>411</v>
      </c>
      <c r="AO8" s="8" t="s">
        <v>994</v>
      </c>
      <c r="AP8" s="21" t="s">
        <v>995</v>
      </c>
    </row>
    <row r="9" spans="1:42" s="5" customFormat="1">
      <c r="A9" s="6">
        <v>44808</v>
      </c>
      <c r="B9" s="7" t="s">
        <v>482</v>
      </c>
      <c r="C9" s="8" t="s">
        <v>258</v>
      </c>
      <c r="D9" s="9">
        <v>9.3796296296296308E-2</v>
      </c>
      <c r="E9" s="25" t="s">
        <v>971</v>
      </c>
      <c r="F9" s="10">
        <v>13.2</v>
      </c>
      <c r="G9" s="10">
        <v>11.1</v>
      </c>
      <c r="H9" s="10">
        <v>12</v>
      </c>
      <c r="I9" s="10">
        <v>12.4</v>
      </c>
      <c r="J9" s="10">
        <v>13.5</v>
      </c>
      <c r="K9" s="10">
        <v>12.7</v>
      </c>
      <c r="L9" s="10">
        <v>12.7</v>
      </c>
      <c r="M9" s="10">
        <v>12.5</v>
      </c>
      <c r="N9" s="10">
        <v>12.5</v>
      </c>
      <c r="O9" s="10">
        <v>11</v>
      </c>
      <c r="P9" s="10">
        <v>11.8</v>
      </c>
      <c r="Q9" s="18">
        <f t="shared" si="5"/>
        <v>36.299999999999997</v>
      </c>
      <c r="R9" s="18">
        <f t="shared" si="6"/>
        <v>63.8</v>
      </c>
      <c r="S9" s="18">
        <f t="shared" si="7"/>
        <v>35.299999999999997</v>
      </c>
      <c r="T9" s="19">
        <f t="shared" si="8"/>
        <v>62.199999999999996</v>
      </c>
      <c r="U9" s="19">
        <f t="shared" si="9"/>
        <v>60.5</v>
      </c>
      <c r="V9" s="11" t="s">
        <v>503</v>
      </c>
      <c r="W9" s="11" t="s">
        <v>813</v>
      </c>
      <c r="X9" s="13" t="s">
        <v>593</v>
      </c>
      <c r="Y9" s="13" t="s">
        <v>680</v>
      </c>
      <c r="Z9" s="13" t="s">
        <v>680</v>
      </c>
      <c r="AA9" s="13" t="s">
        <v>562</v>
      </c>
      <c r="AB9" s="12">
        <v>11.1</v>
      </c>
      <c r="AC9" s="12">
        <v>12.1</v>
      </c>
      <c r="AD9" s="12">
        <v>9.5</v>
      </c>
      <c r="AE9" s="11" t="s">
        <v>495</v>
      </c>
      <c r="AF9" s="12">
        <v>1.1000000000000001</v>
      </c>
      <c r="AG9" s="12">
        <v>-0.8</v>
      </c>
      <c r="AH9" s="12">
        <v>0.6</v>
      </c>
      <c r="AI9" s="12">
        <v>-0.3</v>
      </c>
      <c r="AJ9" s="12"/>
      <c r="AK9" s="11" t="s">
        <v>183</v>
      </c>
      <c r="AL9" s="11" t="s">
        <v>184</v>
      </c>
      <c r="AM9" s="11" t="s">
        <v>495</v>
      </c>
      <c r="AN9" s="8" t="s">
        <v>411</v>
      </c>
      <c r="AO9" s="8" t="s">
        <v>1009</v>
      </c>
      <c r="AP9" s="21" t="s">
        <v>1010</v>
      </c>
    </row>
  </sheetData>
  <autoFilter ref="A1:AO2" xr:uid="{00000000-0009-0000-0000-000008000000}"/>
  <phoneticPr fontId="3"/>
  <conditionalFormatting sqref="AK2:AL2">
    <cfRule type="containsText" dxfId="269" priority="671" operator="containsText" text="E">
      <formula>NOT(ISERROR(SEARCH("E",AK2)))</formula>
    </cfRule>
    <cfRule type="containsText" dxfId="268" priority="672" operator="containsText" text="B">
      <formula>NOT(ISERROR(SEARCH("B",AK2)))</formula>
    </cfRule>
    <cfRule type="containsText" dxfId="267" priority="673" operator="containsText" text="A">
      <formula>NOT(ISERROR(SEARCH("A",AK2)))</formula>
    </cfRule>
  </conditionalFormatting>
  <conditionalFormatting sqref="AM2">
    <cfRule type="containsText" dxfId="266" priority="668" operator="containsText" text="E">
      <formula>NOT(ISERROR(SEARCH("E",AM2)))</formula>
    </cfRule>
    <cfRule type="containsText" dxfId="265" priority="669" operator="containsText" text="B">
      <formula>NOT(ISERROR(SEARCH("B",AM2)))</formula>
    </cfRule>
    <cfRule type="containsText" dxfId="264" priority="670" operator="containsText" text="A">
      <formula>NOT(ISERROR(SEARCH("A",AM2)))</formula>
    </cfRule>
  </conditionalFormatting>
  <conditionalFormatting sqref="AN2">
    <cfRule type="containsText" dxfId="263" priority="410" operator="containsText" text="E">
      <formula>NOT(ISERROR(SEARCH("E",AN2)))</formula>
    </cfRule>
    <cfRule type="containsText" dxfId="262" priority="411" operator="containsText" text="B">
      <formula>NOT(ISERROR(SEARCH("B",AN2)))</formula>
    </cfRule>
    <cfRule type="containsText" dxfId="261" priority="412" operator="containsText" text="A">
      <formula>NOT(ISERROR(SEARCH("A",AN2)))</formula>
    </cfRule>
  </conditionalFormatting>
  <conditionalFormatting sqref="AN2">
    <cfRule type="containsText" dxfId="260" priority="400" operator="containsText" text="E">
      <formula>NOT(ISERROR(SEARCH("E",AN2)))</formula>
    </cfRule>
    <cfRule type="containsText" dxfId="259" priority="401" operator="containsText" text="B">
      <formula>NOT(ISERROR(SEARCH("B",AN2)))</formula>
    </cfRule>
    <cfRule type="containsText" dxfId="258" priority="402" operator="containsText" text="A">
      <formula>NOT(ISERROR(SEARCH("A",AN2)))</formula>
    </cfRule>
  </conditionalFormatting>
  <conditionalFormatting sqref="F2:P2">
    <cfRule type="colorScale" priority="353">
      <colorScale>
        <cfvo type="min"/>
        <cfvo type="percentile" val="50"/>
        <cfvo type="max"/>
        <color rgb="FFF8696B"/>
        <color rgb="FFFFEB84"/>
        <color rgb="FF63BE7B"/>
      </colorScale>
    </cfRule>
  </conditionalFormatting>
  <conditionalFormatting sqref="AE2">
    <cfRule type="containsText" dxfId="257" priority="181" operator="containsText" text="D">
      <formula>NOT(ISERROR(SEARCH("D",AE2)))</formula>
    </cfRule>
    <cfRule type="containsText" dxfId="256" priority="182" operator="containsText" text="S">
      <formula>NOT(ISERROR(SEARCH("S",AE2)))</formula>
    </cfRule>
    <cfRule type="containsText" dxfId="255" priority="183" operator="containsText" text="F">
      <formula>NOT(ISERROR(SEARCH("F",AE2)))</formula>
    </cfRule>
    <cfRule type="containsText" dxfId="254" priority="184" operator="containsText" text="E">
      <formula>NOT(ISERROR(SEARCH("E",AE2)))</formula>
    </cfRule>
    <cfRule type="containsText" dxfId="253" priority="185" operator="containsText" text="B">
      <formula>NOT(ISERROR(SEARCH("B",AE2)))</formula>
    </cfRule>
    <cfRule type="containsText" dxfId="252" priority="186" operator="containsText" text="A">
      <formula>NOT(ISERROR(SEARCH("A",AE2)))</formula>
    </cfRule>
  </conditionalFormatting>
  <conditionalFormatting sqref="AK3:AL3">
    <cfRule type="containsText" dxfId="251" priority="33" operator="containsText" text="E">
      <formula>NOT(ISERROR(SEARCH("E",AK3)))</formula>
    </cfRule>
    <cfRule type="containsText" dxfId="250" priority="34" operator="containsText" text="B">
      <formula>NOT(ISERROR(SEARCH("B",AK3)))</formula>
    </cfRule>
    <cfRule type="containsText" dxfId="249" priority="35" operator="containsText" text="A">
      <formula>NOT(ISERROR(SEARCH("A",AK3)))</formula>
    </cfRule>
  </conditionalFormatting>
  <conditionalFormatting sqref="AM3:AM9">
    <cfRule type="containsText" dxfId="248" priority="30" operator="containsText" text="E">
      <formula>NOT(ISERROR(SEARCH("E",AM3)))</formula>
    </cfRule>
    <cfRule type="containsText" dxfId="247" priority="31" operator="containsText" text="B">
      <formula>NOT(ISERROR(SEARCH("B",AM3)))</formula>
    </cfRule>
    <cfRule type="containsText" dxfId="246" priority="32" operator="containsText" text="A">
      <formula>NOT(ISERROR(SEARCH("A",AM3)))</formula>
    </cfRule>
  </conditionalFormatting>
  <conditionalFormatting sqref="AN3:AN9">
    <cfRule type="containsText" dxfId="245" priority="27" operator="containsText" text="E">
      <formula>NOT(ISERROR(SEARCH("E",AN3)))</formula>
    </cfRule>
    <cfRule type="containsText" dxfId="244" priority="28" operator="containsText" text="B">
      <formula>NOT(ISERROR(SEARCH("B",AN3)))</formula>
    </cfRule>
    <cfRule type="containsText" dxfId="243" priority="29" operator="containsText" text="A">
      <formula>NOT(ISERROR(SEARCH("A",AN3)))</formula>
    </cfRule>
  </conditionalFormatting>
  <conditionalFormatting sqref="AN3:AN9">
    <cfRule type="containsText" dxfId="242" priority="24" operator="containsText" text="E">
      <formula>NOT(ISERROR(SEARCH("E",AN3)))</formula>
    </cfRule>
    <cfRule type="containsText" dxfId="241" priority="25" operator="containsText" text="B">
      <formula>NOT(ISERROR(SEARCH("B",AN3)))</formula>
    </cfRule>
    <cfRule type="containsText" dxfId="240" priority="26" operator="containsText" text="A">
      <formula>NOT(ISERROR(SEARCH("A",AN3)))</formula>
    </cfRule>
  </conditionalFormatting>
  <conditionalFormatting sqref="F3:P3">
    <cfRule type="colorScale" priority="23">
      <colorScale>
        <cfvo type="min"/>
        <cfvo type="percentile" val="50"/>
        <cfvo type="max"/>
        <color rgb="FFF8696B"/>
        <color rgb="FFFFEB84"/>
        <color rgb="FF63BE7B"/>
      </colorScale>
    </cfRule>
  </conditionalFormatting>
  <conditionalFormatting sqref="AE3:AE9">
    <cfRule type="containsText" dxfId="239" priority="17" operator="containsText" text="D">
      <formula>NOT(ISERROR(SEARCH("D",AE3)))</formula>
    </cfRule>
    <cfRule type="containsText" dxfId="238" priority="18" operator="containsText" text="S">
      <formula>NOT(ISERROR(SEARCH("S",AE3)))</formula>
    </cfRule>
    <cfRule type="containsText" dxfId="237" priority="19" operator="containsText" text="F">
      <formula>NOT(ISERROR(SEARCH("F",AE3)))</formula>
    </cfRule>
    <cfRule type="containsText" dxfId="236" priority="20" operator="containsText" text="E">
      <formula>NOT(ISERROR(SEARCH("E",AE3)))</formula>
    </cfRule>
    <cfRule type="containsText" dxfId="235" priority="21" operator="containsText" text="B">
      <formula>NOT(ISERROR(SEARCH("B",AE3)))</formula>
    </cfRule>
    <cfRule type="containsText" dxfId="234" priority="22" operator="containsText" text="A">
      <formula>NOT(ISERROR(SEARCH("A",AE3)))</formula>
    </cfRule>
  </conditionalFormatting>
  <conditionalFormatting sqref="AK4:AL4">
    <cfRule type="containsText" dxfId="233" priority="14" operator="containsText" text="E">
      <formula>NOT(ISERROR(SEARCH("E",AK4)))</formula>
    </cfRule>
    <cfRule type="containsText" dxfId="232" priority="15" operator="containsText" text="B">
      <formula>NOT(ISERROR(SEARCH("B",AK4)))</formula>
    </cfRule>
    <cfRule type="containsText" dxfId="231" priority="16" operator="containsText" text="A">
      <formula>NOT(ISERROR(SEARCH("A",AK4)))</formula>
    </cfRule>
  </conditionalFormatting>
  <conditionalFormatting sqref="F4:P4">
    <cfRule type="colorScale" priority="13">
      <colorScale>
        <cfvo type="min"/>
        <cfvo type="percentile" val="50"/>
        <cfvo type="max"/>
        <color rgb="FFF8696B"/>
        <color rgb="FFFFEB84"/>
        <color rgb="FF63BE7B"/>
      </colorScale>
    </cfRule>
  </conditionalFormatting>
  <conditionalFormatting sqref="AK5:AL5">
    <cfRule type="containsText" dxfId="230" priority="10" operator="containsText" text="E">
      <formula>NOT(ISERROR(SEARCH("E",AK5)))</formula>
    </cfRule>
    <cfRule type="containsText" dxfId="229" priority="11" operator="containsText" text="B">
      <formula>NOT(ISERROR(SEARCH("B",AK5)))</formula>
    </cfRule>
    <cfRule type="containsText" dxfId="228" priority="12" operator="containsText" text="A">
      <formula>NOT(ISERROR(SEARCH("A",AK5)))</formula>
    </cfRule>
  </conditionalFormatting>
  <conditionalFormatting sqref="F5:P5">
    <cfRule type="colorScale" priority="9">
      <colorScale>
        <cfvo type="min"/>
        <cfvo type="percentile" val="50"/>
        <cfvo type="max"/>
        <color rgb="FFF8696B"/>
        <color rgb="FFFFEB84"/>
        <color rgb="FF63BE7B"/>
      </colorScale>
    </cfRule>
  </conditionalFormatting>
  <conditionalFormatting sqref="AK6:AL7">
    <cfRule type="containsText" dxfId="227" priority="6" operator="containsText" text="E">
      <formula>NOT(ISERROR(SEARCH("E",AK6)))</formula>
    </cfRule>
    <cfRule type="containsText" dxfId="226" priority="7" operator="containsText" text="B">
      <formula>NOT(ISERROR(SEARCH("B",AK6)))</formula>
    </cfRule>
    <cfRule type="containsText" dxfId="225" priority="8" operator="containsText" text="A">
      <formula>NOT(ISERROR(SEARCH("A",AK6)))</formula>
    </cfRule>
  </conditionalFormatting>
  <conditionalFormatting sqref="F6:P7">
    <cfRule type="colorScale" priority="5">
      <colorScale>
        <cfvo type="min"/>
        <cfvo type="percentile" val="50"/>
        <cfvo type="max"/>
        <color rgb="FFF8696B"/>
        <color rgb="FFFFEB84"/>
        <color rgb="FF63BE7B"/>
      </colorScale>
    </cfRule>
  </conditionalFormatting>
  <conditionalFormatting sqref="AK8:AL9">
    <cfRule type="containsText" dxfId="224" priority="2" operator="containsText" text="E">
      <formula>NOT(ISERROR(SEARCH("E",AK8)))</formula>
    </cfRule>
    <cfRule type="containsText" dxfId="223" priority="3" operator="containsText" text="B">
      <formula>NOT(ISERROR(SEARCH("B",AK8)))</formula>
    </cfRule>
    <cfRule type="containsText" dxfId="222" priority="4" operator="containsText" text="A">
      <formula>NOT(ISERROR(SEARCH("A",AK8)))</formula>
    </cfRule>
  </conditionalFormatting>
  <conditionalFormatting sqref="F8:P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N2:AN9" xr:uid="{00000000-0002-0000-0800-000000000000}">
      <formula1>"強風,外差し,イン先行,タフ"</formula1>
    </dataValidation>
  </dataValidations>
  <pageMargins left="0.7" right="0.7" top="0.75" bottom="0.75" header="0.3" footer="0.3"/>
  <pageSetup paperSize="9" orientation="portrait" horizontalDpi="4294967292" verticalDpi="4294967292"/>
  <ignoredErrors>
    <ignoredError sqref="Q2:U2 Q3:U3 Q4:U4 Q5:U5 Q6:U7 Q8:U9"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芝1000m</vt:lpstr>
      <vt:lpstr>芝1200m</vt:lpstr>
      <vt:lpstr>芝1400m</vt:lpstr>
      <vt:lpstr>芝1600m</vt:lpstr>
      <vt:lpstr>芝1800m</vt:lpstr>
      <vt:lpstr>芝2000m(内)</vt:lpstr>
      <vt:lpstr>芝2000m(外)</vt:lpstr>
      <vt:lpstr>芝2200m</vt:lpstr>
      <vt:lpstr>芝2400m</vt:lpstr>
      <vt:lpstr>ダ1200m</vt:lpstr>
      <vt:lpstr>ダ1800m</vt:lpstr>
      <vt:lpstr>ダ2500m</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2016-01-01T05:14:51Z</dcterms:created>
  <dcterms:modified xsi:type="dcterms:W3CDTF">2022-10-19T06:50:56Z</dcterms:modified>
</cp:coreProperties>
</file>