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autoCompressPictures="0"/>
  <xr:revisionPtr revIDLastSave="0" documentId="13_ncr:1_{158AAE55-6879-A043-9C12-585E38578EAB}" xr6:coauthVersionLast="47" xr6:coauthVersionMax="47" xr10:uidLastSave="{00000000-0000-0000-0000-000000000000}"/>
  <bookViews>
    <workbookView xWindow="0" yWindow="520" windowWidth="28240" windowHeight="15940" tabRatio="855" activeTab="7" xr2:uid="{00000000-000D-0000-FFFF-FFFF00000000}"/>
  </bookViews>
  <sheets>
    <sheet name="表の見方" sheetId="48" r:id="rId1"/>
    <sheet name="芝1000m" sheetId="47" r:id="rId2"/>
    <sheet name="芝1200m" sheetId="31" r:id="rId3"/>
    <sheet name="芝1500m" sheetId="46" r:id="rId4"/>
    <sheet name="芝1800m" sheetId="36" r:id="rId5"/>
    <sheet name="芝2000m" sheetId="37" r:id="rId6"/>
    <sheet name="芝2600m" sheetId="38" r:id="rId7"/>
    <sheet name="ダ1000m" sheetId="44" r:id="rId8"/>
    <sheet name="ダ1700m" sheetId="11" r:id="rId9"/>
    <sheet name="ダ2400m" sheetId="41" r:id="rId10"/>
  </sheets>
  <definedNames>
    <definedName name="_xlnm._FilterDatabase" localSheetId="7" hidden="1">ダ1000m!$A$1:$AD$1</definedName>
    <definedName name="_xlnm._FilterDatabase" localSheetId="8" hidden="1">ダ1700m!$A$1:$AI$7</definedName>
    <definedName name="_xlnm._FilterDatabase" localSheetId="9" hidden="1">ダ2400m!$A$1:$AM$2</definedName>
    <definedName name="_xlnm._FilterDatabase" localSheetId="1" hidden="1">芝1000m!$A$1:$AF$1</definedName>
    <definedName name="_xlnm._FilterDatabase" localSheetId="2" hidden="1">芝1200m!$A$1:$AH$6</definedName>
    <definedName name="_xlnm._FilterDatabase" localSheetId="3" hidden="1">芝1500m!$A$1:$AJ$2</definedName>
    <definedName name="_xlnm._FilterDatabase" localSheetId="4" hidden="1">芝1800m!$A$1:$AM$12</definedName>
    <definedName name="_xlnm._FilterDatabase" localSheetId="5" hidden="1">芝2000m!$A$1:$AN$3</definedName>
    <definedName name="_xlnm._FilterDatabase" localSheetId="6" hidden="1">芝2600m!$A$1:$AQ$1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6" i="38" l="1"/>
  <c r="V6" i="38"/>
  <c r="U6" i="38"/>
  <c r="T6" i="38"/>
  <c r="S6" i="38"/>
  <c r="T13" i="37"/>
  <c r="S13" i="37"/>
  <c r="R13" i="37"/>
  <c r="Q13" i="37"/>
  <c r="P13" i="37"/>
  <c r="T12" i="37"/>
  <c r="S12" i="37"/>
  <c r="R12" i="37"/>
  <c r="Q12" i="37"/>
  <c r="P12" i="37"/>
  <c r="S16" i="36"/>
  <c r="R16" i="36"/>
  <c r="Q16" i="36"/>
  <c r="P16" i="36"/>
  <c r="O16" i="36"/>
  <c r="S15" i="36"/>
  <c r="R15" i="36"/>
  <c r="Q15" i="36"/>
  <c r="P15" i="36"/>
  <c r="O15" i="36"/>
  <c r="S14" i="36"/>
  <c r="R14" i="36"/>
  <c r="Q14" i="36"/>
  <c r="P14" i="36"/>
  <c r="O14" i="36"/>
  <c r="S13" i="36"/>
  <c r="R13" i="36"/>
  <c r="Q13" i="36"/>
  <c r="P13" i="36"/>
  <c r="O13" i="36"/>
  <c r="P12" i="46"/>
  <c r="O12" i="46"/>
  <c r="N12" i="46"/>
  <c r="P11" i="46"/>
  <c r="O11" i="46"/>
  <c r="N11" i="46"/>
  <c r="P10" i="46"/>
  <c r="O10" i="46"/>
  <c r="N10" i="46"/>
  <c r="P9" i="46"/>
  <c r="O9" i="46"/>
  <c r="N9" i="46"/>
  <c r="N14" i="31"/>
  <c r="M14" i="31"/>
  <c r="L14" i="31"/>
  <c r="N13" i="31"/>
  <c r="M13" i="31"/>
  <c r="L13" i="31"/>
  <c r="N12" i="31"/>
  <c r="M12" i="31"/>
  <c r="L12" i="31"/>
  <c r="Q29" i="11"/>
  <c r="P29" i="11"/>
  <c r="O29" i="11"/>
  <c r="Q28" i="11"/>
  <c r="P28" i="11"/>
  <c r="O28" i="11"/>
  <c r="Q27" i="11"/>
  <c r="P27" i="11"/>
  <c r="O27" i="11"/>
  <c r="Q26" i="11"/>
  <c r="P26" i="11"/>
  <c r="O26" i="11"/>
  <c r="Q25" i="11"/>
  <c r="P25" i="11"/>
  <c r="O25" i="11"/>
  <c r="Q24" i="11"/>
  <c r="P24" i="11"/>
  <c r="O24" i="11"/>
  <c r="L12" i="44"/>
  <c r="K12" i="44"/>
  <c r="L11" i="44"/>
  <c r="K11" i="44"/>
  <c r="L10" i="44"/>
  <c r="K10" i="44"/>
  <c r="W5" i="38"/>
  <c r="V5" i="38"/>
  <c r="U5" i="38"/>
  <c r="T5" i="38"/>
  <c r="S5" i="38"/>
  <c r="W4" i="38"/>
  <c r="V4" i="38"/>
  <c r="U4" i="38"/>
  <c r="T4" i="38"/>
  <c r="S4" i="38"/>
  <c r="T11" i="37"/>
  <c r="S11" i="37"/>
  <c r="R11" i="37"/>
  <c r="Q11" i="37"/>
  <c r="P11" i="37"/>
  <c r="T10" i="37"/>
  <c r="S10" i="37"/>
  <c r="R10" i="37"/>
  <c r="Q10" i="37"/>
  <c r="P10" i="37"/>
  <c r="T9" i="37"/>
  <c r="S9" i="37"/>
  <c r="R9" i="37"/>
  <c r="Q9" i="37"/>
  <c r="P9" i="37"/>
  <c r="S12" i="36"/>
  <c r="R12" i="36"/>
  <c r="Q12" i="36"/>
  <c r="P12" i="36"/>
  <c r="O12" i="36"/>
  <c r="S11" i="36"/>
  <c r="R11" i="36"/>
  <c r="Q11" i="36"/>
  <c r="P11" i="36"/>
  <c r="O11" i="36"/>
  <c r="S10" i="36"/>
  <c r="R10" i="36"/>
  <c r="Q10" i="36"/>
  <c r="P10" i="36"/>
  <c r="O10" i="36"/>
  <c r="S9" i="36"/>
  <c r="R9" i="36"/>
  <c r="Q9" i="36"/>
  <c r="P9" i="36"/>
  <c r="O9" i="36"/>
  <c r="P8" i="46"/>
  <c r="O8" i="46"/>
  <c r="N8" i="46"/>
  <c r="N11" i="31"/>
  <c r="M11" i="31"/>
  <c r="L11" i="31"/>
  <c r="N10" i="31"/>
  <c r="M10" i="31"/>
  <c r="L10" i="31"/>
  <c r="N9" i="31"/>
  <c r="M9" i="31"/>
  <c r="L9" i="31"/>
  <c r="N8" i="31"/>
  <c r="M8" i="31"/>
  <c r="L8" i="31"/>
  <c r="Q23" i="11"/>
  <c r="P23" i="11"/>
  <c r="O23" i="11"/>
  <c r="Q22" i="11"/>
  <c r="P22" i="11"/>
  <c r="O22" i="11"/>
  <c r="Q21" i="11"/>
  <c r="P21" i="11"/>
  <c r="O21" i="11"/>
  <c r="Q20" i="11"/>
  <c r="P20" i="11"/>
  <c r="O20" i="11"/>
  <c r="Q19" i="11"/>
  <c r="P19" i="11"/>
  <c r="O19" i="11"/>
  <c r="Q18" i="11"/>
  <c r="P18" i="11"/>
  <c r="O18" i="11"/>
  <c r="Q17" i="11"/>
  <c r="P17" i="11"/>
  <c r="O17" i="11"/>
  <c r="Q16" i="11"/>
  <c r="P16" i="11"/>
  <c r="O16" i="11"/>
  <c r="L9" i="44"/>
  <c r="K9" i="44"/>
  <c r="L8" i="44"/>
  <c r="K8" i="44"/>
  <c r="W3" i="38"/>
  <c r="V3" i="38"/>
  <c r="U3" i="38"/>
  <c r="T3" i="38"/>
  <c r="S3" i="38"/>
  <c r="T8" i="37"/>
  <c r="S8" i="37"/>
  <c r="R8" i="37"/>
  <c r="Q8" i="37"/>
  <c r="P8" i="37"/>
  <c r="T7" i="37"/>
  <c r="S7" i="37"/>
  <c r="R7" i="37"/>
  <c r="Q7" i="37"/>
  <c r="P7" i="37"/>
  <c r="T6" i="37"/>
  <c r="S6" i="37"/>
  <c r="R6" i="37"/>
  <c r="Q6" i="37"/>
  <c r="P6" i="37"/>
  <c r="T5" i="37"/>
  <c r="S5" i="37"/>
  <c r="R5" i="37"/>
  <c r="Q5" i="37"/>
  <c r="P5" i="37"/>
  <c r="S8" i="36"/>
  <c r="R8" i="36"/>
  <c r="Q8" i="36"/>
  <c r="P8" i="36"/>
  <c r="O8" i="36"/>
  <c r="S7" i="36"/>
  <c r="R7" i="36"/>
  <c r="Q7" i="36"/>
  <c r="P7" i="36"/>
  <c r="O7" i="36"/>
  <c r="S6" i="36"/>
  <c r="R6" i="36"/>
  <c r="Q6" i="36"/>
  <c r="P6" i="36"/>
  <c r="O6" i="36"/>
  <c r="P7" i="46"/>
  <c r="O7" i="46"/>
  <c r="N7" i="46"/>
  <c r="P6" i="46"/>
  <c r="O6" i="46"/>
  <c r="N6" i="46"/>
  <c r="P5" i="46"/>
  <c r="O5" i="46"/>
  <c r="N5" i="46"/>
  <c r="P4" i="46"/>
  <c r="O4" i="46"/>
  <c r="N4" i="46"/>
  <c r="N7" i="31"/>
  <c r="M7" i="31"/>
  <c r="L7" i="31"/>
  <c r="Q15" i="11"/>
  <c r="P15" i="11"/>
  <c r="O15" i="11"/>
  <c r="Q14" i="11"/>
  <c r="P14" i="11"/>
  <c r="O14" i="11"/>
  <c r="Q13" i="11"/>
  <c r="P13" i="11"/>
  <c r="O13" i="11"/>
  <c r="Q12" i="11"/>
  <c r="P12" i="11"/>
  <c r="O12" i="11"/>
  <c r="Q11" i="11"/>
  <c r="P11" i="11"/>
  <c r="O11" i="11"/>
  <c r="Q10" i="11"/>
  <c r="P10" i="11"/>
  <c r="O10" i="11"/>
  <c r="L7" i="44"/>
  <c r="K7" i="44"/>
  <c r="L6" i="44"/>
  <c r="K6" i="44"/>
  <c r="L5" i="44"/>
  <c r="K5" i="44"/>
  <c r="L4" i="44"/>
  <c r="K4" i="44"/>
  <c r="W2" i="38"/>
  <c r="T3" i="37" l="1"/>
  <c r="T4" i="37"/>
  <c r="T2" i="37"/>
  <c r="S3" i="36"/>
  <c r="S4" i="36"/>
  <c r="S5" i="36"/>
  <c r="S2" i="36"/>
  <c r="R5" i="36" l="1"/>
  <c r="Q5" i="36"/>
  <c r="P5" i="36"/>
  <c r="O5" i="36"/>
  <c r="P3" i="46"/>
  <c r="O3" i="46"/>
  <c r="N3" i="46"/>
  <c r="Q9" i="11"/>
  <c r="P9" i="11"/>
  <c r="O9" i="11"/>
  <c r="Q8" i="11"/>
  <c r="P8" i="11"/>
  <c r="O8" i="11"/>
  <c r="L2" i="47"/>
  <c r="K2" i="47"/>
  <c r="V2" i="38" l="1"/>
  <c r="U2" i="38"/>
  <c r="T2" i="38"/>
  <c r="S2" i="38"/>
  <c r="P2" i="46" l="1"/>
  <c r="O2" i="46"/>
  <c r="N2" i="46"/>
  <c r="S4" i="37" l="1"/>
  <c r="R4" i="37"/>
  <c r="Q4" i="37"/>
  <c r="P4" i="37"/>
  <c r="L3" i="44" l="1"/>
  <c r="K3" i="44"/>
  <c r="L2" i="44"/>
  <c r="K2" i="44"/>
  <c r="R4" i="36" l="1"/>
  <c r="Q4" i="36"/>
  <c r="P4" i="36"/>
  <c r="O4" i="36"/>
  <c r="P2" i="37"/>
  <c r="Q2" i="37"/>
  <c r="R2" i="37"/>
  <c r="S2" i="37"/>
  <c r="O6" i="11"/>
  <c r="P6" i="11"/>
  <c r="Q6" i="11"/>
  <c r="Q7" i="11"/>
  <c r="P7" i="11"/>
  <c r="O7" i="11"/>
  <c r="Q5" i="11"/>
  <c r="P5" i="11"/>
  <c r="O5" i="11"/>
  <c r="Q4" i="11"/>
  <c r="P4" i="11"/>
  <c r="O4" i="11"/>
  <c r="Q3" i="11"/>
  <c r="P3" i="11"/>
  <c r="O3" i="11"/>
  <c r="Q2" i="11"/>
  <c r="P2" i="11"/>
  <c r="O2" i="11"/>
  <c r="U2" i="41"/>
  <c r="T2" i="41"/>
  <c r="S2" i="41"/>
  <c r="R2" i="41"/>
  <c r="L2" i="31"/>
  <c r="M2" i="31"/>
  <c r="N2" i="31"/>
  <c r="L3" i="31"/>
  <c r="M3" i="31"/>
  <c r="N3" i="31"/>
  <c r="L4" i="31"/>
  <c r="M4" i="31"/>
  <c r="N4" i="31"/>
  <c r="L5" i="31"/>
  <c r="M5" i="31"/>
  <c r="N5" i="31"/>
  <c r="L6" i="31"/>
  <c r="M6" i="31"/>
  <c r="N6" i="31"/>
  <c r="R3" i="36"/>
  <c r="Q3" i="36"/>
  <c r="P3" i="36"/>
  <c r="O3" i="36"/>
  <c r="S3" i="37"/>
  <c r="R3" i="37"/>
  <c r="Q3" i="37"/>
  <c r="P3" i="37"/>
  <c r="R2" i="36"/>
  <c r="Q2" i="36"/>
  <c r="P2" i="36"/>
  <c r="O2"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1D71C972-B0CD-E646-B130-2B0F10FBA9E0}">
      <text>
        <r>
          <rPr>
            <b/>
            <sz val="10"/>
            <color rgb="FF000000"/>
            <rFont val="ＭＳ Ｐゴシック"/>
            <family val="2"/>
            <charset val="128"/>
          </rPr>
          <t>牝馬限定レースの場合は背景色が薄赤色になります</t>
        </r>
      </text>
    </comment>
    <comment ref="Y2" authorId="0" shapeId="0" xr:uid="{DB17D355-8AD9-0A44-9F53-00A9D27471BD}">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A722A4B-8859-8A41-A72D-40BF3202E764}">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CF3C5540-34E4-FF41-B9C0-9756BE52D341}">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<sst xmlns="http://schemas.openxmlformats.org/spreadsheetml/2006/main" count="1905" uniqueCount="624">
  <si>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</si>
  <si>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</si>
  <si>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</si>
  <si>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</si>
  <si>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</si>
  <si>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</si>
  <si>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</si>
  <si>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</si>
  <si>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</si>
  <si>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</si>
  <si>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</si>
  <si>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</si>
  <si>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</si>
  <si>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</si>
  <si>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</si>
  <si>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</si>
  <si>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</si>
  <si>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</si>
  <si>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</si>
  <si>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</si>
  <si>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</si>
  <si>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</si>
  <si>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</si>
  <si>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</si>
  <si>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</si>
  <si>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</si>
  <si>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</si>
  <si>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</si>
  <si>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</si>
  <si>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</si>
  <si>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</si>
  <si>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</si>
  <si>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</si>
  <si>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</si>
  <si>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</si>
  <si>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</si>
  <si>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</si>
  <si>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</si>
  <si>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</si>
  <si>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</si>
  <si>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</si>
  <si>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</si>
  <si>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</si>
  <si>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</si>
  <si>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</si>
  <si>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</si>
  <si>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</si>
  <si>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</si>
  <si>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</si>
  <si>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</si>
  <si>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</si>
  <si>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</si>
  <si>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</si>
  <si>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</si>
  <si>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</si>
  <si>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</si>
  <si>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</si>
  <si>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</si>
  <si>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</si>
  <si>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</si>
  <si>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</si>
  <si>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</si>
  <si>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</si>
  <si>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</si>
  <si>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</si>
  <si>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</si>
  <si>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</si>
  <si>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</si>
  <si>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</si>
  <si>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</si>
  <si>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</si>
  <si>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</si>
  <si>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</si>
  <si>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</si>
  <si>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</si>
  <si>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</si>
  <si>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</si>
  <si>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</si>
  <si>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</si>
  <si>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</si>
  <si>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</si>
  <si>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</si>
  <si>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</si>
  <si>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</si>
  <si>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</si>
  <si>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</si>
  <si>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</si>
  <si>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</si>
  <si>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</si>
  <si>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</si>
  <si>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</si>
  <si>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</si>
  <si>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</si>
  <si>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</si>
  <si>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</si>
  <si>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</si>
  <si>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</si>
  <si>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</si>
  <si>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</si>
  <si>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</si>
  <si>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</si>
  <si>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</si>
  <si>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</si>
  <si>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</si>
  <si>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</si>
  <si>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</si>
  <si>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</si>
  <si>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</si>
  <si>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</si>
  <si>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</si>
  <si>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</si>
  <si>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</si>
  <si>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クラス</t>
    <phoneticPr fontId="1"/>
  </si>
  <si>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</si>
  <si>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</si>
  <si>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</si>
  <si>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</si>
  <si>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</si>
  <si>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タイム</t>
    <phoneticPr fontId="1"/>
  </si>
  <si>
    <t>1F</t>
    <phoneticPr fontId="1"/>
  </si>
  <si>
    <t>2F</t>
    <phoneticPr fontId="1"/>
  </si>
  <si>
    <t>3F</t>
    <phoneticPr fontId="1"/>
  </si>
  <si>
    <t>4F</t>
    <phoneticPr fontId="1"/>
  </si>
  <si>
    <t>5F</t>
    <phoneticPr fontId="1"/>
  </si>
  <si>
    <t>下2F</t>
    <rPh sb="0" eb="1">
      <t>シタイ</t>
    </rPh>
    <phoneticPr fontId="1"/>
  </si>
  <si>
    <t>ペース</t>
    <phoneticPr fontId="1"/>
  </si>
  <si>
    <t>バイアス</t>
    <phoneticPr fontId="1"/>
  </si>
  <si>
    <t>コメント</t>
    <phoneticPr fontId="1"/>
  </si>
  <si>
    <t>A</t>
    <phoneticPr fontId="10"/>
  </si>
  <si>
    <t>2新馬</t>
    <rPh sb="1" eb="3">
      <t>シンバ</t>
    </rPh>
    <phoneticPr fontId="10"/>
  </si>
  <si>
    <t>未勝利</t>
    <rPh sb="0" eb="3">
      <t>ミショウリ</t>
    </rPh>
    <phoneticPr fontId="10"/>
  </si>
  <si>
    <t>1勝</t>
    <rPh sb="1" eb="2">
      <t>ショウ</t>
    </rPh>
    <phoneticPr fontId="10"/>
  </si>
  <si>
    <t>未勝利</t>
    <rPh sb="0" eb="3">
      <t>ミショウリ</t>
    </rPh>
    <phoneticPr fontId="1"/>
  </si>
  <si>
    <t>未勝利</t>
    <rPh sb="0" eb="1">
      <t>ミショウリ</t>
    </rPh>
    <phoneticPr fontId="1"/>
  </si>
  <si>
    <t>1勝</t>
    <rPh sb="1" eb="2">
      <t>ショウ</t>
    </rPh>
    <phoneticPr fontId="1"/>
  </si>
  <si>
    <t>2勝</t>
    <rPh sb="1" eb="2">
      <t>ショウ</t>
    </rPh>
    <phoneticPr fontId="10"/>
  </si>
  <si>
    <t>2勝</t>
    <rPh sb="1" eb="2">
      <t>ショウ</t>
    </rPh>
    <phoneticPr fontId="1"/>
  </si>
  <si>
    <t>100m</t>
    <phoneticPr fontId="1"/>
  </si>
  <si>
    <t>300m</t>
    <phoneticPr fontId="1"/>
  </si>
  <si>
    <t>500m</t>
    <phoneticPr fontId="1"/>
  </si>
  <si>
    <t>700m</t>
    <phoneticPr fontId="1"/>
  </si>
  <si>
    <t>900m</t>
    <phoneticPr fontId="1"/>
  </si>
  <si>
    <t>1100m</t>
    <phoneticPr fontId="1"/>
  </si>
  <si>
    <t>1300m</t>
    <phoneticPr fontId="1"/>
  </si>
  <si>
    <t>1500m</t>
    <phoneticPr fontId="1"/>
  </si>
  <si>
    <t>上500m</t>
    <rPh sb="0" eb="1">
      <t>ウエ</t>
    </rPh>
    <phoneticPr fontId="1"/>
  </si>
  <si>
    <t>中2F</t>
    <rPh sb="0" eb="1">
      <t>ナカ</t>
    </rPh>
    <phoneticPr fontId="1"/>
  </si>
  <si>
    <t>D</t>
    <phoneticPr fontId="10"/>
  </si>
  <si>
    <t>D</t>
    <phoneticPr fontId="1"/>
  </si>
  <si>
    <t>C</t>
    <phoneticPr fontId="10"/>
  </si>
  <si>
    <t>S</t>
    <phoneticPr fontId="10"/>
  </si>
  <si>
    <t>平坦</t>
    <rPh sb="0" eb="2">
      <t>ヘイタn</t>
    </rPh>
    <phoneticPr fontId="10"/>
  </si>
  <si>
    <t>良</t>
    <rPh sb="0" eb="1">
      <t>ヨイ</t>
    </rPh>
    <phoneticPr fontId="10"/>
  </si>
  <si>
    <t>消耗</t>
    <rPh sb="0" eb="2">
      <t>ショウモウ</t>
    </rPh>
    <phoneticPr fontId="1"/>
  </si>
  <si>
    <t>M</t>
    <phoneticPr fontId="10"/>
  </si>
  <si>
    <t>ロードカナロア</t>
    <phoneticPr fontId="10"/>
  </si>
  <si>
    <t>M</t>
    <phoneticPr fontId="1"/>
  </si>
  <si>
    <t>ハービンジャー</t>
    <phoneticPr fontId="10"/>
  </si>
  <si>
    <t>瞬発</t>
    <rPh sb="0" eb="2">
      <t>シュンパテゥ</t>
    </rPh>
    <phoneticPr fontId="10"/>
  </si>
  <si>
    <t>H</t>
    <phoneticPr fontId="10"/>
  </si>
  <si>
    <t>SS</t>
    <phoneticPr fontId="10"/>
  </si>
  <si>
    <t>消耗</t>
    <rPh sb="0" eb="2">
      <t>ショウモウ</t>
    </rPh>
    <phoneticPr fontId="10"/>
  </si>
  <si>
    <t>エピファネイア</t>
    <phoneticPr fontId="10"/>
  </si>
  <si>
    <t>---</t>
  </si>
  <si>
    <t>D</t>
  </si>
  <si>
    <t>±0</t>
  </si>
  <si>
    <t>C</t>
  </si>
  <si>
    <t>C</t>
    <phoneticPr fontId="1"/>
  </si>
  <si>
    <t>オルフェーヴル</t>
    <phoneticPr fontId="10"/>
  </si>
  <si>
    <t>グランプリボス</t>
    <phoneticPr fontId="1"/>
  </si>
  <si>
    <t>ヘニーヒューズ</t>
    <phoneticPr fontId="1"/>
  </si>
  <si>
    <t>モーリス</t>
    <phoneticPr fontId="10"/>
  </si>
  <si>
    <t>リアルインパクト</t>
    <phoneticPr fontId="10"/>
  </si>
  <si>
    <t>クッション</t>
    <phoneticPr fontId="10"/>
  </si>
  <si>
    <t>馬場L</t>
    <phoneticPr fontId="10"/>
  </si>
  <si>
    <t>シャスティーナ</t>
    <phoneticPr fontId="10"/>
  </si>
  <si>
    <t>3勝</t>
    <rPh sb="1" eb="2">
      <t>ショウ</t>
    </rPh>
    <phoneticPr fontId="10"/>
  </si>
  <si>
    <t>ダークエンジェル</t>
    <phoneticPr fontId="10"/>
  </si>
  <si>
    <t>稍重</t>
    <rPh sb="0" eb="2">
      <t>ヤヤオモ</t>
    </rPh>
    <phoneticPr fontId="10"/>
  </si>
  <si>
    <t>稍重</t>
    <rPh sb="0" eb="2">
      <t>ヤヤオモ</t>
    </rPh>
    <phoneticPr fontId="1"/>
  </si>
  <si>
    <t>稍重</t>
    <rPh sb="0" eb="1">
      <t>ヤヤオモ</t>
    </rPh>
    <phoneticPr fontId="10"/>
  </si>
  <si>
    <t>稍重</t>
    <rPh sb="0" eb="1">
      <t>ヤヤオモ</t>
    </rPh>
    <phoneticPr fontId="1"/>
  </si>
  <si>
    <t>スクリーンヒーロー</t>
    <phoneticPr fontId="10"/>
  </si>
  <si>
    <t>ロードカナロア</t>
    <phoneticPr fontId="1"/>
  </si>
  <si>
    <t>2未勝利</t>
    <rPh sb="1" eb="4">
      <t>ミショウリ</t>
    </rPh>
    <phoneticPr fontId="10"/>
  </si>
  <si>
    <t>キングマン</t>
    <phoneticPr fontId="10"/>
  </si>
  <si>
    <t>消耗</t>
    <rPh sb="0" eb="1">
      <t>ショウモウ</t>
    </rPh>
    <phoneticPr fontId="10"/>
  </si>
  <si>
    <t>ヴァンキッシュラン</t>
    <phoneticPr fontId="10"/>
  </si>
  <si>
    <t>3勝</t>
    <rPh sb="1" eb="2">
      <t>ショウ</t>
    </rPh>
    <phoneticPr fontId="1"/>
  </si>
  <si>
    <t>トーセンラー</t>
    <phoneticPr fontId="10"/>
  </si>
  <si>
    <t>マツリダゴッホ</t>
    <phoneticPr fontId="10"/>
  </si>
  <si>
    <t>エイシンヒカリ</t>
    <phoneticPr fontId="10"/>
  </si>
  <si>
    <t>ドゥラメンテ</t>
    <phoneticPr fontId="1"/>
  </si>
  <si>
    <t>ミニオンペール</t>
    <phoneticPr fontId="10"/>
  </si>
  <si>
    <t>キタサンブラック</t>
    <phoneticPr fontId="10"/>
  </si>
  <si>
    <t>下5F</t>
    <rPh sb="0" eb="1">
      <t xml:space="preserve">シタ </t>
    </rPh>
    <phoneticPr fontId="1"/>
  </si>
  <si>
    <t>含水(ゴ)</t>
    <rPh sb="0" eb="2">
      <t>ガンスイ</t>
    </rPh>
    <phoneticPr fontId="10"/>
  </si>
  <si>
    <t>含水(4)</t>
    <rPh sb="0" eb="2">
      <t>ガンスイ</t>
    </rPh>
    <phoneticPr fontId="10"/>
  </si>
  <si>
    <t>馬場L</t>
    <rPh sb="0" eb="2">
      <t>ババ</t>
    </rPh>
    <phoneticPr fontId="10"/>
  </si>
  <si>
    <t>後半5F</t>
    <rPh sb="0" eb="2">
      <t>コウハn</t>
    </rPh>
    <phoneticPr fontId="1"/>
  </si>
  <si>
    <t>ゴール前含水率</t>
    <rPh sb="4" eb="7">
      <t>ガンスイ</t>
    </rPh>
    <phoneticPr fontId="10"/>
  </si>
  <si>
    <t>4コーナー含水率</t>
    <rPh sb="5" eb="8">
      <t>ガンスイ</t>
    </rPh>
    <phoneticPr fontId="10"/>
  </si>
  <si>
    <t>独自馬場レベル</t>
    <rPh sb="0" eb="2">
      <t>ドクジ</t>
    </rPh>
    <rPh sb="2" eb="4">
      <t>b</t>
    </rPh>
    <phoneticPr fontId="10"/>
  </si>
  <si>
    <t>2新馬</t>
    <rPh sb="1" eb="3">
      <t xml:space="preserve">シンバ </t>
    </rPh>
    <phoneticPr fontId="1"/>
  </si>
  <si>
    <t>クレスコジョケツ</t>
    <phoneticPr fontId="1"/>
  </si>
  <si>
    <t>アンテロース</t>
    <phoneticPr fontId="10"/>
  </si>
  <si>
    <t>トーセンレーヴ</t>
    <phoneticPr fontId="10"/>
  </si>
  <si>
    <t>ケープブランコ</t>
    <phoneticPr fontId="1"/>
  </si>
  <si>
    <t>ルージュエクレール</t>
    <phoneticPr fontId="10"/>
  </si>
  <si>
    <t>モリノドリーム</t>
    <phoneticPr fontId="10"/>
  </si>
  <si>
    <t>ミラーオブマインド</t>
    <phoneticPr fontId="1"/>
  </si>
  <si>
    <t>ﾏｲﾝﾄﾞﾕｱﾋﾞｽｹｯﾂ</t>
    <phoneticPr fontId="1"/>
  </si>
  <si>
    <t>サルサロッサ</t>
    <phoneticPr fontId="10"/>
  </si>
  <si>
    <t>エスケンデレヤ</t>
    <phoneticPr fontId="10"/>
  </si>
  <si>
    <t>シニスターミニスター</t>
    <phoneticPr fontId="10"/>
  </si>
  <si>
    <t>ロージズインメイ</t>
    <phoneticPr fontId="10"/>
  </si>
  <si>
    <t>ドグマ</t>
    <phoneticPr fontId="10"/>
  </si>
  <si>
    <t>アケルナルスター</t>
    <phoneticPr fontId="10"/>
  </si>
  <si>
    <t>モズピンポン</t>
    <phoneticPr fontId="1"/>
  </si>
  <si>
    <t>タピット</t>
    <phoneticPr fontId="1"/>
  </si>
  <si>
    <t>S</t>
    <phoneticPr fontId="1"/>
  </si>
  <si>
    <t>平坦</t>
    <rPh sb="0" eb="2">
      <t>ヘイタn</t>
    </rPh>
    <phoneticPr fontId="1"/>
  </si>
  <si>
    <t>ｱﾒﾘｶﾝﾍﾟｲﾄﾘｵｯﾄ</t>
    <phoneticPr fontId="1"/>
  </si>
  <si>
    <t>キングカメハメハ</t>
    <phoneticPr fontId="1"/>
  </si>
  <si>
    <t>エイシンフラッシュ</t>
    <phoneticPr fontId="1"/>
  </si>
  <si>
    <t>イティネラートル</t>
    <phoneticPr fontId="10"/>
  </si>
  <si>
    <t>キズナ</t>
    <phoneticPr fontId="10"/>
  </si>
  <si>
    <t>ネロ</t>
    <phoneticPr fontId="10"/>
  </si>
  <si>
    <t>マナウス</t>
    <phoneticPr fontId="1"/>
  </si>
  <si>
    <t>良</t>
    <rPh sb="0" eb="1">
      <t>ヨイ</t>
    </rPh>
    <phoneticPr fontId="1"/>
  </si>
  <si>
    <t>ﾏｼﾞｪｽﾃｨｯｸｳｫﾘｱｰ</t>
    <phoneticPr fontId="1"/>
  </si>
  <si>
    <t>クロフネ</t>
    <phoneticPr fontId="1"/>
  </si>
  <si>
    <t>キリシマタウン</t>
    <phoneticPr fontId="10"/>
  </si>
  <si>
    <t>トゥザワールド</t>
    <phoneticPr fontId="10"/>
  </si>
  <si>
    <t>リオンディーズ</t>
    <phoneticPr fontId="10"/>
  </si>
  <si>
    <t>メイショウボーラー</t>
    <phoneticPr fontId="10"/>
  </si>
  <si>
    <t>サルサディーバ</t>
    <phoneticPr fontId="1"/>
  </si>
  <si>
    <t>ストロングリターン</t>
    <phoneticPr fontId="1"/>
  </si>
  <si>
    <t>マクフィ</t>
    <phoneticPr fontId="1"/>
  </si>
  <si>
    <t>瞬発</t>
    <rPh sb="0" eb="1">
      <t>シュンパテゥ</t>
    </rPh>
    <phoneticPr fontId="10"/>
  </si>
  <si>
    <t>ドゥアイズ</t>
    <phoneticPr fontId="10"/>
  </si>
  <si>
    <t>ルーラーシップ</t>
    <phoneticPr fontId="10"/>
  </si>
  <si>
    <t>サトノクラウン</t>
    <phoneticPr fontId="10"/>
  </si>
  <si>
    <t>タフトテソーロ</t>
    <phoneticPr fontId="10"/>
  </si>
  <si>
    <t>エイシンフラッシュ</t>
    <phoneticPr fontId="10"/>
  </si>
  <si>
    <t>ゴールドシップ</t>
    <phoneticPr fontId="10"/>
  </si>
  <si>
    <t>アシタガアルサ</t>
    <phoneticPr fontId="1"/>
  </si>
  <si>
    <t>シニスターミニスター</t>
    <phoneticPr fontId="1"/>
  </si>
  <si>
    <t>ハーツクライ</t>
    <phoneticPr fontId="1"/>
  </si>
  <si>
    <t>ハービンジャー</t>
    <phoneticPr fontId="1"/>
  </si>
  <si>
    <t>ヤマニンゼスト</t>
    <phoneticPr fontId="10"/>
  </si>
  <si>
    <t>シンボリクリスエス</t>
    <phoneticPr fontId="10"/>
  </si>
  <si>
    <t>ディープインパクト</t>
    <phoneticPr fontId="10"/>
  </si>
  <si>
    <t>平坦</t>
    <rPh sb="0" eb="1">
      <t>ヘイタn</t>
    </rPh>
    <phoneticPr fontId="10"/>
  </si>
  <si>
    <t>マジカルステージ</t>
    <phoneticPr fontId="10"/>
  </si>
  <si>
    <t>グラスワンダー</t>
    <phoneticPr fontId="10"/>
  </si>
  <si>
    <t>モンテロッソ</t>
    <phoneticPr fontId="10"/>
  </si>
  <si>
    <t>カルネアサーダ</t>
    <phoneticPr fontId="10"/>
  </si>
  <si>
    <t>ドレフォン</t>
    <phoneticPr fontId="10"/>
  </si>
  <si>
    <t>キンシャサノキセキ</t>
    <phoneticPr fontId="10"/>
  </si>
  <si>
    <t>ダイワメジャー</t>
    <phoneticPr fontId="10"/>
  </si>
  <si>
    <t>ブラッティーキッド</t>
    <phoneticPr fontId="1"/>
  </si>
  <si>
    <t>ネオユニヴァース</t>
    <phoneticPr fontId="1"/>
  </si>
  <si>
    <t>セッタレダスト</t>
    <phoneticPr fontId="10"/>
  </si>
  <si>
    <t>トゥザグローリー</t>
    <phoneticPr fontId="10"/>
  </si>
  <si>
    <t>ガルボ</t>
    <phoneticPr fontId="10"/>
  </si>
  <si>
    <t>ディスクリートキャット</t>
    <phoneticPr fontId="10"/>
  </si>
  <si>
    <t>インペリアルライン</t>
    <phoneticPr fontId="1"/>
  </si>
  <si>
    <t>平坦</t>
    <rPh sb="0" eb="1">
      <t>ヘイタn</t>
    </rPh>
    <phoneticPr fontId="1"/>
  </si>
  <si>
    <t>札幌芝は金曜の雨の影響で開幕週から重い馬場。５頭立ての少頭数で断然人気に推されたアンテロースが順当勝ち。</t>
    <phoneticPr fontId="10"/>
  </si>
  <si>
    <t>初戦のカルロヴェローチェの新馬戦はハイレベル。ここに入れば能力上位だった。最後は詰め寄られているので、昇級してどこまでやれるか。</t>
    <phoneticPr fontId="10"/>
  </si>
  <si>
    <t>キングクーの逃げを捲り気味に仕掛けた２頭が追い上げる展開。前半で全く追走できなかったインペリアルラインが差し切った。</t>
    <phoneticPr fontId="1"/>
  </si>
  <si>
    <t>序盤は全く追走できていなかったが、途中でスパートをかけて差し切った。明らかに今回は距離不足だったんじゃないだろうか。</t>
    <phoneticPr fontId="1"/>
  </si>
  <si>
    <t>札幌芝は金曜の雨の影響で開幕週から重い馬場。人気のコーリングユーが逃げるもあっさりと失速し、番手から抜け出したルージュエクレールが圧勝。</t>
    <phoneticPr fontId="10"/>
  </si>
  <si>
    <t>もうクラス上位だったが今回は圧巻の競馬。血統的にもこういうタフな条件は良かったか。ロベルト馬場ではあったが、それでも昇級即通用だろう。</t>
    <phoneticPr fontId="10"/>
  </si>
  <si>
    <t>札幌芝は金曜の雨の影響で開幕週から重い馬場。ラミアヴィータが大外から主張したが、好位からモリノドリームがあっさりと突き抜けた。</t>
    <phoneticPr fontId="10"/>
  </si>
  <si>
    <t>以前にダートとはいえ1200mでなかなかの競馬を見せていた。単純に芝の1200mが合っていたんだろう。ロベルト馬場だったとはいえ普通に強い内容だった。</t>
    <phoneticPr fontId="10"/>
  </si>
  <si>
    <t>この世代の最初のダート中距離の新馬戦。２頭が３着以下を突き離したが、時計を見てもなかなかレベルは高そう。</t>
    <phoneticPr fontId="1"/>
  </si>
  <si>
    <t>勝負所から抜群の手応えで楽々と突き抜けた。砂を被っても大丈夫でしたし、マインドユアビスケッツ産駒だが距離も持ちそう。普通に強い馬か。</t>
    <phoneticPr fontId="1"/>
  </si>
  <si>
    <t>札幌芝は金曜の雨の影響で開幕週から重い馬場。その馬場の割にはペースが流れた感じで、最後は上がりがかなり掛かる消耗戦になった。</t>
    <phoneticPr fontId="10"/>
  </si>
  <si>
    <t>今回はペースが流れて上がりが掛かったのが良かったか。エスケンデレヤ産駒らしくスタミナ勝負が合いそう。上のクラスでもよほど上がりが掛からないと。</t>
    <phoneticPr fontId="10"/>
  </si>
  <si>
    <t>この条件らしく前に行った馬がそのまま粘り込む展開に。番手で進めたシャスティーナが接戦を制して勝利。</t>
    <phoneticPr fontId="10"/>
  </si>
  <si>
    <t>外枠から揉まれずにスムーズな競馬ができていた。今回はテンスピードが遅いレースだからなんとかなったが、昇級するとここまで上手く競馬はできないか。</t>
    <phoneticPr fontId="10"/>
  </si>
  <si>
    <t>札幌芝は金曜の雨の影響で開幕週から重い馬場。ラヴォルタが逃げて押し切りをはかったが、最後にドグマが鬼脚を発揮して差し切り勝ち。</t>
    <phoneticPr fontId="10"/>
  </si>
  <si>
    <t>じっくり溜めて末脚を活かしてこそのスプリンター。高速馬場より時計がかかる馬場が合いそうで、洋芝ならオープンまで行けるんじゃないだろうか。</t>
    <phoneticPr fontId="10"/>
  </si>
  <si>
    <t>札幌芝は金曜の雨の影響で開幕週から重い馬場。信じられないほどの超スローになり、決め手最上位のアケルナルスターが差し切った。</t>
    <phoneticPr fontId="10"/>
  </si>
  <si>
    <t>タフ馬場がダメな馬だが超スローペースで決め手勝負になったのが良かったか。綺麗な馬場でこその馬で条件があえば上まで行ける。</t>
    <phoneticPr fontId="10"/>
  </si>
  <si>
    <t>揉まれたくない先行馬が揃っていた一戦。そんな馬たちを制して番手の位置が取れたモズピンポンが勝利となった。</t>
    <phoneticPr fontId="1"/>
  </si>
  <si>
    <t>横山武史騎手がスタートを決めて完璧に乗ってきた。使える脚が短そうなので騎手の腕がかなり問われる馬に見えます。</t>
    <phoneticPr fontId="1"/>
  </si>
  <si>
    <t>札幌芝は金曜の雨の影響で開幕週から重い馬場。これまで追い込みばかりだったミニオンペールがまさかの逃げ切り勝ち。</t>
    <phoneticPr fontId="10"/>
  </si>
  <si>
    <t>いつも追い込みで結果を出していた馬がスタートを決めてまさかの逃げ切り勝ち。こういう先行競馬ができればオープンでもやれる可能性はある。</t>
    <phoneticPr fontId="10"/>
  </si>
  <si>
    <t>E</t>
  </si>
  <si>
    <t>B</t>
  </si>
  <si>
    <t>B</t>
    <phoneticPr fontId="1"/>
  </si>
  <si>
    <t>○</t>
  </si>
  <si>
    <t>SL</t>
  </si>
  <si>
    <t>札幌芝は金曜の雨の影響で開幕週から重い馬場。先手を奪ったイティネラートルがそのまま押し切り勝ち。</t>
    <phoneticPr fontId="10"/>
  </si>
  <si>
    <t>抜群のスピードを見せた押し切り勝ち。馬場を考えてもなかなかの時計ですし最後まで余裕があった。コメントを見る限り他馬を気にするところがあるか。</t>
    <phoneticPr fontId="10"/>
  </si>
  <si>
    <t>３戦目で位置が取れてスタミナ勝負で一変した。晩成のマジェスティックウォリアー産駒に見えますし、上でもそれなりにやれて良さそう。</t>
    <phoneticPr fontId="1"/>
  </si>
  <si>
    <t>中盤ペースが緩まずで最後は上がりが掛かる展開。好位追走のマナウスが２着以下を突き離して勝利となった。</t>
    <phoneticPr fontId="1"/>
  </si>
  <si>
    <t>人気のクレスコジョケツが逃げる展開。そのままあっさりと逃げ切り勝ちになり、走破時計も同日の２勝クラスよりも速い。</t>
    <phoneticPr fontId="1"/>
  </si>
  <si>
    <t>今回はスタートを決めて先手を主張。最後まで余裕十分での逃げ切り勝ちでしたし、昇級しても当然通用するだろう。</t>
    <phoneticPr fontId="1"/>
  </si>
  <si>
    <t>人気２頭が番手から抜け出してスピードの違いを見せるレースに。キリシマタウンがセンス良く抜け出してようやく未勝利勝ち。</t>
    <phoneticPr fontId="10"/>
  </si>
  <si>
    <t>ここ２戦のレースぶりからももう未勝利は順番だった。センス良く好位から競馬ができるので昇級してもやれていいか。</t>
    <phoneticPr fontId="10"/>
  </si>
  <si>
    <t>淡々とペースが流れて３頭が抜け出すレースに。番手から抜け出したサルサディーバが押し切り勝ち。</t>
    <phoneticPr fontId="1"/>
  </si>
  <si>
    <t>揉まれるとダメな馬なので外枠からスムーズに先行できたのが良かった。マジェスティックウォリアー産駒なのでこれからどんどん良くなるかも。</t>
    <phoneticPr fontId="1"/>
  </si>
  <si>
    <t>札幌芝は金曜の雨の影響で開幕週から重い馬場。スローペースからの瞬発戦をインからドゥアイズが差し切った。</t>
    <phoneticPr fontId="10"/>
  </si>
  <si>
    <t>内枠からセンス良く脚を溜めてスムーズに差し切った。初戦からこういう競馬ができたのは収穫だが、ペース流れてどこまでやれるかは次走次第。</t>
    <phoneticPr fontId="10"/>
  </si>
  <si>
    <t>札幌芝は金曜の雨の影響で開幕週から重い馬場。ロンスパ戦になって前が厳しくなり、最後はタフトテソーロの追い込みが豪快にハマった。</t>
    <phoneticPr fontId="10"/>
  </si>
  <si>
    <t>前走で溜める競馬をして良かった感じ。今回はタフな馬場で差しが決まる展開で追い込みがハマったか。</t>
    <phoneticPr fontId="10"/>
  </si>
  <si>
    <t>H</t>
    <phoneticPr fontId="1"/>
  </si>
  <si>
    <t>前半から先行争いが激しくなって最後は上がりがかなり掛かった。後方にいた馬が差し込んできて上位独占の結果に。</t>
    <phoneticPr fontId="1"/>
  </si>
  <si>
    <t>もともとクラス上位の存在で今回は展開がハマった。上のクラスでは完全に展開待ちタイプになりそうだが。</t>
    <phoneticPr fontId="1"/>
  </si>
  <si>
    <t>札幌芝は金曜の雨の影響で開幕週から重い馬場。途中で捲りが入ってロンスパ戦になり、最後はヤマニンゼストが大外一気で差し切った。</t>
    <phoneticPr fontId="10"/>
  </si>
  <si>
    <t>２戦連続で鷲津騎手は上手く乗れていない。それでこの圧勝なんですから単純に馬が強い。成長もしているでしょうし昇級しても通用しそう。</t>
    <phoneticPr fontId="10"/>
  </si>
  <si>
    <t>札幌芝は金曜の雨の影響で開幕週から重い馬場。ローゼライトが逃げて前半スローからのロンスパ戦に。この週の馬場バイアス通りに父ロベルト系のワンツー決着。</t>
    <phoneticPr fontId="10"/>
  </si>
  <si>
    <t>前走は外枠で壁を作れず。今回は内枠から吉田隼人騎手が完璧に乗ってきた。状態微妙だったようなので、復調してくればオープンまでは行けそうだ。</t>
    <phoneticPr fontId="10"/>
  </si>
  <si>
    <t>札幌芝は金曜の雨の影響で開幕週から重い馬場。出遅れたメイショウエニシアが早めに仕掛けて前は厳しい展開だったが、絡まれてカルネアサーダが押し切り勝ち。</t>
    <phoneticPr fontId="10"/>
  </si>
  <si>
    <t>途中で絡まれる厳しい展開を押し切り勝ち。ここに来て本格化してきており、持続力活かせるスプリント戦ならオープンまで行けそう。キレが問われるとどうか。</t>
    <phoneticPr fontId="10"/>
  </si>
  <si>
    <t>先行した馬が隊列そのままになだれ込みそうな展開。好位で若干のズブさを見せながらもブラッティーキッドが差し切った。</t>
    <phoneticPr fontId="1"/>
  </si>
  <si>
    <t>シニスターミニスター産駒でここに来て本格化。次走は中１週の強行軍でエルムSとの事だが、時計の裏付けなく状態も騎手も不安。ちょっと危ない人気馬になるかも。</t>
    <phoneticPr fontId="1"/>
  </si>
  <si>
    <t>札幌芝は金曜の雨の影響で開幕週から重い馬場。外枠に先行馬揃って序盤は流れたが中盤が緩む展開になり、先手を奪ったセッタレダストが押し切り勝ち。</t>
    <phoneticPr fontId="10"/>
  </si>
  <si>
    <t>行きっぷりよくて無理矢理に逃げる展開。最後まで余裕十分に逃げ切った。地味だが素質はありそうで、同じ父のカラテのような馬になる可能性あり。</t>
    <phoneticPr fontId="10"/>
  </si>
  <si>
    <t>未勝利</t>
    <rPh sb="0" eb="1">
      <t>ミショウリ</t>
    </rPh>
    <phoneticPr fontId="10"/>
  </si>
  <si>
    <t>2新馬</t>
    <rPh sb="1" eb="3">
      <t xml:space="preserve">シンバ </t>
    </rPh>
    <phoneticPr fontId="10"/>
  </si>
  <si>
    <t>OP</t>
    <phoneticPr fontId="10"/>
  </si>
  <si>
    <t>ジョイス</t>
    <phoneticPr fontId="1"/>
  </si>
  <si>
    <t>アネモス</t>
    <phoneticPr fontId="10"/>
  </si>
  <si>
    <t>ビッグアーサー</t>
    <phoneticPr fontId="10"/>
  </si>
  <si>
    <t>ﾏｲﾝﾄﾞﾕｱﾋﾞｽｹｯﾂ</t>
    <phoneticPr fontId="10"/>
  </si>
  <si>
    <t>イスラボニータ</t>
    <phoneticPr fontId="10"/>
  </si>
  <si>
    <t>消耗</t>
    <rPh sb="0" eb="1">
      <t>ショウモウ</t>
    </rPh>
    <phoneticPr fontId="1"/>
  </si>
  <si>
    <t>クインズステラ</t>
    <phoneticPr fontId="1"/>
  </si>
  <si>
    <t>ジャスタウェイ</t>
    <phoneticPr fontId="1"/>
  </si>
  <si>
    <t>ヴァンガーズハート</t>
    <phoneticPr fontId="10"/>
  </si>
  <si>
    <t>レディベル</t>
    <phoneticPr fontId="1"/>
  </si>
  <si>
    <t>キズナ</t>
    <phoneticPr fontId="1"/>
  </si>
  <si>
    <t>ホッコータルマエ</t>
    <phoneticPr fontId="1"/>
  </si>
  <si>
    <t>ブライトファントム</t>
    <phoneticPr fontId="10"/>
  </si>
  <si>
    <t>カレンブラックヒル</t>
    <phoneticPr fontId="10"/>
  </si>
  <si>
    <t>ヒルノロワール</t>
    <phoneticPr fontId="10"/>
  </si>
  <si>
    <t>ラブリーデイ</t>
    <phoneticPr fontId="10"/>
  </si>
  <si>
    <t>リオンディーズ</t>
    <phoneticPr fontId="1"/>
  </si>
  <si>
    <t>リアルインパクト</t>
    <phoneticPr fontId="1"/>
  </si>
  <si>
    <t>カレンブラックヒル</t>
    <phoneticPr fontId="1"/>
  </si>
  <si>
    <t>メモリーサボアール</t>
    <phoneticPr fontId="10"/>
  </si>
  <si>
    <t>ディープブリランテ</t>
    <phoneticPr fontId="10"/>
  </si>
  <si>
    <t>テンテキセンセキ</t>
    <phoneticPr fontId="10"/>
  </si>
  <si>
    <t>アイルハヴアナザー</t>
    <phoneticPr fontId="10"/>
  </si>
  <si>
    <t>スパイツタウン</t>
    <phoneticPr fontId="10"/>
  </si>
  <si>
    <t>マリノアズラ</t>
    <phoneticPr fontId="10"/>
  </si>
  <si>
    <t>メイショウサムソン</t>
    <phoneticPr fontId="10"/>
  </si>
  <si>
    <t>ハーツクライ</t>
    <phoneticPr fontId="10"/>
  </si>
  <si>
    <t>ドゥラメンテ</t>
    <phoneticPr fontId="10"/>
  </si>
  <si>
    <t>フォワードアゲン</t>
    <phoneticPr fontId="10"/>
  </si>
  <si>
    <t>ローズキングダム</t>
    <phoneticPr fontId="10"/>
  </si>
  <si>
    <t>ミズノコキュウ</t>
    <phoneticPr fontId="10"/>
  </si>
  <si>
    <t>ミッキーアイル</t>
    <phoneticPr fontId="10"/>
  </si>
  <si>
    <t>マクフィ</t>
    <phoneticPr fontId="10"/>
  </si>
  <si>
    <t>フランケル</t>
    <phoneticPr fontId="10"/>
  </si>
  <si>
    <t>マンハッタンカフェ</t>
    <phoneticPr fontId="10"/>
  </si>
  <si>
    <t>イン先行</t>
  </si>
  <si>
    <t>ソアラ</t>
    <phoneticPr fontId="10"/>
  </si>
  <si>
    <t>ヤマカツエース</t>
    <phoneticPr fontId="10"/>
  </si>
  <si>
    <t>ファンタジックラン</t>
    <phoneticPr fontId="10"/>
  </si>
  <si>
    <t>ストロングリターン</t>
    <phoneticPr fontId="10"/>
  </si>
  <si>
    <t>オンファイア</t>
    <phoneticPr fontId="10"/>
  </si>
  <si>
    <t>クインズジョイフル</t>
    <phoneticPr fontId="1"/>
  </si>
  <si>
    <t>コパノリッキー</t>
    <phoneticPr fontId="1"/>
  </si>
  <si>
    <t>ミッキーアイル</t>
    <phoneticPr fontId="1"/>
  </si>
  <si>
    <t>ブルーロワイヤル</t>
    <phoneticPr fontId="10"/>
  </si>
  <si>
    <t>キングカメハメハ</t>
    <phoneticPr fontId="10"/>
  </si>
  <si>
    <t>ロゴタイプ</t>
    <phoneticPr fontId="10"/>
  </si>
  <si>
    <t>ウェイビー</t>
    <phoneticPr fontId="10"/>
  </si>
  <si>
    <t>サトノアラジン</t>
    <phoneticPr fontId="10"/>
  </si>
  <si>
    <t>カネコメシスター</t>
    <phoneticPr fontId="10"/>
  </si>
  <si>
    <t>エスポワールシチー</t>
    <phoneticPr fontId="10"/>
  </si>
  <si>
    <t>ウインチェレステ</t>
    <phoneticPr fontId="10"/>
  </si>
  <si>
    <t>ミラキュラスライト</t>
    <phoneticPr fontId="1"/>
  </si>
  <si>
    <t>ルーラーシップ</t>
    <phoneticPr fontId="1"/>
  </si>
  <si>
    <t>ディナースタ</t>
    <phoneticPr fontId="10"/>
  </si>
  <si>
    <t>ジネストラ</t>
    <phoneticPr fontId="10"/>
  </si>
  <si>
    <t>テルツェット</t>
    <phoneticPr fontId="10"/>
  </si>
  <si>
    <t>クインズバジル</t>
    <phoneticPr fontId="1"/>
  </si>
  <si>
    <t>クリエイターII</t>
    <phoneticPr fontId="1"/>
  </si>
  <si>
    <t>ドレフォン</t>
    <phoneticPr fontId="1"/>
  </si>
  <si>
    <t>オルフェーヴル</t>
    <phoneticPr fontId="1"/>
  </si>
  <si>
    <t>断然人気のアネモスがあっさりと逃げる展開。そのままスピードの違いを見せて楽勝となった。</t>
    <phoneticPr fontId="10"/>
  </si>
  <si>
    <t>抜群のスピードを見せてあっさりと逃げ切った。スピード性能は相当なものがあるが、今回は競り合わずに楽に逃げられている。エーデルワイス賞で速い馬が揃ってどうか。</t>
    <phoneticPr fontId="10"/>
  </si>
  <si>
    <t>途中で捲りが入ってスタミナと機動力が問われるレースに。人気のクインズステラが途中で動いて２着以下を突き離して勝利。</t>
    <phoneticPr fontId="1"/>
  </si>
  <si>
    <t>ダート２戦目で小回りコースでパフォーマンスを上げてきた。普通に強い競馬でしたし、上のクラスでも通用していいだろう。</t>
    <phoneticPr fontId="1"/>
  </si>
  <si>
    <t>この週の札幌芝はイン先行が圧倒的に有利なロベルト馬場。前々をロスなく立ち回った馬が上位独占となった。</t>
    <phoneticPr fontId="10"/>
  </si>
  <si>
    <t>素質は抜群だが喉の問題などあってここまで勝利が遅れた。ルージュエヴァイユと接戦しているのを見ても普通に出世していく馬だろう。</t>
    <phoneticPr fontId="10"/>
  </si>
  <si>
    <t>淀みないペースで最後は上がりがかなり掛かる展開。古川奈穂から池添への超絶鞍上強化になったレディベルが危なげなく勝ち切った。</t>
    <phoneticPr fontId="1"/>
  </si>
  <si>
    <t>古川奈穂騎手で手前を変えられずに勝ちあぐねていた。鞍上強化で一変したが、時計は遅いので昇級して即通用するかは微妙。</t>
    <phoneticPr fontId="1"/>
  </si>
  <si>
    <t>この週の札幌芝はイン先行が圧倒的に有利なロベルト馬場。このレースも先行した馬がそのまま粘り込む結果に。</t>
    <phoneticPr fontId="10"/>
  </si>
  <si>
    <t>血統イメージからしてもキレないスピード持続力型。ワンペースに見えるのでいずれダートを走っているかも。</t>
    <phoneticPr fontId="10"/>
  </si>
  <si>
    <t>この週の札幌芝はイン先行が圧倒的に有利なロベルト馬場。そんな馬場でこのレースは唯一の外差し決着になった。</t>
    <phoneticPr fontId="10"/>
  </si>
  <si>
    <t>スタミナ決着で展開が向いた感じ。今回はハマった感じがするので、昇級して即通用とまでは言えないだろう。</t>
    <phoneticPr fontId="10"/>
  </si>
  <si>
    <t>スカンジナビアが逃げてゆったりとしたスローペースに。番手で進めた断然人気のジョイスがあっさりと抜け出して楽勝となった。</t>
    <phoneticPr fontId="1"/>
  </si>
  <si>
    <t>間隔を空けて立て直されていればこのクラスにいる馬ではなかった。いずれオープンまで行く馬じゃないでしょうか。</t>
    <phoneticPr fontId="1"/>
  </si>
  <si>
    <t>この週の札幌芝はイン先行が圧倒的に有利なロベルト馬場。ここは１，２，３，４番が上位独占という顕著な結果になった。</t>
    <phoneticPr fontId="10"/>
  </si>
  <si>
    <t>内枠有利馬場で１枠から完璧に立ち回っていた。今回はハマった感じはあるが、それでも立ち回り勝負ならこれぐらいはやれる馬なのかも。</t>
    <phoneticPr fontId="10"/>
  </si>
  <si>
    <t>テンの先行争いが激しくなり、１列後ろで構えた馬に展開は向いたか。武豊騎手が展開を読んだ感じのテンテキセンセキが差し切り勝ち。</t>
    <phoneticPr fontId="10"/>
  </si>
  <si>
    <t>久々の1000mで上手く展開も向いていた。武豊騎手が完璧に乗っていた感じがあり、上のクラスで1200mでどこまでやれるだろうか。</t>
    <phoneticPr fontId="10"/>
  </si>
  <si>
    <t>この週の札幌芝はイン先行が圧倒的に有利なロベルト馬場。そんな馬場で超スローの展開になれば完全な前残りレースになる。</t>
    <phoneticPr fontId="10"/>
  </si>
  <si>
    <t>今回はイン先行有利馬場で超スローペースの逃げが叶った。上がりのかかる条件の長距離戦なら上でもそこそこはやれてもいいか。</t>
    <phoneticPr fontId="10"/>
  </si>
  <si>
    <t>この週の札幌芝はイン先行が圧倒的に有利なロベルト馬場。ここはロンスパ戦で先行馬は厳しくなったが、結局１枠で脚を溜めたフォワードアゲンが大穴を開けて差し切り勝ち。</t>
    <phoneticPr fontId="10"/>
  </si>
  <si>
    <t>使われていなかっただけで洋芝は合いそう。内枠には恵まれましたが時計はクイーンSよりも優秀。札幌記念はレベルが高すぎるが、それ以外のオープンならそこそこやれても。</t>
    <phoneticPr fontId="10"/>
  </si>
  <si>
    <t>この週の札幌芝はイン先行が圧倒的に有利なロベルト馬場。ここも先行した馬と内枠の馬で上位独占となった。</t>
    <phoneticPr fontId="10"/>
  </si>
  <si>
    <t>イン先行有利馬場で内枠から完璧な競馬ができていた。今回は恵まれている感じがします。</t>
    <phoneticPr fontId="10"/>
  </si>
  <si>
    <t>楽に先手を奪ってそのまま押し切り勝ち。ヤマカツエース産駒なので距離を伸ばしたのも良かったか。上のクラスでは相手や展開次第。</t>
    <phoneticPr fontId="10"/>
  </si>
  <si>
    <t>行きっぷり微妙ながらザッキングが先手を奪う展開。その直後に付けたファンタジックランが楽々と抜け出して勝利。</t>
    <phoneticPr fontId="10"/>
  </si>
  <si>
    <t>ダート1000mも２戦目で行きっぷりも抜群。今回は外枠に恵まれた感じもあるが、減量の恩恵も受けられるので上のクラスでもスピードは通用しそう。</t>
    <phoneticPr fontId="10"/>
  </si>
  <si>
    <t>勝負所で捲りが入って様相が一変。とにかくスムーズに勝負所で動けた馬が上位独占の結果になった。</t>
    <phoneticPr fontId="1"/>
  </si>
  <si>
    <t>距離短縮でテンに置かれたが途中で一気に捲る競馬で完勝。鞍上コメント通り今回は距離不足だったので、もう少し長い距離でスタミナを活かして良さそう。</t>
    <phoneticPr fontId="1"/>
  </si>
  <si>
    <t>この週の札幌芝はイン先行が圧倒的に有利なロベルト馬場。その馬場への意識からかペースが速くなり、上がりが掛かる消耗戦に。</t>
    <phoneticPr fontId="10"/>
  </si>
  <si>
    <t>速い流れを好位追走から早めに動いて勝利。ペースを考えれば強い内容で、これぐらいの条件が合っていたか。上のクラスでもやれて良さそうだ。</t>
    <phoneticPr fontId="10"/>
  </si>
  <si>
    <t>この週の札幌芝はイン先行が圧倒的に有利なロベルト馬場。好位追走のウェイビーが力強く抜け出して勝利となった。</t>
    <phoneticPr fontId="10"/>
  </si>
  <si>
    <t>少頭数の競馬でもセンス抜群でレースができた。真価は次走で判断したいが、素質が高い可能性はある。</t>
    <phoneticPr fontId="10"/>
  </si>
  <si>
    <t>外枠の先行馬がスピードを活かして粘り込む展開。ここでは力が抜けていた感じでカネコメシスターがあっさりと突き抜けた。</t>
    <phoneticPr fontId="10"/>
  </si>
  <si>
    <t>単純にこのクラスでは力が抜けていた。若干距離が忙しそうでしたし、使っての上積みがあれば当然昇級即通用。</t>
    <phoneticPr fontId="10"/>
  </si>
  <si>
    <t>この週の札幌芝はイン先行が圧倒的に有利なロベルト馬場。ここも先手を奪ったウインチェレステがそのまま押し切った。</t>
    <phoneticPr fontId="10"/>
  </si>
  <si>
    <t>ハナを主張する競馬で一変した。どうも精神的に問題があって突かれる競馬が良さそう。この形が上のクラスでも取れれば。</t>
    <phoneticPr fontId="10"/>
  </si>
  <si>
    <t>淡々とペース流れて地力ははっきり問われた感じ。好位につけたミラキュラスライトとスミが抜け出してワンツー。</t>
    <phoneticPr fontId="1"/>
  </si>
  <si>
    <t>掛かり気味に走る馬で癖がわかっている横山武史騎手が合いそう。使いつつ良くなってきている。</t>
    <phoneticPr fontId="1"/>
  </si>
  <si>
    <t>この週の札幌芝はイン先行が圧倒的に有利なロベルト馬場。人気のディナースタが早めに仕掛けてあっさりと押し切った。</t>
    <phoneticPr fontId="10"/>
  </si>
  <si>
    <t>ジャックドールの下で長く良い脚を使ってこそ。ロンスパ条件で適性は高そうだが、本格化するには序盤から前に行けるようになってほしい。</t>
    <phoneticPr fontId="10"/>
  </si>
  <si>
    <t>この週の札幌芝はイン先行が圧倒的に有利なロベルト馬場。途中で動く馬も出たが、先行したジネストラが押し切り勝ち。</t>
    <phoneticPr fontId="10"/>
  </si>
  <si>
    <t>もう明らかにクラス上位の存在だった。良血馬が徐々に本格化してきた感じで、マイル前後ですぐにオープンまで行ける素材か。</t>
    <phoneticPr fontId="10"/>
  </si>
  <si>
    <t>フローラルビアンカが勝負所で一気に動いて先行馬は壊滅。伏兵のクインズバジルがスムーズに立ち回って差し切り勝ち。</t>
    <phoneticPr fontId="1"/>
  </si>
  <si>
    <t>これまであまり強いと思ったことがなかったがここに来て成長はしているか。今回はスムーズに競馬ができた感じはします。</t>
    <phoneticPr fontId="1"/>
  </si>
  <si>
    <t>OP</t>
    <phoneticPr fontId="1"/>
  </si>
  <si>
    <t>2未勝利</t>
    <rPh sb="1" eb="4">
      <t>ミショウリ</t>
    </rPh>
    <phoneticPr fontId="1"/>
  </si>
  <si>
    <t>2未勝利</t>
    <rPh sb="1" eb="2">
      <t>ミショウリ</t>
    </rPh>
    <phoneticPr fontId="10"/>
  </si>
  <si>
    <t>2新馬</t>
    <rPh sb="1" eb="2">
      <t>シンバ</t>
    </rPh>
    <phoneticPr fontId="10"/>
  </si>
  <si>
    <t>カラフルキューブ</t>
    <phoneticPr fontId="1"/>
  </si>
  <si>
    <t>B</t>
    <phoneticPr fontId="10"/>
  </si>
  <si>
    <t>ドゥーラ</t>
    <phoneticPr fontId="10"/>
  </si>
  <si>
    <t>バンクロール</t>
    <phoneticPr fontId="1"/>
  </si>
  <si>
    <t>強風</t>
  </si>
  <si>
    <t>瞬発</t>
    <rPh sb="0" eb="2">
      <t>シュンパテゥ</t>
    </rPh>
    <phoneticPr fontId="1"/>
  </si>
  <si>
    <t>グローバルブラッド</t>
    <phoneticPr fontId="1"/>
  </si>
  <si>
    <t>エピファネイア</t>
    <phoneticPr fontId="1"/>
  </si>
  <si>
    <t>イラーレ</t>
    <phoneticPr fontId="10"/>
  </si>
  <si>
    <t>ジャスタウェイ</t>
    <phoneticPr fontId="10"/>
  </si>
  <si>
    <t>ディーマジェスティ</t>
    <phoneticPr fontId="1"/>
  </si>
  <si>
    <t>ディスクリートキャット</t>
    <phoneticPr fontId="1"/>
  </si>
  <si>
    <t>メイクアスナッチ</t>
    <phoneticPr fontId="10"/>
  </si>
  <si>
    <t>ダノンフロイデ/ホウオウユニコーン</t>
    <phoneticPr fontId="10"/>
  </si>
  <si>
    <t>キングカメハメハ / ゴールドシップ</t>
    <phoneticPr fontId="10"/>
  </si>
  <si>
    <t>良</t>
    <rPh sb="0" eb="1">
      <t>YO</t>
    </rPh>
    <phoneticPr fontId="10"/>
  </si>
  <si>
    <t>サウンドブライアン</t>
    <phoneticPr fontId="10"/>
  </si>
  <si>
    <t>クリーンエコロジー</t>
    <phoneticPr fontId="10"/>
  </si>
  <si>
    <t>ノヴェリスト</t>
    <phoneticPr fontId="10"/>
  </si>
  <si>
    <t>エスポワールシチー</t>
    <phoneticPr fontId="1"/>
  </si>
  <si>
    <t>スカイフォール</t>
    <phoneticPr fontId="10"/>
  </si>
  <si>
    <t>ダノンレジェンド</t>
    <phoneticPr fontId="1"/>
  </si>
  <si>
    <t>テンプルシティ</t>
    <phoneticPr fontId="1"/>
  </si>
  <si>
    <t>ハーツイストワール</t>
    <phoneticPr fontId="10"/>
  </si>
  <si>
    <t>エープラス</t>
    <phoneticPr fontId="10"/>
  </si>
  <si>
    <t>サトノミスチーフ</t>
    <phoneticPr fontId="1"/>
  </si>
  <si>
    <t>イントゥミスチーフ</t>
    <phoneticPr fontId="1"/>
  </si>
  <si>
    <t>ビーチパトロール</t>
    <phoneticPr fontId="1"/>
  </si>
  <si>
    <t>ヴィクトワールピサ</t>
    <phoneticPr fontId="1"/>
  </si>
  <si>
    <t>メルシー</t>
    <phoneticPr fontId="10"/>
  </si>
  <si>
    <t>キングズベスト</t>
    <phoneticPr fontId="10"/>
  </si>
  <si>
    <t>サトノゼノビア</t>
    <phoneticPr fontId="10"/>
  </si>
  <si>
    <t>シルバーステート</t>
    <phoneticPr fontId="10"/>
  </si>
  <si>
    <t>ニューベイ</t>
    <phoneticPr fontId="10"/>
  </si>
  <si>
    <t>セイウンガレオン</t>
    <phoneticPr fontId="1"/>
  </si>
  <si>
    <t>ディープスカイ</t>
    <phoneticPr fontId="1"/>
  </si>
  <si>
    <t>エイトスターズ</t>
    <phoneticPr fontId="10"/>
  </si>
  <si>
    <t>ビーチパトロール</t>
    <phoneticPr fontId="10"/>
  </si>
  <si>
    <t>ベッラアルバ</t>
    <phoneticPr fontId="10"/>
  </si>
  <si>
    <t>ガリレオ</t>
    <phoneticPr fontId="10"/>
  </si>
  <si>
    <t>スズカマジェスタ</t>
    <phoneticPr fontId="1"/>
  </si>
  <si>
    <t>マイネルアルザス</t>
    <phoneticPr fontId="10"/>
  </si>
  <si>
    <t>アサケレディ</t>
    <phoneticPr fontId="10"/>
  </si>
  <si>
    <t>ジョーカプチーノ</t>
    <phoneticPr fontId="10"/>
  </si>
  <si>
    <t>ショウナンラスボス</t>
    <phoneticPr fontId="10"/>
  </si>
  <si>
    <t>ヴィクトワールピサ</t>
    <phoneticPr fontId="10"/>
  </si>
  <si>
    <t>フルデプスリーダー</t>
    <phoneticPr fontId="1"/>
  </si>
  <si>
    <t>アイルハヴアナザー</t>
    <phoneticPr fontId="1"/>
  </si>
  <si>
    <t>グラスミヤラビ</t>
    <phoneticPr fontId="10"/>
  </si>
  <si>
    <t>ザファクター</t>
    <phoneticPr fontId="10"/>
  </si>
  <si>
    <t>A</t>
  </si>
  <si>
    <t>札幌競馬場は向こう正面向かい風で直線追い風の凄まじい強風。ドゥーラとドゥラエレーデが３着以下を突き離してワンツー。時計的にもハイレベル戦か。</t>
    <phoneticPr fontId="10"/>
  </si>
  <si>
    <t>２戦目でスタートを決めてスムーズな競馬ができた。時計は優秀で３着以下も突き離している。札幌２歳ステークスでも有力な馬だろう。</t>
    <phoneticPr fontId="10"/>
  </si>
  <si>
    <t>札幌競馬場は向こう正面向かい風で直線追い風の凄まじい強風。向かい風部分でペースが遅くなり、前々で早めに動いた２頭がワンツー決着。</t>
    <phoneticPr fontId="1"/>
  </si>
  <si>
    <t>今回はスタートを決めて砂埃も被らずにスムーズな競馬ができた。風の影響を受けずに競馬ができたとはいえ、まずまずのパフォーマンスだったんじゃないだろうか。</t>
    <phoneticPr fontId="1"/>
  </si>
  <si>
    <t>札幌競馬場は向こう正面向かい風で直線追い風の凄まじい強風。上手く追い風を利用した馬が外から差し込んできた。</t>
    <phoneticPr fontId="10"/>
  </si>
  <si>
    <t>もう未勝利では上位だった。今回は風を上手く利用しているが、普通に上のクラスでも通用するだろう。</t>
    <phoneticPr fontId="10"/>
  </si>
  <si>
    <t>札幌競馬場は向こう正面向かい風で直線追い風の凄まじい強風。そんな風向きにしては速いペースになって上がりのかかる消耗戦に。</t>
    <phoneticPr fontId="1"/>
  </si>
  <si>
    <t>ハイペースの消耗戦をスムーズに押し上げて競馬ができていた。強風の恩恵はかなり受けていたと思います。</t>
    <phoneticPr fontId="1"/>
  </si>
  <si>
    <t>札幌競馬場は向こう正面向かい風で直線追い風の凄まじい強風。向かい風スタートで遅いペースになり、２頭が３着以下を突き離してワンツー。</t>
    <phoneticPr fontId="10"/>
  </si>
  <si>
    <t>スッと先行して時計も優秀。血統的にもう少し距離が長くても対応できそう。1勝クラスなら普通に通用するんじゃないだろうか。</t>
    <phoneticPr fontId="10"/>
  </si>
  <si>
    <t>札幌競馬場は向こう正面向かい風で直線追い風の凄まじい強風。途中で一気に動いたホウオウユニコーンと好位から差し込んできたダノンフロイデが同着優勝。</t>
    <phoneticPr fontId="10"/>
  </si>
  <si>
    <t>途中で動く競馬になってキレ負けせずに済んだ。キレ勝負では分が悪いので条件は選びそう。 / 途中で動いて目標になって風を考えると厳しい競馬。スタミナは相当にありそうだ。</t>
    <phoneticPr fontId="10"/>
  </si>
  <si>
    <t>札幌競馬場は向こう正面向かい風で直線追い風の凄まじい強風。向かい風スタートで先行馬は厳しかった感じで、最後は差し馬が上位独占の結果になった。</t>
    <phoneticPr fontId="10"/>
  </si>
  <si>
    <t>時計的な限界がある馬。今回はパサパサのダートで強風の恩恵も受けていた。上のクラスではなかなか1000mでここまで差しが決まるレースもないか。</t>
    <phoneticPr fontId="10"/>
  </si>
  <si>
    <t>札幌競馬場は向こう正面向かい風で直線追い風の凄まじい強風。前走は出遅れたカラフルキューブが今回は完璧な立ち回りで勝ち切った。</t>
    <phoneticPr fontId="1"/>
  </si>
  <si>
    <t>前走は出遅れて競馬にならず。今回はスタートを決めてスムーズな競馬ができていた。昇級しても相手なりには走りそうな感じがします。</t>
    <phoneticPr fontId="1"/>
  </si>
  <si>
    <t>札幌競馬場は向こう正面向かい風で直線追い風の凄まじい強風。スローペースで逃げサルサロッサが粘っていたが、人気のスカイフォールが差し切り勝ち。</t>
    <phoneticPr fontId="10"/>
  </si>
  <si>
    <t>前走は休み明けで走り切れなかったか。デビュー直後のレースぶりからもこのクラスでは上位だった。これからしっかりと成長していけばいい。</t>
    <phoneticPr fontId="10"/>
  </si>
  <si>
    <t>札幌競馬場は向こう正面向かい風で直線追い風の凄まじい強風。スッと先行したクレスコジョケツが人気に応えて順当勝ち。</t>
    <phoneticPr fontId="1"/>
  </si>
  <si>
    <t>スムーズに先行できて差のない競馬。準オープンぐらいに壁がある可能性はありそうで、次走が試金石になるんじゃないだろうか。</t>
    <phoneticPr fontId="1"/>
  </si>
  <si>
    <t>札幌競馬場は向こう正面向かい風で直線追い風の凄まじい強風。勝負所でゴールドギアが一気に捲ってきたが、スムーズに運んだハーツイストワールが競り勝った。</t>
    <phoneticPr fontId="10"/>
  </si>
  <si>
    <t>今回は内枠から絶好位が取れて武豊騎手が完璧に乗ってきていた。次走が丹頂Sなら相手次第だが、重賞となるとどこまでやれるだろうか。</t>
    <phoneticPr fontId="10"/>
  </si>
  <si>
    <t>札幌競馬場は向こう正面向かい風で直線追い風の凄まじい強風。最後はロスなく立ち回った差し馬同士の接戦になり、エープラスが大穴を開けて勝利。</t>
    <phoneticPr fontId="10"/>
  </si>
  <si>
    <t>久々の芝レースで内枠から完璧な競馬ができていた。今回はハマった感じがするので、昇級するとどこまでやれるだろうか。</t>
    <phoneticPr fontId="10"/>
  </si>
  <si>
    <t>札幌競馬場は向こう正面向かい風で直線追い風の凄まじい強風。全頭が初ダートというカオスな一戦だったが、サトノミスチーフが圧勝となった。</t>
    <phoneticPr fontId="1"/>
  </si>
  <si>
    <t>初ダートで適性を見せて圧勝。勝ちっぷりは鮮やかだが、時計的に遅いので評価が難しい。強風の影響で時計が遅くなった感じはある。</t>
    <phoneticPr fontId="1"/>
  </si>
  <si>
    <t>この条件も２戦目でスムーズな競馬ができた。今回は風の恩恵を受けているが、それでも普通に時計は速いだろう。</t>
    <phoneticPr fontId="10"/>
  </si>
  <si>
    <t>札幌競馬場は向こう正面向かい風で直線追い風の凄まじい強風。外枠からじわっと運んだ馬が上位独占の結果になった。</t>
    <phoneticPr fontId="10"/>
  </si>
  <si>
    <t>札幌競馬場は向こう正面向かい風で直線追い風の凄まじい強風。風の勢いで勝負所で押し上げた馬が上位独占の結果になった。</t>
    <phoneticPr fontId="1"/>
  </si>
  <si>
    <t>一時は調子を落としていたようだが立て直してきた。今回は風向きも展開もハマった感じがしますし、上のクラスではどうだろうか。</t>
    <phoneticPr fontId="1"/>
  </si>
  <si>
    <t>札幌競馬場は向こう正面向かい風で直線追い風の凄まじい強風。新馬戦らしいスローからの瞬発戦になり、３頭が４着以下を突き離して大接戦の結果に。</t>
    <phoneticPr fontId="10"/>
  </si>
  <si>
    <t>初戦でセンス良く立ちまわって勝利。スケールがどれくらいあるかわからないが、血統的に距離の限界はありそう。</t>
    <phoneticPr fontId="10"/>
  </si>
  <si>
    <t>札幌競馬場は向こう正面向かい風で直線追い風の凄まじい強風。中盤ペースが緩まなかったことで全体時計が速くなり、かなり高い指数の結果になった。</t>
    <phoneticPr fontId="10"/>
  </si>
  <si>
    <t>距離延長で内枠から完璧に立ち回ってパフォーマンスを上げた。ドゥラメンテ産駒だけに晩成で持続力を活かして良さそうで、２勝クラスぐらいまでは行けそう。</t>
    <phoneticPr fontId="10"/>
  </si>
  <si>
    <t>札幌競馬場は向こう正面向かい風で直線追い風の凄まじい強風。向こう正面の向かい風部分でペースが緩んでスローからのロンスパ戦になった。</t>
    <phoneticPr fontId="1"/>
  </si>
  <si>
    <t>今回は久々で初の小回り条件でよく差し切った。風は向いたにしてもスローペースで展開向いたようには見えず、上のクラスでもやれるんじゃないだろうか。</t>
    <phoneticPr fontId="1"/>
  </si>
  <si>
    <t>札幌競馬場は向こう正面向かい風で直線追い風の凄まじい強風。横山和生のカレンレベンティスが奇策の先行策をウ打ってハイペースになり、最後は上がりが掛かる消耗戦に。</t>
    <phoneticPr fontId="10"/>
  </si>
  <si>
    <t>札幌競馬場は向こう正面向かい風で直線追い風の凄まじい強風。その風の割に向こう正面でペース緩まずのロンスパ戦になり、時計的にもかなりのハイレベル戦になったか。</t>
    <phoneticPr fontId="10"/>
  </si>
  <si>
    <t>前走は前が詰まり気味。今回はスムーズな競馬でタイムランクAで勝ち切った。そこまでキレはなさそうだがここに来て本格化。昇級即通用だろう。</t>
    <phoneticPr fontId="10"/>
  </si>
  <si>
    <t>ハイペースで前が止まる展開も風向きも向いた感じあり。前走で溜める競馬を覚えたことや晩成のラブリーデイ産駒というのも良かった感じはします。</t>
    <phoneticPr fontId="10"/>
  </si>
  <si>
    <t>札幌競馬場は向こう正面向かい風で直線追い風の凄まじい強風。向こう正面で捲りが入ってロンスパ戦になり、最後は外枠の差し馬のワンツー決着に。</t>
    <phoneticPr fontId="10"/>
  </si>
  <si>
    <t>札幌競馬場は向こう正面向かい風で直線追い風の凄まじい強風。向かい風スタートにしてはペースが速かったようで、最後は差しが決まる結果になった。</t>
    <phoneticPr fontId="10"/>
  </si>
  <si>
    <t>１枠から完璧に立ち回って差し切り勝ち。今回は上手く行った感じがあるので、昇級するとクラス慣れが必要な感じはします。</t>
    <phoneticPr fontId="10"/>
  </si>
  <si>
    <t>幌競馬場は向こう正面向かい風で直線追い風の凄まじい強風。向かい風スタートで速いペースにならず一団馬群で直線を向き、最後は外からグラスミヤラビが差し切った。</t>
    <phoneticPr fontId="10"/>
  </si>
  <si>
    <t>出遅れ癖でまともに走れないレースが続いていたが、今回は風も活かしてスムーズに差し切った。直線はフラフラだったのでまだ上積みはありそう。</t>
    <phoneticPr fontId="10"/>
  </si>
  <si>
    <t>立ち回りセンスが良くて使うごとに良くなっている感じ。昇級しても相手なりに走れそうな感じあり。</t>
    <phoneticPr fontId="10"/>
  </si>
  <si>
    <t>2新馬</t>
    <rPh sb="1" eb="2">
      <t xml:space="preserve">シンバ </t>
    </rPh>
    <phoneticPr fontId="10"/>
  </si>
  <si>
    <t>2OP</t>
    <phoneticPr fontId="10"/>
  </si>
  <si>
    <t>グレイトオーサー</t>
    <phoneticPr fontId="10"/>
  </si>
  <si>
    <t>ドゥラドーレス</t>
    <phoneticPr fontId="10"/>
  </si>
  <si>
    <t>ケデシュ</t>
    <phoneticPr fontId="10"/>
  </si>
  <si>
    <t>コスモルーテウス</t>
    <phoneticPr fontId="1"/>
  </si>
  <si>
    <t>ﾃﾞｸﾗﾚｰｼｮﾝｵﾌﾞｳｫｰ</t>
    <phoneticPr fontId="10"/>
  </si>
  <si>
    <t>重</t>
    <rPh sb="0" eb="1">
      <t>オモイ</t>
    </rPh>
    <phoneticPr fontId="1"/>
  </si>
  <si>
    <t>イモータルフェイム</t>
    <phoneticPr fontId="1"/>
  </si>
  <si>
    <t>メイショウボーラー</t>
    <phoneticPr fontId="1"/>
  </si>
  <si>
    <t>グラサージュ</t>
    <phoneticPr fontId="10"/>
  </si>
  <si>
    <t>重</t>
    <rPh sb="0" eb="1">
      <t>オモイ</t>
    </rPh>
    <phoneticPr fontId="10"/>
  </si>
  <si>
    <t>アジアエクスプレス</t>
    <phoneticPr fontId="10"/>
  </si>
  <si>
    <t>ジョーカーブラウン</t>
    <phoneticPr fontId="1"/>
  </si>
  <si>
    <t>ラブリーデイ</t>
    <phoneticPr fontId="1"/>
  </si>
  <si>
    <t>ワールドエース</t>
    <phoneticPr fontId="1"/>
  </si>
  <si>
    <t>アースビート</t>
    <phoneticPr fontId="10"/>
  </si>
  <si>
    <t>クレバーテースト</t>
    <phoneticPr fontId="10"/>
  </si>
  <si>
    <t>キャメロット</t>
    <phoneticPr fontId="10"/>
  </si>
  <si>
    <t>ジェンヌ</t>
    <phoneticPr fontId="10"/>
  </si>
  <si>
    <t>モリアーナ</t>
    <phoneticPr fontId="10"/>
  </si>
  <si>
    <t>ワールドエース</t>
    <phoneticPr fontId="10"/>
  </si>
  <si>
    <t>オセアダイナスティ</t>
    <phoneticPr fontId="1"/>
  </si>
  <si>
    <t>サウスヴィグラス</t>
    <phoneticPr fontId="1"/>
  </si>
  <si>
    <t>バンデルオーラ</t>
    <phoneticPr fontId="10"/>
  </si>
  <si>
    <t>キガン</t>
    <phoneticPr fontId="10"/>
  </si>
  <si>
    <t>ウインアラジン</t>
    <phoneticPr fontId="10"/>
  </si>
  <si>
    <t>コパノリッキー</t>
    <phoneticPr fontId="10"/>
  </si>
  <si>
    <t>タイセイフェイバー</t>
    <phoneticPr fontId="1"/>
  </si>
  <si>
    <t>ドリームバレンチノ</t>
    <phoneticPr fontId="1"/>
  </si>
  <si>
    <t>アスクメークシュア</t>
    <phoneticPr fontId="10"/>
  </si>
  <si>
    <t>ロージズインメイ</t>
    <phoneticPr fontId="1"/>
  </si>
  <si>
    <t>アンクルモー</t>
    <phoneticPr fontId="1"/>
  </si>
  <si>
    <t>ゴールドアリュール</t>
    <phoneticPr fontId="1"/>
  </si>
  <si>
    <t>リアルシング</t>
    <phoneticPr fontId="1"/>
  </si>
  <si>
    <t>トゥザグローリー</t>
    <phoneticPr fontId="1"/>
  </si>
  <si>
    <t>サンストックトン</t>
    <phoneticPr fontId="10"/>
  </si>
  <si>
    <t>リーチザクラウン</t>
    <phoneticPr fontId="10"/>
  </si>
  <si>
    <t>　ヴァンセンヌ</t>
    <phoneticPr fontId="10"/>
  </si>
  <si>
    <t>ロードマックス</t>
    <phoneticPr fontId="10"/>
  </si>
  <si>
    <t>ムジック</t>
    <phoneticPr fontId="10"/>
  </si>
  <si>
    <t>トーセンウォルト</t>
    <phoneticPr fontId="10"/>
  </si>
  <si>
    <t>札幌芝は雨が残ってタフな馬場。ロンスパ戦になって地力ははっきり問われた感じで、上位３頭が４着以下を突き離した。</t>
    <phoneticPr fontId="10"/>
  </si>
  <si>
    <t>使うごとにパフォーマンスを上げて未勝利勝ち。センス良く立ちまわれるタイプだが、次走が札幌2歳Sとなるとどこまでやれるか。</t>
    <phoneticPr fontId="10"/>
  </si>
  <si>
    <t>人気のアンジュレイが出来落ちなのか不可解な大敗。一方でいつもは後方からの競馬になっていたイモータルフェイムが位置を取って完勝となった。</t>
    <phoneticPr fontId="1"/>
  </si>
  <si>
    <t>今まで位置が取れなかったが、スッと位置を取れてスムーズな競馬ができた。こういう競馬ができるようになれば昇級してもやれそう。</t>
    <phoneticPr fontId="1"/>
  </si>
  <si>
    <t>人気２頭がスピードを活かして先行する展開。１番人気のグラサージュが２番人気のオーブラックを競り落として勝利となった。</t>
    <phoneticPr fontId="10"/>
  </si>
  <si>
    <t>もう未勝利では上位の存在だった。早め先頭で時計も優秀ですし、昇級しても軽量を恩恵にやれて良さそう。</t>
    <phoneticPr fontId="10"/>
  </si>
  <si>
    <t>スローからのロンスパ戦になって地力ははっきり問われたか。ジョーカーブラウンとベニッシモが後続を突き離してワンツーとなった。</t>
    <phoneticPr fontId="1"/>
  </si>
  <si>
    <t>今回は位置を取れてスムーズな競馬ができたのが大きい。こういう競馬ができるなら芝でもやれていいのでは？</t>
    <phoneticPr fontId="1"/>
  </si>
  <si>
    <t>札幌芝は雨が残ってタフな馬場。先行した馬が隊列そのままに粘り込むような結果になった。</t>
    <phoneticPr fontId="10"/>
  </si>
  <si>
    <t>スピードを活かす競馬で押し切った。今回は新馬戦で恵まれた部分もあるので、昇級してどれくらいやれるかは次走次第。</t>
    <phoneticPr fontId="10"/>
  </si>
  <si>
    <t>札幌芝は雨が残ってタフな馬場。そんな馬場でのスタミナ+立ち回り勝負になり、早め先頭のクレバーテーストが押し切り勝ち。</t>
    <phoneticPr fontId="10"/>
  </si>
  <si>
    <t>早め先頭でスタミナを活かす競馬で変わった。母父サクラバクシンオーだがこういうスタミナ勝負が得意なのか。まだ全貌がわからない馬だ。</t>
    <phoneticPr fontId="10"/>
  </si>
  <si>
    <t>今回は横山武史騎手で位置が取れて一気にパフォーマンスを上げてきた。上でもやれる素質はあるが、横山騎手以外だと位置を落としそう。</t>
    <phoneticPr fontId="10"/>
  </si>
  <si>
    <t>クローリスノキセキ</t>
    <phoneticPr fontId="10"/>
  </si>
  <si>
    <t>先行馬は競り合い気味になって最後に失速。横山武史騎手で位置が取れたクローリスノキセキがスムーズに捌いてあっさり差し切り勝ち。</t>
    <phoneticPr fontId="10"/>
  </si>
  <si>
    <t>ここ２戦は距離が伸びてパフォーマンスを上げてきている。今回も完勝でしたし、案外菊花賞トライアルで通用する可能性も。</t>
    <phoneticPr fontId="10"/>
  </si>
  <si>
    <t>札幌芝は雨が残ってタフな馬場。途中でアイスジェイドが捲ってレースに動きが出た感じで、最後は後方に構えた差し馬が上位独占の結果に。</t>
    <phoneticPr fontId="10"/>
  </si>
  <si>
    <t>札幌芝は雨が残ってタフな馬場。今年のコスモス賞は割とメンバーが揃っており、その中でも３頭が抜けて強かった感じの結果に。</t>
    <phoneticPr fontId="10"/>
  </si>
  <si>
    <t>初戦とはまるで違う条件で強さを見せて完勝。普通に現時点での牝馬の世代最上位級で、阪神JFまでは世代の中心になるかも。</t>
    <phoneticPr fontId="10"/>
  </si>
  <si>
    <t>札幌芝は雨が残ってタフな馬場。ココリホウオウが逃げてかなりのスローペースになり、完全な前残り決着になった。</t>
    <phoneticPr fontId="10"/>
  </si>
  <si>
    <t>前走はどん詰まり。今回は去勢手術明けでスタート完璧でこれ以上ないぐらいの競馬ができた。今回はちょっと完璧な競馬ができすぎた感じはします。</t>
    <phoneticPr fontId="10"/>
  </si>
  <si>
    <t>準オープンにしてはかなりのスローペース戦に。楽なマイペース逃げが打てたオセアダイナスティがそのまま押し切って勝利。</t>
    <phoneticPr fontId="1"/>
  </si>
  <si>
    <t>今回はスローペースの楽逃げが打てた。さすがに今回は恵まれた感じがするので、オープンに行ってどこまで走れるだろうか。</t>
    <phoneticPr fontId="1"/>
  </si>
  <si>
    <t>札幌芝は雨が残ってタフな馬場。そんな馬場にしては速いペースだったようで、最後は差し馬が上位独占の結果になった。</t>
    <phoneticPr fontId="10"/>
  </si>
  <si>
    <t>今回は差しが決まる展開がハマった。昇級すると成長やクラス慣れが必要な可能性あり。</t>
    <phoneticPr fontId="10"/>
  </si>
  <si>
    <t>札幌芝は雨が残ってタフな馬場。そんな馬場の２歳戦にしてはかなり速いペースになり、最後はキガンの差しが決まった。</t>
    <phoneticPr fontId="10"/>
  </si>
  <si>
    <t>距離短縮でパフォーマンスを上げてきた。速いペースに対応できたのも収穫で、普通に上でもやれていい馬だろう。</t>
    <phoneticPr fontId="10"/>
  </si>
  <si>
    <t>途中で捲りが入って動きが激しい展開。途中で一気に動いたウインアラジンが２着を遥か彼方に突き離して大楽勝となった。</t>
    <phoneticPr fontId="10"/>
  </si>
  <si>
    <t>長距離でスタミナを活かす競馬でパフォーマンスを上げた。今回は相手に恵まれた感じだが、長距離条件に適性はありそう。</t>
    <phoneticPr fontId="10"/>
  </si>
  <si>
    <t>淀みないペースで流れて最後は上がりが掛かる展開。早め先頭のタイセイフェイバーが後続を突き離して圧勝となった。</t>
    <phoneticPr fontId="1"/>
  </si>
  <si>
    <t>今回は番手に控える競馬で上手く制御が効いたか。上のクラスでも展開に恵まれるところはありそう。</t>
    <phoneticPr fontId="1"/>
  </si>
  <si>
    <t>札幌芝は雨が残ってタフな馬場。そんな馬場でケデシュが刻んだペースは速かった感じで、後続は全くついてこれずのワンサイドゲームになった。</t>
    <phoneticPr fontId="10"/>
  </si>
  <si>
    <t>スタートを決めて逃げ切りワンサイドゲーム。前走は距離が長かっただけですし、マイル前後ではこれぐらい強い馬なんだろう。折り合いなど難しい部分はある。</t>
    <phoneticPr fontId="10"/>
  </si>
  <si>
    <t>札幌芝は雨が残ってタフな馬場。２歳新馬には過酷な条件だった感じで、スローペースにしても時計がかかる決着になった。</t>
    <phoneticPr fontId="10"/>
  </si>
  <si>
    <t>スローペースで時計的な価値はさっぱりわからないが、初戦から馬群の中で溜めて差す競馬ができた点は評価。今回は力の一部しか発揮していないので次走で真価を判断。</t>
    <phoneticPr fontId="10"/>
  </si>
  <si>
    <t>淀みないペースで流れて最後は上がりが掛かる消耗戦に。この条件で勝利実績があるコスモルーテウスが差し切って勝利。</t>
    <phoneticPr fontId="1"/>
  </si>
  <si>
    <t>未勝利勝ちは今回と同条件でタイムランクAの好時計。今回は展開が向いたがこのクラスでは上だったか。滞在or1700m巧者に見えます。</t>
    <phoneticPr fontId="1"/>
  </si>
  <si>
    <t>札幌芝は雨が残ってタフな馬場。タフな馬場で淡々と流れたとはいえ、ケデシュの未勝利あたりと比べても時計はかなり掛かっている。</t>
    <phoneticPr fontId="10"/>
  </si>
  <si>
    <t>前走指数を考えるともう少し楽に勝ってほしかった感じも。連勝で昇級しても人気しそうだが、２勝クラスには壁がある可能性も。</t>
    <phoneticPr fontId="10"/>
  </si>
  <si>
    <t>綺麗な平均ペースで流れて地力がはっきり問われた一戦。小回り1700m巧者のリアルシングがスムーズに立ち回って勝利となった。</t>
    <phoneticPr fontId="1"/>
  </si>
  <si>
    <t>とにかく1700mだけは走る馬。クラス慣れは必要かもしれないが、相手なりに走ってきそうな感じはします。</t>
    <phoneticPr fontId="1"/>
  </si>
  <si>
    <t>札幌芝は雨が残ってタフな馬場。綺麗に12秒台をずっと刻むラップで前残りの展開になったが、サンストックトンだけ力が違っていた。</t>
    <phoneticPr fontId="10"/>
  </si>
  <si>
    <t>ここでは力が抜けきっていた。晩成のワールドエース産駒に見えますし２勝クラスなら即通用。次走が菊花賞トライアルになるとどこまでやれるか。</t>
    <phoneticPr fontId="10"/>
  </si>
  <si>
    <t>札幌芝は雨が残ってタフな馬場。先行馬の数は多かったがそこまでペースは流れず。断然人気のドゥラドーレスがあっさりと突き抜けて勝利。</t>
    <phoneticPr fontId="10"/>
  </si>
  <si>
    <t>中団追走からあっさりと突き抜けた。もともと世代上位の素質馬ですし、菊花賞トライアルでも十分にやれていい馬でしょう。</t>
    <phoneticPr fontId="10"/>
  </si>
  <si>
    <t>札幌芝は雨が残ってタフな馬場。アスタールビーが逃げてそのまま前残りで決まるかに見えたが、最後の最後にロードマックスが差し切って勝利。</t>
  </si>
  <si>
    <t>外を回った差し馬で唯一伸びてきた。普通に強い内容でしたし、時計のかかるスプリント戦ならウキヨノカゼのように活躍しそう。</t>
    <phoneticPr fontId="10"/>
  </si>
  <si>
    <t>シャスティーナが逃げたが人気のムジックが４コーナーでは早め先頭。そのまま後続をしのいで押し切り勝ちとなった。</t>
    <phoneticPr fontId="10"/>
  </si>
  <si>
    <t>他の有力馬がどれも後方からの競馬になる中で唯一スムーズに先行できた。準オープンとなると1000mの条件がないのでどうだろうか。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</si>
</sst>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9">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color rgb="FF000000"/>
      <name val="ＭＳ Ｐゴシック"/>
      <family val="3"/>
      <charset val="128"/>
      <scheme val="minor"/>
    </font>
    <font>
      <sz val="12"/>
      <name val="ＭＳ Ｐゴシック"/>
      <family val="2"/>
      <charset val="128"/>
      <scheme val="minor"/>
    </font>
    <font>
      <sz val="12"/>
      <color theme="1"/>
      <name val="ＭＳ Ｐゴシック"/>
      <family val="3"/>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6.5"/>
      <color theme="1"/>
      <name val="ＭＳ Ｐゴシック"/>
      <family val="2"/>
      <charset val="128"/>
      <scheme val="minor"/>
    </font>
    <font>
      <sz val="6"/>
      <color theme="1"/>
      <name val="ＭＳ Ｐゴシック"/>
      <family val="3"/>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251">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43">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3" fillId="2" borderId="1" xfId="1" applyFill="1" applyBorder="1">
      <alignment vertical="center"/>
    </xf>
    <xf numFmtId="0" fontId="3" fillId="2" borderId="1" xfId="1" applyFill="1" applyBorder="1" applyAlignment="1">
      <alignment horizontal="center" vertical="center"/>
    </xf>
    <xf numFmtId="0" fontId="3" fillId="2" borderId="1" xfId="1" applyFill="1" applyBorder="1" applyAlignment="1">
      <alignment horizontal="left" vertical="center"/>
    </xf>
    <xf numFmtId="0" fontId="3" fillId="0" borderId="0" xfId="1">
      <alignment vertical="center"/>
    </xf>
    <xf numFmtId="0" fontId="5" fillId="0" borderId="1" xfId="1" applyFont="1" applyBorder="1">
      <alignment vertical="center"/>
    </xf>
    <xf numFmtId="0" fontId="3" fillId="0" borderId="1" xfId="1" applyBorder="1">
      <alignment vertical="center"/>
    </xf>
    <xf numFmtId="0" fontId="6" fillId="0" borderId="1" xfId="1" applyFont="1" applyBorder="1">
      <alignment vertical="center"/>
    </xf>
    <xf numFmtId="0" fontId="7" fillId="0" borderId="1" xfId="1" applyFont="1" applyBorder="1">
      <alignment vertical="center"/>
    </xf>
    <xf numFmtId="0" fontId="0" fillId="2" borderId="1" xfId="0" applyFill="1" applyBorder="1" applyAlignment="1">
      <alignment horizontal="left" vertical="center"/>
    </xf>
    <xf numFmtId="0" fontId="7" fillId="0" borderId="3" xfId="1" applyFont="1" applyBorder="1" applyAlignment="1">
      <alignment horizontal="center" vertical="center"/>
    </xf>
    <xf numFmtId="0" fontId="7" fillId="0" borderId="1" xfId="1" applyFont="1" applyBorder="1" applyAlignment="1">
      <alignment horizontal="center"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horizontal="right" vertical="center"/>
    </xf>
    <xf numFmtId="0" fontId="11" fillId="0" borderId="3" xfId="0" applyFont="1" applyBorder="1" applyAlignment="1">
      <alignment horizontal="right" vertical="center"/>
    </xf>
    <xf numFmtId="0" fontId="12" fillId="0" borderId="1" xfId="0" applyFont="1" applyBorder="1" applyAlignment="1">
      <alignment vertical="center"/>
    </xf>
    <xf numFmtId="0" fontId="0" fillId="0" borderId="1" xfId="0" applyFont="1" applyBorder="1" applyAlignment="1">
      <alignment vertical="center"/>
    </xf>
    <xf numFmtId="0" fontId="13" fillId="0" borderId="1" xfId="0" applyFont="1" applyBorder="1" applyAlignment="1">
      <alignment vertical="center"/>
    </xf>
    <xf numFmtId="0" fontId="4" fillId="5" borderId="1" xfId="0" applyFont="1" applyFill="1" applyBorder="1" applyAlignment="1">
      <alignment vertical="center" wrapText="1"/>
    </xf>
    <xf numFmtId="0" fontId="12" fillId="4" borderId="1" xfId="0" applyFont="1" applyFill="1" applyBorder="1" applyAlignment="1">
      <alignment horizontal="left" vertical="center"/>
    </xf>
    <xf numFmtId="0" fontId="17" fillId="0" borderId="1" xfId="0" applyFont="1" applyBorder="1" applyAlignment="1">
      <alignment vertical="center"/>
    </xf>
    <xf numFmtId="0" fontId="18" fillId="0" borderId="1" xfId="0" applyFont="1" applyBorder="1" applyAlignment="1">
      <alignment horizontal="center" vertical="center"/>
    </xf>
    <xf numFmtId="0" fontId="3" fillId="0" borderId="4" xfId="1" applyBorder="1" applyAlignment="1">
      <alignment horizontal="center" vertical="center"/>
    </xf>
    <xf numFmtId="0" fontId="3" fillId="0" borderId="5" xfId="1" applyBorder="1" applyAlignment="1">
      <alignment horizontal="center" vertical="center"/>
    </xf>
    <xf numFmtId="0" fontId="3" fillId="0" borderId="3" xfId="1" applyBorder="1" applyAlignment="1">
      <alignment horizontal="center" vertical="center"/>
    </xf>
  </cellXfs>
  <cellStyles count="1251">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s>
  <dxfs count="390">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1C84B-A8B8-1540-9810-E03BD19B497F}">
  <dimension ref="A1:AG2"/>
  <sheetViews>
    <sheetView workbookViewId="0">
      <selection activeCell="H20" sqref="H20"/>
    </sheetView>
  </sheetViews>
  <sheetFormatPr baseColWidth="10" defaultColWidth="8.83203125" defaultRowHeight="14"/>
  <cols>
    <col min="1" max="1" width="9.1640625" style="17" bestFit="1" customWidth="1"/>
    <col min="2" max="2" width="8.1640625" style="17" customWidth="1"/>
    <col min="3" max="3" width="8.83203125" style="17"/>
    <col min="4" max="4" width="9" style="17" bestFit="1" customWidth="1"/>
    <col min="5" max="5" width="18.33203125" style="17" customWidth="1"/>
    <col min="6" max="17" width="8.83203125" style="17"/>
    <col min="18" max="20" width="16.6640625" style="17" customWidth="1"/>
    <col min="21" max="21" width="5.83203125" style="17" customWidth="1"/>
    <col min="22" max="24" width="8.83203125" style="17" customWidth="1"/>
    <col min="25" max="25" width="8.83203125" style="17"/>
    <col min="26" max="26" width="5.5" style="17" customWidth="1"/>
    <col min="27" max="31" width="8.83203125" style="17"/>
    <col min="32" max="32" width="9.1640625" style="17" customWidth="1"/>
    <col min="33" max="33" width="150.83203125" style="17" customWidth="1"/>
    <col min="34" max="16384" width="8.83203125" style="17"/>
  </cols>
  <sheetData>
    <row r="1" spans="1:33">
      <c r="A1" s="14" t="s">
        <v>34</v>
      </c>
      <c r="B1" s="14" t="s">
        <v>51</v>
      </c>
      <c r="C1" s="14" t="s">
        <v>35</v>
      </c>
      <c r="D1" s="14" t="s">
        <v>52</v>
      </c>
      <c r="E1" s="14" t="s">
        <v>36</v>
      </c>
      <c r="F1" s="14" t="s">
        <v>53</v>
      </c>
      <c r="G1" s="14" t="s">
        <v>54</v>
      </c>
      <c r="H1" s="14" t="s">
        <v>55</v>
      </c>
      <c r="I1" s="14" t="s">
        <v>56</v>
      </c>
      <c r="J1" s="14" t="s">
        <v>57</v>
      </c>
      <c r="K1" s="14" t="s">
        <v>58</v>
      </c>
      <c r="L1" s="14" t="s">
        <v>37</v>
      </c>
      <c r="M1" s="14" t="s">
        <v>38</v>
      </c>
      <c r="N1" s="14" t="s">
        <v>39</v>
      </c>
      <c r="O1" s="14" t="s">
        <v>195</v>
      </c>
      <c r="P1" s="14" t="s">
        <v>59</v>
      </c>
      <c r="Q1" s="14" t="s">
        <v>40</v>
      </c>
      <c r="R1" s="15" t="s">
        <v>41</v>
      </c>
      <c r="S1" s="15" t="s">
        <v>42</v>
      </c>
      <c r="T1" s="15" t="s">
        <v>43</v>
      </c>
      <c r="U1" s="15" t="s">
        <v>60</v>
      </c>
      <c r="V1" s="15" t="s">
        <v>196</v>
      </c>
      <c r="W1" s="15" t="s">
        <v>197</v>
      </c>
      <c r="X1" s="15" t="s">
        <v>198</v>
      </c>
      <c r="Y1" s="15" t="s">
        <v>8</v>
      </c>
      <c r="Z1" s="15" t="s">
        <v>61</v>
      </c>
      <c r="AA1" s="15" t="s">
        <v>9</v>
      </c>
      <c r="AB1" s="15" t="s">
        <v>10</v>
      </c>
      <c r="AC1" s="15" t="s">
        <v>11</v>
      </c>
      <c r="AD1" s="15" t="s">
        <v>12</v>
      </c>
      <c r="AE1" s="15" t="s">
        <v>44</v>
      </c>
      <c r="AF1" s="15" t="s">
        <v>50</v>
      </c>
      <c r="AG1" s="16" t="s">
        <v>63</v>
      </c>
    </row>
    <row r="2" spans="1:33">
      <c r="A2" s="18" t="s">
        <v>27</v>
      </c>
      <c r="B2" s="18" t="s">
        <v>113</v>
      </c>
      <c r="C2" s="19" t="s">
        <v>28</v>
      </c>
      <c r="D2" s="19" t="s">
        <v>29</v>
      </c>
      <c r="E2" s="19" t="s">
        <v>30</v>
      </c>
      <c r="F2" s="40" t="s">
        <v>114</v>
      </c>
      <c r="G2" s="41"/>
      <c r="H2" s="41"/>
      <c r="I2" s="41"/>
      <c r="J2" s="41"/>
      <c r="K2" s="42"/>
      <c r="L2" s="19" t="s">
        <v>31</v>
      </c>
      <c r="M2" s="19" t="s">
        <v>32</v>
      </c>
      <c r="N2" s="19" t="s">
        <v>45</v>
      </c>
      <c r="O2" s="19" t="s">
        <v>199</v>
      </c>
      <c r="P2" s="19"/>
      <c r="Q2" s="19"/>
      <c r="R2" s="40" t="s">
        <v>33</v>
      </c>
      <c r="S2" s="41"/>
      <c r="T2" s="42"/>
      <c r="U2" s="23" t="s">
        <v>64</v>
      </c>
      <c r="V2" s="23" t="s">
        <v>200</v>
      </c>
      <c r="W2" s="23" t="s">
        <v>201</v>
      </c>
      <c r="X2" s="23" t="s">
        <v>202</v>
      </c>
      <c r="Y2" s="19"/>
      <c r="Z2" s="24" t="s">
        <v>65</v>
      </c>
      <c r="AA2" s="19"/>
      <c r="AB2" s="19"/>
      <c r="AC2" s="18" t="s">
        <v>115</v>
      </c>
      <c r="AD2" s="20" t="s">
        <v>116</v>
      </c>
      <c r="AE2" s="21" t="s">
        <v>46</v>
      </c>
      <c r="AF2" s="21" t="s">
        <v>47</v>
      </c>
      <c r="AG2" s="19"/>
    </row>
  </sheetData>
  <mergeCells count="2">
    <mergeCell ref="F2:K2"/>
    <mergeCell ref="R2:T2"/>
  </mergeCells>
  <phoneticPr fontId="10"/>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N2"/>
  <sheetViews>
    <sheetView workbookViewId="0">
      <pane xSplit="5" ySplit="1" topLeftCell="R2" activePane="bottomRight" state="frozen"/>
      <selection activeCell="E24" sqref="E24"/>
      <selection pane="topRight" activeCell="E24" sqref="E24"/>
      <selection pane="bottomLeft" activeCell="E24" sqref="E24"/>
      <selection pane="bottomRight" activeCell="AN9" sqref="AN9"/>
    </sheetView>
  </sheetViews>
  <sheetFormatPr baseColWidth="10" defaultColWidth="8.83203125" defaultRowHeight="15"/>
  <cols>
    <col min="1" max="1" width="9.5" bestFit="1" customWidth="1"/>
    <col min="2" max="2" width="8.1640625" customWidth="1"/>
    <col min="5" max="5" width="18.33203125" customWidth="1"/>
    <col min="24" max="26" width="16.6640625" customWidth="1"/>
    <col min="31" max="31" width="5.33203125" customWidth="1"/>
    <col min="34" max="34" width="8.83203125" hidden="1" customWidth="1"/>
    <col min="39" max="40" width="150.83203125" customWidth="1"/>
  </cols>
  <sheetData>
    <row r="1" spans="1:40" s="5" customFormat="1">
      <c r="A1" s="1" t="s">
        <v>34</v>
      </c>
      <c r="B1" s="1" t="s">
        <v>93</v>
      </c>
      <c r="C1" s="1" t="s">
        <v>35</v>
      </c>
      <c r="D1" s="1" t="s">
        <v>94</v>
      </c>
      <c r="E1" s="1" t="s">
        <v>36</v>
      </c>
      <c r="F1" s="1" t="s">
        <v>95</v>
      </c>
      <c r="G1" s="1" t="s">
        <v>96</v>
      </c>
      <c r="H1" s="1" t="s">
        <v>97</v>
      </c>
      <c r="I1" s="1" t="s">
        <v>98</v>
      </c>
      <c r="J1" s="1" t="s">
        <v>99</v>
      </c>
      <c r="K1" s="1" t="s">
        <v>100</v>
      </c>
      <c r="L1" s="1" t="s">
        <v>101</v>
      </c>
      <c r="M1" s="1" t="s">
        <v>102</v>
      </c>
      <c r="N1" s="1" t="s">
        <v>103</v>
      </c>
      <c r="O1" s="1" t="s">
        <v>104</v>
      </c>
      <c r="P1" s="1" t="s">
        <v>105</v>
      </c>
      <c r="Q1" s="1" t="s">
        <v>106</v>
      </c>
      <c r="R1" s="1" t="s">
        <v>37</v>
      </c>
      <c r="S1" s="1" t="s">
        <v>84</v>
      </c>
      <c r="T1" s="1" t="s">
        <v>38</v>
      </c>
      <c r="U1" s="1" t="s">
        <v>39</v>
      </c>
      <c r="V1" s="2" t="s">
        <v>107</v>
      </c>
      <c r="W1" s="2" t="s">
        <v>40</v>
      </c>
      <c r="X1" s="3" t="s">
        <v>41</v>
      </c>
      <c r="Y1" s="3" t="s">
        <v>42</v>
      </c>
      <c r="Z1" s="3" t="s">
        <v>43</v>
      </c>
      <c r="AA1" s="4" t="s">
        <v>110</v>
      </c>
      <c r="AB1" s="4" t="s">
        <v>111</v>
      </c>
      <c r="AC1" s="4" t="s">
        <v>174</v>
      </c>
      <c r="AD1" s="4" t="s">
        <v>8</v>
      </c>
      <c r="AE1" s="4" t="s">
        <v>61</v>
      </c>
      <c r="AF1" s="4" t="s">
        <v>9</v>
      </c>
      <c r="AG1" s="4" t="s">
        <v>10</v>
      </c>
      <c r="AH1" s="4"/>
      <c r="AI1" s="4" t="s">
        <v>11</v>
      </c>
      <c r="AJ1" s="4" t="s">
        <v>12</v>
      </c>
      <c r="AK1" s="4" t="s">
        <v>44</v>
      </c>
      <c r="AL1" s="4" t="s">
        <v>108</v>
      </c>
      <c r="AM1" s="1" t="s">
        <v>109</v>
      </c>
      <c r="AN1" s="22" t="s">
        <v>117</v>
      </c>
    </row>
    <row r="2" spans="1:40" s="5" customFormat="1">
      <c r="A2" s="6">
        <v>44787</v>
      </c>
      <c r="B2" s="7" t="s">
        <v>130</v>
      </c>
      <c r="C2" s="8" t="s">
        <v>178</v>
      </c>
      <c r="D2" s="9">
        <v>0.10840277777777778</v>
      </c>
      <c r="E2" s="8" t="s">
        <v>559</v>
      </c>
      <c r="F2" s="10">
        <v>13.2</v>
      </c>
      <c r="G2" s="10">
        <v>12.9</v>
      </c>
      <c r="H2" s="10">
        <v>13.6</v>
      </c>
      <c r="I2" s="10">
        <v>13.1</v>
      </c>
      <c r="J2" s="10">
        <v>12.5</v>
      </c>
      <c r="K2" s="10">
        <v>12.8</v>
      </c>
      <c r="L2" s="10">
        <v>14</v>
      </c>
      <c r="M2" s="10">
        <v>12.8</v>
      </c>
      <c r="N2" s="10">
        <v>12.4</v>
      </c>
      <c r="O2" s="10">
        <v>12.7</v>
      </c>
      <c r="P2" s="10">
        <v>13</v>
      </c>
      <c r="Q2" s="10">
        <v>13.6</v>
      </c>
      <c r="R2" s="27">
        <f>SUM(F2:H2)</f>
        <v>39.700000000000003</v>
      </c>
      <c r="S2" s="27">
        <f>SUM(I2:N2)</f>
        <v>77.600000000000009</v>
      </c>
      <c r="T2" s="27">
        <f>SUM(O2:Q2)</f>
        <v>39.299999999999997</v>
      </c>
      <c r="U2" s="28">
        <f>SUM(F2:J2)</f>
        <v>65.300000000000011</v>
      </c>
      <c r="V2" s="11" t="s">
        <v>154</v>
      </c>
      <c r="W2" s="11" t="s">
        <v>151</v>
      </c>
      <c r="X2" s="13" t="s">
        <v>560</v>
      </c>
      <c r="Y2" s="13" t="s">
        <v>252</v>
      </c>
      <c r="Z2" s="13" t="s">
        <v>352</v>
      </c>
      <c r="AA2" s="12">
        <v>8.8000000000000007</v>
      </c>
      <c r="AB2" s="12">
        <v>9.4</v>
      </c>
      <c r="AC2" s="11" t="s">
        <v>149</v>
      </c>
      <c r="AD2" s="12">
        <v>0.8</v>
      </c>
      <c r="AE2" s="12" t="s">
        <v>163</v>
      </c>
      <c r="AF2" s="12">
        <v>1.1000000000000001</v>
      </c>
      <c r="AG2" s="12">
        <v>-0.3</v>
      </c>
      <c r="AH2" s="12"/>
      <c r="AI2" s="11" t="s">
        <v>291</v>
      </c>
      <c r="AJ2" s="11" t="s">
        <v>164</v>
      </c>
      <c r="AK2" s="11" t="s">
        <v>147</v>
      </c>
      <c r="AL2" s="8"/>
      <c r="AM2" s="8" t="s">
        <v>602</v>
      </c>
      <c r="AN2" s="30" t="s">
        <v>603</v>
      </c>
    </row>
  </sheetData>
  <autoFilter ref="A1:AM2" xr:uid="{00000000-0009-0000-0000-000008000000}"/>
  <phoneticPr fontId="10"/>
  <conditionalFormatting sqref="AI2:AJ2">
    <cfRule type="containsText" dxfId="11" priority="58" operator="containsText" text="E">
      <formula>NOT(ISERROR(SEARCH("E",AI2)))</formula>
    </cfRule>
    <cfRule type="containsText" dxfId="10" priority="59" operator="containsText" text="B">
      <formula>NOT(ISERROR(SEARCH("B",AI2)))</formula>
    </cfRule>
    <cfRule type="containsText" dxfId="9" priority="60" operator="containsText" text="A">
      <formula>NOT(ISERROR(SEARCH("A",AI2)))</formula>
    </cfRule>
  </conditionalFormatting>
  <conditionalFormatting sqref="AK2:AL2">
    <cfRule type="containsText" dxfId="8" priority="55" operator="containsText" text="E">
      <formula>NOT(ISERROR(SEARCH("E",AK2)))</formula>
    </cfRule>
    <cfRule type="containsText" dxfId="7" priority="56" operator="containsText" text="B">
      <formula>NOT(ISERROR(SEARCH("B",AK2)))</formula>
    </cfRule>
    <cfRule type="containsText" dxfId="6" priority="57" operator="containsText" text="A">
      <formula>NOT(ISERROR(SEARCH("A",AK2)))</formula>
    </cfRule>
  </conditionalFormatting>
  <conditionalFormatting sqref="F2:Q2">
    <cfRule type="colorScale" priority="41">
      <colorScale>
        <cfvo type="min"/>
        <cfvo type="percentile" val="50"/>
        <cfvo type="max"/>
        <color rgb="FFF8696B"/>
        <color rgb="FFFFEB84"/>
        <color rgb="FF63BE7B"/>
      </colorScale>
    </cfRule>
  </conditionalFormatting>
  <conditionalFormatting sqref="AC2">
    <cfRule type="containsText" dxfId="5" priority="14" operator="containsText" text="D">
      <formula>NOT(ISERROR(SEARCH("D",AC2)))</formula>
    </cfRule>
    <cfRule type="containsText" dxfId="4" priority="15" operator="containsText" text="S">
      <formula>NOT(ISERROR(SEARCH("S",AC2)))</formula>
    </cfRule>
    <cfRule type="containsText" dxfId="3" priority="16" operator="containsText" text="F">
      <formula>NOT(ISERROR(SEARCH("F",AC2)))</formula>
    </cfRule>
    <cfRule type="containsText" dxfId="2" priority="17" operator="containsText" text="E">
      <formula>NOT(ISERROR(SEARCH("E",AC2)))</formula>
    </cfRule>
    <cfRule type="containsText" dxfId="1" priority="18" operator="containsText" text="B">
      <formula>NOT(ISERROR(SEARCH("B",AC2)))</formula>
    </cfRule>
    <cfRule type="containsText" dxfId="0" priority="19" operator="containsText" text="A">
      <formula>NOT(ISERROR(SEARCH("A",AC2)))</formula>
    </cfRule>
  </conditionalFormatting>
  <dataValidations count="1">
    <dataValidation type="list" allowBlank="1" showInputMessage="1" showErrorMessage="1" sqref="AL2"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U2"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AA9E5-3A95-8D49-94D2-F67351C4F4E7}">
  <dimension ref="A1:AG2"/>
  <sheetViews>
    <sheetView workbookViewId="0">
      <pane xSplit="5" ySplit="1" topLeftCell="F2" activePane="bottomRight" state="frozen"/>
      <selection activeCell="E24" sqref="E24"/>
      <selection pane="topRight" activeCell="E24" sqref="E24"/>
      <selection pane="bottomLeft" activeCell="E24" sqref="E24"/>
      <selection pane="bottomRight" activeCell="AG2" sqref="M2:AG1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18" max="18" width="5.83203125" customWidth="1"/>
    <col min="24" max="24" width="5.33203125" customWidth="1"/>
    <col min="27" max="27" width="8.83203125" hidden="1" customWidth="1"/>
    <col min="32" max="33" width="150.83203125" customWidth="1"/>
  </cols>
  <sheetData>
    <row r="1" spans="1:33" s="5" customFormat="1">
      <c r="A1" s="1" t="s">
        <v>34</v>
      </c>
      <c r="B1" s="1" t="s">
        <v>51</v>
      </c>
      <c r="C1" s="1" t="s">
        <v>35</v>
      </c>
      <c r="D1" s="1" t="s">
        <v>52</v>
      </c>
      <c r="E1" s="1" t="s">
        <v>36</v>
      </c>
      <c r="F1" s="1" t="s">
        <v>53</v>
      </c>
      <c r="G1" s="1" t="s">
        <v>54</v>
      </c>
      <c r="H1" s="1" t="s">
        <v>55</v>
      </c>
      <c r="I1" s="1" t="s">
        <v>56</v>
      </c>
      <c r="J1" s="1" t="s">
        <v>57</v>
      </c>
      <c r="K1" s="1" t="s">
        <v>37</v>
      </c>
      <c r="L1" s="1" t="s">
        <v>124</v>
      </c>
      <c r="M1" s="1" t="s">
        <v>59</v>
      </c>
      <c r="N1" s="1" t="s">
        <v>40</v>
      </c>
      <c r="O1" s="4" t="s">
        <v>41</v>
      </c>
      <c r="P1" s="4" t="s">
        <v>42</v>
      </c>
      <c r="Q1" s="4" t="s">
        <v>43</v>
      </c>
      <c r="R1" s="4" t="s">
        <v>60</v>
      </c>
      <c r="S1" s="4" t="s">
        <v>110</v>
      </c>
      <c r="T1" s="4" t="s">
        <v>111</v>
      </c>
      <c r="U1" s="4" t="s">
        <v>173</v>
      </c>
      <c r="V1" s="4" t="s">
        <v>174</v>
      </c>
      <c r="W1" s="4" t="s">
        <v>8</v>
      </c>
      <c r="X1" s="4" t="s">
        <v>61</v>
      </c>
      <c r="Y1" s="4" t="s">
        <v>9</v>
      </c>
      <c r="Z1" s="4" t="s">
        <v>10</v>
      </c>
      <c r="AA1" s="4"/>
      <c r="AB1" s="4" t="s">
        <v>11</v>
      </c>
      <c r="AC1" s="4" t="s">
        <v>12</v>
      </c>
      <c r="AD1" s="4" t="s">
        <v>44</v>
      </c>
      <c r="AE1" s="4" t="s">
        <v>50</v>
      </c>
      <c r="AF1" s="22" t="s">
        <v>63</v>
      </c>
      <c r="AG1" s="22" t="s">
        <v>117</v>
      </c>
    </row>
    <row r="2" spans="1:33" s="5" customFormat="1">
      <c r="A2" s="6"/>
      <c r="B2" s="26"/>
      <c r="C2" s="8"/>
      <c r="D2" s="9"/>
      <c r="E2" s="33"/>
      <c r="F2" s="10"/>
      <c r="G2" s="10"/>
      <c r="H2" s="10"/>
      <c r="I2" s="10"/>
      <c r="J2" s="10"/>
      <c r="K2" s="27">
        <f t="shared" ref="K2" si="0">SUM(F2:H2)</f>
        <v>0</v>
      </c>
      <c r="L2" s="27">
        <f t="shared" ref="L2" si="1">SUM(I2:J2)</f>
        <v>0</v>
      </c>
      <c r="M2" s="11"/>
      <c r="N2" s="11"/>
      <c r="O2" s="13"/>
      <c r="P2" s="13"/>
      <c r="Q2" s="13"/>
      <c r="R2" s="13"/>
      <c r="S2" s="31"/>
      <c r="T2" s="32"/>
      <c r="U2" s="12"/>
      <c r="V2" s="11"/>
      <c r="W2" s="12"/>
      <c r="X2" s="12"/>
      <c r="Y2" s="12"/>
      <c r="Z2" s="8"/>
      <c r="AA2" s="8"/>
      <c r="AB2" s="11"/>
      <c r="AC2" s="11"/>
      <c r="AD2" s="11"/>
      <c r="AE2" s="8"/>
      <c r="AF2" s="8"/>
      <c r="AG2" s="30"/>
    </row>
  </sheetData>
  <autoFilter ref="A1:AF1" xr:uid="{00000000-0009-0000-0000-000006000000}"/>
  <phoneticPr fontId="10"/>
  <conditionalFormatting sqref="AB2:AC2">
    <cfRule type="containsText" dxfId="389" priority="46" operator="containsText" text="E">
      <formula>NOT(ISERROR(SEARCH("E",AB2)))</formula>
    </cfRule>
    <cfRule type="containsText" dxfId="388" priority="47" operator="containsText" text="B">
      <formula>NOT(ISERROR(SEARCH("B",AB2)))</formula>
    </cfRule>
    <cfRule type="containsText" dxfId="387" priority="48" operator="containsText" text="A">
      <formula>NOT(ISERROR(SEARCH("A",AB2)))</formula>
    </cfRule>
  </conditionalFormatting>
  <conditionalFormatting sqref="AD2">
    <cfRule type="containsText" dxfId="386" priority="43" operator="containsText" text="E">
      <formula>NOT(ISERROR(SEARCH("E",AD2)))</formula>
    </cfRule>
    <cfRule type="containsText" dxfId="385" priority="44" operator="containsText" text="B">
      <formula>NOT(ISERROR(SEARCH("B",AD2)))</formula>
    </cfRule>
    <cfRule type="containsText" dxfId="384" priority="45" operator="containsText" text="A">
      <formula>NOT(ISERROR(SEARCH("A",AD2)))</formula>
    </cfRule>
  </conditionalFormatting>
  <conditionalFormatting sqref="AE2">
    <cfRule type="containsText" dxfId="383" priority="40" operator="containsText" text="E">
      <formula>NOT(ISERROR(SEARCH("E",AE2)))</formula>
    </cfRule>
    <cfRule type="containsText" dxfId="382" priority="41" operator="containsText" text="B">
      <formula>NOT(ISERROR(SEARCH("B",AE2)))</formula>
    </cfRule>
    <cfRule type="containsText" dxfId="381" priority="42" operator="containsText" text="A">
      <formula>NOT(ISERROR(SEARCH("A",AE2)))</formula>
    </cfRule>
  </conditionalFormatting>
  <conditionalFormatting sqref="F2:J2">
    <cfRule type="colorScale" priority="931">
      <colorScale>
        <cfvo type="min"/>
        <cfvo type="percentile" val="50"/>
        <cfvo type="max"/>
        <color rgb="FFF8696B"/>
        <color rgb="FFFFEB84"/>
        <color rgb="FF63BE7B"/>
      </colorScale>
    </cfRule>
  </conditionalFormatting>
  <conditionalFormatting sqref="V2">
    <cfRule type="containsText" dxfId="380" priority="7" operator="containsText" text="D">
      <formula>NOT(ISERROR(SEARCH("D",V2)))</formula>
    </cfRule>
    <cfRule type="containsText" dxfId="379" priority="8" operator="containsText" text="S">
      <formula>NOT(ISERROR(SEARCH("S",V2)))</formula>
    </cfRule>
    <cfRule type="containsText" dxfId="378" priority="9" operator="containsText" text="F">
      <formula>NOT(ISERROR(SEARCH("F",V2)))</formula>
    </cfRule>
    <cfRule type="containsText" dxfId="377" priority="10" operator="containsText" text="E">
      <formula>NOT(ISERROR(SEARCH("E",V2)))</formula>
    </cfRule>
    <cfRule type="containsText" dxfId="376" priority="11" operator="containsText" text="B">
      <formula>NOT(ISERROR(SEARCH("B",V2)))</formula>
    </cfRule>
    <cfRule type="containsText" dxfId="375" priority="12" operator="containsText" text="A">
      <formula>NOT(ISERROR(SEARCH("A",V2)))</formula>
    </cfRule>
  </conditionalFormatting>
  <dataValidations count="1">
    <dataValidation type="list" allowBlank="1" showInputMessage="1" showErrorMessage="1" sqref="AE2" xr:uid="{807FB298-1425-1C47-AA3C-8F103F7A5E42}">
      <formula1>"強風,外差し,イン先行,凍結防止"</formula1>
    </dataValidation>
  </dataValidations>
  <pageMargins left="0.7" right="0.7" top="0.75" bottom="0.75" header="0.3" footer="0.3"/>
  <pageSetup paperSize="9" orientation="portrait" horizontalDpi="4294967292" verticalDpi="4294967292"/>
  <ignoredErrors>
    <ignoredError sqref="K2:L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14"/>
  <sheetViews>
    <sheetView zoomScaleNormal="100" workbookViewId="0">
      <pane xSplit="5" ySplit="1" topLeftCell="S2" activePane="bottomRight" state="frozen"/>
      <selection activeCell="E24" sqref="E24"/>
      <selection pane="topRight" activeCell="E24" sqref="E24"/>
      <selection pane="bottomLeft" activeCell="E24" sqref="E24"/>
      <selection pane="bottomRight" activeCell="AI17" sqref="AI17"/>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51</v>
      </c>
      <c r="C1" s="1" t="s">
        <v>35</v>
      </c>
      <c r="D1" s="1" t="s">
        <v>52</v>
      </c>
      <c r="E1" s="1" t="s">
        <v>36</v>
      </c>
      <c r="F1" s="1" t="s">
        <v>53</v>
      </c>
      <c r="G1" s="1" t="s">
        <v>54</v>
      </c>
      <c r="H1" s="1" t="s">
        <v>55</v>
      </c>
      <c r="I1" s="1" t="s">
        <v>56</v>
      </c>
      <c r="J1" s="1" t="s">
        <v>57</v>
      </c>
      <c r="K1" s="1" t="s">
        <v>58</v>
      </c>
      <c r="L1" s="1" t="s">
        <v>37</v>
      </c>
      <c r="M1" s="1" t="s">
        <v>38</v>
      </c>
      <c r="N1" s="1" t="s">
        <v>39</v>
      </c>
      <c r="O1" s="1" t="s">
        <v>59</v>
      </c>
      <c r="P1" s="1" t="s">
        <v>40</v>
      </c>
      <c r="Q1" s="4" t="s">
        <v>41</v>
      </c>
      <c r="R1" s="4" t="s">
        <v>42</v>
      </c>
      <c r="S1" s="4" t="s">
        <v>43</v>
      </c>
      <c r="T1" s="4" t="s">
        <v>60</v>
      </c>
      <c r="U1" s="4" t="s">
        <v>110</v>
      </c>
      <c r="V1" s="4" t="s">
        <v>111</v>
      </c>
      <c r="W1" s="4" t="s">
        <v>173</v>
      </c>
      <c r="X1" s="4" t="s">
        <v>174</v>
      </c>
      <c r="Y1" s="4" t="s">
        <v>8</v>
      </c>
      <c r="Z1" s="4" t="s">
        <v>61</v>
      </c>
      <c r="AA1" s="4" t="s">
        <v>9</v>
      </c>
      <c r="AB1" s="4" t="s">
        <v>10</v>
      </c>
      <c r="AC1" s="4"/>
      <c r="AD1" s="4" t="s">
        <v>11</v>
      </c>
      <c r="AE1" s="4" t="s">
        <v>12</v>
      </c>
      <c r="AF1" s="4" t="s">
        <v>44</v>
      </c>
      <c r="AG1" s="4" t="s">
        <v>62</v>
      </c>
      <c r="AH1" s="22" t="s">
        <v>63</v>
      </c>
      <c r="AI1" s="22" t="s">
        <v>117</v>
      </c>
    </row>
    <row r="2" spans="1:35" s="5" customFormat="1">
      <c r="A2" s="6">
        <v>44765</v>
      </c>
      <c r="B2" s="26" t="s">
        <v>130</v>
      </c>
      <c r="C2" s="8" t="s">
        <v>178</v>
      </c>
      <c r="D2" s="9">
        <v>4.8611111111111112E-2</v>
      </c>
      <c r="E2" s="34" t="s">
        <v>209</v>
      </c>
      <c r="F2" s="10">
        <v>12.1</v>
      </c>
      <c r="G2" s="10">
        <v>10.6</v>
      </c>
      <c r="H2" s="10">
        <v>11.3</v>
      </c>
      <c r="I2" s="10">
        <v>11.8</v>
      </c>
      <c r="J2" s="10">
        <v>11.8</v>
      </c>
      <c r="K2" s="10">
        <v>12.4</v>
      </c>
      <c r="L2" s="27">
        <f t="shared" ref="L2:L6" si="0">SUM(F2:H2)</f>
        <v>34</v>
      </c>
      <c r="M2" s="27">
        <f t="shared" ref="M2:M6" si="1">SUM(I2:K2)</f>
        <v>36</v>
      </c>
      <c r="N2" s="28">
        <f t="shared" ref="N2:N6" si="2">SUM(F2:J2)</f>
        <v>57.599999999999994</v>
      </c>
      <c r="O2" s="11" t="s">
        <v>159</v>
      </c>
      <c r="P2" s="11" t="s">
        <v>161</v>
      </c>
      <c r="Q2" s="13" t="s">
        <v>171</v>
      </c>
      <c r="R2" s="13" t="s">
        <v>155</v>
      </c>
      <c r="S2" s="13" t="s">
        <v>190</v>
      </c>
      <c r="T2" s="13" t="s">
        <v>128</v>
      </c>
      <c r="U2" s="31">
        <v>13</v>
      </c>
      <c r="V2" s="32">
        <v>15</v>
      </c>
      <c r="W2" s="12">
        <v>6.5</v>
      </c>
      <c r="X2" s="11" t="s">
        <v>147</v>
      </c>
      <c r="Y2" s="12">
        <v>-0.2</v>
      </c>
      <c r="Z2" s="12" t="s">
        <v>163</v>
      </c>
      <c r="AA2" s="12" t="s">
        <v>165</v>
      </c>
      <c r="AB2" s="8">
        <v>-0.2</v>
      </c>
      <c r="AC2" s="8"/>
      <c r="AD2" s="11" t="s">
        <v>166</v>
      </c>
      <c r="AE2" s="11" t="s">
        <v>164</v>
      </c>
      <c r="AF2" s="11" t="s">
        <v>149</v>
      </c>
      <c r="AG2" s="8"/>
      <c r="AH2" s="8" t="s">
        <v>275</v>
      </c>
      <c r="AI2" s="30" t="s">
        <v>276</v>
      </c>
    </row>
    <row r="3" spans="1:35" s="5" customFormat="1">
      <c r="A3" s="6">
        <v>44765</v>
      </c>
      <c r="B3" s="26" t="s">
        <v>131</v>
      </c>
      <c r="C3" s="8" t="s">
        <v>180</v>
      </c>
      <c r="D3" s="9">
        <v>4.8020833333333339E-2</v>
      </c>
      <c r="E3" s="8" t="s">
        <v>216</v>
      </c>
      <c r="F3" s="10">
        <v>12</v>
      </c>
      <c r="G3" s="10">
        <v>10.7</v>
      </c>
      <c r="H3" s="10">
        <v>11.3</v>
      </c>
      <c r="I3" s="10">
        <v>11.8</v>
      </c>
      <c r="J3" s="10">
        <v>11.6</v>
      </c>
      <c r="K3" s="10">
        <v>12.5</v>
      </c>
      <c r="L3" s="27">
        <f t="shared" si="0"/>
        <v>34</v>
      </c>
      <c r="M3" s="27">
        <f t="shared" si="1"/>
        <v>35.9</v>
      </c>
      <c r="N3" s="28">
        <f t="shared" si="2"/>
        <v>57.4</v>
      </c>
      <c r="O3" s="11" t="s">
        <v>159</v>
      </c>
      <c r="P3" s="11" t="s">
        <v>186</v>
      </c>
      <c r="Q3" s="13" t="s">
        <v>194</v>
      </c>
      <c r="R3" s="13" t="s">
        <v>155</v>
      </c>
      <c r="S3" s="13" t="s">
        <v>172</v>
      </c>
      <c r="T3" s="13" t="s">
        <v>128</v>
      </c>
      <c r="U3" s="31">
        <v>13</v>
      </c>
      <c r="V3" s="32">
        <v>15</v>
      </c>
      <c r="W3" s="12">
        <v>6.5</v>
      </c>
      <c r="X3" s="11" t="s">
        <v>147</v>
      </c>
      <c r="Y3" s="12">
        <v>0.1</v>
      </c>
      <c r="Z3" s="12" t="s">
        <v>163</v>
      </c>
      <c r="AA3" s="12">
        <v>0.3</v>
      </c>
      <c r="AB3" s="8">
        <v>-0.2</v>
      </c>
      <c r="AC3" s="8"/>
      <c r="AD3" s="11" t="s">
        <v>164</v>
      </c>
      <c r="AE3" s="11" t="s">
        <v>164</v>
      </c>
      <c r="AF3" s="11" t="s">
        <v>147</v>
      </c>
      <c r="AG3" s="8"/>
      <c r="AH3" s="8" t="s">
        <v>283</v>
      </c>
      <c r="AI3" s="30" t="s">
        <v>284</v>
      </c>
    </row>
    <row r="4" spans="1:35" s="5" customFormat="1">
      <c r="A4" s="6">
        <v>44765</v>
      </c>
      <c r="B4" s="26" t="s">
        <v>176</v>
      </c>
      <c r="C4" s="8" t="s">
        <v>178</v>
      </c>
      <c r="D4" s="9">
        <v>4.8020833333333339E-2</v>
      </c>
      <c r="E4" s="33" t="s">
        <v>193</v>
      </c>
      <c r="F4" s="10">
        <v>12.2</v>
      </c>
      <c r="G4" s="10">
        <v>10.9</v>
      </c>
      <c r="H4" s="10">
        <v>11.5</v>
      </c>
      <c r="I4" s="10">
        <v>11.8</v>
      </c>
      <c r="J4" s="10">
        <v>11.3</v>
      </c>
      <c r="K4" s="10">
        <v>12.2</v>
      </c>
      <c r="L4" s="27">
        <f t="shared" si="0"/>
        <v>34.6</v>
      </c>
      <c r="M4" s="27">
        <f t="shared" si="1"/>
        <v>35.299999999999997</v>
      </c>
      <c r="N4" s="28">
        <f t="shared" si="2"/>
        <v>57.7</v>
      </c>
      <c r="O4" s="11" t="s">
        <v>154</v>
      </c>
      <c r="P4" s="11" t="s">
        <v>151</v>
      </c>
      <c r="Q4" s="13" t="s">
        <v>190</v>
      </c>
      <c r="R4" s="13" t="s">
        <v>177</v>
      </c>
      <c r="S4" s="13" t="s">
        <v>182</v>
      </c>
      <c r="T4" s="13" t="s">
        <v>128</v>
      </c>
      <c r="U4" s="31">
        <v>13</v>
      </c>
      <c r="V4" s="32">
        <v>15</v>
      </c>
      <c r="W4" s="12">
        <v>6.5</v>
      </c>
      <c r="X4" s="11" t="s">
        <v>147</v>
      </c>
      <c r="Y4" s="12">
        <v>0.9</v>
      </c>
      <c r="Z4" s="12" t="s">
        <v>163</v>
      </c>
      <c r="AA4" s="12">
        <v>1.1000000000000001</v>
      </c>
      <c r="AB4" s="8">
        <v>-0.2</v>
      </c>
      <c r="AC4" s="8"/>
      <c r="AD4" s="11" t="s">
        <v>291</v>
      </c>
      <c r="AE4" s="11" t="s">
        <v>164</v>
      </c>
      <c r="AF4" s="11" t="s">
        <v>149</v>
      </c>
      <c r="AG4" s="8"/>
      <c r="AH4" s="8" t="s">
        <v>289</v>
      </c>
      <c r="AI4" s="30" t="s">
        <v>290</v>
      </c>
    </row>
    <row r="5" spans="1:35" s="5" customFormat="1">
      <c r="A5" s="6">
        <v>44766</v>
      </c>
      <c r="B5" s="26" t="s">
        <v>184</v>
      </c>
      <c r="C5" s="8" t="s">
        <v>152</v>
      </c>
      <c r="D5" s="9">
        <v>4.868055555555556E-2</v>
      </c>
      <c r="E5" s="8" t="s">
        <v>225</v>
      </c>
      <c r="F5" s="10">
        <v>12.1</v>
      </c>
      <c r="G5" s="10">
        <v>10.9</v>
      </c>
      <c r="H5" s="10">
        <v>11.6</v>
      </c>
      <c r="I5" s="10">
        <v>11.9</v>
      </c>
      <c r="J5" s="10">
        <v>11.7</v>
      </c>
      <c r="K5" s="10">
        <v>12.4</v>
      </c>
      <c r="L5" s="27">
        <f t="shared" si="0"/>
        <v>34.6</v>
      </c>
      <c r="M5" s="27">
        <f t="shared" si="1"/>
        <v>36</v>
      </c>
      <c r="N5" s="28">
        <f t="shared" si="2"/>
        <v>58.2</v>
      </c>
      <c r="O5" s="11" t="s">
        <v>159</v>
      </c>
      <c r="P5" s="11" t="s">
        <v>186</v>
      </c>
      <c r="Q5" s="13" t="s">
        <v>226</v>
      </c>
      <c r="R5" s="13" t="s">
        <v>227</v>
      </c>
      <c r="S5" s="13" t="s">
        <v>157</v>
      </c>
      <c r="T5" s="13" t="s">
        <v>128</v>
      </c>
      <c r="U5" s="12">
        <v>13.3</v>
      </c>
      <c r="V5" s="12">
        <v>13.8</v>
      </c>
      <c r="W5" s="12">
        <v>6.9</v>
      </c>
      <c r="X5" s="11" t="s">
        <v>147</v>
      </c>
      <c r="Y5" s="12" t="s">
        <v>165</v>
      </c>
      <c r="Z5" s="12" t="s">
        <v>163</v>
      </c>
      <c r="AA5" s="12">
        <v>0.2</v>
      </c>
      <c r="AB5" s="8">
        <v>-0.2</v>
      </c>
      <c r="AC5" s="8"/>
      <c r="AD5" s="11" t="s">
        <v>166</v>
      </c>
      <c r="AE5" s="11" t="s">
        <v>166</v>
      </c>
      <c r="AF5" s="11" t="s">
        <v>149</v>
      </c>
      <c r="AG5" s="8"/>
      <c r="AH5" s="8" t="s">
        <v>296</v>
      </c>
      <c r="AI5" s="30" t="s">
        <v>297</v>
      </c>
    </row>
    <row r="6" spans="1:35" s="5" customFormat="1">
      <c r="A6" s="6">
        <v>44766</v>
      </c>
      <c r="B6" s="25" t="s">
        <v>135</v>
      </c>
      <c r="C6" s="8" t="s">
        <v>152</v>
      </c>
      <c r="D6" s="9">
        <v>4.7939814814814817E-2</v>
      </c>
      <c r="E6" s="34" t="s">
        <v>257</v>
      </c>
      <c r="F6" s="10">
        <v>11.9</v>
      </c>
      <c r="G6" s="10">
        <v>10.7</v>
      </c>
      <c r="H6" s="10">
        <v>10.7</v>
      </c>
      <c r="I6" s="10">
        <v>11.6</v>
      </c>
      <c r="J6" s="10">
        <v>12.1</v>
      </c>
      <c r="K6" s="10">
        <v>12.2</v>
      </c>
      <c r="L6" s="27">
        <f t="shared" si="0"/>
        <v>33.299999999999997</v>
      </c>
      <c r="M6" s="27">
        <f t="shared" si="1"/>
        <v>35.9</v>
      </c>
      <c r="N6" s="28">
        <f t="shared" si="2"/>
        <v>57</v>
      </c>
      <c r="O6" s="11" t="s">
        <v>159</v>
      </c>
      <c r="P6" s="11" t="s">
        <v>186</v>
      </c>
      <c r="Q6" s="13" t="s">
        <v>258</v>
      </c>
      <c r="R6" s="13" t="s">
        <v>259</v>
      </c>
      <c r="S6" s="13" t="s">
        <v>260</v>
      </c>
      <c r="T6" s="13" t="s">
        <v>128</v>
      </c>
      <c r="U6" s="12">
        <v>13.3</v>
      </c>
      <c r="V6" s="12">
        <v>13.8</v>
      </c>
      <c r="W6" s="12">
        <v>6.9</v>
      </c>
      <c r="X6" s="11" t="s">
        <v>147</v>
      </c>
      <c r="Y6" s="12">
        <v>-0.2</v>
      </c>
      <c r="Z6" s="12" t="s">
        <v>163</v>
      </c>
      <c r="AA6" s="12" t="s">
        <v>165</v>
      </c>
      <c r="AB6" s="8">
        <v>-0.2</v>
      </c>
      <c r="AC6" s="8"/>
      <c r="AD6" s="11" t="s">
        <v>166</v>
      </c>
      <c r="AE6" s="11" t="s">
        <v>164</v>
      </c>
      <c r="AF6" s="11" t="s">
        <v>147</v>
      </c>
      <c r="AG6" s="8"/>
      <c r="AH6" s="8" t="s">
        <v>317</v>
      </c>
      <c r="AI6" s="30" t="s">
        <v>318</v>
      </c>
    </row>
    <row r="7" spans="1:35" s="5" customFormat="1">
      <c r="A7" s="6">
        <v>44772</v>
      </c>
      <c r="B7" s="26" t="s">
        <v>131</v>
      </c>
      <c r="C7" s="8" t="s">
        <v>152</v>
      </c>
      <c r="D7" s="9">
        <v>4.7916666666666663E-2</v>
      </c>
      <c r="E7" s="8" t="s">
        <v>356</v>
      </c>
      <c r="F7" s="10">
        <v>12.1</v>
      </c>
      <c r="G7" s="10">
        <v>10.8</v>
      </c>
      <c r="H7" s="10">
        <v>11.3</v>
      </c>
      <c r="I7" s="10">
        <v>11.5</v>
      </c>
      <c r="J7" s="10">
        <v>11.4</v>
      </c>
      <c r="K7" s="10">
        <v>11.9</v>
      </c>
      <c r="L7" s="27">
        <f t="shared" ref="L7" si="3">SUM(F7:H7)</f>
        <v>34.200000000000003</v>
      </c>
      <c r="M7" s="27">
        <f t="shared" ref="M7" si="4">SUM(I7:K7)</f>
        <v>34.799999999999997</v>
      </c>
      <c r="N7" s="28">
        <f t="shared" ref="N7" si="5">SUM(F7:J7)</f>
        <v>57.1</v>
      </c>
      <c r="O7" s="11" t="s">
        <v>154</v>
      </c>
      <c r="P7" s="11" t="s">
        <v>253</v>
      </c>
      <c r="Q7" s="13" t="s">
        <v>357</v>
      </c>
      <c r="R7" s="13" t="s">
        <v>358</v>
      </c>
      <c r="S7" s="13" t="s">
        <v>155</v>
      </c>
      <c r="T7" s="13" t="s">
        <v>128</v>
      </c>
      <c r="U7" s="12">
        <v>12.6</v>
      </c>
      <c r="V7" s="12">
        <v>13.6</v>
      </c>
      <c r="W7" s="12">
        <v>7.3</v>
      </c>
      <c r="X7" s="11" t="s">
        <v>149</v>
      </c>
      <c r="Y7" s="12">
        <v>-0.8</v>
      </c>
      <c r="Z7" s="12" t="s">
        <v>163</v>
      </c>
      <c r="AA7" s="12" t="s">
        <v>165</v>
      </c>
      <c r="AB7" s="8">
        <v>-0.8</v>
      </c>
      <c r="AC7" s="8"/>
      <c r="AD7" s="11" t="s">
        <v>166</v>
      </c>
      <c r="AE7" s="11" t="s">
        <v>164</v>
      </c>
      <c r="AF7" s="11" t="s">
        <v>149</v>
      </c>
      <c r="AG7" s="8" t="s">
        <v>361</v>
      </c>
      <c r="AH7" s="8" t="s">
        <v>409</v>
      </c>
      <c r="AI7" s="30" t="s">
        <v>410</v>
      </c>
    </row>
    <row r="8" spans="1:35" s="5" customFormat="1">
      <c r="A8" s="6">
        <v>44779</v>
      </c>
      <c r="B8" s="26" t="s">
        <v>323</v>
      </c>
      <c r="C8" s="8" t="s">
        <v>152</v>
      </c>
      <c r="D8" s="9">
        <v>4.7997685185185185E-2</v>
      </c>
      <c r="E8" s="8" t="s">
        <v>444</v>
      </c>
      <c r="F8" s="10">
        <v>12.3</v>
      </c>
      <c r="G8" s="10">
        <v>10.9</v>
      </c>
      <c r="H8" s="10">
        <v>11.5</v>
      </c>
      <c r="I8" s="10">
        <v>11.6</v>
      </c>
      <c r="J8" s="10">
        <v>11.6</v>
      </c>
      <c r="K8" s="10">
        <v>11.8</v>
      </c>
      <c r="L8" s="27">
        <f t="shared" ref="L8:L11" si="6">SUM(F8:H8)</f>
        <v>34.700000000000003</v>
      </c>
      <c r="M8" s="27">
        <f t="shared" ref="M8:M11" si="7">SUM(I8:K8)</f>
        <v>35</v>
      </c>
      <c r="N8" s="28">
        <f t="shared" ref="N8:N11" si="8">SUM(F8:J8)</f>
        <v>57.900000000000006</v>
      </c>
      <c r="O8" s="11" t="s">
        <v>154</v>
      </c>
      <c r="P8" s="11" t="s">
        <v>253</v>
      </c>
      <c r="Q8" s="13" t="s">
        <v>182</v>
      </c>
      <c r="R8" s="13" t="s">
        <v>155</v>
      </c>
      <c r="S8" s="13" t="s">
        <v>445</v>
      </c>
      <c r="T8" s="13" t="s">
        <v>128</v>
      </c>
      <c r="U8" s="12">
        <v>12.7</v>
      </c>
      <c r="V8" s="12">
        <v>13.7</v>
      </c>
      <c r="W8" s="12">
        <v>7.5</v>
      </c>
      <c r="X8" s="11" t="s">
        <v>149</v>
      </c>
      <c r="Y8" s="12">
        <v>-0.5</v>
      </c>
      <c r="Z8" s="12" t="s">
        <v>163</v>
      </c>
      <c r="AA8" s="12">
        <v>0.3</v>
      </c>
      <c r="AB8" s="8">
        <v>-0.8</v>
      </c>
      <c r="AC8" s="8"/>
      <c r="AD8" s="11" t="s">
        <v>164</v>
      </c>
      <c r="AE8" s="11" t="s">
        <v>166</v>
      </c>
      <c r="AF8" s="11" t="s">
        <v>149</v>
      </c>
      <c r="AG8" s="8" t="s">
        <v>440</v>
      </c>
      <c r="AH8" s="8" t="s">
        <v>491</v>
      </c>
      <c r="AI8" s="30" t="s">
        <v>492</v>
      </c>
    </row>
    <row r="9" spans="1:35" s="5" customFormat="1">
      <c r="A9" s="6">
        <v>44779</v>
      </c>
      <c r="B9" s="26" t="s">
        <v>324</v>
      </c>
      <c r="C9" s="8" t="s">
        <v>152</v>
      </c>
      <c r="D9" s="9">
        <v>4.8622685185185179E-2</v>
      </c>
      <c r="E9" s="8" t="s">
        <v>448</v>
      </c>
      <c r="F9" s="10">
        <v>12.8</v>
      </c>
      <c r="G9" s="10">
        <v>11.5</v>
      </c>
      <c r="H9" s="10">
        <v>11.8</v>
      </c>
      <c r="I9" s="10">
        <v>11.4</v>
      </c>
      <c r="J9" s="10">
        <v>11</v>
      </c>
      <c r="K9" s="10">
        <v>11.6</v>
      </c>
      <c r="L9" s="27">
        <f t="shared" si="6"/>
        <v>36.1</v>
      </c>
      <c r="M9" s="27">
        <f t="shared" si="7"/>
        <v>34</v>
      </c>
      <c r="N9" s="28">
        <f t="shared" si="8"/>
        <v>58.5</v>
      </c>
      <c r="O9" s="11" t="s">
        <v>150</v>
      </c>
      <c r="P9" s="11" t="s">
        <v>158</v>
      </c>
      <c r="Q9" s="13" t="s">
        <v>241</v>
      </c>
      <c r="R9" s="13" t="s">
        <v>330</v>
      </c>
      <c r="S9" s="13" t="s">
        <v>358</v>
      </c>
      <c r="T9" s="13" t="s">
        <v>128</v>
      </c>
      <c r="U9" s="12">
        <v>12.7</v>
      </c>
      <c r="V9" s="12">
        <v>13.7</v>
      </c>
      <c r="W9" s="12">
        <v>7.5</v>
      </c>
      <c r="X9" s="11" t="s">
        <v>149</v>
      </c>
      <c r="Y9" s="12">
        <v>-0.7</v>
      </c>
      <c r="Z9" s="12">
        <v>-0.5</v>
      </c>
      <c r="AA9" s="12">
        <v>-0.4</v>
      </c>
      <c r="AB9" s="8">
        <v>-0.8</v>
      </c>
      <c r="AC9" s="8"/>
      <c r="AD9" s="11" t="s">
        <v>292</v>
      </c>
      <c r="AE9" s="11" t="s">
        <v>164</v>
      </c>
      <c r="AF9" s="11" t="s">
        <v>149</v>
      </c>
      <c r="AG9" s="8" t="s">
        <v>440</v>
      </c>
      <c r="AH9" s="8" t="s">
        <v>495</v>
      </c>
      <c r="AI9" s="30" t="s">
        <v>496</v>
      </c>
    </row>
    <row r="10" spans="1:35" s="5" customFormat="1">
      <c r="A10" s="6">
        <v>44780</v>
      </c>
      <c r="B10" s="26" t="s">
        <v>135</v>
      </c>
      <c r="C10" s="8" t="s">
        <v>152</v>
      </c>
      <c r="D10" s="9">
        <v>4.7291666666666669E-2</v>
      </c>
      <c r="E10" s="8" t="s">
        <v>480</v>
      </c>
      <c r="F10" s="10">
        <v>12</v>
      </c>
      <c r="G10" s="10">
        <v>10.8</v>
      </c>
      <c r="H10" s="10">
        <v>11</v>
      </c>
      <c r="I10" s="10">
        <v>11.3</v>
      </c>
      <c r="J10" s="10">
        <v>11.4</v>
      </c>
      <c r="K10" s="10">
        <v>12.1</v>
      </c>
      <c r="L10" s="27">
        <f t="shared" si="6"/>
        <v>33.799999999999997</v>
      </c>
      <c r="M10" s="27">
        <f t="shared" si="7"/>
        <v>34.800000000000004</v>
      </c>
      <c r="N10" s="28">
        <f t="shared" si="8"/>
        <v>56.499999999999993</v>
      </c>
      <c r="O10" s="11" t="s">
        <v>159</v>
      </c>
      <c r="P10" s="11" t="s">
        <v>151</v>
      </c>
      <c r="Q10" s="13" t="s">
        <v>260</v>
      </c>
      <c r="R10" s="13" t="s">
        <v>359</v>
      </c>
      <c r="S10" s="13" t="s">
        <v>481</v>
      </c>
      <c r="T10" s="13" t="s">
        <v>128</v>
      </c>
      <c r="U10" s="12">
        <v>11.9</v>
      </c>
      <c r="V10" s="12">
        <v>12.6</v>
      </c>
      <c r="W10" s="12">
        <v>7.6</v>
      </c>
      <c r="X10" s="11" t="s">
        <v>149</v>
      </c>
      <c r="Y10" s="12">
        <v>-0.8</v>
      </c>
      <c r="Z10" s="12" t="s">
        <v>163</v>
      </c>
      <c r="AA10" s="12">
        <v>-0.1</v>
      </c>
      <c r="AB10" s="8">
        <v>-0.7</v>
      </c>
      <c r="AC10" s="8"/>
      <c r="AD10" s="11" t="s">
        <v>166</v>
      </c>
      <c r="AE10" s="11" t="s">
        <v>166</v>
      </c>
      <c r="AF10" s="11" t="s">
        <v>437</v>
      </c>
      <c r="AG10" s="8" t="s">
        <v>440</v>
      </c>
      <c r="AH10" s="8" t="s">
        <v>528</v>
      </c>
      <c r="AI10" s="30" t="s">
        <v>529</v>
      </c>
    </row>
    <row r="11" spans="1:35" s="5" customFormat="1">
      <c r="A11" s="6">
        <v>44780</v>
      </c>
      <c r="B11" s="25" t="s">
        <v>131</v>
      </c>
      <c r="C11" s="8" t="s">
        <v>152</v>
      </c>
      <c r="D11" s="9">
        <v>4.731481481481481E-2</v>
      </c>
      <c r="E11" s="8" t="s">
        <v>484</v>
      </c>
      <c r="F11" s="10">
        <v>12.3</v>
      </c>
      <c r="G11" s="10">
        <v>11</v>
      </c>
      <c r="H11" s="10">
        <v>11.2</v>
      </c>
      <c r="I11" s="10">
        <v>11.2</v>
      </c>
      <c r="J11" s="10">
        <v>11.2</v>
      </c>
      <c r="K11" s="10">
        <v>11.9</v>
      </c>
      <c r="L11" s="27">
        <f t="shared" si="6"/>
        <v>34.5</v>
      </c>
      <c r="M11" s="27">
        <f t="shared" si="7"/>
        <v>34.299999999999997</v>
      </c>
      <c r="N11" s="28">
        <f t="shared" si="8"/>
        <v>56.900000000000006</v>
      </c>
      <c r="O11" s="11" t="s">
        <v>154</v>
      </c>
      <c r="P11" s="11" t="s">
        <v>253</v>
      </c>
      <c r="Q11" s="13" t="s">
        <v>374</v>
      </c>
      <c r="R11" s="13" t="s">
        <v>485</v>
      </c>
      <c r="S11" s="13" t="s">
        <v>357</v>
      </c>
      <c r="T11" s="13" t="s">
        <v>128</v>
      </c>
      <c r="U11" s="12">
        <v>11.9</v>
      </c>
      <c r="V11" s="12">
        <v>12.6</v>
      </c>
      <c r="W11" s="12">
        <v>7.6</v>
      </c>
      <c r="X11" s="11" t="s">
        <v>149</v>
      </c>
      <c r="Y11" s="12">
        <v>-1</v>
      </c>
      <c r="Z11" s="12">
        <v>-0.1</v>
      </c>
      <c r="AA11" s="12">
        <v>-0.4</v>
      </c>
      <c r="AB11" s="8">
        <v>-0.7</v>
      </c>
      <c r="AC11" s="8"/>
      <c r="AD11" s="11" t="s">
        <v>292</v>
      </c>
      <c r="AE11" s="11" t="s">
        <v>166</v>
      </c>
      <c r="AF11" s="11" t="s">
        <v>149</v>
      </c>
      <c r="AG11" s="8" t="s">
        <v>440</v>
      </c>
      <c r="AH11" s="8" t="s">
        <v>530</v>
      </c>
      <c r="AI11" s="30" t="s">
        <v>531</v>
      </c>
    </row>
    <row r="12" spans="1:35" s="5" customFormat="1">
      <c r="A12" s="6">
        <v>44786</v>
      </c>
      <c r="B12" s="26" t="s">
        <v>131</v>
      </c>
      <c r="C12" s="8" t="s">
        <v>178</v>
      </c>
      <c r="D12" s="9">
        <v>4.8634259259259259E-2</v>
      </c>
      <c r="E12" s="8" t="s">
        <v>557</v>
      </c>
      <c r="F12" s="10">
        <v>12.1</v>
      </c>
      <c r="G12" s="10">
        <v>10.6</v>
      </c>
      <c r="H12" s="10">
        <v>11.4</v>
      </c>
      <c r="I12" s="10">
        <v>12</v>
      </c>
      <c r="J12" s="10">
        <v>11.9</v>
      </c>
      <c r="K12" s="10">
        <v>12.2</v>
      </c>
      <c r="L12" s="27">
        <f t="shared" ref="L12:L14" si="9">SUM(F12:H12)</f>
        <v>34.1</v>
      </c>
      <c r="M12" s="27">
        <f t="shared" ref="M12:M14" si="10">SUM(I12:K12)</f>
        <v>36.099999999999994</v>
      </c>
      <c r="N12" s="28">
        <f t="shared" ref="N12:N14" si="11">SUM(F12:J12)</f>
        <v>58</v>
      </c>
      <c r="O12" s="11" t="s">
        <v>159</v>
      </c>
      <c r="P12" s="11" t="s">
        <v>161</v>
      </c>
      <c r="Q12" s="13" t="s">
        <v>189</v>
      </c>
      <c r="R12" s="13" t="s">
        <v>177</v>
      </c>
      <c r="S12" s="13" t="s">
        <v>226</v>
      </c>
      <c r="T12" s="13" t="s">
        <v>128</v>
      </c>
      <c r="U12" s="12">
        <v>14.4</v>
      </c>
      <c r="V12" s="12">
        <v>15.7</v>
      </c>
      <c r="W12" s="12">
        <v>6.9</v>
      </c>
      <c r="X12" s="11" t="s">
        <v>147</v>
      </c>
      <c r="Y12" s="12">
        <v>0.4</v>
      </c>
      <c r="Z12" s="12" t="s">
        <v>163</v>
      </c>
      <c r="AA12" s="12">
        <v>0.3</v>
      </c>
      <c r="AB12" s="8">
        <v>0.1</v>
      </c>
      <c r="AC12" s="8"/>
      <c r="AD12" s="11" t="s">
        <v>164</v>
      </c>
      <c r="AE12" s="11" t="s">
        <v>166</v>
      </c>
      <c r="AF12" s="11" t="s">
        <v>149</v>
      </c>
      <c r="AG12" s="8"/>
      <c r="AH12" s="8" t="s">
        <v>598</v>
      </c>
      <c r="AI12" s="30" t="s">
        <v>599</v>
      </c>
    </row>
    <row r="13" spans="1:35" s="5" customFormat="1">
      <c r="A13" s="6">
        <v>44787</v>
      </c>
      <c r="B13" s="26" t="s">
        <v>434</v>
      </c>
      <c r="C13" s="8" t="s">
        <v>178</v>
      </c>
      <c r="D13" s="9">
        <v>4.8668981481481487E-2</v>
      </c>
      <c r="E13" s="8" t="s">
        <v>558</v>
      </c>
      <c r="F13" s="10">
        <v>12.1</v>
      </c>
      <c r="G13" s="10">
        <v>10.5</v>
      </c>
      <c r="H13" s="10">
        <v>11.3</v>
      </c>
      <c r="I13" s="10">
        <v>11.6</v>
      </c>
      <c r="J13" s="10">
        <v>12.1</v>
      </c>
      <c r="K13" s="10">
        <v>12.9</v>
      </c>
      <c r="L13" s="27">
        <f t="shared" si="9"/>
        <v>33.900000000000006</v>
      </c>
      <c r="M13" s="27">
        <f t="shared" si="10"/>
        <v>36.6</v>
      </c>
      <c r="N13" s="28">
        <f t="shared" si="11"/>
        <v>57.600000000000009</v>
      </c>
      <c r="O13" s="11" t="s">
        <v>159</v>
      </c>
      <c r="P13" s="11" t="s">
        <v>161</v>
      </c>
      <c r="Q13" s="13" t="s">
        <v>260</v>
      </c>
      <c r="R13" s="13" t="s">
        <v>194</v>
      </c>
      <c r="S13" s="13" t="s">
        <v>468</v>
      </c>
      <c r="T13" s="13" t="s">
        <v>128</v>
      </c>
      <c r="U13" s="12">
        <v>13.8</v>
      </c>
      <c r="V13" s="12">
        <v>14.2</v>
      </c>
      <c r="W13" s="12">
        <v>7</v>
      </c>
      <c r="X13" s="11" t="s">
        <v>147</v>
      </c>
      <c r="Y13" s="12">
        <v>-0.1</v>
      </c>
      <c r="Z13" s="12" t="s">
        <v>163</v>
      </c>
      <c r="AA13" s="12" t="s">
        <v>165</v>
      </c>
      <c r="AB13" s="8">
        <v>-0.1</v>
      </c>
      <c r="AC13" s="8"/>
      <c r="AD13" s="11" t="s">
        <v>166</v>
      </c>
      <c r="AE13" s="11" t="s">
        <v>164</v>
      </c>
      <c r="AF13" s="11" t="s">
        <v>149</v>
      </c>
      <c r="AG13" s="8"/>
      <c r="AH13" s="8" t="s">
        <v>600</v>
      </c>
      <c r="AI13" s="30" t="s">
        <v>601</v>
      </c>
    </row>
    <row r="14" spans="1:35" s="5" customFormat="1">
      <c r="A14" s="6">
        <v>44787</v>
      </c>
      <c r="B14" s="26" t="s">
        <v>325</v>
      </c>
      <c r="C14" s="8" t="s">
        <v>178</v>
      </c>
      <c r="D14" s="9">
        <v>4.7939814814814817E-2</v>
      </c>
      <c r="E14" s="8" t="s">
        <v>572</v>
      </c>
      <c r="F14" s="10">
        <v>11.9</v>
      </c>
      <c r="G14" s="10">
        <v>10.7</v>
      </c>
      <c r="H14" s="10">
        <v>11.2</v>
      </c>
      <c r="I14" s="10">
        <v>11.5</v>
      </c>
      <c r="J14" s="10">
        <v>11.4</v>
      </c>
      <c r="K14" s="10">
        <v>12.5</v>
      </c>
      <c r="L14" s="27">
        <f t="shared" si="9"/>
        <v>33.799999999999997</v>
      </c>
      <c r="M14" s="27">
        <f t="shared" si="10"/>
        <v>35.4</v>
      </c>
      <c r="N14" s="28">
        <f t="shared" si="11"/>
        <v>56.699999999999996</v>
      </c>
      <c r="O14" s="11" t="s">
        <v>154</v>
      </c>
      <c r="P14" s="11" t="s">
        <v>151</v>
      </c>
      <c r="Q14" s="13" t="s">
        <v>252</v>
      </c>
      <c r="R14" s="13" t="s">
        <v>155</v>
      </c>
      <c r="S14" s="13" t="s">
        <v>260</v>
      </c>
      <c r="T14" s="13" t="s">
        <v>128</v>
      </c>
      <c r="U14" s="12">
        <v>13.8</v>
      </c>
      <c r="V14" s="12">
        <v>14.2</v>
      </c>
      <c r="W14" s="12">
        <v>7</v>
      </c>
      <c r="X14" s="11" t="s">
        <v>147</v>
      </c>
      <c r="Y14" s="12">
        <v>0.5</v>
      </c>
      <c r="Z14" s="12" t="s">
        <v>163</v>
      </c>
      <c r="AA14" s="12">
        <v>0.4</v>
      </c>
      <c r="AB14" s="8">
        <v>0.1</v>
      </c>
      <c r="AC14" s="8"/>
      <c r="AD14" s="11" t="s">
        <v>164</v>
      </c>
      <c r="AE14" s="11" t="s">
        <v>164</v>
      </c>
      <c r="AF14" s="11" t="s">
        <v>147</v>
      </c>
      <c r="AG14" s="8"/>
      <c r="AH14" s="8" t="s">
        <v>620</v>
      </c>
      <c r="AI14" s="30" t="s">
        <v>621</v>
      </c>
    </row>
  </sheetData>
  <autoFilter ref="A1:AH6" xr:uid="{00000000-0009-0000-0000-000002000000}"/>
  <phoneticPr fontId="10"/>
  <conditionalFormatting sqref="AD2:AE2">
    <cfRule type="containsText" dxfId="374" priority="879" operator="containsText" text="E">
      <formula>NOT(ISERROR(SEARCH("E",AD2)))</formula>
    </cfRule>
    <cfRule type="containsText" dxfId="373" priority="880" operator="containsText" text="B">
      <formula>NOT(ISERROR(SEARCH("B",AD2)))</formula>
    </cfRule>
    <cfRule type="containsText" dxfId="372" priority="881" operator="containsText" text="A">
      <formula>NOT(ISERROR(SEARCH("A",AD2)))</formula>
    </cfRule>
  </conditionalFormatting>
  <conditionalFormatting sqref="AF2:AG2">
    <cfRule type="containsText" dxfId="371" priority="876" operator="containsText" text="E">
      <formula>NOT(ISERROR(SEARCH("E",AF2)))</formula>
    </cfRule>
    <cfRule type="containsText" dxfId="370" priority="877" operator="containsText" text="B">
      <formula>NOT(ISERROR(SEARCH("B",AF2)))</formula>
    </cfRule>
    <cfRule type="containsText" dxfId="369" priority="878" operator="containsText" text="A">
      <formula>NOT(ISERROR(SEARCH("A",AF2)))</formula>
    </cfRule>
  </conditionalFormatting>
  <conditionalFormatting sqref="AD3:AE3">
    <cfRule type="containsText" dxfId="368" priority="873" operator="containsText" text="E">
      <formula>NOT(ISERROR(SEARCH("E",AD3)))</formula>
    </cfRule>
    <cfRule type="containsText" dxfId="367" priority="874" operator="containsText" text="B">
      <formula>NOT(ISERROR(SEARCH("B",AD3)))</formula>
    </cfRule>
    <cfRule type="containsText" dxfId="366" priority="875" operator="containsText" text="A">
      <formula>NOT(ISERROR(SEARCH("A",AD3)))</formula>
    </cfRule>
  </conditionalFormatting>
  <conditionalFormatting sqref="AF3">
    <cfRule type="containsText" dxfId="365" priority="870" operator="containsText" text="E">
      <formula>NOT(ISERROR(SEARCH("E",AF3)))</formula>
    </cfRule>
    <cfRule type="containsText" dxfId="364" priority="871" operator="containsText" text="B">
      <formula>NOT(ISERROR(SEARCH("B",AF3)))</formula>
    </cfRule>
    <cfRule type="containsText" dxfId="363" priority="872" operator="containsText" text="A">
      <formula>NOT(ISERROR(SEARCH("A",AF3)))</formula>
    </cfRule>
  </conditionalFormatting>
  <conditionalFormatting sqref="AD4:AE6">
    <cfRule type="containsText" dxfId="362" priority="867" operator="containsText" text="E">
      <formula>NOT(ISERROR(SEARCH("E",AD4)))</formula>
    </cfRule>
    <cfRule type="containsText" dxfId="361" priority="868" operator="containsText" text="B">
      <formula>NOT(ISERROR(SEARCH("B",AD4)))</formula>
    </cfRule>
    <cfRule type="containsText" dxfId="360" priority="869" operator="containsText" text="A">
      <formula>NOT(ISERROR(SEARCH("A",AD4)))</formula>
    </cfRule>
  </conditionalFormatting>
  <conditionalFormatting sqref="AG2:AG6 AF4:AG6 AF7:AF14">
    <cfRule type="containsText" dxfId="359" priority="864" operator="containsText" text="E">
      <formula>NOT(ISERROR(SEARCH("E",AF2)))</formula>
    </cfRule>
    <cfRule type="containsText" dxfId="358" priority="865" operator="containsText" text="B">
      <formula>NOT(ISERROR(SEARCH("B",AF2)))</formula>
    </cfRule>
    <cfRule type="containsText" dxfId="357" priority="866" operator="containsText" text="A">
      <formula>NOT(ISERROR(SEARCH("A",AF2)))</formula>
    </cfRule>
  </conditionalFormatting>
  <conditionalFormatting sqref="AD6:AE6">
    <cfRule type="containsText" dxfId="356" priority="861" operator="containsText" text="E">
      <formula>NOT(ISERROR(SEARCH("E",AD6)))</formula>
    </cfRule>
    <cfRule type="containsText" dxfId="355" priority="862" operator="containsText" text="B">
      <formula>NOT(ISERROR(SEARCH("B",AD6)))</formula>
    </cfRule>
    <cfRule type="containsText" dxfId="354" priority="863" operator="containsText" text="A">
      <formula>NOT(ISERROR(SEARCH("A",AD6)))</formula>
    </cfRule>
  </conditionalFormatting>
  <conditionalFormatting sqref="AF6:AG6">
    <cfRule type="containsText" dxfId="353" priority="858" operator="containsText" text="E">
      <formula>NOT(ISERROR(SEARCH("E",AF6)))</formula>
    </cfRule>
    <cfRule type="containsText" dxfId="352" priority="859" operator="containsText" text="B">
      <formula>NOT(ISERROR(SEARCH("B",AF6)))</formula>
    </cfRule>
    <cfRule type="containsText" dxfId="351" priority="860" operator="containsText" text="A">
      <formula>NOT(ISERROR(SEARCH("A",AF6)))</formula>
    </cfRule>
  </conditionalFormatting>
  <conditionalFormatting sqref="AD3:AE3">
    <cfRule type="containsText" dxfId="350" priority="855" operator="containsText" text="E">
      <formula>NOT(ISERROR(SEARCH("E",AD3)))</formula>
    </cfRule>
    <cfRule type="containsText" dxfId="349" priority="856" operator="containsText" text="B">
      <formula>NOT(ISERROR(SEARCH("B",AD3)))</formula>
    </cfRule>
    <cfRule type="containsText" dxfId="348" priority="857" operator="containsText" text="A">
      <formula>NOT(ISERROR(SEARCH("A",AD3)))</formula>
    </cfRule>
  </conditionalFormatting>
  <conditionalFormatting sqref="AF3">
    <cfRule type="containsText" dxfId="347" priority="852" operator="containsText" text="E">
      <formula>NOT(ISERROR(SEARCH("E",AF3)))</formula>
    </cfRule>
    <cfRule type="containsText" dxfId="346" priority="853" operator="containsText" text="B">
      <formula>NOT(ISERROR(SEARCH("B",AF3)))</formula>
    </cfRule>
    <cfRule type="containsText" dxfId="345" priority="854" operator="containsText" text="A">
      <formula>NOT(ISERROR(SEARCH("A",AF3)))</formula>
    </cfRule>
  </conditionalFormatting>
  <conditionalFormatting sqref="AD4:AE4">
    <cfRule type="containsText" dxfId="344" priority="849" operator="containsText" text="E">
      <formula>NOT(ISERROR(SEARCH("E",AD4)))</formula>
    </cfRule>
    <cfRule type="containsText" dxfId="343" priority="850" operator="containsText" text="B">
      <formula>NOT(ISERROR(SEARCH("B",AD4)))</formula>
    </cfRule>
    <cfRule type="containsText" dxfId="342" priority="851" operator="containsText" text="A">
      <formula>NOT(ISERROR(SEARCH("A",AD4)))</formula>
    </cfRule>
  </conditionalFormatting>
  <conditionalFormatting sqref="AF4:AG4">
    <cfRule type="containsText" dxfId="341" priority="846" operator="containsText" text="E">
      <formula>NOT(ISERROR(SEARCH("E",AF4)))</formula>
    </cfRule>
    <cfRule type="containsText" dxfId="340" priority="847" operator="containsText" text="B">
      <formula>NOT(ISERROR(SEARCH("B",AF4)))</formula>
    </cfRule>
    <cfRule type="containsText" dxfId="339" priority="848" operator="containsText" text="A">
      <formula>NOT(ISERROR(SEARCH("A",AF4)))</formula>
    </cfRule>
  </conditionalFormatting>
  <conditionalFormatting sqref="AG3">
    <cfRule type="containsText" dxfId="338" priority="843" operator="containsText" text="E">
      <formula>NOT(ISERROR(SEARCH("E",AG3)))</formula>
    </cfRule>
    <cfRule type="containsText" dxfId="337" priority="844" operator="containsText" text="B">
      <formula>NOT(ISERROR(SEARCH("B",AG3)))</formula>
    </cfRule>
    <cfRule type="containsText" dxfId="336" priority="845" operator="containsText" text="A">
      <formula>NOT(ISERROR(SEARCH("A",AG3)))</formula>
    </cfRule>
  </conditionalFormatting>
  <conditionalFormatting sqref="F2:K5">
    <cfRule type="colorScale" priority="1175">
      <colorScale>
        <cfvo type="min"/>
        <cfvo type="percentile" val="50"/>
        <cfvo type="max"/>
        <color rgb="FFF8696B"/>
        <color rgb="FFFFEB84"/>
        <color rgb="FF63BE7B"/>
      </colorScale>
    </cfRule>
  </conditionalFormatting>
  <conditionalFormatting sqref="AG3:AG4">
    <cfRule type="containsText" dxfId="335" priority="421" operator="containsText" text="E">
      <formula>NOT(ISERROR(SEARCH("E",AG3)))</formula>
    </cfRule>
    <cfRule type="containsText" dxfId="334" priority="422" operator="containsText" text="B">
      <formula>NOT(ISERROR(SEARCH("B",AG3)))</formula>
    </cfRule>
    <cfRule type="containsText" dxfId="333" priority="423" operator="containsText" text="A">
      <formula>NOT(ISERROR(SEARCH("A",AG3)))</formula>
    </cfRule>
  </conditionalFormatting>
  <conditionalFormatting sqref="F6:K6">
    <cfRule type="colorScale" priority="375">
      <colorScale>
        <cfvo type="min"/>
        <cfvo type="percentile" val="50"/>
        <cfvo type="max"/>
        <color rgb="FFF8696B"/>
        <color rgb="FFFFEB84"/>
        <color rgb="FF63BE7B"/>
      </colorScale>
    </cfRule>
  </conditionalFormatting>
  <conditionalFormatting sqref="X2">
    <cfRule type="containsText" dxfId="332" priority="267" operator="containsText" text="D">
      <formula>NOT(ISERROR(SEARCH("D",X2)))</formula>
    </cfRule>
    <cfRule type="containsText" dxfId="331" priority="268" operator="containsText" text="S">
      <formula>NOT(ISERROR(SEARCH("S",X2)))</formula>
    </cfRule>
    <cfRule type="containsText" dxfId="330" priority="269" operator="containsText" text="F">
      <formula>NOT(ISERROR(SEARCH("F",X2)))</formula>
    </cfRule>
    <cfRule type="containsText" dxfId="329" priority="270" operator="containsText" text="E">
      <formula>NOT(ISERROR(SEARCH("E",X2)))</formula>
    </cfRule>
    <cfRule type="containsText" dxfId="328" priority="271" operator="containsText" text="B">
      <formula>NOT(ISERROR(SEARCH("B",X2)))</formula>
    </cfRule>
    <cfRule type="containsText" dxfId="327" priority="272" operator="containsText" text="A">
      <formula>NOT(ISERROR(SEARCH("A",X2)))</formula>
    </cfRule>
  </conditionalFormatting>
  <conditionalFormatting sqref="AG3:AG6">
    <cfRule type="containsText" dxfId="326" priority="264" operator="containsText" text="E">
      <formula>NOT(ISERROR(SEARCH("E",AG3)))</formula>
    </cfRule>
    <cfRule type="containsText" dxfId="325" priority="265" operator="containsText" text="B">
      <formula>NOT(ISERROR(SEARCH("B",AG3)))</formula>
    </cfRule>
    <cfRule type="containsText" dxfId="324" priority="266" operator="containsText" text="A">
      <formula>NOT(ISERROR(SEARCH("A",AG3)))</formula>
    </cfRule>
  </conditionalFormatting>
  <conditionalFormatting sqref="X3:X14">
    <cfRule type="containsText" dxfId="323" priority="240" operator="containsText" text="D">
      <formula>NOT(ISERROR(SEARCH("D",X3)))</formula>
    </cfRule>
    <cfRule type="containsText" dxfId="322" priority="241" operator="containsText" text="S">
      <formula>NOT(ISERROR(SEARCH("S",X3)))</formula>
    </cfRule>
    <cfRule type="containsText" dxfId="321" priority="242" operator="containsText" text="F">
      <formula>NOT(ISERROR(SEARCH("F",X3)))</formula>
    </cfRule>
    <cfRule type="containsText" dxfId="320" priority="243" operator="containsText" text="E">
      <formula>NOT(ISERROR(SEARCH("E",X3)))</formula>
    </cfRule>
    <cfRule type="containsText" dxfId="319" priority="244" operator="containsText" text="B">
      <formula>NOT(ISERROR(SEARCH("B",X3)))</formula>
    </cfRule>
    <cfRule type="containsText" dxfId="318" priority="245" operator="containsText" text="A">
      <formula>NOT(ISERROR(SEARCH("A",X3)))</formula>
    </cfRule>
  </conditionalFormatting>
  <conditionalFormatting sqref="AD7:AE7">
    <cfRule type="containsText" dxfId="317" priority="15" operator="containsText" text="E">
      <formula>NOT(ISERROR(SEARCH("E",AD7)))</formula>
    </cfRule>
    <cfRule type="containsText" dxfId="316" priority="16" operator="containsText" text="B">
      <formula>NOT(ISERROR(SEARCH("B",AD7)))</formula>
    </cfRule>
    <cfRule type="containsText" dxfId="315" priority="17" operator="containsText" text="A">
      <formula>NOT(ISERROR(SEARCH("A",AD7)))</formula>
    </cfRule>
  </conditionalFormatting>
  <conditionalFormatting sqref="F7:K7">
    <cfRule type="colorScale" priority="18">
      <colorScale>
        <cfvo type="min"/>
        <cfvo type="percentile" val="50"/>
        <cfvo type="max"/>
        <color rgb="FFF8696B"/>
        <color rgb="FFFFEB84"/>
        <color rgb="FF63BE7B"/>
      </colorScale>
    </cfRule>
  </conditionalFormatting>
  <conditionalFormatting sqref="AG7">
    <cfRule type="containsText" dxfId="314" priority="12" operator="containsText" text="E">
      <formula>NOT(ISERROR(SEARCH("E",AG7)))</formula>
    </cfRule>
    <cfRule type="containsText" dxfId="313" priority="13" operator="containsText" text="B">
      <formula>NOT(ISERROR(SEARCH("B",AG7)))</formula>
    </cfRule>
    <cfRule type="containsText" dxfId="312" priority="14" operator="containsText" text="A">
      <formula>NOT(ISERROR(SEARCH("A",AG7)))</formula>
    </cfRule>
  </conditionalFormatting>
  <conditionalFormatting sqref="AD8:AE11">
    <cfRule type="containsText" dxfId="311" priority="8" operator="containsText" text="E">
      <formula>NOT(ISERROR(SEARCH("E",AD8)))</formula>
    </cfRule>
    <cfRule type="containsText" dxfId="310" priority="9" operator="containsText" text="B">
      <formula>NOT(ISERROR(SEARCH("B",AD8)))</formula>
    </cfRule>
    <cfRule type="containsText" dxfId="309" priority="10" operator="containsText" text="A">
      <formula>NOT(ISERROR(SEARCH("A",AD8)))</formula>
    </cfRule>
  </conditionalFormatting>
  <conditionalFormatting sqref="F8:K11">
    <cfRule type="colorScale" priority="11">
      <colorScale>
        <cfvo type="min"/>
        <cfvo type="percentile" val="50"/>
        <cfvo type="max"/>
        <color rgb="FFF8696B"/>
        <color rgb="FFFFEB84"/>
        <color rgb="FF63BE7B"/>
      </colorScale>
    </cfRule>
  </conditionalFormatting>
  <conditionalFormatting sqref="AG8:AG14">
    <cfRule type="containsText" dxfId="308" priority="5" operator="containsText" text="E">
      <formula>NOT(ISERROR(SEARCH("E",AG8)))</formula>
    </cfRule>
    <cfRule type="containsText" dxfId="307" priority="6" operator="containsText" text="B">
      <formula>NOT(ISERROR(SEARCH("B",AG8)))</formula>
    </cfRule>
    <cfRule type="containsText" dxfId="306" priority="7" operator="containsText" text="A">
      <formula>NOT(ISERROR(SEARCH("A",AG8)))</formula>
    </cfRule>
  </conditionalFormatting>
  <conditionalFormatting sqref="AD12:AE14">
    <cfRule type="containsText" dxfId="305" priority="1" operator="containsText" text="E">
      <formula>NOT(ISERROR(SEARCH("E",AD12)))</formula>
    </cfRule>
    <cfRule type="containsText" dxfId="304" priority="2" operator="containsText" text="B">
      <formula>NOT(ISERROR(SEARCH("B",AD12)))</formula>
    </cfRule>
    <cfRule type="containsText" dxfId="303" priority="3" operator="containsText" text="A">
      <formula>NOT(ISERROR(SEARCH("A",AD12)))</formula>
    </cfRule>
  </conditionalFormatting>
  <conditionalFormatting sqref="F12:K14">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G2:AG14" xr:uid="{4AB89326-0400-854F-BEBF-9F80A5685B39}">
      <formula1>"強風,外差し,イン先行"</formula1>
    </dataValidation>
  </dataValidations>
  <pageMargins left="0.7" right="0.7" top="0.75" bottom="0.75" header="0.3" footer="0.3"/>
  <pageSetup paperSize="9" orientation="portrait" horizontalDpi="4294967292" verticalDpi="4294967292"/>
  <ignoredErrors>
    <ignoredError sqref="L2:N6 L7:N7 L8:N11 L12:N14"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DA922-5CF6-2A4E-A40D-1A9C0B7CB5C2}">
  <dimension ref="A1:AK12"/>
  <sheetViews>
    <sheetView workbookViewId="0">
      <pane xSplit="5" ySplit="1" topLeftCell="N2" activePane="bottomRight" state="frozen"/>
      <selection activeCell="E15" sqref="E15"/>
      <selection pane="topRight" activeCell="E15" sqref="E15"/>
      <selection pane="bottomLeft" activeCell="E15" sqref="E15"/>
      <selection pane="bottomRight" activeCell="AK12" sqref="AK12"/>
    </sheetView>
  </sheetViews>
  <sheetFormatPr baseColWidth="10" defaultColWidth="8.83203125" defaultRowHeight="15"/>
  <cols>
    <col min="1" max="1" width="9.5" bestFit="1" customWidth="1"/>
    <col min="2" max="2" width="8.1640625" customWidth="1"/>
    <col min="5" max="5" width="18.33203125" customWidth="1"/>
    <col min="19" max="21" width="16.6640625" customWidth="1"/>
    <col min="22" max="22" width="5.83203125" customWidth="1"/>
    <col min="28" max="28" width="5.33203125" customWidth="1"/>
    <col min="31" max="31" width="8.83203125" hidden="1" customWidth="1"/>
    <col min="36" max="37" width="150.83203125" customWidth="1"/>
  </cols>
  <sheetData>
    <row r="1" spans="1:37" s="5" customFormat="1">
      <c r="A1" s="1" t="s">
        <v>34</v>
      </c>
      <c r="B1" s="1" t="s">
        <v>51</v>
      </c>
      <c r="C1" s="1" t="s">
        <v>35</v>
      </c>
      <c r="D1" s="1" t="s">
        <v>52</v>
      </c>
      <c r="E1" s="1" t="s">
        <v>36</v>
      </c>
      <c r="F1" s="1" t="s">
        <v>137</v>
      </c>
      <c r="G1" s="1" t="s">
        <v>138</v>
      </c>
      <c r="H1" s="1" t="s">
        <v>139</v>
      </c>
      <c r="I1" s="1" t="s">
        <v>140</v>
      </c>
      <c r="J1" s="1" t="s">
        <v>141</v>
      </c>
      <c r="K1" s="1" t="s">
        <v>142</v>
      </c>
      <c r="L1" s="1" t="s">
        <v>143</v>
      </c>
      <c r="M1" s="1" t="s">
        <v>144</v>
      </c>
      <c r="N1" s="1" t="s">
        <v>145</v>
      </c>
      <c r="O1" s="1" t="s">
        <v>146</v>
      </c>
      <c r="P1" s="1" t="s">
        <v>38</v>
      </c>
      <c r="Q1" s="2" t="s">
        <v>59</v>
      </c>
      <c r="R1" s="2" t="s">
        <v>40</v>
      </c>
      <c r="S1" s="3" t="s">
        <v>41</v>
      </c>
      <c r="T1" s="3" t="s">
        <v>42</v>
      </c>
      <c r="U1" s="3" t="s">
        <v>43</v>
      </c>
      <c r="V1" s="4" t="s">
        <v>60</v>
      </c>
      <c r="W1" s="4" t="s">
        <v>110</v>
      </c>
      <c r="X1" s="4" t="s">
        <v>111</v>
      </c>
      <c r="Y1" s="4" t="s">
        <v>173</v>
      </c>
      <c r="Z1" s="4" t="s">
        <v>174</v>
      </c>
      <c r="AA1" s="4" t="s">
        <v>8</v>
      </c>
      <c r="AB1" s="4" t="s">
        <v>61</v>
      </c>
      <c r="AC1" s="4" t="s">
        <v>9</v>
      </c>
      <c r="AD1" s="4" t="s">
        <v>10</v>
      </c>
      <c r="AE1" s="4"/>
      <c r="AF1" s="4" t="s">
        <v>11</v>
      </c>
      <c r="AG1" s="4" t="s">
        <v>12</v>
      </c>
      <c r="AH1" s="4" t="s">
        <v>44</v>
      </c>
      <c r="AI1" s="4" t="s">
        <v>50</v>
      </c>
      <c r="AJ1" s="1" t="s">
        <v>63</v>
      </c>
      <c r="AK1" s="22" t="s">
        <v>117</v>
      </c>
    </row>
    <row r="2" spans="1:37" s="5" customFormat="1">
      <c r="A2" s="6">
        <v>44765</v>
      </c>
      <c r="B2" s="25" t="s">
        <v>130</v>
      </c>
      <c r="C2" s="8" t="s">
        <v>178</v>
      </c>
      <c r="D2" s="9">
        <v>6.1851851851851852E-2</v>
      </c>
      <c r="E2" s="34" t="s">
        <v>208</v>
      </c>
      <c r="F2" s="36">
        <v>6.7</v>
      </c>
      <c r="G2" s="36">
        <v>11</v>
      </c>
      <c r="H2" s="36">
        <v>11.7</v>
      </c>
      <c r="I2" s="36">
        <v>12</v>
      </c>
      <c r="J2" s="36">
        <v>12</v>
      </c>
      <c r="K2" s="36">
        <v>12.1</v>
      </c>
      <c r="L2" s="36">
        <v>11.9</v>
      </c>
      <c r="M2" s="36">
        <v>12</v>
      </c>
      <c r="N2" s="27">
        <f t="shared" ref="N2" si="0">SUM(F2:H2)</f>
        <v>29.4</v>
      </c>
      <c r="O2" s="27">
        <f t="shared" ref="O2" si="1">SUM(I2:J2)</f>
        <v>24</v>
      </c>
      <c r="P2" s="27">
        <f t="shared" ref="P2" si="2">SUM(K2:M2)</f>
        <v>36</v>
      </c>
      <c r="Q2" s="11" t="s">
        <v>154</v>
      </c>
      <c r="R2" s="11" t="s">
        <v>161</v>
      </c>
      <c r="S2" s="13" t="s">
        <v>162</v>
      </c>
      <c r="T2" s="13" t="s">
        <v>157</v>
      </c>
      <c r="U2" s="13" t="s">
        <v>191</v>
      </c>
      <c r="V2" s="13" t="s">
        <v>128</v>
      </c>
      <c r="W2" s="31">
        <v>13</v>
      </c>
      <c r="X2" s="32">
        <v>15</v>
      </c>
      <c r="Y2" s="12">
        <v>6.5</v>
      </c>
      <c r="Z2" s="11" t="s">
        <v>147</v>
      </c>
      <c r="AA2" s="12">
        <v>-0.6</v>
      </c>
      <c r="AB2" s="11" t="s">
        <v>163</v>
      </c>
      <c r="AC2" s="11">
        <v>-0.4</v>
      </c>
      <c r="AD2" s="11">
        <v>-0.2</v>
      </c>
      <c r="AE2" s="11" t="s">
        <v>294</v>
      </c>
      <c r="AF2" s="11" t="s">
        <v>292</v>
      </c>
      <c r="AG2" s="11" t="s">
        <v>164</v>
      </c>
      <c r="AH2" s="11" t="s">
        <v>147</v>
      </c>
      <c r="AI2" s="8"/>
      <c r="AJ2" s="8" t="s">
        <v>273</v>
      </c>
      <c r="AK2" s="30" t="s">
        <v>274</v>
      </c>
    </row>
    <row r="3" spans="1:37" s="5" customFormat="1">
      <c r="A3" s="6">
        <v>44766</v>
      </c>
      <c r="B3" s="7" t="s">
        <v>131</v>
      </c>
      <c r="C3" s="8" t="s">
        <v>152</v>
      </c>
      <c r="D3" s="9">
        <v>6.1828703703703712E-2</v>
      </c>
      <c r="E3" s="34" t="s">
        <v>263</v>
      </c>
      <c r="F3" s="36">
        <v>6.6</v>
      </c>
      <c r="G3" s="36">
        <v>11.5</v>
      </c>
      <c r="H3" s="36">
        <v>11.3</v>
      </c>
      <c r="I3" s="36">
        <v>12.5</v>
      </c>
      <c r="J3" s="36">
        <v>12</v>
      </c>
      <c r="K3" s="36">
        <v>11.9</v>
      </c>
      <c r="L3" s="36">
        <v>11.3</v>
      </c>
      <c r="M3" s="36">
        <v>12.1</v>
      </c>
      <c r="N3" s="27">
        <f t="shared" ref="N3" si="3">SUM(F3:H3)</f>
        <v>29.400000000000002</v>
      </c>
      <c r="O3" s="27">
        <f t="shared" ref="O3" si="4">SUM(I3:J3)</f>
        <v>24.5</v>
      </c>
      <c r="P3" s="27">
        <f t="shared" ref="P3" si="5">SUM(K3:M3)</f>
        <v>35.300000000000004</v>
      </c>
      <c r="Q3" s="11" t="s">
        <v>154</v>
      </c>
      <c r="R3" s="11" t="s">
        <v>151</v>
      </c>
      <c r="S3" s="13" t="s">
        <v>264</v>
      </c>
      <c r="T3" s="13" t="s">
        <v>265</v>
      </c>
      <c r="U3" s="13" t="s">
        <v>266</v>
      </c>
      <c r="V3" s="13" t="s">
        <v>128</v>
      </c>
      <c r="W3" s="12">
        <v>13.3</v>
      </c>
      <c r="X3" s="12">
        <v>13.8</v>
      </c>
      <c r="Y3" s="12">
        <v>6.9</v>
      </c>
      <c r="Z3" s="11" t="s">
        <v>147</v>
      </c>
      <c r="AA3" s="12">
        <v>1.1000000000000001</v>
      </c>
      <c r="AB3" s="11">
        <v>-0.3</v>
      </c>
      <c r="AC3" s="11">
        <v>1.2</v>
      </c>
      <c r="AD3" s="11">
        <v>-0.4</v>
      </c>
      <c r="AE3" s="11"/>
      <c r="AF3" s="11" t="s">
        <v>291</v>
      </c>
      <c r="AG3" s="11" t="s">
        <v>164</v>
      </c>
      <c r="AH3" s="11" t="s">
        <v>149</v>
      </c>
      <c r="AI3" s="8"/>
      <c r="AJ3" s="8" t="s">
        <v>321</v>
      </c>
      <c r="AK3" s="30" t="s">
        <v>322</v>
      </c>
    </row>
    <row r="4" spans="1:37" s="5" customFormat="1">
      <c r="A4" s="6">
        <v>44772</v>
      </c>
      <c r="B4" s="7" t="s">
        <v>323</v>
      </c>
      <c r="C4" s="8" t="s">
        <v>152</v>
      </c>
      <c r="D4" s="9">
        <v>6.1192129629629631E-2</v>
      </c>
      <c r="E4" s="34" t="s">
        <v>334</v>
      </c>
      <c r="F4" s="36">
        <v>6.7</v>
      </c>
      <c r="G4" s="36">
        <v>11.4</v>
      </c>
      <c r="H4" s="36">
        <v>11.7</v>
      </c>
      <c r="I4" s="36">
        <v>11.8</v>
      </c>
      <c r="J4" s="36">
        <v>11.9</v>
      </c>
      <c r="K4" s="36">
        <v>11.6</v>
      </c>
      <c r="L4" s="36">
        <v>11.6</v>
      </c>
      <c r="M4" s="36">
        <v>12</v>
      </c>
      <c r="N4" s="27">
        <f t="shared" ref="N4:N7" si="6">SUM(F4:H4)</f>
        <v>29.8</v>
      </c>
      <c r="O4" s="27">
        <f t="shared" ref="O4:O7" si="7">SUM(I4:J4)</f>
        <v>23.700000000000003</v>
      </c>
      <c r="P4" s="27">
        <f t="shared" ref="P4:P7" si="8">SUM(K4:M4)</f>
        <v>35.200000000000003</v>
      </c>
      <c r="Q4" s="11" t="s">
        <v>154</v>
      </c>
      <c r="R4" s="11" t="s">
        <v>253</v>
      </c>
      <c r="S4" s="13" t="s">
        <v>157</v>
      </c>
      <c r="T4" s="13" t="s">
        <v>241</v>
      </c>
      <c r="U4" s="13" t="s">
        <v>155</v>
      </c>
      <c r="V4" s="13" t="s">
        <v>128</v>
      </c>
      <c r="W4" s="12">
        <v>12.6</v>
      </c>
      <c r="X4" s="12">
        <v>13.6</v>
      </c>
      <c r="Y4" s="12">
        <v>7.3</v>
      </c>
      <c r="Z4" s="11" t="s">
        <v>149</v>
      </c>
      <c r="AA4" s="12">
        <v>-1.3</v>
      </c>
      <c r="AB4" s="11" t="s">
        <v>163</v>
      </c>
      <c r="AC4" s="11">
        <v>-0.3</v>
      </c>
      <c r="AD4" s="11">
        <v>-1</v>
      </c>
      <c r="AE4" s="11"/>
      <c r="AF4" s="11" t="s">
        <v>292</v>
      </c>
      <c r="AG4" s="11" t="s">
        <v>166</v>
      </c>
      <c r="AH4" s="11" t="s">
        <v>149</v>
      </c>
      <c r="AI4" s="8" t="s">
        <v>361</v>
      </c>
      <c r="AJ4" s="8" t="s">
        <v>391</v>
      </c>
      <c r="AK4" s="30" t="s">
        <v>392</v>
      </c>
    </row>
    <row r="5" spans="1:37" s="5" customFormat="1">
      <c r="A5" s="6">
        <v>44772</v>
      </c>
      <c r="B5" s="7" t="s">
        <v>324</v>
      </c>
      <c r="C5" s="8" t="s">
        <v>152</v>
      </c>
      <c r="D5" s="9">
        <v>6.2592592592592589E-2</v>
      </c>
      <c r="E5" s="34" t="s">
        <v>338</v>
      </c>
      <c r="F5" s="36">
        <v>6.8</v>
      </c>
      <c r="G5" s="36">
        <v>11.9</v>
      </c>
      <c r="H5" s="36">
        <v>12.7</v>
      </c>
      <c r="I5" s="36">
        <v>12.1</v>
      </c>
      <c r="J5" s="36">
        <v>12.3</v>
      </c>
      <c r="K5" s="36">
        <v>12</v>
      </c>
      <c r="L5" s="36">
        <v>11</v>
      </c>
      <c r="M5" s="36">
        <v>12</v>
      </c>
      <c r="N5" s="27">
        <f t="shared" si="6"/>
        <v>31.4</v>
      </c>
      <c r="O5" s="27">
        <f t="shared" si="7"/>
        <v>24.4</v>
      </c>
      <c r="P5" s="27">
        <f t="shared" si="8"/>
        <v>35</v>
      </c>
      <c r="Q5" s="11" t="s">
        <v>150</v>
      </c>
      <c r="R5" s="11" t="s">
        <v>151</v>
      </c>
      <c r="S5" s="13" t="s">
        <v>339</v>
      </c>
      <c r="T5" s="13" t="s">
        <v>329</v>
      </c>
      <c r="U5" s="13" t="s">
        <v>162</v>
      </c>
      <c r="V5" s="13" t="s">
        <v>128</v>
      </c>
      <c r="W5" s="12">
        <v>12.6</v>
      </c>
      <c r="X5" s="12">
        <v>13.6</v>
      </c>
      <c r="Y5" s="12">
        <v>7.3</v>
      </c>
      <c r="Z5" s="11" t="s">
        <v>149</v>
      </c>
      <c r="AA5" s="12" t="s">
        <v>165</v>
      </c>
      <c r="AB5" s="11">
        <v>-0.6</v>
      </c>
      <c r="AC5" s="11">
        <v>0.4</v>
      </c>
      <c r="AD5" s="11">
        <v>-1</v>
      </c>
      <c r="AE5" s="11"/>
      <c r="AF5" s="11" t="s">
        <v>164</v>
      </c>
      <c r="AG5" s="11" t="s">
        <v>166</v>
      </c>
      <c r="AH5" s="11" t="s">
        <v>149</v>
      </c>
      <c r="AI5" s="8" t="s">
        <v>361</v>
      </c>
      <c r="AJ5" s="8" t="s">
        <v>395</v>
      </c>
      <c r="AK5" s="30" t="s">
        <v>396</v>
      </c>
    </row>
    <row r="6" spans="1:37" s="5" customFormat="1">
      <c r="A6" s="6">
        <v>44773</v>
      </c>
      <c r="B6" s="7" t="s">
        <v>184</v>
      </c>
      <c r="C6" s="8" t="s">
        <v>152</v>
      </c>
      <c r="D6" s="9">
        <v>6.2546296296296294E-2</v>
      </c>
      <c r="E6" s="34" t="s">
        <v>362</v>
      </c>
      <c r="F6" s="36">
        <v>6.7</v>
      </c>
      <c r="G6" s="36">
        <v>11.6</v>
      </c>
      <c r="H6" s="36">
        <v>12.1</v>
      </c>
      <c r="I6" s="36">
        <v>12</v>
      </c>
      <c r="J6" s="36">
        <v>11.9</v>
      </c>
      <c r="K6" s="36">
        <v>11.8</v>
      </c>
      <c r="L6" s="36">
        <v>11.7</v>
      </c>
      <c r="M6" s="36">
        <v>12.6</v>
      </c>
      <c r="N6" s="27">
        <f t="shared" si="6"/>
        <v>30.4</v>
      </c>
      <c r="O6" s="27">
        <f t="shared" si="7"/>
        <v>23.9</v>
      </c>
      <c r="P6" s="27">
        <f t="shared" si="8"/>
        <v>36.1</v>
      </c>
      <c r="Q6" s="11" t="s">
        <v>154</v>
      </c>
      <c r="R6" s="11" t="s">
        <v>186</v>
      </c>
      <c r="S6" s="13" t="s">
        <v>363</v>
      </c>
      <c r="T6" s="13" t="s">
        <v>259</v>
      </c>
      <c r="U6" s="13" t="s">
        <v>162</v>
      </c>
      <c r="V6" s="13" t="s">
        <v>128</v>
      </c>
      <c r="W6" s="12">
        <v>12.4</v>
      </c>
      <c r="X6" s="12">
        <v>12.7</v>
      </c>
      <c r="Y6" s="12">
        <v>7.2</v>
      </c>
      <c r="Z6" s="11" t="s">
        <v>149</v>
      </c>
      <c r="AA6" s="12">
        <v>-0.2</v>
      </c>
      <c r="AB6" s="11" t="s">
        <v>163</v>
      </c>
      <c r="AC6" s="11">
        <v>0.7</v>
      </c>
      <c r="AD6" s="11">
        <v>-0.9</v>
      </c>
      <c r="AE6" s="11"/>
      <c r="AF6" s="11" t="s">
        <v>164</v>
      </c>
      <c r="AG6" s="11" t="s">
        <v>166</v>
      </c>
      <c r="AH6" s="11" t="s">
        <v>147</v>
      </c>
      <c r="AI6" s="8" t="s">
        <v>361</v>
      </c>
      <c r="AJ6" s="8" t="s">
        <v>409</v>
      </c>
      <c r="AK6" s="30" t="s">
        <v>411</v>
      </c>
    </row>
    <row r="7" spans="1:37" s="5" customFormat="1">
      <c r="A7" s="6">
        <v>44773</v>
      </c>
      <c r="B7" s="7" t="s">
        <v>135</v>
      </c>
      <c r="C7" s="8" t="s">
        <v>152</v>
      </c>
      <c r="D7" s="9">
        <v>6.0509259259259263E-2</v>
      </c>
      <c r="E7" s="34" t="s">
        <v>381</v>
      </c>
      <c r="F7" s="36">
        <v>6.9</v>
      </c>
      <c r="G7" s="36">
        <v>11.4</v>
      </c>
      <c r="H7" s="36">
        <v>11.6</v>
      </c>
      <c r="I7" s="36">
        <v>11.7</v>
      </c>
      <c r="J7" s="36">
        <v>11.8</v>
      </c>
      <c r="K7" s="36">
        <v>11.4</v>
      </c>
      <c r="L7" s="36">
        <v>11.2</v>
      </c>
      <c r="M7" s="36">
        <v>11.8</v>
      </c>
      <c r="N7" s="27">
        <f t="shared" si="6"/>
        <v>29.9</v>
      </c>
      <c r="O7" s="27">
        <f t="shared" si="7"/>
        <v>23.5</v>
      </c>
      <c r="P7" s="27">
        <f t="shared" si="8"/>
        <v>34.400000000000006</v>
      </c>
      <c r="Q7" s="11" t="s">
        <v>154</v>
      </c>
      <c r="R7" s="11" t="s">
        <v>253</v>
      </c>
      <c r="S7" s="13" t="s">
        <v>155</v>
      </c>
      <c r="T7" s="13" t="s">
        <v>171</v>
      </c>
      <c r="U7" s="13" t="s">
        <v>190</v>
      </c>
      <c r="V7" s="13" t="s">
        <v>128</v>
      </c>
      <c r="W7" s="12">
        <v>12.4</v>
      </c>
      <c r="X7" s="12">
        <v>12.7</v>
      </c>
      <c r="Y7" s="12">
        <v>7.2</v>
      </c>
      <c r="Z7" s="11" t="s">
        <v>149</v>
      </c>
      <c r="AA7" s="12">
        <v>-1</v>
      </c>
      <c r="AB7" s="11">
        <v>-0.3</v>
      </c>
      <c r="AC7" s="11">
        <v>-0.4</v>
      </c>
      <c r="AD7" s="11">
        <v>-0.9</v>
      </c>
      <c r="AE7" s="11"/>
      <c r="AF7" s="11" t="s">
        <v>292</v>
      </c>
      <c r="AG7" s="11" t="s">
        <v>166</v>
      </c>
      <c r="AH7" s="11" t="s">
        <v>149</v>
      </c>
      <c r="AI7" s="8" t="s">
        <v>361</v>
      </c>
      <c r="AJ7" s="8" t="s">
        <v>428</v>
      </c>
      <c r="AK7" s="30" t="s">
        <v>429</v>
      </c>
    </row>
    <row r="8" spans="1:37" s="5" customFormat="1">
      <c r="A8" s="6">
        <v>44779</v>
      </c>
      <c r="B8" s="7" t="s">
        <v>131</v>
      </c>
      <c r="C8" s="8" t="s">
        <v>152</v>
      </c>
      <c r="D8" s="9">
        <v>6.1840277777777779E-2</v>
      </c>
      <c r="E8" s="34" t="s">
        <v>460</v>
      </c>
      <c r="F8" s="36">
        <v>6.6</v>
      </c>
      <c r="G8" s="36">
        <v>11.6</v>
      </c>
      <c r="H8" s="36">
        <v>11.9</v>
      </c>
      <c r="I8" s="36">
        <v>12.1</v>
      </c>
      <c r="J8" s="36">
        <v>12.1</v>
      </c>
      <c r="K8" s="36">
        <v>11.7</v>
      </c>
      <c r="L8" s="36">
        <v>11.6</v>
      </c>
      <c r="M8" s="36">
        <v>11.7</v>
      </c>
      <c r="N8" s="27">
        <f t="shared" ref="N8" si="9">SUM(F8:H8)</f>
        <v>30.1</v>
      </c>
      <c r="O8" s="27">
        <f t="shared" ref="O8" si="10">SUM(I8:J8)</f>
        <v>24.2</v>
      </c>
      <c r="P8" s="27">
        <f t="shared" ref="P8" si="11">SUM(K8:M8)</f>
        <v>35</v>
      </c>
      <c r="Q8" s="11" t="s">
        <v>150</v>
      </c>
      <c r="R8" s="11" t="s">
        <v>158</v>
      </c>
      <c r="S8" s="13" t="s">
        <v>226</v>
      </c>
      <c r="T8" s="13" t="s">
        <v>252</v>
      </c>
      <c r="U8" s="13" t="s">
        <v>260</v>
      </c>
      <c r="V8" s="13" t="s">
        <v>128</v>
      </c>
      <c r="W8" s="12">
        <v>12.7</v>
      </c>
      <c r="X8" s="12">
        <v>13.7</v>
      </c>
      <c r="Y8" s="12">
        <v>7.5</v>
      </c>
      <c r="Z8" s="11" t="s">
        <v>149</v>
      </c>
      <c r="AA8" s="12">
        <v>-0.1</v>
      </c>
      <c r="AB8" s="11">
        <v>-0.2</v>
      </c>
      <c r="AC8" s="11">
        <v>0.7</v>
      </c>
      <c r="AD8" s="11">
        <v>-1</v>
      </c>
      <c r="AE8" s="11"/>
      <c r="AF8" s="11" t="s">
        <v>164</v>
      </c>
      <c r="AG8" s="11" t="s">
        <v>164</v>
      </c>
      <c r="AH8" s="11" t="s">
        <v>149</v>
      </c>
      <c r="AI8" s="8" t="s">
        <v>440</v>
      </c>
      <c r="AJ8" s="8" t="s">
        <v>509</v>
      </c>
      <c r="AK8" s="30" t="s">
        <v>510</v>
      </c>
    </row>
    <row r="9" spans="1:37" s="5" customFormat="1">
      <c r="A9" s="6">
        <v>44786</v>
      </c>
      <c r="B9" s="25" t="s">
        <v>533</v>
      </c>
      <c r="C9" s="8" t="s">
        <v>152</v>
      </c>
      <c r="D9" s="9">
        <v>6.3206018518518522E-2</v>
      </c>
      <c r="E9" s="34" t="s">
        <v>549</v>
      </c>
      <c r="F9" s="36">
        <v>6.7</v>
      </c>
      <c r="G9" s="36">
        <v>11.5</v>
      </c>
      <c r="H9" s="36">
        <v>12.2</v>
      </c>
      <c r="I9" s="36">
        <v>12.3</v>
      </c>
      <c r="J9" s="36">
        <v>11.9</v>
      </c>
      <c r="K9" s="36">
        <v>12</v>
      </c>
      <c r="L9" s="36">
        <v>11.8</v>
      </c>
      <c r="M9" s="36">
        <v>12.7</v>
      </c>
      <c r="N9" s="27">
        <f t="shared" ref="N9:N12" si="12">SUM(F9:H9)</f>
        <v>30.4</v>
      </c>
      <c r="O9" s="27">
        <f t="shared" ref="O9:O12" si="13">SUM(I9:J9)</f>
        <v>24.200000000000003</v>
      </c>
      <c r="P9" s="27">
        <f t="shared" ref="P9:P12" si="14">SUM(K9:M9)</f>
        <v>36.5</v>
      </c>
      <c r="Q9" s="11" t="s">
        <v>154</v>
      </c>
      <c r="R9" s="11" t="s">
        <v>161</v>
      </c>
      <c r="S9" s="13" t="s">
        <v>242</v>
      </c>
      <c r="T9" s="13" t="s">
        <v>260</v>
      </c>
      <c r="U9" s="13" t="s">
        <v>171</v>
      </c>
      <c r="V9" s="13" t="s">
        <v>128</v>
      </c>
      <c r="W9" s="12">
        <v>14.4</v>
      </c>
      <c r="X9" s="12">
        <v>15.7</v>
      </c>
      <c r="Y9" s="12">
        <v>6.9</v>
      </c>
      <c r="Z9" s="11" t="s">
        <v>147</v>
      </c>
      <c r="AA9" s="12">
        <v>0.3</v>
      </c>
      <c r="AB9" s="11" t="s">
        <v>163</v>
      </c>
      <c r="AC9" s="11">
        <v>0.4</v>
      </c>
      <c r="AD9" s="11">
        <v>-0.1</v>
      </c>
      <c r="AE9" s="11"/>
      <c r="AF9" s="11" t="s">
        <v>164</v>
      </c>
      <c r="AG9" s="11" t="s">
        <v>166</v>
      </c>
      <c r="AH9" s="11" t="s">
        <v>149</v>
      </c>
      <c r="AI9" s="8"/>
      <c r="AJ9" s="8" t="s">
        <v>583</v>
      </c>
      <c r="AK9" s="30" t="s">
        <v>584</v>
      </c>
    </row>
    <row r="10" spans="1:37" s="5" customFormat="1">
      <c r="A10" s="6">
        <v>44786</v>
      </c>
      <c r="B10" s="7" t="s">
        <v>135</v>
      </c>
      <c r="C10" s="8" t="s">
        <v>152</v>
      </c>
      <c r="D10" s="9">
        <v>6.1898148148148147E-2</v>
      </c>
      <c r="E10" s="34" t="s">
        <v>535</v>
      </c>
      <c r="F10" s="36">
        <v>6.8</v>
      </c>
      <c r="G10" s="36">
        <v>11.6</v>
      </c>
      <c r="H10" s="36">
        <v>12</v>
      </c>
      <c r="I10" s="36">
        <v>12.2</v>
      </c>
      <c r="J10" s="36">
        <v>12.2</v>
      </c>
      <c r="K10" s="36">
        <v>12</v>
      </c>
      <c r="L10" s="36">
        <v>11.3</v>
      </c>
      <c r="M10" s="36">
        <v>11.7</v>
      </c>
      <c r="N10" s="27">
        <f t="shared" si="12"/>
        <v>30.4</v>
      </c>
      <c r="O10" s="27">
        <f t="shared" si="13"/>
        <v>24.4</v>
      </c>
      <c r="P10" s="27">
        <f t="shared" si="14"/>
        <v>35</v>
      </c>
      <c r="Q10" s="11" t="s">
        <v>150</v>
      </c>
      <c r="R10" s="11" t="s">
        <v>158</v>
      </c>
      <c r="S10" s="13" t="s">
        <v>454</v>
      </c>
      <c r="T10" s="13" t="s">
        <v>554</v>
      </c>
      <c r="U10" s="13" t="s">
        <v>252</v>
      </c>
      <c r="V10" s="13" t="s">
        <v>128</v>
      </c>
      <c r="W10" s="12">
        <v>14.4</v>
      </c>
      <c r="X10" s="12">
        <v>15.7</v>
      </c>
      <c r="Y10" s="12">
        <v>6.9</v>
      </c>
      <c r="Z10" s="11" t="s">
        <v>147</v>
      </c>
      <c r="AA10" s="12">
        <v>1</v>
      </c>
      <c r="AB10" s="11">
        <v>-0.3</v>
      </c>
      <c r="AC10" s="11">
        <v>0.9</v>
      </c>
      <c r="AD10" s="11">
        <v>-0.2</v>
      </c>
      <c r="AE10" s="11"/>
      <c r="AF10" s="11" t="s">
        <v>295</v>
      </c>
      <c r="AG10" s="11" t="s">
        <v>166</v>
      </c>
      <c r="AH10" s="11" t="s">
        <v>149</v>
      </c>
      <c r="AI10" s="8"/>
      <c r="AJ10" s="8" t="s">
        <v>594</v>
      </c>
      <c r="AK10" s="30" t="s">
        <v>595</v>
      </c>
    </row>
    <row r="11" spans="1:37" s="5" customFormat="1">
      <c r="A11" s="6">
        <v>44787</v>
      </c>
      <c r="B11" s="7" t="s">
        <v>130</v>
      </c>
      <c r="C11" s="8" t="s">
        <v>180</v>
      </c>
      <c r="D11" s="9">
        <v>6.1168981481481477E-2</v>
      </c>
      <c r="E11" s="34" t="s">
        <v>537</v>
      </c>
      <c r="F11" s="36">
        <v>6.7</v>
      </c>
      <c r="G11" s="36">
        <v>11.1</v>
      </c>
      <c r="H11" s="36">
        <v>11.3</v>
      </c>
      <c r="I11" s="36">
        <v>11.5</v>
      </c>
      <c r="J11" s="36">
        <v>11.5</v>
      </c>
      <c r="K11" s="36">
        <v>11.8</v>
      </c>
      <c r="L11" s="36">
        <v>11.8</v>
      </c>
      <c r="M11" s="36">
        <v>12.8</v>
      </c>
      <c r="N11" s="27">
        <f t="shared" si="12"/>
        <v>29.1</v>
      </c>
      <c r="O11" s="27">
        <f t="shared" si="13"/>
        <v>23</v>
      </c>
      <c r="P11" s="27">
        <f t="shared" si="14"/>
        <v>36.400000000000006</v>
      </c>
      <c r="Q11" s="11" t="s">
        <v>159</v>
      </c>
      <c r="R11" s="11" t="s">
        <v>161</v>
      </c>
      <c r="S11" s="13" t="s">
        <v>234</v>
      </c>
      <c r="T11" s="13" t="s">
        <v>155</v>
      </c>
      <c r="U11" s="13" t="s">
        <v>341</v>
      </c>
      <c r="V11" s="13" t="s">
        <v>128</v>
      </c>
      <c r="W11" s="12">
        <v>13.8</v>
      </c>
      <c r="X11" s="12">
        <v>14.2</v>
      </c>
      <c r="Y11" s="12">
        <v>7</v>
      </c>
      <c r="Z11" s="11" t="s">
        <v>147</v>
      </c>
      <c r="AA11" s="12">
        <v>-1.5</v>
      </c>
      <c r="AB11" s="11" t="s">
        <v>163</v>
      </c>
      <c r="AC11" s="11">
        <v>-1.4</v>
      </c>
      <c r="AD11" s="11">
        <v>-0.1</v>
      </c>
      <c r="AE11" s="11"/>
      <c r="AF11" s="11" t="s">
        <v>486</v>
      </c>
      <c r="AG11" s="11" t="s">
        <v>166</v>
      </c>
      <c r="AH11" s="11" t="s">
        <v>149</v>
      </c>
      <c r="AI11" s="8"/>
      <c r="AJ11" s="8" t="s">
        <v>606</v>
      </c>
      <c r="AK11" s="30" t="s">
        <v>607</v>
      </c>
    </row>
    <row r="12" spans="1:37" s="5" customFormat="1">
      <c r="A12" s="6">
        <v>44787</v>
      </c>
      <c r="B12" s="25" t="s">
        <v>131</v>
      </c>
      <c r="C12" s="8" t="s">
        <v>178</v>
      </c>
      <c r="D12" s="9">
        <v>6.2546296296296294E-2</v>
      </c>
      <c r="E12" s="34" t="s">
        <v>208</v>
      </c>
      <c r="F12" s="36">
        <v>6.6</v>
      </c>
      <c r="G12" s="36">
        <v>11.1</v>
      </c>
      <c r="H12" s="36">
        <v>11.6</v>
      </c>
      <c r="I12" s="36">
        <v>12.1</v>
      </c>
      <c r="J12" s="36">
        <v>12.4</v>
      </c>
      <c r="K12" s="36">
        <v>12.4</v>
      </c>
      <c r="L12" s="36">
        <v>12.1</v>
      </c>
      <c r="M12" s="36">
        <v>12.1</v>
      </c>
      <c r="N12" s="27">
        <f t="shared" si="12"/>
        <v>29.299999999999997</v>
      </c>
      <c r="O12" s="27">
        <f t="shared" si="13"/>
        <v>24.5</v>
      </c>
      <c r="P12" s="27">
        <f t="shared" si="14"/>
        <v>36.6</v>
      </c>
      <c r="Q12" s="11" t="s">
        <v>154</v>
      </c>
      <c r="R12" s="11" t="s">
        <v>161</v>
      </c>
      <c r="S12" s="13" t="s">
        <v>162</v>
      </c>
      <c r="T12" s="13" t="s">
        <v>189</v>
      </c>
      <c r="U12" s="13" t="s">
        <v>194</v>
      </c>
      <c r="V12" s="13" t="s">
        <v>128</v>
      </c>
      <c r="W12" s="12">
        <v>13.8</v>
      </c>
      <c r="X12" s="12">
        <v>14.2</v>
      </c>
      <c r="Y12" s="12">
        <v>7</v>
      </c>
      <c r="Z12" s="11" t="s">
        <v>147</v>
      </c>
      <c r="AA12" s="12">
        <v>1</v>
      </c>
      <c r="AB12" s="11" t="s">
        <v>163</v>
      </c>
      <c r="AC12" s="11">
        <v>0.8</v>
      </c>
      <c r="AD12" s="11">
        <v>0.2</v>
      </c>
      <c r="AE12" s="11"/>
      <c r="AF12" s="11" t="s">
        <v>291</v>
      </c>
      <c r="AG12" s="11" t="s">
        <v>166</v>
      </c>
      <c r="AH12" s="11" t="s">
        <v>147</v>
      </c>
      <c r="AI12" s="8"/>
      <c r="AJ12" s="8" t="s">
        <v>612</v>
      </c>
      <c r="AK12" s="30" t="s">
        <v>613</v>
      </c>
    </row>
  </sheetData>
  <autoFilter ref="A1:AJ2" xr:uid="{00000000-0009-0000-0000-000002000000}"/>
  <phoneticPr fontId="10"/>
  <conditionalFormatting sqref="AF2:AG2">
    <cfRule type="containsText" dxfId="302" priority="304" operator="containsText" text="E">
      <formula>NOT(ISERROR(SEARCH("E",AF2)))</formula>
    </cfRule>
    <cfRule type="containsText" dxfId="301" priority="305" operator="containsText" text="B">
      <formula>NOT(ISERROR(SEARCH("B",AF2)))</formula>
    </cfRule>
    <cfRule type="containsText" dxfId="300" priority="306" operator="containsText" text="A">
      <formula>NOT(ISERROR(SEARCH("A",AF2)))</formula>
    </cfRule>
  </conditionalFormatting>
  <conditionalFormatting sqref="AH2">
    <cfRule type="containsText" dxfId="299" priority="301" operator="containsText" text="E">
      <formula>NOT(ISERROR(SEARCH("E",AH2)))</formula>
    </cfRule>
    <cfRule type="containsText" dxfId="298" priority="302" operator="containsText" text="B">
      <formula>NOT(ISERROR(SEARCH("B",AH2)))</formula>
    </cfRule>
    <cfRule type="containsText" dxfId="297" priority="303" operator="containsText" text="A">
      <formula>NOT(ISERROR(SEARCH("A",AH2)))</formula>
    </cfRule>
  </conditionalFormatting>
  <conditionalFormatting sqref="F2:M2">
    <cfRule type="colorScale" priority="307">
      <colorScale>
        <cfvo type="min"/>
        <cfvo type="percentile" val="50"/>
        <cfvo type="max"/>
        <color rgb="FFF8696B"/>
        <color rgb="FFFFEB84"/>
        <color rgb="FF63BE7B"/>
      </colorScale>
    </cfRule>
  </conditionalFormatting>
  <conditionalFormatting sqref="AI2">
    <cfRule type="containsText" dxfId="296" priority="256" operator="containsText" text="E">
      <formula>NOT(ISERROR(SEARCH("E",AI2)))</formula>
    </cfRule>
    <cfRule type="containsText" dxfId="295" priority="257" operator="containsText" text="B">
      <formula>NOT(ISERROR(SEARCH("B",AI2)))</formula>
    </cfRule>
    <cfRule type="containsText" dxfId="294" priority="258" operator="containsText" text="A">
      <formula>NOT(ISERROR(SEARCH("A",AI2)))</formula>
    </cfRule>
  </conditionalFormatting>
  <conditionalFormatting sqref="AI2">
    <cfRule type="containsText" dxfId="293" priority="253" operator="containsText" text="E">
      <formula>NOT(ISERROR(SEARCH("E",AI2)))</formula>
    </cfRule>
    <cfRule type="containsText" dxfId="292" priority="254" operator="containsText" text="B">
      <formula>NOT(ISERROR(SEARCH("B",AI2)))</formula>
    </cfRule>
    <cfRule type="containsText" dxfId="291" priority="255" operator="containsText" text="A">
      <formula>NOT(ISERROR(SEARCH("A",AI2)))</formula>
    </cfRule>
  </conditionalFormatting>
  <conditionalFormatting sqref="Z2">
    <cfRule type="containsText" dxfId="290" priority="169" operator="containsText" text="D">
      <formula>NOT(ISERROR(SEARCH("D",Z2)))</formula>
    </cfRule>
    <cfRule type="containsText" dxfId="289" priority="170" operator="containsText" text="S">
      <formula>NOT(ISERROR(SEARCH("S",Z2)))</formula>
    </cfRule>
    <cfRule type="containsText" dxfId="288" priority="171" operator="containsText" text="F">
      <formula>NOT(ISERROR(SEARCH("F",Z2)))</formula>
    </cfRule>
    <cfRule type="containsText" dxfId="287" priority="172" operator="containsText" text="E">
      <formula>NOT(ISERROR(SEARCH("E",Z2)))</formula>
    </cfRule>
    <cfRule type="containsText" dxfId="286" priority="173" operator="containsText" text="B">
      <formula>NOT(ISERROR(SEARCH("B",Z2)))</formula>
    </cfRule>
    <cfRule type="containsText" dxfId="285" priority="174" operator="containsText" text="A">
      <formula>NOT(ISERROR(SEARCH("A",Z2)))</formula>
    </cfRule>
  </conditionalFormatting>
  <conditionalFormatting sqref="AF3:AG3">
    <cfRule type="containsText" dxfId="284" priority="165" operator="containsText" text="E">
      <formula>NOT(ISERROR(SEARCH("E",AF3)))</formula>
    </cfRule>
    <cfRule type="containsText" dxfId="283" priority="166" operator="containsText" text="B">
      <formula>NOT(ISERROR(SEARCH("B",AF3)))</formula>
    </cfRule>
    <cfRule type="containsText" dxfId="282" priority="167" operator="containsText" text="A">
      <formula>NOT(ISERROR(SEARCH("A",AF3)))</formula>
    </cfRule>
  </conditionalFormatting>
  <conditionalFormatting sqref="AH3:AH12">
    <cfRule type="containsText" dxfId="281" priority="162" operator="containsText" text="E">
      <formula>NOT(ISERROR(SEARCH("E",AH3)))</formula>
    </cfRule>
    <cfRule type="containsText" dxfId="280" priority="163" operator="containsText" text="B">
      <formula>NOT(ISERROR(SEARCH("B",AH3)))</formula>
    </cfRule>
    <cfRule type="containsText" dxfId="279" priority="164" operator="containsText" text="A">
      <formula>NOT(ISERROR(SEARCH("A",AH3)))</formula>
    </cfRule>
  </conditionalFormatting>
  <conditionalFormatting sqref="AI3">
    <cfRule type="containsText" dxfId="278" priority="159" operator="containsText" text="E">
      <formula>NOT(ISERROR(SEARCH("E",AI3)))</formula>
    </cfRule>
    <cfRule type="containsText" dxfId="277" priority="160" operator="containsText" text="B">
      <formula>NOT(ISERROR(SEARCH("B",AI3)))</formula>
    </cfRule>
    <cfRule type="containsText" dxfId="276" priority="161" operator="containsText" text="A">
      <formula>NOT(ISERROR(SEARCH("A",AI3)))</formula>
    </cfRule>
  </conditionalFormatting>
  <conditionalFormatting sqref="AI3">
    <cfRule type="containsText" dxfId="275" priority="156" operator="containsText" text="E">
      <formula>NOT(ISERROR(SEARCH("E",AI3)))</formula>
    </cfRule>
    <cfRule type="containsText" dxfId="274" priority="157" operator="containsText" text="B">
      <formula>NOT(ISERROR(SEARCH("B",AI3)))</formula>
    </cfRule>
    <cfRule type="containsText" dxfId="273" priority="158" operator="containsText" text="A">
      <formula>NOT(ISERROR(SEARCH("A",AI3)))</formula>
    </cfRule>
  </conditionalFormatting>
  <conditionalFormatting sqref="Z3:Z10">
    <cfRule type="containsText" dxfId="272" priority="150" operator="containsText" text="D">
      <formula>NOT(ISERROR(SEARCH("D",Z3)))</formula>
    </cfRule>
    <cfRule type="containsText" dxfId="271" priority="151" operator="containsText" text="S">
      <formula>NOT(ISERROR(SEARCH("S",Z3)))</formula>
    </cfRule>
    <cfRule type="containsText" dxfId="270" priority="152" operator="containsText" text="F">
      <formula>NOT(ISERROR(SEARCH("F",Z3)))</formula>
    </cfRule>
    <cfRule type="containsText" dxfId="269" priority="153" operator="containsText" text="E">
      <formula>NOT(ISERROR(SEARCH("E",Z3)))</formula>
    </cfRule>
    <cfRule type="containsText" dxfId="268" priority="154" operator="containsText" text="B">
      <formula>NOT(ISERROR(SEARCH("B",Z3)))</formula>
    </cfRule>
    <cfRule type="containsText" dxfId="267" priority="155" operator="containsText" text="A">
      <formula>NOT(ISERROR(SEARCH("A",Z3)))</formula>
    </cfRule>
  </conditionalFormatting>
  <conditionalFormatting sqref="F3:M3">
    <cfRule type="colorScale" priority="1183">
      <colorScale>
        <cfvo type="min"/>
        <cfvo type="percentile" val="50"/>
        <cfvo type="max"/>
        <color rgb="FFF8696B"/>
        <color rgb="FFFFEB84"/>
        <color rgb="FF63BE7B"/>
      </colorScale>
    </cfRule>
  </conditionalFormatting>
  <conditionalFormatting sqref="AF4:AG7">
    <cfRule type="containsText" dxfId="266" priority="21" operator="containsText" text="E">
      <formula>NOT(ISERROR(SEARCH("E",AF4)))</formula>
    </cfRule>
    <cfRule type="containsText" dxfId="265" priority="22" operator="containsText" text="B">
      <formula>NOT(ISERROR(SEARCH("B",AF4)))</formula>
    </cfRule>
    <cfRule type="containsText" dxfId="264" priority="23" operator="containsText" text="A">
      <formula>NOT(ISERROR(SEARCH("A",AF4)))</formula>
    </cfRule>
  </conditionalFormatting>
  <conditionalFormatting sqref="F4:M7">
    <cfRule type="colorScale" priority="24">
      <colorScale>
        <cfvo type="min"/>
        <cfvo type="percentile" val="50"/>
        <cfvo type="max"/>
        <color rgb="FFF8696B"/>
        <color rgb="FFFFEB84"/>
        <color rgb="FF63BE7B"/>
      </colorScale>
    </cfRule>
  </conditionalFormatting>
  <conditionalFormatting sqref="AI4:AI7">
    <cfRule type="containsText" dxfId="263" priority="18" operator="containsText" text="E">
      <formula>NOT(ISERROR(SEARCH("E",AI4)))</formula>
    </cfRule>
    <cfRule type="containsText" dxfId="262" priority="19" operator="containsText" text="B">
      <formula>NOT(ISERROR(SEARCH("B",AI4)))</formula>
    </cfRule>
    <cfRule type="containsText" dxfId="261" priority="20" operator="containsText" text="A">
      <formula>NOT(ISERROR(SEARCH("A",AI4)))</formula>
    </cfRule>
  </conditionalFormatting>
  <conditionalFormatting sqref="AF8:AG8">
    <cfRule type="containsText" dxfId="260" priority="14" operator="containsText" text="E">
      <formula>NOT(ISERROR(SEARCH("E",AF8)))</formula>
    </cfRule>
    <cfRule type="containsText" dxfId="259" priority="15" operator="containsText" text="B">
      <formula>NOT(ISERROR(SEARCH("B",AF8)))</formula>
    </cfRule>
    <cfRule type="containsText" dxfId="258" priority="16" operator="containsText" text="A">
      <formula>NOT(ISERROR(SEARCH("A",AF8)))</formula>
    </cfRule>
  </conditionalFormatting>
  <conditionalFormatting sqref="F8:M8">
    <cfRule type="colorScale" priority="17">
      <colorScale>
        <cfvo type="min"/>
        <cfvo type="percentile" val="50"/>
        <cfvo type="max"/>
        <color rgb="FFF8696B"/>
        <color rgb="FFFFEB84"/>
        <color rgb="FF63BE7B"/>
      </colorScale>
    </cfRule>
  </conditionalFormatting>
  <conditionalFormatting sqref="AI8:AI12">
    <cfRule type="containsText" dxfId="257" priority="11" operator="containsText" text="E">
      <formula>NOT(ISERROR(SEARCH("E",AI8)))</formula>
    </cfRule>
    <cfRule type="containsText" dxfId="256" priority="12" operator="containsText" text="B">
      <formula>NOT(ISERROR(SEARCH("B",AI8)))</formula>
    </cfRule>
    <cfRule type="containsText" dxfId="255" priority="13" operator="containsText" text="A">
      <formula>NOT(ISERROR(SEARCH("A",AI8)))</formula>
    </cfRule>
  </conditionalFormatting>
  <conditionalFormatting sqref="AF9:AG12">
    <cfRule type="containsText" dxfId="254" priority="7" operator="containsText" text="E">
      <formula>NOT(ISERROR(SEARCH("E",AF9)))</formula>
    </cfRule>
    <cfRule type="containsText" dxfId="253" priority="8" operator="containsText" text="B">
      <formula>NOT(ISERROR(SEARCH("B",AF9)))</formula>
    </cfRule>
    <cfRule type="containsText" dxfId="252" priority="9" operator="containsText" text="A">
      <formula>NOT(ISERROR(SEARCH("A",AF9)))</formula>
    </cfRule>
  </conditionalFormatting>
  <conditionalFormatting sqref="F9:M12">
    <cfRule type="colorScale" priority="10">
      <colorScale>
        <cfvo type="min"/>
        <cfvo type="percentile" val="50"/>
        <cfvo type="max"/>
        <color rgb="FFF8696B"/>
        <color rgb="FFFFEB84"/>
        <color rgb="FF63BE7B"/>
      </colorScale>
    </cfRule>
  </conditionalFormatting>
  <conditionalFormatting sqref="Z11:Z12">
    <cfRule type="containsText" dxfId="251" priority="1" operator="containsText" text="D">
      <formula>NOT(ISERROR(SEARCH("D",Z11)))</formula>
    </cfRule>
    <cfRule type="containsText" dxfId="250" priority="2" operator="containsText" text="S">
      <formula>NOT(ISERROR(SEARCH("S",Z11)))</formula>
    </cfRule>
    <cfRule type="containsText" dxfId="249" priority="3" operator="containsText" text="F">
      <formula>NOT(ISERROR(SEARCH("F",Z11)))</formula>
    </cfRule>
    <cfRule type="containsText" dxfId="248" priority="4" operator="containsText" text="E">
      <formula>NOT(ISERROR(SEARCH("E",Z11)))</formula>
    </cfRule>
    <cfRule type="containsText" dxfId="247" priority="5" operator="containsText" text="B">
      <formula>NOT(ISERROR(SEARCH("B",Z11)))</formula>
    </cfRule>
    <cfRule type="containsText" dxfId="246" priority="6" operator="containsText" text="A">
      <formula>NOT(ISERROR(SEARCH("A",Z11)))</formula>
    </cfRule>
  </conditionalFormatting>
  <dataValidations count="1">
    <dataValidation type="list" allowBlank="1" showInputMessage="1" showErrorMessage="1" sqref="AI2:AI12" xr:uid="{F262E0D0-3C33-EF46-B76A-21D7C904CBB4}">
      <formula1>"強風,外差し,イン先行"</formula1>
    </dataValidation>
  </dataValidations>
  <pageMargins left="0.75" right="0.75" top="1" bottom="1" header="0.3" footer="0.3"/>
  <pageSetup paperSize="9" orientation="portrait" horizontalDpi="4294967292" verticalDpi="4294967292"/>
  <ignoredErrors>
    <ignoredError sqref="N2:P2 N3:P3 N4:P7 N8:P8 N9:R12"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6"/>
  <sheetViews>
    <sheetView workbookViewId="0">
      <pane xSplit="5" ySplit="1" topLeftCell="F2" activePane="bottomRight" state="frozen"/>
      <selection activeCell="E24" sqref="E24"/>
      <selection pane="topRight" activeCell="E24" sqref="E24"/>
      <selection pane="bottomLeft" activeCell="E24" sqref="E24"/>
      <selection pane="bottomRight" activeCell="AN18" sqref="AN18"/>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37</v>
      </c>
      <c r="P1" s="1" t="s">
        <v>48</v>
      </c>
      <c r="Q1" s="1" t="s">
        <v>38</v>
      </c>
      <c r="R1" s="1" t="s">
        <v>39</v>
      </c>
      <c r="S1" s="1" t="s">
        <v>195</v>
      </c>
      <c r="T1" s="2" t="s">
        <v>59</v>
      </c>
      <c r="U1" s="2" t="s">
        <v>40</v>
      </c>
      <c r="V1" s="3" t="s">
        <v>41</v>
      </c>
      <c r="W1" s="3" t="s">
        <v>42</v>
      </c>
      <c r="X1" s="3" t="s">
        <v>43</v>
      </c>
      <c r="Y1" s="3" t="s">
        <v>60</v>
      </c>
      <c r="Z1" s="4" t="s">
        <v>110</v>
      </c>
      <c r="AA1" s="4" t="s">
        <v>111</v>
      </c>
      <c r="AB1" s="4" t="s">
        <v>173</v>
      </c>
      <c r="AC1" s="4" t="s">
        <v>174</v>
      </c>
      <c r="AD1" s="4" t="s">
        <v>8</v>
      </c>
      <c r="AE1" s="4" t="s">
        <v>61</v>
      </c>
      <c r="AF1" s="4" t="s">
        <v>9</v>
      </c>
      <c r="AG1" s="4" t="s">
        <v>10</v>
      </c>
      <c r="AH1" s="4"/>
      <c r="AI1" s="4" t="s">
        <v>11</v>
      </c>
      <c r="AJ1" s="4" t="s">
        <v>12</v>
      </c>
      <c r="AK1" s="4" t="s">
        <v>44</v>
      </c>
      <c r="AL1" s="4" t="s">
        <v>62</v>
      </c>
      <c r="AM1" s="1" t="s">
        <v>63</v>
      </c>
      <c r="AN1" s="22" t="s">
        <v>117</v>
      </c>
    </row>
    <row r="2" spans="1:40" s="5" customFormat="1">
      <c r="A2" s="6">
        <v>44765</v>
      </c>
      <c r="B2" s="26" t="s">
        <v>184</v>
      </c>
      <c r="C2" s="8" t="s">
        <v>178</v>
      </c>
      <c r="D2" s="9">
        <v>7.8530092592592596E-2</v>
      </c>
      <c r="E2" s="34" t="s">
        <v>205</v>
      </c>
      <c r="F2" s="10">
        <v>12.9</v>
      </c>
      <c r="G2" s="10">
        <v>12.5</v>
      </c>
      <c r="H2" s="10">
        <v>12.9</v>
      </c>
      <c r="I2" s="10">
        <v>13.2</v>
      </c>
      <c r="J2" s="10">
        <v>13</v>
      </c>
      <c r="K2" s="10">
        <v>12.9</v>
      </c>
      <c r="L2" s="10">
        <v>12.4</v>
      </c>
      <c r="M2" s="10">
        <v>11.7</v>
      </c>
      <c r="N2" s="10">
        <v>12</v>
      </c>
      <c r="O2" s="27">
        <f t="shared" ref="O2:O4" si="0">SUM(F2:H2)</f>
        <v>38.299999999999997</v>
      </c>
      <c r="P2" s="27">
        <f t="shared" ref="P2:P4" si="1">SUM(I2:K2)</f>
        <v>39.1</v>
      </c>
      <c r="Q2" s="27">
        <f t="shared" ref="Q2:Q4" si="2">SUM(L2:N2)</f>
        <v>36.1</v>
      </c>
      <c r="R2" s="28">
        <f t="shared" ref="R2:R4" si="3">SUM(F2:J2)</f>
        <v>64.5</v>
      </c>
      <c r="S2" s="28">
        <f>SUM(J2:N2)</f>
        <v>62</v>
      </c>
      <c r="T2" s="11" t="s">
        <v>150</v>
      </c>
      <c r="U2" s="11" t="s">
        <v>158</v>
      </c>
      <c r="V2" s="13" t="s">
        <v>171</v>
      </c>
      <c r="W2" s="13" t="s">
        <v>206</v>
      </c>
      <c r="X2" s="13" t="s">
        <v>187</v>
      </c>
      <c r="Y2" s="13" t="s">
        <v>128</v>
      </c>
      <c r="Z2" s="31">
        <v>13</v>
      </c>
      <c r="AA2" s="32">
        <v>15</v>
      </c>
      <c r="AB2" s="12">
        <v>6.5</v>
      </c>
      <c r="AC2" s="11" t="s">
        <v>147</v>
      </c>
      <c r="AD2" s="12">
        <v>2.9</v>
      </c>
      <c r="AE2" s="12">
        <v>-0.8</v>
      </c>
      <c r="AF2" s="12">
        <v>2.4</v>
      </c>
      <c r="AG2" s="12">
        <v>-0.3</v>
      </c>
      <c r="AH2" s="12"/>
      <c r="AI2" s="11" t="s">
        <v>295</v>
      </c>
      <c r="AJ2" s="11" t="s">
        <v>164</v>
      </c>
      <c r="AK2" s="11" t="s">
        <v>147</v>
      </c>
      <c r="AL2" s="8"/>
      <c r="AM2" s="8" t="s">
        <v>269</v>
      </c>
      <c r="AN2" s="30" t="s">
        <v>270</v>
      </c>
    </row>
    <row r="3" spans="1:40" s="5" customFormat="1">
      <c r="A3" s="6">
        <v>44765</v>
      </c>
      <c r="B3" s="26" t="s">
        <v>130</v>
      </c>
      <c r="C3" s="8" t="s">
        <v>180</v>
      </c>
      <c r="D3" s="9">
        <v>7.6412037037037042E-2</v>
      </c>
      <c r="E3" s="34" t="s">
        <v>212</v>
      </c>
      <c r="F3" s="10">
        <v>12.4</v>
      </c>
      <c r="G3" s="10">
        <v>11.2</v>
      </c>
      <c r="H3" s="10">
        <v>11.7</v>
      </c>
      <c r="I3" s="10">
        <v>12.1</v>
      </c>
      <c r="J3" s="10">
        <v>12.2</v>
      </c>
      <c r="K3" s="10">
        <v>12.3</v>
      </c>
      <c r="L3" s="10">
        <v>12.7</v>
      </c>
      <c r="M3" s="10">
        <v>12.5</v>
      </c>
      <c r="N3" s="10">
        <v>13.1</v>
      </c>
      <c r="O3" s="27">
        <f t="shared" si="0"/>
        <v>35.299999999999997</v>
      </c>
      <c r="P3" s="27">
        <f t="shared" si="1"/>
        <v>36.599999999999994</v>
      </c>
      <c r="Q3" s="27">
        <f t="shared" si="2"/>
        <v>38.299999999999997</v>
      </c>
      <c r="R3" s="28">
        <f t="shared" si="3"/>
        <v>59.599999999999994</v>
      </c>
      <c r="S3" s="28">
        <f t="shared" ref="S3:S5" si="4">SUM(J3:N3)</f>
        <v>62.800000000000004</v>
      </c>
      <c r="T3" s="11" t="s">
        <v>159</v>
      </c>
      <c r="U3" s="11" t="s">
        <v>161</v>
      </c>
      <c r="V3" s="13" t="s">
        <v>213</v>
      </c>
      <c r="W3" s="13" t="s">
        <v>185</v>
      </c>
      <c r="X3" s="13" t="s">
        <v>168</v>
      </c>
      <c r="Y3" s="13" t="s">
        <v>128</v>
      </c>
      <c r="Z3" s="31">
        <v>13</v>
      </c>
      <c r="AA3" s="32">
        <v>15</v>
      </c>
      <c r="AB3" s="12">
        <v>6.5</v>
      </c>
      <c r="AC3" s="11" t="s">
        <v>147</v>
      </c>
      <c r="AD3" s="12">
        <v>0.3</v>
      </c>
      <c r="AE3" s="12" t="s">
        <v>163</v>
      </c>
      <c r="AF3" s="12">
        <v>0.6</v>
      </c>
      <c r="AG3" s="12">
        <v>-0.3</v>
      </c>
      <c r="AH3" s="12"/>
      <c r="AI3" s="11" t="s">
        <v>164</v>
      </c>
      <c r="AJ3" s="11" t="s">
        <v>164</v>
      </c>
      <c r="AK3" s="11" t="s">
        <v>147</v>
      </c>
      <c r="AL3" s="8"/>
      <c r="AM3" s="8" t="s">
        <v>279</v>
      </c>
      <c r="AN3" s="30" t="s">
        <v>280</v>
      </c>
    </row>
    <row r="4" spans="1:40" s="5" customFormat="1">
      <c r="A4" s="6">
        <v>44766</v>
      </c>
      <c r="B4" s="26" t="s">
        <v>129</v>
      </c>
      <c r="C4" s="8" t="s">
        <v>152</v>
      </c>
      <c r="D4" s="9">
        <v>7.7812499999999993E-2</v>
      </c>
      <c r="E4" s="35" t="s">
        <v>240</v>
      </c>
      <c r="F4" s="10">
        <v>13.1</v>
      </c>
      <c r="G4" s="10">
        <v>12.8</v>
      </c>
      <c r="H4" s="10">
        <v>12.9</v>
      </c>
      <c r="I4" s="10">
        <v>12.5</v>
      </c>
      <c r="J4" s="10">
        <v>12.6</v>
      </c>
      <c r="K4" s="10">
        <v>12.4</v>
      </c>
      <c r="L4" s="10">
        <v>12.1</v>
      </c>
      <c r="M4" s="10">
        <v>11.6</v>
      </c>
      <c r="N4" s="10">
        <v>12.3</v>
      </c>
      <c r="O4" s="27">
        <f t="shared" si="0"/>
        <v>38.799999999999997</v>
      </c>
      <c r="P4" s="27">
        <f t="shared" si="1"/>
        <v>37.5</v>
      </c>
      <c r="Q4" s="27">
        <f t="shared" si="2"/>
        <v>36</v>
      </c>
      <c r="R4" s="28">
        <f t="shared" si="3"/>
        <v>63.9</v>
      </c>
      <c r="S4" s="28">
        <f t="shared" si="4"/>
        <v>61</v>
      </c>
      <c r="T4" s="11" t="s">
        <v>150</v>
      </c>
      <c r="U4" s="11" t="s">
        <v>239</v>
      </c>
      <c r="V4" s="13" t="s">
        <v>241</v>
      </c>
      <c r="W4" s="13" t="s">
        <v>242</v>
      </c>
      <c r="X4" s="13" t="s">
        <v>157</v>
      </c>
      <c r="Y4" s="13" t="s">
        <v>128</v>
      </c>
      <c r="Z4" s="12">
        <v>13.3</v>
      </c>
      <c r="AA4" s="12">
        <v>13.8</v>
      </c>
      <c r="AB4" s="12">
        <v>6.9</v>
      </c>
      <c r="AC4" s="11" t="s">
        <v>147</v>
      </c>
      <c r="AD4" s="12">
        <v>1.4</v>
      </c>
      <c r="AE4" s="12">
        <v>-0.7</v>
      </c>
      <c r="AF4" s="12">
        <v>1.1000000000000001</v>
      </c>
      <c r="AG4" s="12">
        <v>-0.4</v>
      </c>
      <c r="AH4" s="12"/>
      <c r="AI4" s="11" t="s">
        <v>295</v>
      </c>
      <c r="AJ4" s="11" t="s">
        <v>166</v>
      </c>
      <c r="AK4" s="11" t="s">
        <v>149</v>
      </c>
      <c r="AL4" s="8"/>
      <c r="AM4" s="8" t="s">
        <v>306</v>
      </c>
      <c r="AN4" s="30" t="s">
        <v>307</v>
      </c>
    </row>
    <row r="5" spans="1:40" s="5" customFormat="1">
      <c r="A5" s="6">
        <v>44766</v>
      </c>
      <c r="B5" s="26" t="s">
        <v>131</v>
      </c>
      <c r="C5" s="8" t="s">
        <v>152</v>
      </c>
      <c r="D5" s="9">
        <v>7.6423611111111109E-2</v>
      </c>
      <c r="E5" s="34" t="s">
        <v>250</v>
      </c>
      <c r="F5" s="10">
        <v>12.7</v>
      </c>
      <c r="G5" s="10">
        <v>11.7</v>
      </c>
      <c r="H5" s="10">
        <v>12.7</v>
      </c>
      <c r="I5" s="10">
        <v>12.6</v>
      </c>
      <c r="J5" s="10">
        <v>12.5</v>
      </c>
      <c r="K5" s="10">
        <v>11.9</v>
      </c>
      <c r="L5" s="10">
        <v>12.2</v>
      </c>
      <c r="M5" s="10">
        <v>12</v>
      </c>
      <c r="N5" s="10">
        <v>12</v>
      </c>
      <c r="O5" s="27">
        <f t="shared" ref="O5" si="5">SUM(F5:H5)</f>
        <v>37.099999999999994</v>
      </c>
      <c r="P5" s="27">
        <f t="shared" ref="P5" si="6">SUM(I5:K5)</f>
        <v>37</v>
      </c>
      <c r="Q5" s="27">
        <f t="shared" ref="Q5" si="7">SUM(L5:N5)</f>
        <v>36.200000000000003</v>
      </c>
      <c r="R5" s="28">
        <f t="shared" ref="R5" si="8">SUM(F5:J5)</f>
        <v>62.199999999999996</v>
      </c>
      <c r="S5" s="28">
        <f t="shared" si="4"/>
        <v>60.599999999999994</v>
      </c>
      <c r="T5" s="11" t="s">
        <v>150</v>
      </c>
      <c r="U5" s="11" t="s">
        <v>151</v>
      </c>
      <c r="V5" s="13" t="s">
        <v>251</v>
      </c>
      <c r="W5" s="13" t="s">
        <v>252</v>
      </c>
      <c r="X5" s="13" t="s">
        <v>226</v>
      </c>
      <c r="Y5" s="13" t="s">
        <v>128</v>
      </c>
      <c r="Z5" s="12">
        <v>13.3</v>
      </c>
      <c r="AA5" s="12">
        <v>13.8</v>
      </c>
      <c r="AB5" s="12">
        <v>6.9</v>
      </c>
      <c r="AC5" s="11" t="s">
        <v>147</v>
      </c>
      <c r="AD5" s="12">
        <v>1.1000000000000001</v>
      </c>
      <c r="AE5" s="12">
        <v>-0.3</v>
      </c>
      <c r="AF5" s="12">
        <v>1.2</v>
      </c>
      <c r="AG5" s="12">
        <v>-0.4</v>
      </c>
      <c r="AH5" s="12"/>
      <c r="AI5" s="11" t="s">
        <v>291</v>
      </c>
      <c r="AJ5" s="11" t="s">
        <v>164</v>
      </c>
      <c r="AK5" s="11" t="s">
        <v>147</v>
      </c>
      <c r="AL5" s="8"/>
      <c r="AM5" s="8" t="s">
        <v>313</v>
      </c>
      <c r="AN5" s="30" t="s">
        <v>314</v>
      </c>
    </row>
    <row r="6" spans="1:40" s="5" customFormat="1">
      <c r="A6" s="6">
        <v>44772</v>
      </c>
      <c r="B6" s="25" t="s">
        <v>131</v>
      </c>
      <c r="C6" s="8" t="s">
        <v>152</v>
      </c>
      <c r="D6" s="9">
        <v>7.5046296296296292E-2</v>
      </c>
      <c r="E6" s="34" t="s">
        <v>345</v>
      </c>
      <c r="F6" s="10">
        <v>12.7</v>
      </c>
      <c r="G6" s="10">
        <v>11.6</v>
      </c>
      <c r="H6" s="10">
        <v>12.4</v>
      </c>
      <c r="I6" s="10">
        <v>12.5</v>
      </c>
      <c r="J6" s="10">
        <v>12.6</v>
      </c>
      <c r="K6" s="10">
        <v>11.9</v>
      </c>
      <c r="L6" s="10">
        <v>11.4</v>
      </c>
      <c r="M6" s="10">
        <v>11.5</v>
      </c>
      <c r="N6" s="10">
        <v>11.8</v>
      </c>
      <c r="O6" s="27">
        <f t="shared" ref="O6:O8" si="9">SUM(F6:H6)</f>
        <v>36.699999999999996</v>
      </c>
      <c r="P6" s="27">
        <f t="shared" ref="P6:P8" si="10">SUM(I6:K6)</f>
        <v>37</v>
      </c>
      <c r="Q6" s="27">
        <f t="shared" ref="Q6:Q8" si="11">SUM(L6:N6)</f>
        <v>34.700000000000003</v>
      </c>
      <c r="R6" s="28">
        <f t="shared" ref="R6:R8" si="12">SUM(F6:J6)</f>
        <v>61.8</v>
      </c>
      <c r="S6" s="28">
        <f t="shared" ref="S6:S8" si="13">SUM(J6:N6)</f>
        <v>59.2</v>
      </c>
      <c r="T6" s="11" t="s">
        <v>150</v>
      </c>
      <c r="U6" s="11" t="s">
        <v>239</v>
      </c>
      <c r="V6" s="13" t="s">
        <v>346</v>
      </c>
      <c r="W6" s="13" t="s">
        <v>182</v>
      </c>
      <c r="X6" s="13" t="s">
        <v>171</v>
      </c>
      <c r="Y6" s="13" t="s">
        <v>128</v>
      </c>
      <c r="Z6" s="12">
        <v>12.6</v>
      </c>
      <c r="AA6" s="12">
        <v>13.6</v>
      </c>
      <c r="AB6" s="12">
        <v>7.3</v>
      </c>
      <c r="AC6" s="11" t="s">
        <v>149</v>
      </c>
      <c r="AD6" s="12">
        <v>-0.8</v>
      </c>
      <c r="AE6" s="12">
        <v>-0.6</v>
      </c>
      <c r="AF6" s="12">
        <v>-0.2</v>
      </c>
      <c r="AG6" s="12">
        <v>-1.2</v>
      </c>
      <c r="AH6" s="12"/>
      <c r="AI6" s="11" t="s">
        <v>166</v>
      </c>
      <c r="AJ6" s="11" t="s">
        <v>166</v>
      </c>
      <c r="AK6" s="11" t="s">
        <v>149</v>
      </c>
      <c r="AL6" s="8" t="s">
        <v>361</v>
      </c>
      <c r="AM6" s="8" t="s">
        <v>401</v>
      </c>
      <c r="AN6" s="30" t="s">
        <v>402</v>
      </c>
    </row>
    <row r="7" spans="1:40" s="5" customFormat="1">
      <c r="A7" s="6">
        <v>44772</v>
      </c>
      <c r="B7" s="26" t="s">
        <v>176</v>
      </c>
      <c r="C7" s="8" t="s">
        <v>152</v>
      </c>
      <c r="D7" s="9">
        <v>7.436342592592593E-2</v>
      </c>
      <c r="E7" s="34" t="s">
        <v>354</v>
      </c>
      <c r="F7" s="10">
        <v>12.5</v>
      </c>
      <c r="G7" s="10">
        <v>11.9</v>
      </c>
      <c r="H7" s="10">
        <v>12.3</v>
      </c>
      <c r="I7" s="10">
        <v>11.7</v>
      </c>
      <c r="J7" s="10">
        <v>11.7</v>
      </c>
      <c r="K7" s="10">
        <v>11.8</v>
      </c>
      <c r="L7" s="10">
        <v>11.8</v>
      </c>
      <c r="M7" s="10">
        <v>11.8</v>
      </c>
      <c r="N7" s="10">
        <v>12</v>
      </c>
      <c r="O7" s="27">
        <f t="shared" si="9"/>
        <v>36.700000000000003</v>
      </c>
      <c r="P7" s="27">
        <f t="shared" si="10"/>
        <v>35.200000000000003</v>
      </c>
      <c r="Q7" s="27">
        <f t="shared" si="11"/>
        <v>35.6</v>
      </c>
      <c r="R7" s="28">
        <f t="shared" si="12"/>
        <v>60.100000000000009</v>
      </c>
      <c r="S7" s="28">
        <f t="shared" si="13"/>
        <v>59.099999999999994</v>
      </c>
      <c r="T7" s="11" t="s">
        <v>150</v>
      </c>
      <c r="U7" s="11" t="s">
        <v>253</v>
      </c>
      <c r="V7" s="13" t="s">
        <v>355</v>
      </c>
      <c r="W7" s="13" t="s">
        <v>252</v>
      </c>
      <c r="X7" s="13" t="s">
        <v>171</v>
      </c>
      <c r="Y7" s="13" t="s">
        <v>128</v>
      </c>
      <c r="Z7" s="12">
        <v>12.6</v>
      </c>
      <c r="AA7" s="12">
        <v>13.6</v>
      </c>
      <c r="AB7" s="12">
        <v>7.3</v>
      </c>
      <c r="AC7" s="11" t="s">
        <v>149</v>
      </c>
      <c r="AD7" s="12">
        <v>-0.3</v>
      </c>
      <c r="AE7" s="12">
        <v>-0.2</v>
      </c>
      <c r="AF7" s="12">
        <v>0.7</v>
      </c>
      <c r="AG7" s="12">
        <v>-1.2</v>
      </c>
      <c r="AH7" s="12"/>
      <c r="AI7" s="11" t="s">
        <v>164</v>
      </c>
      <c r="AJ7" s="11" t="s">
        <v>166</v>
      </c>
      <c r="AK7" s="11" t="s">
        <v>149</v>
      </c>
      <c r="AL7" s="8" t="s">
        <v>361</v>
      </c>
      <c r="AM7" s="8" t="s">
        <v>407</v>
      </c>
      <c r="AN7" s="30" t="s">
        <v>408</v>
      </c>
    </row>
    <row r="8" spans="1:40" s="5" customFormat="1">
      <c r="A8" s="6">
        <v>44773</v>
      </c>
      <c r="B8" s="25" t="s">
        <v>325</v>
      </c>
      <c r="C8" s="8" t="s">
        <v>152</v>
      </c>
      <c r="D8" s="9">
        <v>7.4398148148148144E-2</v>
      </c>
      <c r="E8" s="34" t="s">
        <v>382</v>
      </c>
      <c r="F8" s="10">
        <v>12.7</v>
      </c>
      <c r="G8" s="10">
        <v>12.2</v>
      </c>
      <c r="H8" s="10">
        <v>12.4</v>
      </c>
      <c r="I8" s="10">
        <v>12.1</v>
      </c>
      <c r="J8" s="10">
        <v>11.8</v>
      </c>
      <c r="K8" s="10">
        <v>11.4</v>
      </c>
      <c r="L8" s="10">
        <v>11.6</v>
      </c>
      <c r="M8" s="10">
        <v>11.6</v>
      </c>
      <c r="N8" s="10">
        <v>12</v>
      </c>
      <c r="O8" s="27">
        <f t="shared" si="9"/>
        <v>37.299999999999997</v>
      </c>
      <c r="P8" s="27">
        <f t="shared" si="10"/>
        <v>35.299999999999997</v>
      </c>
      <c r="Q8" s="27">
        <f t="shared" si="11"/>
        <v>35.200000000000003</v>
      </c>
      <c r="R8" s="28">
        <f t="shared" si="12"/>
        <v>61.2</v>
      </c>
      <c r="S8" s="28">
        <f t="shared" si="13"/>
        <v>58.400000000000006</v>
      </c>
      <c r="T8" s="11" t="s">
        <v>150</v>
      </c>
      <c r="U8" s="11" t="s">
        <v>151</v>
      </c>
      <c r="V8" s="13" t="s">
        <v>252</v>
      </c>
      <c r="W8" s="13" t="s">
        <v>359</v>
      </c>
      <c r="X8" s="13" t="s">
        <v>360</v>
      </c>
      <c r="Y8" s="13" t="s">
        <v>128</v>
      </c>
      <c r="Z8" s="12">
        <v>12.4</v>
      </c>
      <c r="AA8" s="12">
        <v>12.7</v>
      </c>
      <c r="AB8" s="12">
        <v>7.2</v>
      </c>
      <c r="AC8" s="11" t="s">
        <v>149</v>
      </c>
      <c r="AD8" s="12">
        <v>0.7</v>
      </c>
      <c r="AE8" s="12">
        <v>-0.5</v>
      </c>
      <c r="AF8" s="12">
        <v>1.3</v>
      </c>
      <c r="AG8" s="12">
        <v>-1.1000000000000001</v>
      </c>
      <c r="AH8" s="12"/>
      <c r="AI8" s="11" t="s">
        <v>291</v>
      </c>
      <c r="AJ8" s="11" t="s">
        <v>166</v>
      </c>
      <c r="AK8" s="11" t="s">
        <v>149</v>
      </c>
      <c r="AL8" s="8" t="s">
        <v>361</v>
      </c>
      <c r="AM8" s="8"/>
      <c r="AN8" s="30"/>
    </row>
    <row r="9" spans="1:40" s="5" customFormat="1">
      <c r="A9" s="6">
        <v>44779</v>
      </c>
      <c r="B9" s="26" t="s">
        <v>434</v>
      </c>
      <c r="C9" s="8" t="s">
        <v>152</v>
      </c>
      <c r="D9" s="9">
        <v>7.570601851851852E-2</v>
      </c>
      <c r="E9" s="34" t="s">
        <v>438</v>
      </c>
      <c r="F9" s="10">
        <v>12.5</v>
      </c>
      <c r="G9" s="10">
        <v>11.8</v>
      </c>
      <c r="H9" s="10">
        <v>12.3</v>
      </c>
      <c r="I9" s="10">
        <v>12.9</v>
      </c>
      <c r="J9" s="10">
        <v>12.7</v>
      </c>
      <c r="K9" s="10">
        <v>12.2</v>
      </c>
      <c r="L9" s="10">
        <v>11.7</v>
      </c>
      <c r="M9" s="10">
        <v>11.3</v>
      </c>
      <c r="N9" s="10">
        <v>11.7</v>
      </c>
      <c r="O9" s="27">
        <f t="shared" ref="O9:O12" si="14">SUM(F9:H9)</f>
        <v>36.6</v>
      </c>
      <c r="P9" s="27">
        <f t="shared" ref="P9:P12" si="15">SUM(I9:K9)</f>
        <v>37.799999999999997</v>
      </c>
      <c r="Q9" s="27">
        <f t="shared" ref="Q9:Q12" si="16">SUM(L9:N9)</f>
        <v>34.700000000000003</v>
      </c>
      <c r="R9" s="28">
        <f t="shared" ref="R9:R12" si="17">SUM(F9:J9)</f>
        <v>62.2</v>
      </c>
      <c r="S9" s="28">
        <f t="shared" ref="S9:S12" si="18">SUM(J9:N9)</f>
        <v>59.599999999999994</v>
      </c>
      <c r="T9" s="11" t="s">
        <v>150</v>
      </c>
      <c r="U9" s="11" t="s">
        <v>239</v>
      </c>
      <c r="V9" s="13" t="s">
        <v>353</v>
      </c>
      <c r="W9" s="13" t="s">
        <v>353</v>
      </c>
      <c r="X9" s="13" t="s">
        <v>352</v>
      </c>
      <c r="Y9" s="13" t="s">
        <v>128</v>
      </c>
      <c r="Z9" s="12">
        <v>12.7</v>
      </c>
      <c r="AA9" s="12">
        <v>13.7</v>
      </c>
      <c r="AB9" s="12">
        <v>7.5</v>
      </c>
      <c r="AC9" s="11" t="s">
        <v>149</v>
      </c>
      <c r="AD9" s="12">
        <v>-1.5</v>
      </c>
      <c r="AE9" s="12">
        <v>-0.8</v>
      </c>
      <c r="AF9" s="12">
        <v>-1.1000000000000001</v>
      </c>
      <c r="AG9" s="12">
        <v>-1.2</v>
      </c>
      <c r="AH9" s="12" t="s">
        <v>294</v>
      </c>
      <c r="AI9" s="11" t="s">
        <v>486</v>
      </c>
      <c r="AJ9" s="11" t="s">
        <v>166</v>
      </c>
      <c r="AK9" s="11" t="s">
        <v>149</v>
      </c>
      <c r="AL9" s="8" t="s">
        <v>440</v>
      </c>
      <c r="AM9" s="8" t="s">
        <v>487</v>
      </c>
      <c r="AN9" s="30" t="s">
        <v>488</v>
      </c>
    </row>
    <row r="10" spans="1:40" s="5" customFormat="1">
      <c r="A10" s="6">
        <v>44779</v>
      </c>
      <c r="B10" s="26" t="s">
        <v>131</v>
      </c>
      <c r="C10" s="8" t="s">
        <v>152</v>
      </c>
      <c r="D10" s="9">
        <v>7.5104166666666666E-2</v>
      </c>
      <c r="E10" s="34" t="s">
        <v>456</v>
      </c>
      <c r="F10" s="10">
        <v>12.5</v>
      </c>
      <c r="G10" s="10">
        <v>12.1</v>
      </c>
      <c r="H10" s="10">
        <v>12.5</v>
      </c>
      <c r="I10" s="10">
        <v>12.3</v>
      </c>
      <c r="J10" s="10">
        <v>12.2</v>
      </c>
      <c r="K10" s="10">
        <v>12.2</v>
      </c>
      <c r="L10" s="10">
        <v>12</v>
      </c>
      <c r="M10" s="10">
        <v>11.5</v>
      </c>
      <c r="N10" s="10">
        <v>11.6</v>
      </c>
      <c r="O10" s="27">
        <f t="shared" si="14"/>
        <v>37.1</v>
      </c>
      <c r="P10" s="27">
        <f t="shared" si="15"/>
        <v>36.700000000000003</v>
      </c>
      <c r="Q10" s="27">
        <f t="shared" si="16"/>
        <v>35.1</v>
      </c>
      <c r="R10" s="28">
        <f t="shared" si="17"/>
        <v>61.600000000000009</v>
      </c>
      <c r="S10" s="28">
        <f t="shared" si="18"/>
        <v>59.5</v>
      </c>
      <c r="T10" s="11" t="s">
        <v>150</v>
      </c>
      <c r="U10" s="11" t="s">
        <v>158</v>
      </c>
      <c r="V10" s="13" t="s">
        <v>371</v>
      </c>
      <c r="W10" s="13" t="s">
        <v>213</v>
      </c>
      <c r="X10" s="13" t="s">
        <v>353</v>
      </c>
      <c r="Y10" s="13" t="s">
        <v>128</v>
      </c>
      <c r="Z10" s="12">
        <v>12.7</v>
      </c>
      <c r="AA10" s="12">
        <v>13.7</v>
      </c>
      <c r="AB10" s="12">
        <v>7.5</v>
      </c>
      <c r="AC10" s="11" t="s">
        <v>149</v>
      </c>
      <c r="AD10" s="12">
        <v>-0.3</v>
      </c>
      <c r="AE10" s="12">
        <v>-0.5</v>
      </c>
      <c r="AF10" s="12">
        <v>0.4</v>
      </c>
      <c r="AG10" s="12">
        <v>-1.2</v>
      </c>
      <c r="AH10" s="12"/>
      <c r="AI10" s="11" t="s">
        <v>164</v>
      </c>
      <c r="AJ10" s="11" t="s">
        <v>164</v>
      </c>
      <c r="AK10" s="11" t="s">
        <v>147</v>
      </c>
      <c r="AL10" s="8" t="s">
        <v>440</v>
      </c>
      <c r="AM10" s="8" t="s">
        <v>503</v>
      </c>
      <c r="AN10" s="30" t="s">
        <v>504</v>
      </c>
    </row>
    <row r="11" spans="1:40" s="5" customFormat="1">
      <c r="A11" s="6">
        <v>44780</v>
      </c>
      <c r="B11" s="26" t="s">
        <v>435</v>
      </c>
      <c r="C11" s="8" t="s">
        <v>152</v>
      </c>
      <c r="D11" s="9">
        <v>7.7106481481481484E-2</v>
      </c>
      <c r="E11" s="34" t="s">
        <v>472</v>
      </c>
      <c r="F11" s="10">
        <v>12.9</v>
      </c>
      <c r="G11" s="10">
        <v>11.9</v>
      </c>
      <c r="H11" s="10">
        <v>12.5</v>
      </c>
      <c r="I11" s="10">
        <v>12.9</v>
      </c>
      <c r="J11" s="10">
        <v>12.8</v>
      </c>
      <c r="K11" s="10">
        <v>12.6</v>
      </c>
      <c r="L11" s="10">
        <v>11.8</v>
      </c>
      <c r="M11" s="10">
        <v>11.6</v>
      </c>
      <c r="N11" s="10">
        <v>12.2</v>
      </c>
      <c r="O11" s="27">
        <f t="shared" si="14"/>
        <v>37.299999999999997</v>
      </c>
      <c r="P11" s="27">
        <f t="shared" si="15"/>
        <v>38.300000000000004</v>
      </c>
      <c r="Q11" s="27">
        <f t="shared" si="16"/>
        <v>35.599999999999994</v>
      </c>
      <c r="R11" s="28">
        <f t="shared" si="17"/>
        <v>63</v>
      </c>
      <c r="S11" s="28">
        <f t="shared" si="18"/>
        <v>61</v>
      </c>
      <c r="T11" s="11" t="s">
        <v>150</v>
      </c>
      <c r="U11" s="11" t="s">
        <v>158</v>
      </c>
      <c r="V11" s="13" t="s">
        <v>445</v>
      </c>
      <c r="W11" s="13" t="s">
        <v>374</v>
      </c>
      <c r="X11" s="13" t="s">
        <v>473</v>
      </c>
      <c r="Y11" s="13" t="s">
        <v>128</v>
      </c>
      <c r="Z11" s="12">
        <v>11.9</v>
      </c>
      <c r="AA11" s="12">
        <v>12.6</v>
      </c>
      <c r="AB11" s="12">
        <v>7.6</v>
      </c>
      <c r="AC11" s="11" t="s">
        <v>149</v>
      </c>
      <c r="AD11" s="12">
        <v>0.3</v>
      </c>
      <c r="AE11" s="12">
        <v>-0.7</v>
      </c>
      <c r="AF11" s="12">
        <v>0.7</v>
      </c>
      <c r="AG11" s="12">
        <v>-1.1000000000000001</v>
      </c>
      <c r="AH11" s="12"/>
      <c r="AI11" s="11" t="s">
        <v>164</v>
      </c>
      <c r="AJ11" s="11" t="s">
        <v>166</v>
      </c>
      <c r="AK11" s="11" t="s">
        <v>149</v>
      </c>
      <c r="AL11" s="8" t="s">
        <v>440</v>
      </c>
      <c r="AM11" s="8" t="s">
        <v>517</v>
      </c>
      <c r="AN11" s="30" t="s">
        <v>518</v>
      </c>
    </row>
    <row r="12" spans="1:40" s="5" customFormat="1">
      <c r="A12" s="6">
        <v>44780</v>
      </c>
      <c r="B12" s="26" t="s">
        <v>135</v>
      </c>
      <c r="C12" s="8" t="s">
        <v>152</v>
      </c>
      <c r="D12" s="9">
        <v>7.440972222222221E-2</v>
      </c>
      <c r="E12" s="8" t="s">
        <v>478</v>
      </c>
      <c r="F12" s="10">
        <v>12.5</v>
      </c>
      <c r="G12" s="10">
        <v>11.5</v>
      </c>
      <c r="H12" s="10">
        <v>12.5</v>
      </c>
      <c r="I12" s="10">
        <v>12.5</v>
      </c>
      <c r="J12" s="10">
        <v>12.1</v>
      </c>
      <c r="K12" s="10">
        <v>11.6</v>
      </c>
      <c r="L12" s="10">
        <v>11.6</v>
      </c>
      <c r="M12" s="10">
        <v>11.4</v>
      </c>
      <c r="N12" s="10">
        <v>12.2</v>
      </c>
      <c r="O12" s="27">
        <f t="shared" si="14"/>
        <v>36.5</v>
      </c>
      <c r="P12" s="27">
        <f t="shared" si="15"/>
        <v>36.200000000000003</v>
      </c>
      <c r="Q12" s="27">
        <f t="shared" si="16"/>
        <v>35.200000000000003</v>
      </c>
      <c r="R12" s="28">
        <f t="shared" si="17"/>
        <v>61.1</v>
      </c>
      <c r="S12" s="28">
        <f t="shared" si="18"/>
        <v>58.899999999999991</v>
      </c>
      <c r="T12" s="11" t="s">
        <v>150</v>
      </c>
      <c r="U12" s="11" t="s">
        <v>151</v>
      </c>
      <c r="V12" s="13" t="s">
        <v>226</v>
      </c>
      <c r="W12" s="13" t="s">
        <v>445</v>
      </c>
      <c r="X12" s="13" t="s">
        <v>479</v>
      </c>
      <c r="Y12" s="13" t="s">
        <v>128</v>
      </c>
      <c r="Z12" s="12">
        <v>11.9</v>
      </c>
      <c r="AA12" s="12">
        <v>12.6</v>
      </c>
      <c r="AB12" s="12">
        <v>7.6</v>
      </c>
      <c r="AC12" s="11" t="s">
        <v>149</v>
      </c>
      <c r="AD12" s="12">
        <v>-0.6</v>
      </c>
      <c r="AE12" s="12" t="s">
        <v>163</v>
      </c>
      <c r="AF12" s="12">
        <v>0.5</v>
      </c>
      <c r="AG12" s="12">
        <v>-1.1000000000000001</v>
      </c>
      <c r="AH12" s="12"/>
      <c r="AI12" s="11" t="s">
        <v>164</v>
      </c>
      <c r="AJ12" s="11" t="s">
        <v>166</v>
      </c>
      <c r="AK12" s="11" t="s">
        <v>147</v>
      </c>
      <c r="AL12" s="8" t="s">
        <v>440</v>
      </c>
      <c r="AM12" s="8" t="s">
        <v>527</v>
      </c>
      <c r="AN12" s="30" t="s">
        <v>532</v>
      </c>
    </row>
    <row r="13" spans="1:40" s="5" customFormat="1">
      <c r="A13" s="6">
        <v>44786</v>
      </c>
      <c r="B13" s="26" t="s">
        <v>184</v>
      </c>
      <c r="C13" s="8" t="s">
        <v>178</v>
      </c>
      <c r="D13" s="9">
        <v>7.7083333333333337E-2</v>
      </c>
      <c r="E13" s="8" t="s">
        <v>574</v>
      </c>
      <c r="F13" s="10">
        <v>12.4</v>
      </c>
      <c r="G13" s="10">
        <v>12</v>
      </c>
      <c r="H13" s="10">
        <v>12.5</v>
      </c>
      <c r="I13" s="10">
        <v>13.1</v>
      </c>
      <c r="J13" s="10">
        <v>12.6</v>
      </c>
      <c r="K13" s="10">
        <v>12.1</v>
      </c>
      <c r="L13" s="10">
        <v>12</v>
      </c>
      <c r="M13" s="10">
        <v>11.9</v>
      </c>
      <c r="N13" s="10">
        <v>12.4</v>
      </c>
      <c r="O13" s="27">
        <f t="shared" ref="O13:O16" si="19">SUM(F13:H13)</f>
        <v>36.9</v>
      </c>
      <c r="P13" s="27">
        <f t="shared" ref="P13:P16" si="20">SUM(I13:K13)</f>
        <v>37.799999999999997</v>
      </c>
      <c r="Q13" s="27">
        <f t="shared" ref="Q13:Q16" si="21">SUM(L13:N13)</f>
        <v>36.299999999999997</v>
      </c>
      <c r="R13" s="28">
        <f t="shared" ref="R13:R16" si="22">SUM(F13:J13)</f>
        <v>62.6</v>
      </c>
      <c r="S13" s="28">
        <f t="shared" ref="S13:S16" si="23">SUM(J13:N13)</f>
        <v>61</v>
      </c>
      <c r="T13" s="11" t="s">
        <v>150</v>
      </c>
      <c r="U13" s="11" t="s">
        <v>151</v>
      </c>
      <c r="V13" s="13" t="s">
        <v>206</v>
      </c>
      <c r="W13" s="13" t="s">
        <v>157</v>
      </c>
      <c r="X13" s="13" t="s">
        <v>539</v>
      </c>
      <c r="Y13" s="13" t="s">
        <v>128</v>
      </c>
      <c r="Z13" s="12">
        <v>14.4</v>
      </c>
      <c r="AA13" s="12">
        <v>15.7</v>
      </c>
      <c r="AB13" s="12">
        <v>6.9</v>
      </c>
      <c r="AC13" s="11" t="s">
        <v>147</v>
      </c>
      <c r="AD13" s="12">
        <v>0.4</v>
      </c>
      <c r="AE13" s="12">
        <v>-0.3</v>
      </c>
      <c r="AF13" s="12">
        <v>0.1</v>
      </c>
      <c r="AG13" s="12" t="s">
        <v>165</v>
      </c>
      <c r="AH13" s="12"/>
      <c r="AI13" s="11" t="s">
        <v>166</v>
      </c>
      <c r="AJ13" s="11" t="s">
        <v>166</v>
      </c>
      <c r="AK13" s="11" t="s">
        <v>149</v>
      </c>
      <c r="AL13" s="8"/>
      <c r="AM13" s="8" t="s">
        <v>575</v>
      </c>
      <c r="AN13" s="30" t="s">
        <v>576</v>
      </c>
    </row>
    <row r="14" spans="1:40" s="5" customFormat="1">
      <c r="A14" s="6">
        <v>44786</v>
      </c>
      <c r="B14" s="26" t="s">
        <v>534</v>
      </c>
      <c r="C14" s="8" t="s">
        <v>152</v>
      </c>
      <c r="D14" s="9">
        <v>7.6388888888888895E-2</v>
      </c>
      <c r="E14" s="34" t="s">
        <v>553</v>
      </c>
      <c r="F14" s="10">
        <v>13</v>
      </c>
      <c r="G14" s="10">
        <v>11.7</v>
      </c>
      <c r="H14" s="10">
        <v>12.1</v>
      </c>
      <c r="I14" s="10">
        <v>12.6</v>
      </c>
      <c r="J14" s="10">
        <v>12.4</v>
      </c>
      <c r="K14" s="10">
        <v>12</v>
      </c>
      <c r="L14" s="10">
        <v>11.9</v>
      </c>
      <c r="M14" s="10">
        <v>11.7</v>
      </c>
      <c r="N14" s="10">
        <v>12.6</v>
      </c>
      <c r="O14" s="27">
        <f t="shared" si="19"/>
        <v>36.799999999999997</v>
      </c>
      <c r="P14" s="27">
        <f t="shared" si="20"/>
        <v>37</v>
      </c>
      <c r="Q14" s="27">
        <f t="shared" si="21"/>
        <v>36.200000000000003</v>
      </c>
      <c r="R14" s="28">
        <f t="shared" si="22"/>
        <v>61.8</v>
      </c>
      <c r="S14" s="28">
        <f t="shared" si="23"/>
        <v>60.6</v>
      </c>
      <c r="T14" s="11" t="s">
        <v>150</v>
      </c>
      <c r="U14" s="11" t="s">
        <v>151</v>
      </c>
      <c r="V14" s="13" t="s">
        <v>162</v>
      </c>
      <c r="W14" s="13" t="s">
        <v>241</v>
      </c>
      <c r="X14" s="13" t="s">
        <v>374</v>
      </c>
      <c r="Y14" s="13" t="s">
        <v>128</v>
      </c>
      <c r="Z14" s="12">
        <v>14.4</v>
      </c>
      <c r="AA14" s="12">
        <v>15.7</v>
      </c>
      <c r="AB14" s="12">
        <v>6.9</v>
      </c>
      <c r="AC14" s="11" t="s">
        <v>147</v>
      </c>
      <c r="AD14" s="12">
        <v>0.5</v>
      </c>
      <c r="AE14" s="12">
        <v>-0.2</v>
      </c>
      <c r="AF14" s="12">
        <v>0.5</v>
      </c>
      <c r="AG14" s="12">
        <v>-0.2</v>
      </c>
      <c r="AH14" s="12"/>
      <c r="AI14" s="11" t="s">
        <v>164</v>
      </c>
      <c r="AJ14" s="11" t="s">
        <v>166</v>
      </c>
      <c r="AK14" s="11" t="s">
        <v>149</v>
      </c>
      <c r="AL14" s="8"/>
      <c r="AM14" s="8" t="s">
        <v>592</v>
      </c>
      <c r="AN14" s="30" t="s">
        <v>593</v>
      </c>
    </row>
    <row r="15" spans="1:40" s="5" customFormat="1">
      <c r="A15" s="6">
        <v>44787</v>
      </c>
      <c r="B15" s="26" t="s">
        <v>129</v>
      </c>
      <c r="C15" s="8" t="s">
        <v>178</v>
      </c>
      <c r="D15" s="9">
        <v>7.8506944444444449E-2</v>
      </c>
      <c r="E15" s="8" t="s">
        <v>563</v>
      </c>
      <c r="F15" s="10">
        <v>12.8</v>
      </c>
      <c r="G15" s="10">
        <v>12.1</v>
      </c>
      <c r="H15" s="10">
        <v>12.9</v>
      </c>
      <c r="I15" s="10">
        <v>13.2</v>
      </c>
      <c r="J15" s="10">
        <v>12.9</v>
      </c>
      <c r="K15" s="10">
        <v>12.6</v>
      </c>
      <c r="L15" s="10">
        <v>12.3</v>
      </c>
      <c r="M15" s="10">
        <v>12.2</v>
      </c>
      <c r="N15" s="10">
        <v>12.3</v>
      </c>
      <c r="O15" s="27">
        <f t="shared" si="19"/>
        <v>37.799999999999997</v>
      </c>
      <c r="P15" s="27">
        <f t="shared" si="20"/>
        <v>38.700000000000003</v>
      </c>
      <c r="Q15" s="27">
        <f t="shared" si="21"/>
        <v>36.799999999999997</v>
      </c>
      <c r="R15" s="28">
        <f t="shared" si="22"/>
        <v>63.9</v>
      </c>
      <c r="S15" s="28">
        <f t="shared" si="23"/>
        <v>62.3</v>
      </c>
      <c r="T15" s="11" t="s">
        <v>160</v>
      </c>
      <c r="U15" s="11" t="s">
        <v>151</v>
      </c>
      <c r="V15" s="13" t="s">
        <v>155</v>
      </c>
      <c r="W15" s="13" t="s">
        <v>245</v>
      </c>
      <c r="X15" s="13" t="s">
        <v>234</v>
      </c>
      <c r="Y15" s="13" t="s">
        <v>128</v>
      </c>
      <c r="Z15" s="12">
        <v>13.8</v>
      </c>
      <c r="AA15" s="12">
        <v>14.2</v>
      </c>
      <c r="AB15" s="12">
        <v>7</v>
      </c>
      <c r="AC15" s="11" t="s">
        <v>147</v>
      </c>
      <c r="AD15" s="12">
        <v>2.4</v>
      </c>
      <c r="AE15" s="12">
        <v>-0.4</v>
      </c>
      <c r="AF15" s="12">
        <v>1.8</v>
      </c>
      <c r="AG15" s="12">
        <v>0.2</v>
      </c>
      <c r="AH15" s="12"/>
      <c r="AI15" s="11" t="s">
        <v>295</v>
      </c>
      <c r="AJ15" s="11" t="s">
        <v>166</v>
      </c>
      <c r="AK15" s="11" t="s">
        <v>149</v>
      </c>
      <c r="AL15" s="8"/>
      <c r="AM15" s="8" t="s">
        <v>608</v>
      </c>
      <c r="AN15" s="30" t="s">
        <v>609</v>
      </c>
    </row>
    <row r="16" spans="1:40" s="5" customFormat="1">
      <c r="A16" s="6">
        <v>44787</v>
      </c>
      <c r="B16" s="26" t="s">
        <v>131</v>
      </c>
      <c r="C16" s="8" t="s">
        <v>178</v>
      </c>
      <c r="D16" s="9">
        <v>7.6388888888888895E-2</v>
      </c>
      <c r="E16" s="34" t="s">
        <v>569</v>
      </c>
      <c r="F16" s="10">
        <v>12.9</v>
      </c>
      <c r="G16" s="10">
        <v>12</v>
      </c>
      <c r="H16" s="10">
        <v>12.6</v>
      </c>
      <c r="I16" s="10">
        <v>12.2</v>
      </c>
      <c r="J16" s="10">
        <v>12</v>
      </c>
      <c r="K16" s="10">
        <v>12</v>
      </c>
      <c r="L16" s="10">
        <v>12.1</v>
      </c>
      <c r="M16" s="10">
        <v>12.1</v>
      </c>
      <c r="N16" s="10">
        <v>12.1</v>
      </c>
      <c r="O16" s="27">
        <f t="shared" si="19"/>
        <v>37.5</v>
      </c>
      <c r="P16" s="27">
        <f t="shared" si="20"/>
        <v>36.200000000000003</v>
      </c>
      <c r="Q16" s="27">
        <f t="shared" si="21"/>
        <v>36.299999999999997</v>
      </c>
      <c r="R16" s="28">
        <f t="shared" si="22"/>
        <v>61.7</v>
      </c>
      <c r="S16" s="28">
        <f t="shared" si="23"/>
        <v>60.300000000000004</v>
      </c>
      <c r="T16" s="11" t="s">
        <v>150</v>
      </c>
      <c r="U16" s="11" t="s">
        <v>151</v>
      </c>
      <c r="V16" s="13" t="s">
        <v>554</v>
      </c>
      <c r="W16" s="13" t="s">
        <v>570</v>
      </c>
      <c r="X16" s="13" t="s">
        <v>571</v>
      </c>
      <c r="Y16" s="13" t="s">
        <v>128</v>
      </c>
      <c r="Z16" s="12">
        <v>13.8</v>
      </c>
      <c r="AA16" s="12">
        <v>14.2</v>
      </c>
      <c r="AB16" s="12">
        <v>7</v>
      </c>
      <c r="AC16" s="11" t="s">
        <v>147</v>
      </c>
      <c r="AD16" s="12">
        <v>0.8</v>
      </c>
      <c r="AE16" s="12" t="s">
        <v>163</v>
      </c>
      <c r="AF16" s="12">
        <v>0.6</v>
      </c>
      <c r="AG16" s="12">
        <v>0.2</v>
      </c>
      <c r="AH16" s="12"/>
      <c r="AI16" s="11" t="s">
        <v>164</v>
      </c>
      <c r="AJ16" s="11" t="s">
        <v>166</v>
      </c>
      <c r="AK16" s="11" t="s">
        <v>149</v>
      </c>
      <c r="AL16" s="8"/>
      <c r="AM16" s="8" t="s">
        <v>616</v>
      </c>
      <c r="AN16" s="30" t="s">
        <v>617</v>
      </c>
    </row>
  </sheetData>
  <autoFilter ref="A1:AM12" xr:uid="{00000000-0009-0000-0000-000003000000}"/>
  <phoneticPr fontId="10"/>
  <conditionalFormatting sqref="AI2:AJ2">
    <cfRule type="containsText" dxfId="245" priority="710" operator="containsText" text="E">
      <formula>NOT(ISERROR(SEARCH("E",AI2)))</formula>
    </cfRule>
    <cfRule type="containsText" dxfId="244" priority="711" operator="containsText" text="B">
      <formula>NOT(ISERROR(SEARCH("B",AI2)))</formula>
    </cfRule>
    <cfRule type="containsText" dxfId="243" priority="712" operator="containsText" text="A">
      <formula>NOT(ISERROR(SEARCH("A",AI2)))</formula>
    </cfRule>
  </conditionalFormatting>
  <conditionalFormatting sqref="AK2">
    <cfRule type="containsText" dxfId="242" priority="707" operator="containsText" text="E">
      <formula>NOT(ISERROR(SEARCH("E",AK2)))</formula>
    </cfRule>
    <cfRule type="containsText" dxfId="241" priority="708" operator="containsText" text="B">
      <formula>NOT(ISERROR(SEARCH("B",AK2)))</formula>
    </cfRule>
    <cfRule type="containsText" dxfId="240" priority="709" operator="containsText" text="A">
      <formula>NOT(ISERROR(SEARCH("A",AK2)))</formula>
    </cfRule>
  </conditionalFormatting>
  <conditionalFormatting sqref="AI3:AJ3">
    <cfRule type="containsText" dxfId="239" priority="704" operator="containsText" text="E">
      <formula>NOT(ISERROR(SEARCH("E",AI3)))</formula>
    </cfRule>
    <cfRule type="containsText" dxfId="238" priority="705" operator="containsText" text="B">
      <formula>NOT(ISERROR(SEARCH("B",AI3)))</formula>
    </cfRule>
    <cfRule type="containsText" dxfId="237" priority="706" operator="containsText" text="A">
      <formula>NOT(ISERROR(SEARCH("A",AI3)))</formula>
    </cfRule>
  </conditionalFormatting>
  <conditionalFormatting sqref="AK3">
    <cfRule type="containsText" dxfId="236" priority="701" operator="containsText" text="E">
      <formula>NOT(ISERROR(SEARCH("E",AK3)))</formula>
    </cfRule>
    <cfRule type="containsText" dxfId="235" priority="702" operator="containsText" text="B">
      <formula>NOT(ISERROR(SEARCH("B",AK3)))</formula>
    </cfRule>
    <cfRule type="containsText" dxfId="234" priority="703" operator="containsText" text="A">
      <formula>NOT(ISERROR(SEARCH("A",AK3)))</formula>
    </cfRule>
  </conditionalFormatting>
  <conditionalFormatting sqref="F2:N3">
    <cfRule type="colorScale" priority="989">
      <colorScale>
        <cfvo type="min"/>
        <cfvo type="percentile" val="50"/>
        <cfvo type="max"/>
        <color rgb="FFF8696B"/>
        <color rgb="FFFFEB84"/>
        <color rgb="FF63BE7B"/>
      </colorScale>
    </cfRule>
  </conditionalFormatting>
  <conditionalFormatting sqref="AI4:AJ4">
    <cfRule type="containsText" dxfId="233" priority="458" operator="containsText" text="E">
      <formula>NOT(ISERROR(SEARCH("E",AI4)))</formula>
    </cfRule>
    <cfRule type="containsText" dxfId="232" priority="459" operator="containsText" text="B">
      <formula>NOT(ISERROR(SEARCH("B",AI4)))</formula>
    </cfRule>
    <cfRule type="containsText" dxfId="231" priority="460" operator="containsText" text="A">
      <formula>NOT(ISERROR(SEARCH("A",AI4)))</formula>
    </cfRule>
  </conditionalFormatting>
  <conditionalFormatting sqref="AK4">
    <cfRule type="containsText" dxfId="230" priority="455" operator="containsText" text="E">
      <formula>NOT(ISERROR(SEARCH("E",AK4)))</formula>
    </cfRule>
    <cfRule type="containsText" dxfId="229" priority="456" operator="containsText" text="B">
      <formula>NOT(ISERROR(SEARCH("B",AK4)))</formula>
    </cfRule>
    <cfRule type="containsText" dxfId="228" priority="457" operator="containsText" text="A">
      <formula>NOT(ISERROR(SEARCH("A",AK4)))</formula>
    </cfRule>
  </conditionalFormatting>
  <conditionalFormatting sqref="F4:N4">
    <cfRule type="colorScale" priority="390">
      <colorScale>
        <cfvo type="min"/>
        <cfvo type="percentile" val="50"/>
        <cfvo type="max"/>
        <color rgb="FFF8696B"/>
        <color rgb="FFFFEB84"/>
        <color rgb="FF63BE7B"/>
      </colorScale>
    </cfRule>
  </conditionalFormatting>
  <conditionalFormatting sqref="AL2">
    <cfRule type="containsText" dxfId="227" priority="305" operator="containsText" text="E">
      <formula>NOT(ISERROR(SEARCH("E",AL2)))</formula>
    </cfRule>
    <cfRule type="containsText" dxfId="226" priority="306" operator="containsText" text="B">
      <formula>NOT(ISERROR(SEARCH("B",AL2)))</formula>
    </cfRule>
    <cfRule type="containsText" dxfId="225" priority="307" operator="containsText" text="A">
      <formula>NOT(ISERROR(SEARCH("A",AL2)))</formula>
    </cfRule>
  </conditionalFormatting>
  <conditionalFormatting sqref="AL2">
    <cfRule type="containsText" dxfId="224" priority="302" operator="containsText" text="E">
      <formula>NOT(ISERROR(SEARCH("E",AL2)))</formula>
    </cfRule>
    <cfRule type="containsText" dxfId="223" priority="303" operator="containsText" text="B">
      <formula>NOT(ISERROR(SEARCH("B",AL2)))</formula>
    </cfRule>
    <cfRule type="containsText" dxfId="222" priority="304" operator="containsText" text="A">
      <formula>NOT(ISERROR(SEARCH("A",AL2)))</formula>
    </cfRule>
  </conditionalFormatting>
  <conditionalFormatting sqref="AL3:AL4">
    <cfRule type="containsText" dxfId="221" priority="194" operator="containsText" text="E">
      <formula>NOT(ISERROR(SEARCH("E",AL3)))</formula>
    </cfRule>
    <cfRule type="containsText" dxfId="220" priority="195" operator="containsText" text="B">
      <formula>NOT(ISERROR(SEARCH("B",AL3)))</formula>
    </cfRule>
    <cfRule type="containsText" dxfId="219" priority="196" operator="containsText" text="A">
      <formula>NOT(ISERROR(SEARCH("A",AL3)))</formula>
    </cfRule>
  </conditionalFormatting>
  <conditionalFormatting sqref="AL3:AL4">
    <cfRule type="containsText" dxfId="218" priority="191" operator="containsText" text="E">
      <formula>NOT(ISERROR(SEARCH("E",AL3)))</formula>
    </cfRule>
    <cfRule type="containsText" dxfId="217" priority="192" operator="containsText" text="B">
      <formula>NOT(ISERROR(SEARCH("B",AL3)))</formula>
    </cfRule>
    <cfRule type="containsText" dxfId="216" priority="193" operator="containsText" text="A">
      <formula>NOT(ISERROR(SEARCH("A",AL3)))</formula>
    </cfRule>
  </conditionalFormatting>
  <conditionalFormatting sqref="AC2:AC4">
    <cfRule type="containsText" dxfId="215" priority="173" operator="containsText" text="D">
      <formula>NOT(ISERROR(SEARCH("D",AC2)))</formula>
    </cfRule>
    <cfRule type="containsText" dxfId="214" priority="174" operator="containsText" text="S">
      <formula>NOT(ISERROR(SEARCH("S",AC2)))</formula>
    </cfRule>
    <cfRule type="containsText" dxfId="213" priority="175" operator="containsText" text="F">
      <formula>NOT(ISERROR(SEARCH("F",AC2)))</formula>
    </cfRule>
    <cfRule type="containsText" dxfId="212" priority="176" operator="containsText" text="E">
      <formula>NOT(ISERROR(SEARCH("E",AC2)))</formula>
    </cfRule>
    <cfRule type="containsText" dxfId="211" priority="177" operator="containsText" text="B">
      <formula>NOT(ISERROR(SEARCH("B",AC2)))</formula>
    </cfRule>
    <cfRule type="containsText" dxfId="210" priority="178" operator="containsText" text="A">
      <formula>NOT(ISERROR(SEARCH("A",AC2)))</formula>
    </cfRule>
  </conditionalFormatting>
  <conditionalFormatting sqref="AI5:AJ5">
    <cfRule type="containsText" dxfId="209" priority="169" operator="containsText" text="E">
      <formula>NOT(ISERROR(SEARCH("E",AI5)))</formula>
    </cfRule>
    <cfRule type="containsText" dxfId="208" priority="170" operator="containsText" text="B">
      <formula>NOT(ISERROR(SEARCH("B",AI5)))</formula>
    </cfRule>
    <cfRule type="containsText" dxfId="207" priority="171" operator="containsText" text="A">
      <formula>NOT(ISERROR(SEARCH("A",AI5)))</formula>
    </cfRule>
  </conditionalFormatting>
  <conditionalFormatting sqref="AK5:AK16">
    <cfRule type="containsText" dxfId="206" priority="166" operator="containsText" text="E">
      <formula>NOT(ISERROR(SEARCH("E",AK5)))</formula>
    </cfRule>
    <cfRule type="containsText" dxfId="205" priority="167" operator="containsText" text="B">
      <formula>NOT(ISERROR(SEARCH("B",AK5)))</formula>
    </cfRule>
    <cfRule type="containsText" dxfId="204" priority="168" operator="containsText" text="A">
      <formula>NOT(ISERROR(SEARCH("A",AK5)))</formula>
    </cfRule>
  </conditionalFormatting>
  <conditionalFormatting sqref="F5:N5">
    <cfRule type="colorScale" priority="172">
      <colorScale>
        <cfvo type="min"/>
        <cfvo type="percentile" val="50"/>
        <cfvo type="max"/>
        <color rgb="FFF8696B"/>
        <color rgb="FFFFEB84"/>
        <color rgb="FF63BE7B"/>
      </colorScale>
    </cfRule>
  </conditionalFormatting>
  <conditionalFormatting sqref="AL5">
    <cfRule type="containsText" dxfId="203" priority="163" operator="containsText" text="E">
      <formula>NOT(ISERROR(SEARCH("E",AL5)))</formula>
    </cfRule>
    <cfRule type="containsText" dxfId="202" priority="164" operator="containsText" text="B">
      <formula>NOT(ISERROR(SEARCH("B",AL5)))</formula>
    </cfRule>
    <cfRule type="containsText" dxfId="201" priority="165" operator="containsText" text="A">
      <formula>NOT(ISERROR(SEARCH("A",AL5)))</formula>
    </cfRule>
  </conditionalFormatting>
  <conditionalFormatting sqref="AL5">
    <cfRule type="containsText" dxfId="200" priority="160" operator="containsText" text="E">
      <formula>NOT(ISERROR(SEARCH("E",AL5)))</formula>
    </cfRule>
    <cfRule type="containsText" dxfId="199" priority="161" operator="containsText" text="B">
      <formula>NOT(ISERROR(SEARCH("B",AL5)))</formula>
    </cfRule>
    <cfRule type="containsText" dxfId="198" priority="162" operator="containsText" text="A">
      <formula>NOT(ISERROR(SEARCH("A",AL5)))</formula>
    </cfRule>
  </conditionalFormatting>
  <conditionalFormatting sqref="AC5:AC14">
    <cfRule type="containsText" dxfId="197" priority="148" operator="containsText" text="D">
      <formula>NOT(ISERROR(SEARCH("D",AC5)))</formula>
    </cfRule>
    <cfRule type="containsText" dxfId="196" priority="149" operator="containsText" text="S">
      <formula>NOT(ISERROR(SEARCH("S",AC5)))</formula>
    </cfRule>
    <cfRule type="containsText" dxfId="195" priority="150" operator="containsText" text="F">
      <formula>NOT(ISERROR(SEARCH("F",AC5)))</formula>
    </cfRule>
    <cfRule type="containsText" dxfId="194" priority="151" operator="containsText" text="E">
      <formula>NOT(ISERROR(SEARCH("E",AC5)))</formula>
    </cfRule>
    <cfRule type="containsText" dxfId="193" priority="152" operator="containsText" text="B">
      <formula>NOT(ISERROR(SEARCH("B",AC5)))</formula>
    </cfRule>
    <cfRule type="containsText" dxfId="192" priority="153" operator="containsText" text="A">
      <formula>NOT(ISERROR(SEARCH("A",AC5)))</formula>
    </cfRule>
  </conditionalFormatting>
  <conditionalFormatting sqref="AI6:AJ8">
    <cfRule type="containsText" dxfId="191" priority="18" operator="containsText" text="E">
      <formula>NOT(ISERROR(SEARCH("E",AI6)))</formula>
    </cfRule>
    <cfRule type="containsText" dxfId="190" priority="19" operator="containsText" text="B">
      <formula>NOT(ISERROR(SEARCH("B",AI6)))</formula>
    </cfRule>
    <cfRule type="containsText" dxfId="189" priority="20" operator="containsText" text="A">
      <formula>NOT(ISERROR(SEARCH("A",AI6)))</formula>
    </cfRule>
  </conditionalFormatting>
  <conditionalFormatting sqref="F6:N8">
    <cfRule type="colorScale" priority="21">
      <colorScale>
        <cfvo type="min"/>
        <cfvo type="percentile" val="50"/>
        <cfvo type="max"/>
        <color rgb="FFF8696B"/>
        <color rgb="FFFFEB84"/>
        <color rgb="FF63BE7B"/>
      </colorScale>
    </cfRule>
  </conditionalFormatting>
  <conditionalFormatting sqref="AL6:AL16">
    <cfRule type="containsText" dxfId="188" priority="15" operator="containsText" text="E">
      <formula>NOT(ISERROR(SEARCH("E",AL6)))</formula>
    </cfRule>
    <cfRule type="containsText" dxfId="187" priority="16" operator="containsText" text="B">
      <formula>NOT(ISERROR(SEARCH("B",AL6)))</formula>
    </cfRule>
    <cfRule type="containsText" dxfId="186" priority="17" operator="containsText" text="A">
      <formula>NOT(ISERROR(SEARCH("A",AL6)))</formula>
    </cfRule>
  </conditionalFormatting>
  <conditionalFormatting sqref="AI9:AJ12">
    <cfRule type="containsText" dxfId="185" priority="11" operator="containsText" text="E">
      <formula>NOT(ISERROR(SEARCH("E",AI9)))</formula>
    </cfRule>
    <cfRule type="containsText" dxfId="184" priority="12" operator="containsText" text="B">
      <formula>NOT(ISERROR(SEARCH("B",AI9)))</formula>
    </cfRule>
    <cfRule type="containsText" dxfId="183" priority="13" operator="containsText" text="A">
      <formula>NOT(ISERROR(SEARCH("A",AI9)))</formula>
    </cfRule>
  </conditionalFormatting>
  <conditionalFormatting sqref="F9:N12">
    <cfRule type="colorScale" priority="14">
      <colorScale>
        <cfvo type="min"/>
        <cfvo type="percentile" val="50"/>
        <cfvo type="max"/>
        <color rgb="FFF8696B"/>
        <color rgb="FFFFEB84"/>
        <color rgb="FF63BE7B"/>
      </colorScale>
    </cfRule>
  </conditionalFormatting>
  <conditionalFormatting sqref="AI13:AJ16">
    <cfRule type="containsText" dxfId="182" priority="7" operator="containsText" text="E">
      <formula>NOT(ISERROR(SEARCH("E",AI13)))</formula>
    </cfRule>
    <cfRule type="containsText" dxfId="181" priority="8" operator="containsText" text="B">
      <formula>NOT(ISERROR(SEARCH("B",AI13)))</formula>
    </cfRule>
    <cfRule type="containsText" dxfId="180" priority="9" operator="containsText" text="A">
      <formula>NOT(ISERROR(SEARCH("A",AI13)))</formula>
    </cfRule>
  </conditionalFormatting>
  <conditionalFormatting sqref="F13:N16">
    <cfRule type="colorScale" priority="10">
      <colorScale>
        <cfvo type="min"/>
        <cfvo type="percentile" val="50"/>
        <cfvo type="max"/>
        <color rgb="FFF8696B"/>
        <color rgb="FFFFEB84"/>
        <color rgb="FF63BE7B"/>
      </colorScale>
    </cfRule>
  </conditionalFormatting>
  <conditionalFormatting sqref="AC15:AC16">
    <cfRule type="containsText" dxfId="179" priority="1" operator="containsText" text="D">
      <formula>NOT(ISERROR(SEARCH("D",AC15)))</formula>
    </cfRule>
    <cfRule type="containsText" dxfId="178" priority="2" operator="containsText" text="S">
      <formula>NOT(ISERROR(SEARCH("S",AC15)))</formula>
    </cfRule>
    <cfRule type="containsText" dxfId="177" priority="3" operator="containsText" text="F">
      <formula>NOT(ISERROR(SEARCH("F",AC15)))</formula>
    </cfRule>
    <cfRule type="containsText" dxfId="176" priority="4" operator="containsText" text="E">
      <formula>NOT(ISERROR(SEARCH("E",AC15)))</formula>
    </cfRule>
    <cfRule type="containsText" dxfId="175" priority="5" operator="containsText" text="B">
      <formula>NOT(ISERROR(SEARCH("B",AC15)))</formula>
    </cfRule>
    <cfRule type="containsText" dxfId="174" priority="6" operator="containsText" text="A">
      <formula>NOT(ISERROR(SEARCH("A",AC15)))</formula>
    </cfRule>
  </conditionalFormatting>
  <dataValidations count="1">
    <dataValidation type="list" allowBlank="1" showInputMessage="1" showErrorMessage="1" sqref="AL2:AL16" xr:uid="{1BAD88ED-0202-8742-9FAC-D9B6FC7D3936}">
      <formula1>"強風,外差し,イン先行"</formula1>
    </dataValidation>
  </dataValidations>
  <pageMargins left="0.7" right="0.7" top="0.75" bottom="0.75" header="0.3" footer="0.3"/>
  <pageSetup paperSize="9" orientation="portrait" horizontalDpi="4294967292" verticalDpi="4294967292"/>
  <ignoredErrors>
    <ignoredError sqref="O2:R3 O4:R4 O5:R5 S2:S5 O6:S8 O9:S12 O13:S16"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13"/>
  <sheetViews>
    <sheetView workbookViewId="0">
      <pane xSplit="5" ySplit="1" topLeftCell="AN2" activePane="bottomRight" state="frozen"/>
      <selection activeCell="E24" sqref="E24"/>
      <selection pane="topRight" activeCell="E24" sqref="E24"/>
      <selection pane="bottomLeft" activeCell="E24" sqref="E24"/>
      <selection pane="bottomRight" activeCell="E13" sqref="E13"/>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51</v>
      </c>
      <c r="C1" s="1" t="s">
        <v>35</v>
      </c>
      <c r="D1" s="1" t="s">
        <v>52</v>
      </c>
      <c r="E1" s="1" t="s">
        <v>36</v>
      </c>
      <c r="F1" s="1" t="s">
        <v>53</v>
      </c>
      <c r="G1" s="1" t="s">
        <v>54</v>
      </c>
      <c r="H1" s="1" t="s">
        <v>55</v>
      </c>
      <c r="I1" s="1" t="s">
        <v>56</v>
      </c>
      <c r="J1" s="1" t="s">
        <v>57</v>
      </c>
      <c r="K1" s="1" t="s">
        <v>58</v>
      </c>
      <c r="L1" s="1" t="s">
        <v>66</v>
      </c>
      <c r="M1" s="1" t="s">
        <v>68</v>
      </c>
      <c r="N1" s="1" t="s">
        <v>69</v>
      </c>
      <c r="O1" s="1" t="s">
        <v>70</v>
      </c>
      <c r="P1" s="1" t="s">
        <v>37</v>
      </c>
      <c r="Q1" s="1" t="s">
        <v>49</v>
      </c>
      <c r="R1" s="1" t="s">
        <v>38</v>
      </c>
      <c r="S1" s="1" t="s">
        <v>39</v>
      </c>
      <c r="T1" s="1" t="s">
        <v>195</v>
      </c>
      <c r="U1" s="2" t="s">
        <v>59</v>
      </c>
      <c r="V1" s="2" t="s">
        <v>40</v>
      </c>
      <c r="W1" s="3" t="s">
        <v>41</v>
      </c>
      <c r="X1" s="3" t="s">
        <v>42</v>
      </c>
      <c r="Y1" s="3" t="s">
        <v>43</v>
      </c>
      <c r="Z1" s="3" t="s">
        <v>60</v>
      </c>
      <c r="AA1" s="4" t="s">
        <v>110</v>
      </c>
      <c r="AB1" s="4" t="s">
        <v>111</v>
      </c>
      <c r="AC1" s="4" t="s">
        <v>173</v>
      </c>
      <c r="AD1" s="4" t="s">
        <v>174</v>
      </c>
      <c r="AE1" s="4" t="s">
        <v>8</v>
      </c>
      <c r="AF1" s="4" t="s">
        <v>61</v>
      </c>
      <c r="AG1" s="4" t="s">
        <v>9</v>
      </c>
      <c r="AH1" s="4" t="s">
        <v>10</v>
      </c>
      <c r="AI1" s="4"/>
      <c r="AJ1" s="4" t="s">
        <v>11</v>
      </c>
      <c r="AK1" s="4" t="s">
        <v>12</v>
      </c>
      <c r="AL1" s="4" t="s">
        <v>44</v>
      </c>
      <c r="AM1" s="4" t="s">
        <v>62</v>
      </c>
      <c r="AN1" s="22" t="s">
        <v>63</v>
      </c>
      <c r="AO1" s="22" t="s">
        <v>117</v>
      </c>
    </row>
    <row r="2" spans="1:41" s="5" customFormat="1">
      <c r="A2" s="6">
        <v>44765</v>
      </c>
      <c r="B2" s="26" t="s">
        <v>131</v>
      </c>
      <c r="C2" s="8" t="s">
        <v>178</v>
      </c>
      <c r="D2" s="9">
        <v>8.6180555555555552E-2</v>
      </c>
      <c r="E2" s="34" t="s">
        <v>217</v>
      </c>
      <c r="F2" s="10">
        <v>13</v>
      </c>
      <c r="G2" s="10">
        <v>12.4</v>
      </c>
      <c r="H2" s="10">
        <v>12.9</v>
      </c>
      <c r="I2" s="10">
        <v>13.2</v>
      </c>
      <c r="J2" s="10">
        <v>12.9</v>
      </c>
      <c r="K2" s="10">
        <v>12.8</v>
      </c>
      <c r="L2" s="10">
        <v>12.3</v>
      </c>
      <c r="M2" s="10">
        <v>11.3</v>
      </c>
      <c r="N2" s="10">
        <v>11.4</v>
      </c>
      <c r="O2" s="10">
        <v>12.4</v>
      </c>
      <c r="P2" s="27">
        <f t="shared" ref="P2:P4" si="0">SUM(F2:H2)</f>
        <v>38.299999999999997</v>
      </c>
      <c r="Q2" s="27">
        <f t="shared" ref="Q2:Q4" si="1">SUM(I2:L2)</f>
        <v>51.2</v>
      </c>
      <c r="R2" s="27">
        <f t="shared" ref="R2:R4" si="2">SUM(M2:O2)</f>
        <v>35.1</v>
      </c>
      <c r="S2" s="28">
        <f t="shared" ref="S2:S4" si="3">SUM(F2:J2)</f>
        <v>64.400000000000006</v>
      </c>
      <c r="T2" s="28">
        <f>SUM(K2:O2)</f>
        <v>60.2</v>
      </c>
      <c r="U2" s="11" t="s">
        <v>160</v>
      </c>
      <c r="V2" s="11" t="s">
        <v>158</v>
      </c>
      <c r="W2" s="13" t="s">
        <v>189</v>
      </c>
      <c r="X2" s="13" t="s">
        <v>168</v>
      </c>
      <c r="Y2" s="13" t="s">
        <v>194</v>
      </c>
      <c r="Z2" s="13" t="s">
        <v>128</v>
      </c>
      <c r="AA2" s="31">
        <v>13</v>
      </c>
      <c r="AB2" s="32">
        <v>15</v>
      </c>
      <c r="AC2" s="12">
        <v>6.5</v>
      </c>
      <c r="AD2" s="11" t="s">
        <v>147</v>
      </c>
      <c r="AE2" s="12">
        <v>2.5</v>
      </c>
      <c r="AF2" s="12">
        <v>-0.8</v>
      </c>
      <c r="AG2" s="12">
        <v>2</v>
      </c>
      <c r="AH2" s="12">
        <v>-0.3</v>
      </c>
      <c r="AI2" s="12"/>
      <c r="AJ2" s="11" t="s">
        <v>295</v>
      </c>
      <c r="AK2" s="11" t="s">
        <v>166</v>
      </c>
      <c r="AL2" s="11" t="s">
        <v>147</v>
      </c>
      <c r="AM2" s="8"/>
      <c r="AN2" s="8" t="s">
        <v>285</v>
      </c>
      <c r="AO2" s="30" t="s">
        <v>286</v>
      </c>
    </row>
    <row r="3" spans="1:41" s="5" customFormat="1">
      <c r="A3" s="6">
        <v>44766</v>
      </c>
      <c r="B3" s="26" t="s">
        <v>130</v>
      </c>
      <c r="C3" s="8" t="s">
        <v>152</v>
      </c>
      <c r="D3" s="9">
        <v>8.6203703703703713E-2</v>
      </c>
      <c r="E3" s="8" t="s">
        <v>243</v>
      </c>
      <c r="F3" s="10">
        <v>12.8</v>
      </c>
      <c r="G3" s="10">
        <v>11.8</v>
      </c>
      <c r="H3" s="10">
        <v>12.9</v>
      </c>
      <c r="I3" s="10">
        <v>13</v>
      </c>
      <c r="J3" s="10">
        <v>12.8</v>
      </c>
      <c r="K3" s="10">
        <v>12.5</v>
      </c>
      <c r="L3" s="10">
        <v>12</v>
      </c>
      <c r="M3" s="10">
        <v>12.3</v>
      </c>
      <c r="N3" s="10">
        <v>12.4</v>
      </c>
      <c r="O3" s="10">
        <v>12.3</v>
      </c>
      <c r="P3" s="27">
        <f t="shared" si="0"/>
        <v>37.5</v>
      </c>
      <c r="Q3" s="27">
        <f t="shared" si="1"/>
        <v>50.3</v>
      </c>
      <c r="R3" s="27">
        <f t="shared" si="2"/>
        <v>37</v>
      </c>
      <c r="S3" s="28">
        <f t="shared" si="3"/>
        <v>63.3</v>
      </c>
      <c r="T3" s="28">
        <f t="shared" ref="T3:T4" si="4">SUM(K3:O3)</f>
        <v>61.5</v>
      </c>
      <c r="U3" s="11" t="s">
        <v>150</v>
      </c>
      <c r="V3" s="11" t="s">
        <v>151</v>
      </c>
      <c r="W3" s="13" t="s">
        <v>190</v>
      </c>
      <c r="X3" s="13" t="s">
        <v>244</v>
      </c>
      <c r="Y3" s="13" t="s">
        <v>245</v>
      </c>
      <c r="Z3" s="13" t="s">
        <v>128</v>
      </c>
      <c r="AA3" s="12">
        <v>13.3</v>
      </c>
      <c r="AB3" s="12">
        <v>13.8</v>
      </c>
      <c r="AC3" s="12">
        <v>6.9</v>
      </c>
      <c r="AD3" s="11" t="s">
        <v>147</v>
      </c>
      <c r="AE3" s="12">
        <v>1.9</v>
      </c>
      <c r="AF3" s="12">
        <v>-0.4</v>
      </c>
      <c r="AG3" s="12">
        <v>1.9</v>
      </c>
      <c r="AH3" s="12">
        <v>-0.4</v>
      </c>
      <c r="AI3" s="12"/>
      <c r="AJ3" s="11" t="s">
        <v>291</v>
      </c>
      <c r="AK3" s="11" t="s">
        <v>164</v>
      </c>
      <c r="AL3" s="11" t="s">
        <v>147</v>
      </c>
      <c r="AM3" s="8"/>
      <c r="AN3" s="8" t="s">
        <v>308</v>
      </c>
      <c r="AO3" s="30" t="s">
        <v>309</v>
      </c>
    </row>
    <row r="4" spans="1:41" s="5" customFormat="1">
      <c r="A4" s="6">
        <v>44766</v>
      </c>
      <c r="B4" s="26" t="s">
        <v>135</v>
      </c>
      <c r="C4" s="8" t="s">
        <v>152</v>
      </c>
      <c r="D4" s="9">
        <v>8.4768518518518521E-2</v>
      </c>
      <c r="E4" s="34" t="s">
        <v>254</v>
      </c>
      <c r="F4" s="10">
        <v>13</v>
      </c>
      <c r="G4" s="10">
        <v>11.4</v>
      </c>
      <c r="H4" s="10">
        <v>12.2</v>
      </c>
      <c r="I4" s="10">
        <v>12.7</v>
      </c>
      <c r="J4" s="10">
        <v>12.5</v>
      </c>
      <c r="K4" s="10">
        <v>12.2</v>
      </c>
      <c r="L4" s="10">
        <v>11.8</v>
      </c>
      <c r="M4" s="10">
        <v>11.7</v>
      </c>
      <c r="N4" s="10">
        <v>12</v>
      </c>
      <c r="O4" s="10">
        <v>12.9</v>
      </c>
      <c r="P4" s="27">
        <f t="shared" si="0"/>
        <v>36.599999999999994</v>
      </c>
      <c r="Q4" s="27">
        <f t="shared" si="1"/>
        <v>49.2</v>
      </c>
      <c r="R4" s="27">
        <f t="shared" si="2"/>
        <v>36.6</v>
      </c>
      <c r="S4" s="28">
        <f t="shared" si="3"/>
        <v>61.8</v>
      </c>
      <c r="T4" s="28">
        <f t="shared" si="4"/>
        <v>60.6</v>
      </c>
      <c r="U4" s="11" t="s">
        <v>150</v>
      </c>
      <c r="V4" s="11" t="s">
        <v>253</v>
      </c>
      <c r="W4" s="13" t="s">
        <v>171</v>
      </c>
      <c r="X4" s="13" t="s">
        <v>255</v>
      </c>
      <c r="Y4" s="13" t="s">
        <v>256</v>
      </c>
      <c r="Z4" s="13" t="s">
        <v>128</v>
      </c>
      <c r="AA4" s="12">
        <v>13.3</v>
      </c>
      <c r="AB4" s="12">
        <v>13.8</v>
      </c>
      <c r="AC4" s="12">
        <v>6.9</v>
      </c>
      <c r="AD4" s="11" t="s">
        <v>147</v>
      </c>
      <c r="AE4" s="12">
        <v>1</v>
      </c>
      <c r="AF4" s="12">
        <v>-0.2</v>
      </c>
      <c r="AG4" s="12">
        <v>1.2</v>
      </c>
      <c r="AH4" s="12">
        <v>-0.4</v>
      </c>
      <c r="AI4" s="12"/>
      <c r="AJ4" s="11" t="s">
        <v>291</v>
      </c>
      <c r="AK4" s="11" t="s">
        <v>166</v>
      </c>
      <c r="AL4" s="11" t="s">
        <v>149</v>
      </c>
      <c r="AM4" s="8"/>
      <c r="AN4" s="8" t="s">
        <v>315</v>
      </c>
      <c r="AO4" s="30" t="s">
        <v>316</v>
      </c>
    </row>
    <row r="5" spans="1:41" s="5" customFormat="1">
      <c r="A5" s="6">
        <v>44772</v>
      </c>
      <c r="B5" s="26" t="s">
        <v>130</v>
      </c>
      <c r="C5" s="8" t="s">
        <v>152</v>
      </c>
      <c r="D5" s="9">
        <v>8.475694444444444E-2</v>
      </c>
      <c r="E5" s="34" t="s">
        <v>340</v>
      </c>
      <c r="F5" s="10">
        <v>12.7</v>
      </c>
      <c r="G5" s="10">
        <v>10.9</v>
      </c>
      <c r="H5" s="10">
        <v>11.8</v>
      </c>
      <c r="I5" s="10">
        <v>12.8</v>
      </c>
      <c r="J5" s="10">
        <v>12.7</v>
      </c>
      <c r="K5" s="10">
        <v>12.8</v>
      </c>
      <c r="L5" s="10">
        <v>12.1</v>
      </c>
      <c r="M5" s="10">
        <v>11.9</v>
      </c>
      <c r="N5" s="10">
        <v>12.1</v>
      </c>
      <c r="O5" s="10">
        <v>12.5</v>
      </c>
      <c r="P5" s="27">
        <f t="shared" ref="P5:P8" si="5">SUM(F5:H5)</f>
        <v>35.400000000000006</v>
      </c>
      <c r="Q5" s="27">
        <f t="shared" ref="Q5:Q8" si="6">SUM(I5:L5)</f>
        <v>50.4</v>
      </c>
      <c r="R5" s="27">
        <f t="shared" ref="R5:R8" si="7">SUM(M5:O5)</f>
        <v>36.5</v>
      </c>
      <c r="S5" s="28">
        <f t="shared" ref="S5:S8" si="8">SUM(F5:J5)</f>
        <v>60.900000000000006</v>
      </c>
      <c r="T5" s="28">
        <f t="shared" ref="T5:T8" si="9">SUM(K5:O5)</f>
        <v>61.4</v>
      </c>
      <c r="U5" s="11" t="s">
        <v>154</v>
      </c>
      <c r="V5" s="11" t="s">
        <v>161</v>
      </c>
      <c r="W5" s="13" t="s">
        <v>157</v>
      </c>
      <c r="X5" s="13" t="s">
        <v>244</v>
      </c>
      <c r="Y5" s="13" t="s">
        <v>341</v>
      </c>
      <c r="Z5" s="13" t="s">
        <v>128</v>
      </c>
      <c r="AA5" s="12">
        <v>12.6</v>
      </c>
      <c r="AB5" s="12">
        <v>13.6</v>
      </c>
      <c r="AC5" s="12">
        <v>7.3</v>
      </c>
      <c r="AD5" s="11" t="s">
        <v>149</v>
      </c>
      <c r="AE5" s="12">
        <v>-0.6</v>
      </c>
      <c r="AF5" s="12" t="s">
        <v>163</v>
      </c>
      <c r="AG5" s="12">
        <v>0.7</v>
      </c>
      <c r="AH5" s="12">
        <v>-1.3</v>
      </c>
      <c r="AI5" s="12"/>
      <c r="AJ5" s="11" t="s">
        <v>164</v>
      </c>
      <c r="AK5" s="11" t="s">
        <v>164</v>
      </c>
      <c r="AL5" s="11" t="s">
        <v>147</v>
      </c>
      <c r="AM5" s="8" t="s">
        <v>361</v>
      </c>
      <c r="AN5" s="8" t="s">
        <v>397</v>
      </c>
      <c r="AO5" s="30" t="s">
        <v>398</v>
      </c>
    </row>
    <row r="6" spans="1:41" s="5" customFormat="1">
      <c r="A6" s="6">
        <v>44773</v>
      </c>
      <c r="B6" s="26" t="s">
        <v>323</v>
      </c>
      <c r="C6" s="8" t="s">
        <v>152</v>
      </c>
      <c r="D6" s="9">
        <v>8.413194444444444E-2</v>
      </c>
      <c r="E6" s="34" t="s">
        <v>370</v>
      </c>
      <c r="F6" s="10">
        <v>12.7</v>
      </c>
      <c r="G6" s="10">
        <v>10.9</v>
      </c>
      <c r="H6" s="10">
        <v>11.6</v>
      </c>
      <c r="I6" s="10">
        <v>11.9</v>
      </c>
      <c r="J6" s="10">
        <v>12.7</v>
      </c>
      <c r="K6" s="10">
        <v>12.5</v>
      </c>
      <c r="L6" s="10">
        <v>12.2</v>
      </c>
      <c r="M6" s="10">
        <v>12.1</v>
      </c>
      <c r="N6" s="10">
        <v>12.3</v>
      </c>
      <c r="O6" s="10">
        <v>13</v>
      </c>
      <c r="P6" s="27">
        <f t="shared" si="5"/>
        <v>35.200000000000003</v>
      </c>
      <c r="Q6" s="27">
        <f t="shared" si="6"/>
        <v>49.3</v>
      </c>
      <c r="R6" s="27">
        <f t="shared" si="7"/>
        <v>37.4</v>
      </c>
      <c r="S6" s="28">
        <f t="shared" si="8"/>
        <v>59.8</v>
      </c>
      <c r="T6" s="28">
        <f t="shared" si="9"/>
        <v>62.099999999999994</v>
      </c>
      <c r="U6" s="11" t="s">
        <v>159</v>
      </c>
      <c r="V6" s="11" t="s">
        <v>186</v>
      </c>
      <c r="W6" s="13" t="s">
        <v>371</v>
      </c>
      <c r="X6" s="13" t="s">
        <v>259</v>
      </c>
      <c r="Y6" s="13" t="s">
        <v>372</v>
      </c>
      <c r="Z6" s="13" t="s">
        <v>128</v>
      </c>
      <c r="AA6" s="12">
        <v>12.4</v>
      </c>
      <c r="AB6" s="12">
        <v>12.7</v>
      </c>
      <c r="AC6" s="12">
        <v>7.2</v>
      </c>
      <c r="AD6" s="11" t="s">
        <v>149</v>
      </c>
      <c r="AE6" s="12">
        <v>-1</v>
      </c>
      <c r="AF6" s="12" t="s">
        <v>163</v>
      </c>
      <c r="AG6" s="12">
        <v>0.2</v>
      </c>
      <c r="AH6" s="12">
        <v>-1.2</v>
      </c>
      <c r="AI6" s="12"/>
      <c r="AJ6" s="11" t="s">
        <v>166</v>
      </c>
      <c r="AK6" s="11" t="s">
        <v>166</v>
      </c>
      <c r="AL6" s="11" t="s">
        <v>147</v>
      </c>
      <c r="AM6" s="8" t="s">
        <v>361</v>
      </c>
      <c r="AN6" s="8" t="s">
        <v>416</v>
      </c>
      <c r="AO6" s="30" t="s">
        <v>417</v>
      </c>
    </row>
    <row r="7" spans="1:41" s="5" customFormat="1">
      <c r="A7" s="6">
        <v>44773</v>
      </c>
      <c r="B7" s="26" t="s">
        <v>129</v>
      </c>
      <c r="C7" s="8" t="s">
        <v>152</v>
      </c>
      <c r="D7" s="9">
        <v>8.5462962962962963E-2</v>
      </c>
      <c r="E7" s="34" t="s">
        <v>373</v>
      </c>
      <c r="F7" s="10">
        <v>13.2</v>
      </c>
      <c r="G7" s="10">
        <v>11.8</v>
      </c>
      <c r="H7" s="10">
        <v>12.4</v>
      </c>
      <c r="I7" s="10">
        <v>12.7</v>
      </c>
      <c r="J7" s="10">
        <v>12.7</v>
      </c>
      <c r="K7" s="10">
        <v>12.5</v>
      </c>
      <c r="L7" s="10">
        <v>12.4</v>
      </c>
      <c r="M7" s="10">
        <v>12.2</v>
      </c>
      <c r="N7" s="10">
        <v>11.5</v>
      </c>
      <c r="O7" s="10">
        <v>12</v>
      </c>
      <c r="P7" s="27">
        <f t="shared" si="5"/>
        <v>37.4</v>
      </c>
      <c r="Q7" s="27">
        <f t="shared" si="6"/>
        <v>50.3</v>
      </c>
      <c r="R7" s="27">
        <f t="shared" si="7"/>
        <v>35.700000000000003</v>
      </c>
      <c r="S7" s="28">
        <f t="shared" si="8"/>
        <v>62.8</v>
      </c>
      <c r="T7" s="28">
        <f t="shared" si="9"/>
        <v>60.599999999999994</v>
      </c>
      <c r="U7" s="11" t="s">
        <v>150</v>
      </c>
      <c r="V7" s="11" t="s">
        <v>239</v>
      </c>
      <c r="W7" s="13" t="s">
        <v>374</v>
      </c>
      <c r="X7" s="13" t="s">
        <v>162</v>
      </c>
      <c r="Y7" s="13" t="s">
        <v>241</v>
      </c>
      <c r="Z7" s="13" t="s">
        <v>128</v>
      </c>
      <c r="AA7" s="12">
        <v>12.4</v>
      </c>
      <c r="AB7" s="12">
        <v>12.7</v>
      </c>
      <c r="AC7" s="12">
        <v>7.2</v>
      </c>
      <c r="AD7" s="11" t="s">
        <v>149</v>
      </c>
      <c r="AE7" s="12">
        <v>-0.5</v>
      </c>
      <c r="AF7" s="12">
        <v>-0.5</v>
      </c>
      <c r="AG7" s="12">
        <v>0.2</v>
      </c>
      <c r="AH7" s="12">
        <v>-1.2</v>
      </c>
      <c r="AI7" s="12"/>
      <c r="AJ7" s="11" t="s">
        <v>166</v>
      </c>
      <c r="AK7" s="11" t="s">
        <v>164</v>
      </c>
      <c r="AL7" s="11" t="s">
        <v>147</v>
      </c>
      <c r="AM7" s="8" t="s">
        <v>361</v>
      </c>
      <c r="AN7" s="8" t="s">
        <v>418</v>
      </c>
      <c r="AO7" s="30" t="s">
        <v>419</v>
      </c>
    </row>
    <row r="8" spans="1:41" s="5" customFormat="1">
      <c r="A8" s="6">
        <v>44773</v>
      </c>
      <c r="B8" s="26" t="s">
        <v>131</v>
      </c>
      <c r="C8" s="8" t="s">
        <v>152</v>
      </c>
      <c r="D8" s="9">
        <v>8.4085648148148159E-2</v>
      </c>
      <c r="E8" s="34" t="s">
        <v>377</v>
      </c>
      <c r="F8" s="10">
        <v>12.7</v>
      </c>
      <c r="G8" s="10">
        <v>11.6</v>
      </c>
      <c r="H8" s="10">
        <v>11.6</v>
      </c>
      <c r="I8" s="10">
        <v>12.2</v>
      </c>
      <c r="J8" s="10">
        <v>12.8</v>
      </c>
      <c r="K8" s="10">
        <v>12.1</v>
      </c>
      <c r="L8" s="10">
        <v>11.9</v>
      </c>
      <c r="M8" s="10">
        <v>12</v>
      </c>
      <c r="N8" s="10">
        <v>12</v>
      </c>
      <c r="O8" s="10">
        <v>12.6</v>
      </c>
      <c r="P8" s="27">
        <f t="shared" si="5"/>
        <v>35.9</v>
      </c>
      <c r="Q8" s="27">
        <f t="shared" si="6"/>
        <v>49</v>
      </c>
      <c r="R8" s="27">
        <f t="shared" si="7"/>
        <v>36.6</v>
      </c>
      <c r="S8" s="28">
        <f t="shared" si="8"/>
        <v>60.899999999999991</v>
      </c>
      <c r="T8" s="28">
        <f t="shared" si="9"/>
        <v>60.6</v>
      </c>
      <c r="U8" s="11" t="s">
        <v>154</v>
      </c>
      <c r="V8" s="11" t="s">
        <v>151</v>
      </c>
      <c r="W8" s="13" t="s">
        <v>353</v>
      </c>
      <c r="X8" s="13" t="s">
        <v>168</v>
      </c>
      <c r="Y8" s="13" t="s">
        <v>171</v>
      </c>
      <c r="Z8" s="13" t="s">
        <v>128</v>
      </c>
      <c r="AA8" s="12">
        <v>12.4</v>
      </c>
      <c r="AB8" s="12">
        <v>12.7</v>
      </c>
      <c r="AC8" s="12">
        <v>7.2</v>
      </c>
      <c r="AD8" s="11" t="s">
        <v>149</v>
      </c>
      <c r="AE8" s="12">
        <v>-0.6</v>
      </c>
      <c r="AF8" s="12" t="s">
        <v>163</v>
      </c>
      <c r="AG8" s="12">
        <v>0.6</v>
      </c>
      <c r="AH8" s="12">
        <v>-1.2</v>
      </c>
      <c r="AI8" s="12"/>
      <c r="AJ8" s="11" t="s">
        <v>164</v>
      </c>
      <c r="AK8" s="11" t="s">
        <v>164</v>
      </c>
      <c r="AL8" s="11" t="s">
        <v>147</v>
      </c>
      <c r="AM8" s="8" t="s">
        <v>361</v>
      </c>
      <c r="AN8" s="8" t="s">
        <v>422</v>
      </c>
      <c r="AO8" s="30" t="s">
        <v>423</v>
      </c>
    </row>
    <row r="9" spans="1:41" s="5" customFormat="1">
      <c r="A9" s="6">
        <v>44779</v>
      </c>
      <c r="B9" s="26" t="s">
        <v>130</v>
      </c>
      <c r="C9" s="8" t="s">
        <v>152</v>
      </c>
      <c r="D9" s="9">
        <v>8.4768518518518521E-2</v>
      </c>
      <c r="E9" s="38" t="s">
        <v>449</v>
      </c>
      <c r="F9" s="10">
        <v>12.7</v>
      </c>
      <c r="G9" s="10">
        <v>10.7</v>
      </c>
      <c r="H9" s="10">
        <v>12.4</v>
      </c>
      <c r="I9" s="10">
        <v>13.4</v>
      </c>
      <c r="J9" s="10">
        <v>12.8</v>
      </c>
      <c r="K9" s="10">
        <v>12.1</v>
      </c>
      <c r="L9" s="10">
        <v>12</v>
      </c>
      <c r="M9" s="10">
        <v>11.9</v>
      </c>
      <c r="N9" s="10">
        <v>11.8</v>
      </c>
      <c r="O9" s="10">
        <v>12.6</v>
      </c>
      <c r="P9" s="27">
        <f t="shared" ref="P9:P11" si="10">SUM(F9:H9)</f>
        <v>35.799999999999997</v>
      </c>
      <c r="Q9" s="27">
        <f t="shared" ref="Q9:Q11" si="11">SUM(I9:L9)</f>
        <v>50.300000000000004</v>
      </c>
      <c r="R9" s="27">
        <f t="shared" ref="R9:R11" si="12">SUM(M9:O9)</f>
        <v>36.300000000000004</v>
      </c>
      <c r="S9" s="28">
        <f t="shared" ref="S9:S11" si="13">SUM(F9:J9)</f>
        <v>62</v>
      </c>
      <c r="T9" s="28">
        <f t="shared" ref="T9:T11" si="14">SUM(K9:O9)</f>
        <v>60.4</v>
      </c>
      <c r="U9" s="11" t="s">
        <v>150</v>
      </c>
      <c r="V9" s="11" t="s">
        <v>151</v>
      </c>
      <c r="W9" s="39" t="s">
        <v>450</v>
      </c>
      <c r="X9" s="13"/>
      <c r="Y9" s="13" t="s">
        <v>157</v>
      </c>
      <c r="Z9" s="13" t="s">
        <v>128</v>
      </c>
      <c r="AA9" s="12">
        <v>12.7</v>
      </c>
      <c r="AB9" s="12">
        <v>13.7</v>
      </c>
      <c r="AC9" s="12">
        <v>7.5</v>
      </c>
      <c r="AD9" s="11" t="s">
        <v>149</v>
      </c>
      <c r="AE9" s="12">
        <v>-0.5</v>
      </c>
      <c r="AF9" s="12">
        <v>-0.3</v>
      </c>
      <c r="AG9" s="12">
        <v>0.5</v>
      </c>
      <c r="AH9" s="12">
        <v>-1.3</v>
      </c>
      <c r="AI9" s="12"/>
      <c r="AJ9" s="11" t="s">
        <v>164</v>
      </c>
      <c r="AK9" s="11" t="s">
        <v>166</v>
      </c>
      <c r="AL9" s="11" t="s">
        <v>149</v>
      </c>
      <c r="AM9" s="8" t="s">
        <v>440</v>
      </c>
      <c r="AN9" s="8" t="s">
        <v>497</v>
      </c>
      <c r="AO9" s="30" t="s">
        <v>498</v>
      </c>
    </row>
    <row r="10" spans="1:41" s="5" customFormat="1">
      <c r="A10" s="6">
        <v>44780</v>
      </c>
      <c r="B10" s="25" t="s">
        <v>130</v>
      </c>
      <c r="C10" s="8" t="s">
        <v>152</v>
      </c>
      <c r="D10" s="9">
        <v>8.3425925925925917E-2</v>
      </c>
      <c r="E10" s="34" t="s">
        <v>467</v>
      </c>
      <c r="F10" s="10">
        <v>12.5</v>
      </c>
      <c r="G10" s="10">
        <v>10.8</v>
      </c>
      <c r="H10" s="10">
        <v>12.1</v>
      </c>
      <c r="I10" s="10">
        <v>12.1</v>
      </c>
      <c r="J10" s="10">
        <v>12.3</v>
      </c>
      <c r="K10" s="10">
        <v>12.6</v>
      </c>
      <c r="L10" s="10">
        <v>11.9</v>
      </c>
      <c r="M10" s="10">
        <v>11.9</v>
      </c>
      <c r="N10" s="10">
        <v>12</v>
      </c>
      <c r="O10" s="10">
        <v>12.6</v>
      </c>
      <c r="P10" s="27">
        <f t="shared" si="10"/>
        <v>35.4</v>
      </c>
      <c r="Q10" s="27">
        <f t="shared" si="11"/>
        <v>48.9</v>
      </c>
      <c r="R10" s="27">
        <f t="shared" si="12"/>
        <v>36.5</v>
      </c>
      <c r="S10" s="28">
        <f t="shared" si="13"/>
        <v>59.8</v>
      </c>
      <c r="T10" s="28">
        <f t="shared" si="14"/>
        <v>61</v>
      </c>
      <c r="U10" s="11" t="s">
        <v>154</v>
      </c>
      <c r="V10" s="11" t="s">
        <v>161</v>
      </c>
      <c r="W10" s="13" t="s">
        <v>252</v>
      </c>
      <c r="X10" s="13" t="s">
        <v>468</v>
      </c>
      <c r="Y10" s="13" t="s">
        <v>469</v>
      </c>
      <c r="Z10" s="13" t="s">
        <v>128</v>
      </c>
      <c r="AA10" s="12">
        <v>11.9</v>
      </c>
      <c r="AB10" s="12">
        <v>12.6</v>
      </c>
      <c r="AC10" s="12">
        <v>7.6</v>
      </c>
      <c r="AD10" s="11" t="s">
        <v>149</v>
      </c>
      <c r="AE10" s="12">
        <v>-2.1</v>
      </c>
      <c r="AF10" s="12" t="s">
        <v>163</v>
      </c>
      <c r="AG10" s="12">
        <v>-0.9</v>
      </c>
      <c r="AH10" s="12">
        <v>-1.2</v>
      </c>
      <c r="AI10" s="12"/>
      <c r="AJ10" s="11" t="s">
        <v>486</v>
      </c>
      <c r="AK10" s="11" t="s">
        <v>166</v>
      </c>
      <c r="AL10" s="11" t="s">
        <v>149</v>
      </c>
      <c r="AM10" s="8" t="s">
        <v>440</v>
      </c>
      <c r="AN10" s="8" t="s">
        <v>524</v>
      </c>
      <c r="AO10" s="30" t="s">
        <v>525</v>
      </c>
    </row>
    <row r="11" spans="1:41" s="5" customFormat="1">
      <c r="A11" s="6">
        <v>44780</v>
      </c>
      <c r="B11" s="26" t="s">
        <v>131</v>
      </c>
      <c r="C11" s="8" t="s">
        <v>152</v>
      </c>
      <c r="D11" s="9">
        <v>8.3425925925925917E-2</v>
      </c>
      <c r="E11" s="34" t="s">
        <v>477</v>
      </c>
      <c r="F11" s="10">
        <v>12.5</v>
      </c>
      <c r="G11" s="10">
        <v>11.2</v>
      </c>
      <c r="H11" s="10">
        <v>11.2</v>
      </c>
      <c r="I11" s="10">
        <v>12.2</v>
      </c>
      <c r="J11" s="10">
        <v>12.1</v>
      </c>
      <c r="K11" s="10">
        <v>12.3</v>
      </c>
      <c r="L11" s="10">
        <v>12.4</v>
      </c>
      <c r="M11" s="10">
        <v>12.2</v>
      </c>
      <c r="N11" s="10">
        <v>12.2</v>
      </c>
      <c r="O11" s="10">
        <v>12.5</v>
      </c>
      <c r="P11" s="27">
        <f t="shared" si="10"/>
        <v>34.9</v>
      </c>
      <c r="Q11" s="27">
        <f t="shared" si="11"/>
        <v>48.999999999999993</v>
      </c>
      <c r="R11" s="27">
        <f t="shared" si="12"/>
        <v>36.9</v>
      </c>
      <c r="S11" s="28">
        <f t="shared" si="13"/>
        <v>59.199999999999996</v>
      </c>
      <c r="T11" s="28">
        <f t="shared" si="14"/>
        <v>61.600000000000009</v>
      </c>
      <c r="U11" s="11" t="s">
        <v>159</v>
      </c>
      <c r="V11" s="11" t="s">
        <v>186</v>
      </c>
      <c r="W11" s="13" t="s">
        <v>341</v>
      </c>
      <c r="X11" s="13" t="s">
        <v>260</v>
      </c>
      <c r="Y11" s="13" t="s">
        <v>190</v>
      </c>
      <c r="Z11" s="13" t="s">
        <v>128</v>
      </c>
      <c r="AA11" s="12">
        <v>11.9</v>
      </c>
      <c r="AB11" s="12">
        <v>12.6</v>
      </c>
      <c r="AC11" s="12">
        <v>7.6</v>
      </c>
      <c r="AD11" s="11" t="s">
        <v>149</v>
      </c>
      <c r="AE11" s="12">
        <v>-1.3</v>
      </c>
      <c r="AF11" s="12" t="s">
        <v>163</v>
      </c>
      <c r="AG11" s="12">
        <v>-0.1</v>
      </c>
      <c r="AH11" s="12">
        <v>-1.2</v>
      </c>
      <c r="AI11" s="12"/>
      <c r="AJ11" s="11" t="s">
        <v>166</v>
      </c>
      <c r="AK11" s="11" t="s">
        <v>164</v>
      </c>
      <c r="AL11" s="11" t="s">
        <v>149</v>
      </c>
      <c r="AM11" s="8" t="s">
        <v>440</v>
      </c>
      <c r="AN11" s="8" t="s">
        <v>523</v>
      </c>
      <c r="AO11" s="30" t="s">
        <v>526</v>
      </c>
    </row>
    <row r="12" spans="1:41" s="5" customFormat="1">
      <c r="A12" s="6">
        <v>44786</v>
      </c>
      <c r="B12" s="26" t="s">
        <v>130</v>
      </c>
      <c r="C12" s="8" t="s">
        <v>152</v>
      </c>
      <c r="D12" s="9">
        <v>8.548611111111111E-2</v>
      </c>
      <c r="E12" s="34" t="s">
        <v>550</v>
      </c>
      <c r="F12" s="10">
        <v>12.7</v>
      </c>
      <c r="G12" s="10">
        <v>11.7</v>
      </c>
      <c r="H12" s="10">
        <v>12.6</v>
      </c>
      <c r="I12" s="10">
        <v>12.8</v>
      </c>
      <c r="J12" s="10">
        <v>12.9</v>
      </c>
      <c r="K12" s="10">
        <v>11.9</v>
      </c>
      <c r="L12" s="10">
        <v>12.1</v>
      </c>
      <c r="M12" s="10">
        <v>12.1</v>
      </c>
      <c r="N12" s="10">
        <v>12.2</v>
      </c>
      <c r="O12" s="10">
        <v>12.6</v>
      </c>
      <c r="P12" s="27">
        <f t="shared" ref="P12:P13" si="15">SUM(F12:H12)</f>
        <v>37</v>
      </c>
      <c r="Q12" s="27">
        <f t="shared" ref="Q12:Q13" si="16">SUM(I12:L12)</f>
        <v>49.7</v>
      </c>
      <c r="R12" s="27">
        <f t="shared" ref="R12:R13" si="17">SUM(M12:O12)</f>
        <v>36.9</v>
      </c>
      <c r="S12" s="28">
        <f t="shared" ref="S12:S13" si="18">SUM(F12:J12)</f>
        <v>62.699999999999996</v>
      </c>
      <c r="T12" s="28">
        <f t="shared" ref="T12:T13" si="19">SUM(K12:O12)</f>
        <v>60.9</v>
      </c>
      <c r="U12" s="11" t="s">
        <v>150</v>
      </c>
      <c r="V12" s="11" t="s">
        <v>151</v>
      </c>
      <c r="W12" s="13" t="s">
        <v>168</v>
      </c>
      <c r="X12" s="13" t="s">
        <v>551</v>
      </c>
      <c r="Y12" s="13" t="s">
        <v>353</v>
      </c>
      <c r="Z12" s="13" t="s">
        <v>128</v>
      </c>
      <c r="AA12" s="12">
        <v>14.4</v>
      </c>
      <c r="AB12" s="12">
        <v>15.7</v>
      </c>
      <c r="AC12" s="12">
        <v>6.9</v>
      </c>
      <c r="AD12" s="11" t="s">
        <v>147</v>
      </c>
      <c r="AE12" s="12">
        <v>0.7</v>
      </c>
      <c r="AF12" s="12" t="s">
        <v>163</v>
      </c>
      <c r="AG12" s="12">
        <v>0.8</v>
      </c>
      <c r="AH12" s="12">
        <v>-0.1</v>
      </c>
      <c r="AI12" s="12"/>
      <c r="AJ12" s="11" t="s">
        <v>164</v>
      </c>
      <c r="AK12" s="11" t="s">
        <v>164</v>
      </c>
      <c r="AL12" s="11" t="s">
        <v>147</v>
      </c>
      <c r="AM12" s="8"/>
      <c r="AN12" s="8" t="s">
        <v>585</v>
      </c>
      <c r="AO12" s="30" t="s">
        <v>586</v>
      </c>
    </row>
    <row r="13" spans="1:41" s="5" customFormat="1">
      <c r="A13" s="6">
        <v>44787</v>
      </c>
      <c r="B13" s="26" t="s">
        <v>135</v>
      </c>
      <c r="C13" s="8" t="s">
        <v>180</v>
      </c>
      <c r="D13" s="9">
        <v>8.4768518518518521E-2</v>
      </c>
      <c r="E13" s="34" t="s">
        <v>536</v>
      </c>
      <c r="F13" s="10">
        <v>12.9</v>
      </c>
      <c r="G13" s="10">
        <v>11.2</v>
      </c>
      <c r="H13" s="10">
        <v>12.2</v>
      </c>
      <c r="I13" s="10">
        <v>12.9</v>
      </c>
      <c r="J13" s="10">
        <v>12.7</v>
      </c>
      <c r="K13" s="10">
        <v>12.5</v>
      </c>
      <c r="L13" s="10">
        <v>12.3</v>
      </c>
      <c r="M13" s="10">
        <v>11.8</v>
      </c>
      <c r="N13" s="10">
        <v>11.8</v>
      </c>
      <c r="O13" s="10">
        <v>12.1</v>
      </c>
      <c r="P13" s="27">
        <f t="shared" si="15"/>
        <v>36.299999999999997</v>
      </c>
      <c r="Q13" s="27">
        <f t="shared" si="16"/>
        <v>50.400000000000006</v>
      </c>
      <c r="R13" s="27">
        <f t="shared" si="17"/>
        <v>35.700000000000003</v>
      </c>
      <c r="S13" s="28">
        <f t="shared" si="18"/>
        <v>61.899999999999991</v>
      </c>
      <c r="T13" s="28">
        <f t="shared" si="19"/>
        <v>60.500000000000007</v>
      </c>
      <c r="U13" s="11" t="s">
        <v>150</v>
      </c>
      <c r="V13" s="11" t="s">
        <v>151</v>
      </c>
      <c r="W13" s="13" t="s">
        <v>353</v>
      </c>
      <c r="X13" s="13" t="s">
        <v>371</v>
      </c>
      <c r="Y13" s="13" t="s">
        <v>226</v>
      </c>
      <c r="Z13" s="13" t="s">
        <v>128</v>
      </c>
      <c r="AA13" s="12">
        <v>13.8</v>
      </c>
      <c r="AB13" s="12">
        <v>14.2</v>
      </c>
      <c r="AC13" s="12">
        <v>7</v>
      </c>
      <c r="AD13" s="11" t="s">
        <v>147</v>
      </c>
      <c r="AE13" s="12">
        <v>1</v>
      </c>
      <c r="AF13" s="12">
        <v>-0.5</v>
      </c>
      <c r="AG13" s="12">
        <v>0.3</v>
      </c>
      <c r="AH13" s="12">
        <v>0.2</v>
      </c>
      <c r="AI13" s="12" t="s">
        <v>294</v>
      </c>
      <c r="AJ13" s="11" t="s">
        <v>166</v>
      </c>
      <c r="AK13" s="11" t="s">
        <v>166</v>
      </c>
      <c r="AL13" s="11" t="s">
        <v>149</v>
      </c>
      <c r="AM13" s="8"/>
      <c r="AN13" s="8" t="s">
        <v>618</v>
      </c>
      <c r="AO13" s="30" t="s">
        <v>619</v>
      </c>
    </row>
  </sheetData>
  <autoFilter ref="A1:AN3" xr:uid="{00000000-0009-0000-0000-000004000000}"/>
  <phoneticPr fontId="10"/>
  <conditionalFormatting sqref="AJ2:AK3">
    <cfRule type="containsText" dxfId="173" priority="727" operator="containsText" text="E">
      <formula>NOT(ISERROR(SEARCH("E",AJ2)))</formula>
    </cfRule>
    <cfRule type="containsText" dxfId="172" priority="728" operator="containsText" text="B">
      <formula>NOT(ISERROR(SEARCH("B",AJ2)))</formula>
    </cfRule>
    <cfRule type="containsText" dxfId="171" priority="729" operator="containsText" text="A">
      <formula>NOT(ISERROR(SEARCH("A",AJ2)))</formula>
    </cfRule>
  </conditionalFormatting>
  <conditionalFormatting sqref="AL2:AL3">
    <cfRule type="containsText" dxfId="170" priority="724" operator="containsText" text="E">
      <formula>NOT(ISERROR(SEARCH("E",AL2)))</formula>
    </cfRule>
    <cfRule type="containsText" dxfId="169" priority="725" operator="containsText" text="B">
      <formula>NOT(ISERROR(SEARCH("B",AL2)))</formula>
    </cfRule>
    <cfRule type="containsText" dxfId="168" priority="726" operator="containsText" text="A">
      <formula>NOT(ISERROR(SEARCH("A",AL2)))</formula>
    </cfRule>
  </conditionalFormatting>
  <conditionalFormatting sqref="F3:O3">
    <cfRule type="colorScale" priority="999">
      <colorScale>
        <cfvo type="min"/>
        <cfvo type="percentile" val="50"/>
        <cfvo type="max"/>
        <color rgb="FFF8696B"/>
        <color rgb="FFFFEB84"/>
        <color rgb="FF63BE7B"/>
      </colorScale>
    </cfRule>
  </conditionalFormatting>
  <conditionalFormatting sqref="F2:O2">
    <cfRule type="colorScale" priority="470">
      <colorScale>
        <cfvo type="min"/>
        <cfvo type="percentile" val="50"/>
        <cfvo type="max"/>
        <color rgb="FFF8696B"/>
        <color rgb="FFFFEB84"/>
        <color rgb="FF63BE7B"/>
      </colorScale>
    </cfRule>
  </conditionalFormatting>
  <conditionalFormatting sqref="AJ4:AK4">
    <cfRule type="containsText" dxfId="167" priority="392" operator="containsText" text="E">
      <formula>NOT(ISERROR(SEARCH("E",AJ4)))</formula>
    </cfRule>
    <cfRule type="containsText" dxfId="166" priority="393" operator="containsText" text="B">
      <formula>NOT(ISERROR(SEARCH("B",AJ4)))</formula>
    </cfRule>
    <cfRule type="containsText" dxfId="165" priority="394" operator="containsText" text="A">
      <formula>NOT(ISERROR(SEARCH("A",AJ4)))</formula>
    </cfRule>
  </conditionalFormatting>
  <conditionalFormatting sqref="AL4:AL13">
    <cfRule type="containsText" dxfId="164" priority="389" operator="containsText" text="E">
      <formula>NOT(ISERROR(SEARCH("E",AL4)))</formula>
    </cfRule>
    <cfRule type="containsText" dxfId="163" priority="390" operator="containsText" text="B">
      <formula>NOT(ISERROR(SEARCH("B",AL4)))</formula>
    </cfRule>
    <cfRule type="containsText" dxfId="162" priority="391" operator="containsText" text="A">
      <formula>NOT(ISERROR(SEARCH("A",AL4)))</formula>
    </cfRule>
  </conditionalFormatting>
  <conditionalFormatting sqref="F4:O4">
    <cfRule type="colorScale" priority="1073">
      <colorScale>
        <cfvo type="min"/>
        <cfvo type="percentile" val="50"/>
        <cfvo type="max"/>
        <color rgb="FFF8696B"/>
        <color rgb="FFFFEB84"/>
        <color rgb="FF63BE7B"/>
      </colorScale>
    </cfRule>
  </conditionalFormatting>
  <conditionalFormatting sqref="AM2">
    <cfRule type="containsText" dxfId="161" priority="315" operator="containsText" text="E">
      <formula>NOT(ISERROR(SEARCH("E",AM2)))</formula>
    </cfRule>
    <cfRule type="containsText" dxfId="160" priority="316" operator="containsText" text="B">
      <formula>NOT(ISERROR(SEARCH("B",AM2)))</formula>
    </cfRule>
    <cfRule type="containsText" dxfId="159" priority="317" operator="containsText" text="A">
      <formula>NOT(ISERROR(SEARCH("A",AM2)))</formula>
    </cfRule>
  </conditionalFormatting>
  <conditionalFormatting sqref="AM2">
    <cfRule type="containsText" dxfId="158" priority="312" operator="containsText" text="E">
      <formula>NOT(ISERROR(SEARCH("E",AM2)))</formula>
    </cfRule>
    <cfRule type="containsText" dxfId="157" priority="313" operator="containsText" text="B">
      <formula>NOT(ISERROR(SEARCH("B",AM2)))</formula>
    </cfRule>
    <cfRule type="containsText" dxfId="156" priority="314" operator="containsText" text="A">
      <formula>NOT(ISERROR(SEARCH("A",AM2)))</formula>
    </cfRule>
  </conditionalFormatting>
  <conditionalFormatting sqref="AM3:AM4">
    <cfRule type="containsText" dxfId="155" priority="196" operator="containsText" text="E">
      <formula>NOT(ISERROR(SEARCH("E",AM3)))</formula>
    </cfRule>
    <cfRule type="containsText" dxfId="154" priority="197" operator="containsText" text="B">
      <formula>NOT(ISERROR(SEARCH("B",AM3)))</formula>
    </cfRule>
    <cfRule type="containsText" dxfId="153" priority="198" operator="containsText" text="A">
      <formula>NOT(ISERROR(SEARCH("A",AM3)))</formula>
    </cfRule>
  </conditionalFormatting>
  <conditionalFormatting sqref="AM3:AM4">
    <cfRule type="containsText" dxfId="152" priority="193" operator="containsText" text="E">
      <formula>NOT(ISERROR(SEARCH("E",AM3)))</formula>
    </cfRule>
    <cfRule type="containsText" dxfId="151" priority="194" operator="containsText" text="B">
      <formula>NOT(ISERROR(SEARCH("B",AM3)))</formula>
    </cfRule>
    <cfRule type="containsText" dxfId="150" priority="195" operator="containsText" text="A">
      <formula>NOT(ISERROR(SEARCH("A",AM3)))</formula>
    </cfRule>
  </conditionalFormatting>
  <conditionalFormatting sqref="AD2:AD12">
    <cfRule type="containsText" dxfId="149" priority="175" operator="containsText" text="D">
      <formula>NOT(ISERROR(SEARCH("D",AD2)))</formula>
    </cfRule>
    <cfRule type="containsText" dxfId="148" priority="176" operator="containsText" text="S">
      <formula>NOT(ISERROR(SEARCH("S",AD2)))</formula>
    </cfRule>
    <cfRule type="containsText" dxfId="147" priority="177" operator="containsText" text="F">
      <formula>NOT(ISERROR(SEARCH("F",AD2)))</formula>
    </cfRule>
    <cfRule type="containsText" dxfId="146" priority="178" operator="containsText" text="E">
      <formula>NOT(ISERROR(SEARCH("E",AD2)))</formula>
    </cfRule>
    <cfRule type="containsText" dxfId="145" priority="179" operator="containsText" text="B">
      <formula>NOT(ISERROR(SEARCH("B",AD2)))</formula>
    </cfRule>
    <cfRule type="containsText" dxfId="144" priority="180" operator="containsText" text="A">
      <formula>NOT(ISERROR(SEARCH("A",AD2)))</formula>
    </cfRule>
  </conditionalFormatting>
  <conditionalFormatting sqref="AJ5:AK8">
    <cfRule type="containsText" dxfId="143" priority="24" operator="containsText" text="E">
      <formula>NOT(ISERROR(SEARCH("E",AJ5)))</formula>
    </cfRule>
    <cfRule type="containsText" dxfId="142" priority="25" operator="containsText" text="B">
      <formula>NOT(ISERROR(SEARCH("B",AJ5)))</formula>
    </cfRule>
    <cfRule type="containsText" dxfId="141" priority="26" operator="containsText" text="A">
      <formula>NOT(ISERROR(SEARCH("A",AJ5)))</formula>
    </cfRule>
  </conditionalFormatting>
  <conditionalFormatting sqref="F5:O8">
    <cfRule type="colorScale" priority="27">
      <colorScale>
        <cfvo type="min"/>
        <cfvo type="percentile" val="50"/>
        <cfvo type="max"/>
        <color rgb="FFF8696B"/>
        <color rgb="FFFFEB84"/>
        <color rgb="FF63BE7B"/>
      </colorScale>
    </cfRule>
  </conditionalFormatting>
  <conditionalFormatting sqref="AM5:AM8">
    <cfRule type="containsText" dxfId="140" priority="21" operator="containsText" text="E">
      <formula>NOT(ISERROR(SEARCH("E",AM5)))</formula>
    </cfRule>
    <cfRule type="containsText" dxfId="139" priority="22" operator="containsText" text="B">
      <formula>NOT(ISERROR(SEARCH("B",AM5)))</formula>
    </cfRule>
    <cfRule type="containsText" dxfId="138" priority="23" operator="containsText" text="A">
      <formula>NOT(ISERROR(SEARCH("A",AM5)))</formula>
    </cfRule>
  </conditionalFormatting>
  <conditionalFormatting sqref="AJ9:AK11">
    <cfRule type="containsText" dxfId="137" priority="17" operator="containsText" text="E">
      <formula>NOT(ISERROR(SEARCH("E",AJ9)))</formula>
    </cfRule>
    <cfRule type="containsText" dxfId="136" priority="18" operator="containsText" text="B">
      <formula>NOT(ISERROR(SEARCH("B",AJ9)))</formula>
    </cfRule>
    <cfRule type="containsText" dxfId="135" priority="19" operator="containsText" text="A">
      <formula>NOT(ISERROR(SEARCH("A",AJ9)))</formula>
    </cfRule>
  </conditionalFormatting>
  <conditionalFormatting sqref="F9:O11">
    <cfRule type="colorScale" priority="20">
      <colorScale>
        <cfvo type="min"/>
        <cfvo type="percentile" val="50"/>
        <cfvo type="max"/>
        <color rgb="FFF8696B"/>
        <color rgb="FFFFEB84"/>
        <color rgb="FF63BE7B"/>
      </colorScale>
    </cfRule>
  </conditionalFormatting>
  <conditionalFormatting sqref="AM9">
    <cfRule type="containsText" dxfId="134" priority="14" operator="containsText" text="E">
      <formula>NOT(ISERROR(SEARCH("E",AM9)))</formula>
    </cfRule>
    <cfRule type="containsText" dxfId="133" priority="15" operator="containsText" text="B">
      <formula>NOT(ISERROR(SEARCH("B",AM9)))</formula>
    </cfRule>
    <cfRule type="containsText" dxfId="132" priority="16" operator="containsText" text="A">
      <formula>NOT(ISERROR(SEARCH("A",AM9)))</formula>
    </cfRule>
  </conditionalFormatting>
  <conditionalFormatting sqref="AM10:AM13">
    <cfRule type="containsText" dxfId="131" priority="11" operator="containsText" text="E">
      <formula>NOT(ISERROR(SEARCH("E",AM10)))</formula>
    </cfRule>
    <cfRule type="containsText" dxfId="130" priority="12" operator="containsText" text="B">
      <formula>NOT(ISERROR(SEARCH("B",AM10)))</formula>
    </cfRule>
    <cfRule type="containsText" dxfId="129" priority="13" operator="containsText" text="A">
      <formula>NOT(ISERROR(SEARCH("A",AM10)))</formula>
    </cfRule>
  </conditionalFormatting>
  <conditionalFormatting sqref="AJ12:AK13">
    <cfRule type="containsText" dxfId="128" priority="7" operator="containsText" text="E">
      <formula>NOT(ISERROR(SEARCH("E",AJ12)))</formula>
    </cfRule>
    <cfRule type="containsText" dxfId="127" priority="8" operator="containsText" text="B">
      <formula>NOT(ISERROR(SEARCH("B",AJ12)))</formula>
    </cfRule>
    <cfRule type="containsText" dxfId="126" priority="9" operator="containsText" text="A">
      <formula>NOT(ISERROR(SEARCH("A",AJ12)))</formula>
    </cfRule>
  </conditionalFormatting>
  <conditionalFormatting sqref="F12:O13">
    <cfRule type="colorScale" priority="10">
      <colorScale>
        <cfvo type="min"/>
        <cfvo type="percentile" val="50"/>
        <cfvo type="max"/>
        <color rgb="FFF8696B"/>
        <color rgb="FFFFEB84"/>
        <color rgb="FF63BE7B"/>
      </colorScale>
    </cfRule>
  </conditionalFormatting>
  <conditionalFormatting sqref="AD13">
    <cfRule type="containsText" dxfId="125" priority="1" operator="containsText" text="D">
      <formula>NOT(ISERROR(SEARCH("D",AD13)))</formula>
    </cfRule>
    <cfRule type="containsText" dxfId="124" priority="2" operator="containsText" text="S">
      <formula>NOT(ISERROR(SEARCH("S",AD13)))</formula>
    </cfRule>
    <cfRule type="containsText" dxfId="123" priority="3" operator="containsText" text="F">
      <formula>NOT(ISERROR(SEARCH("F",AD13)))</formula>
    </cfRule>
    <cfRule type="containsText" dxfId="122" priority="4" operator="containsText" text="E">
      <formula>NOT(ISERROR(SEARCH("E",AD13)))</formula>
    </cfRule>
    <cfRule type="containsText" dxfId="121" priority="5" operator="containsText" text="B">
      <formula>NOT(ISERROR(SEARCH("B",AD13)))</formula>
    </cfRule>
    <cfRule type="containsText" dxfId="120" priority="6" operator="containsText" text="A">
      <formula>NOT(ISERROR(SEARCH("A",AD13)))</formula>
    </cfRule>
  </conditionalFormatting>
  <dataValidations count="1">
    <dataValidation type="list" allowBlank="1" showInputMessage="1" showErrorMessage="1" sqref="AM2:AM13" xr:uid="{A70E84C8-D2C5-A04F-843B-7727D5576DA3}">
      <formula1>"強風,外差し,イン先行"</formula1>
    </dataValidation>
  </dataValidations>
  <pageMargins left="0.7" right="0.7" top="0.75" bottom="0.75" header="0.3" footer="0.3"/>
  <pageSetup paperSize="9" orientation="portrait" horizontalDpi="4294967292" verticalDpi="4294967292"/>
  <ignoredErrors>
    <ignoredError sqref="P2:S3 P4:R4 S4 T2:T4 P6:T8 P5:T5 P9:T11 P12:T13"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6"/>
  <sheetViews>
    <sheetView workbookViewId="0">
      <pane xSplit="5" ySplit="1" topLeftCell="AP2" activePane="bottomRight" state="frozen"/>
      <selection activeCell="E24" sqref="E24"/>
      <selection pane="topRight" activeCell="E24" sqref="E24"/>
      <selection pane="bottomLeft" activeCell="E24" sqref="E24"/>
      <selection pane="bottomRight" activeCell="AQ15" sqref="AQ15"/>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71</v>
      </c>
      <c r="C1" s="1" t="s">
        <v>35</v>
      </c>
      <c r="D1" s="1" t="s">
        <v>72</v>
      </c>
      <c r="E1" s="1" t="s">
        <v>36</v>
      </c>
      <c r="F1" s="1" t="s">
        <v>73</v>
      </c>
      <c r="G1" s="1" t="s">
        <v>74</v>
      </c>
      <c r="H1" s="1" t="s">
        <v>75</v>
      </c>
      <c r="I1" s="1" t="s">
        <v>76</v>
      </c>
      <c r="J1" s="1" t="s">
        <v>77</v>
      </c>
      <c r="K1" s="1" t="s">
        <v>78</v>
      </c>
      <c r="L1" s="1" t="s">
        <v>79</v>
      </c>
      <c r="M1" s="1" t="s">
        <v>80</v>
      </c>
      <c r="N1" s="1" t="s">
        <v>81</v>
      </c>
      <c r="O1" s="1" t="s">
        <v>82</v>
      </c>
      <c r="P1" s="1" t="s">
        <v>83</v>
      </c>
      <c r="Q1" s="1" t="s">
        <v>89</v>
      </c>
      <c r="R1" s="1" t="s">
        <v>90</v>
      </c>
      <c r="S1" s="1" t="s">
        <v>37</v>
      </c>
      <c r="T1" s="1" t="s">
        <v>91</v>
      </c>
      <c r="U1" s="1" t="s">
        <v>38</v>
      </c>
      <c r="V1" s="1" t="s">
        <v>39</v>
      </c>
      <c r="W1" s="1" t="s">
        <v>195</v>
      </c>
      <c r="X1" s="2" t="s">
        <v>85</v>
      </c>
      <c r="Y1" s="2" t="s">
        <v>40</v>
      </c>
      <c r="Z1" s="3" t="s">
        <v>41</v>
      </c>
      <c r="AA1" s="3" t="s">
        <v>42</v>
      </c>
      <c r="AB1" s="3" t="s">
        <v>43</v>
      </c>
      <c r="AC1" s="3" t="s">
        <v>88</v>
      </c>
      <c r="AD1" s="4" t="s">
        <v>110</v>
      </c>
      <c r="AE1" s="4" t="s">
        <v>111</v>
      </c>
      <c r="AF1" s="4" t="s">
        <v>173</v>
      </c>
      <c r="AG1" s="4" t="s">
        <v>174</v>
      </c>
      <c r="AH1" s="4" t="s">
        <v>8</v>
      </c>
      <c r="AI1" s="4" t="s">
        <v>61</v>
      </c>
      <c r="AJ1" s="4" t="s">
        <v>9</v>
      </c>
      <c r="AK1" s="4" t="s">
        <v>10</v>
      </c>
      <c r="AL1" s="4"/>
      <c r="AM1" s="4" t="s">
        <v>11</v>
      </c>
      <c r="AN1" s="4" t="s">
        <v>12</v>
      </c>
      <c r="AO1" s="4" t="s">
        <v>44</v>
      </c>
      <c r="AP1" s="4" t="s">
        <v>86</v>
      </c>
      <c r="AQ1" s="1" t="s">
        <v>87</v>
      </c>
      <c r="AR1" s="22" t="s">
        <v>117</v>
      </c>
    </row>
    <row r="2" spans="1:44" s="5" customFormat="1">
      <c r="A2" s="6">
        <v>44772</v>
      </c>
      <c r="B2" s="7" t="s">
        <v>135</v>
      </c>
      <c r="C2" s="8" t="s">
        <v>152</v>
      </c>
      <c r="D2" s="9">
        <v>0.11181712962962963</v>
      </c>
      <c r="E2" s="34" t="s">
        <v>350</v>
      </c>
      <c r="F2" s="10">
        <v>13.6</v>
      </c>
      <c r="G2" s="10">
        <v>12.5</v>
      </c>
      <c r="H2" s="10">
        <v>12.8</v>
      </c>
      <c r="I2" s="10">
        <v>12.9</v>
      </c>
      <c r="J2" s="10">
        <v>12.9</v>
      </c>
      <c r="K2" s="10">
        <v>12.8</v>
      </c>
      <c r="L2" s="10">
        <v>12.8</v>
      </c>
      <c r="M2" s="10">
        <v>12.4</v>
      </c>
      <c r="N2" s="10">
        <v>11.7</v>
      </c>
      <c r="O2" s="10">
        <v>11.6</v>
      </c>
      <c r="P2" s="10">
        <v>11.5</v>
      </c>
      <c r="Q2" s="10">
        <v>11.4</v>
      </c>
      <c r="R2" s="10">
        <v>12.2</v>
      </c>
      <c r="S2" s="27">
        <f t="shared" ref="S2" si="0">SUM(F2:H2)</f>
        <v>38.900000000000006</v>
      </c>
      <c r="T2" s="27">
        <f t="shared" ref="T2" si="1">SUM(I2:O2)</f>
        <v>87.1</v>
      </c>
      <c r="U2" s="27">
        <f t="shared" ref="U2" si="2">SUM(P2:R2)</f>
        <v>35.099999999999994</v>
      </c>
      <c r="V2" s="28">
        <f t="shared" ref="V2" si="3">SUM(F2:J2)</f>
        <v>64.7</v>
      </c>
      <c r="W2" s="28">
        <f>SUM(N2:R2)</f>
        <v>58.399999999999991</v>
      </c>
      <c r="X2" s="11" t="s">
        <v>160</v>
      </c>
      <c r="Y2" s="11" t="s">
        <v>158</v>
      </c>
      <c r="Z2" s="13" t="s">
        <v>351</v>
      </c>
      <c r="AA2" s="13" t="s">
        <v>352</v>
      </c>
      <c r="AB2" s="13" t="s">
        <v>353</v>
      </c>
      <c r="AC2" s="11" t="s">
        <v>128</v>
      </c>
      <c r="AD2" s="12">
        <v>12.6</v>
      </c>
      <c r="AE2" s="12">
        <v>13.6</v>
      </c>
      <c r="AF2" s="12">
        <v>7.3</v>
      </c>
      <c r="AG2" s="11" t="s">
        <v>149</v>
      </c>
      <c r="AH2" s="12">
        <v>-0.7</v>
      </c>
      <c r="AI2" s="12">
        <v>-1</v>
      </c>
      <c r="AJ2" s="12" t="s">
        <v>165</v>
      </c>
      <c r="AK2" s="12">
        <v>-1.7</v>
      </c>
      <c r="AL2" s="12"/>
      <c r="AM2" s="11" t="s">
        <v>166</v>
      </c>
      <c r="AN2" s="11" t="s">
        <v>166</v>
      </c>
      <c r="AO2" s="11" t="s">
        <v>149</v>
      </c>
      <c r="AP2" s="8"/>
      <c r="AQ2" s="8" t="s">
        <v>405</v>
      </c>
      <c r="AR2" s="30" t="s">
        <v>406</v>
      </c>
    </row>
    <row r="3" spans="1:44" s="5" customFormat="1">
      <c r="A3" s="6">
        <v>44773</v>
      </c>
      <c r="B3" s="7" t="s">
        <v>131</v>
      </c>
      <c r="C3" s="8" t="s">
        <v>152</v>
      </c>
      <c r="D3" s="9">
        <v>0.11182870370370369</v>
      </c>
      <c r="E3" s="34" t="s">
        <v>380</v>
      </c>
      <c r="F3" s="10">
        <v>12.6</v>
      </c>
      <c r="G3" s="10">
        <v>11.2</v>
      </c>
      <c r="H3" s="10">
        <v>12.4</v>
      </c>
      <c r="I3" s="10">
        <v>12.8</v>
      </c>
      <c r="J3" s="10">
        <v>12.6</v>
      </c>
      <c r="K3" s="10">
        <v>13</v>
      </c>
      <c r="L3" s="10">
        <v>13.5</v>
      </c>
      <c r="M3" s="10">
        <v>13.1</v>
      </c>
      <c r="N3" s="10">
        <v>12.5</v>
      </c>
      <c r="O3" s="10">
        <v>11.7</v>
      </c>
      <c r="P3" s="10">
        <v>11.7</v>
      </c>
      <c r="Q3" s="10">
        <v>11.7</v>
      </c>
      <c r="R3" s="10">
        <v>12.4</v>
      </c>
      <c r="S3" s="27">
        <f t="shared" ref="S3" si="4">SUM(F3:H3)</f>
        <v>36.199999999999996</v>
      </c>
      <c r="T3" s="27">
        <f t="shared" ref="T3" si="5">SUM(I3:O3)</f>
        <v>89.2</v>
      </c>
      <c r="U3" s="27">
        <f t="shared" ref="U3" si="6">SUM(P3:R3)</f>
        <v>35.799999999999997</v>
      </c>
      <c r="V3" s="28">
        <f t="shared" ref="V3" si="7">SUM(F3:J3)</f>
        <v>61.6</v>
      </c>
      <c r="W3" s="28">
        <f>SUM(N3:R3)</f>
        <v>59.999999999999993</v>
      </c>
      <c r="X3" s="11" t="s">
        <v>150</v>
      </c>
      <c r="Y3" s="11" t="s">
        <v>151</v>
      </c>
      <c r="Z3" s="13" t="s">
        <v>353</v>
      </c>
      <c r="AA3" s="13" t="s">
        <v>346</v>
      </c>
      <c r="AB3" s="13" t="s">
        <v>245</v>
      </c>
      <c r="AC3" s="11" t="s">
        <v>128</v>
      </c>
      <c r="AD3" s="12">
        <v>12.4</v>
      </c>
      <c r="AE3" s="12">
        <v>12.7</v>
      </c>
      <c r="AF3" s="12">
        <v>7.2</v>
      </c>
      <c r="AG3" s="11" t="s">
        <v>149</v>
      </c>
      <c r="AH3" s="12">
        <v>-1.3</v>
      </c>
      <c r="AI3" s="12">
        <v>-0.6</v>
      </c>
      <c r="AJ3" s="12">
        <v>-0.3</v>
      </c>
      <c r="AK3" s="12">
        <v>-1.6</v>
      </c>
      <c r="AL3" s="12"/>
      <c r="AM3" s="11" t="s">
        <v>166</v>
      </c>
      <c r="AN3" s="11" t="s">
        <v>166</v>
      </c>
      <c r="AO3" s="11" t="s">
        <v>149</v>
      </c>
      <c r="AP3" s="8" t="s">
        <v>361</v>
      </c>
      <c r="AQ3" s="8" t="s">
        <v>426</v>
      </c>
      <c r="AR3" s="30" t="s">
        <v>427</v>
      </c>
    </row>
    <row r="4" spans="1:44" s="5" customFormat="1">
      <c r="A4" s="6">
        <v>44779</v>
      </c>
      <c r="B4" s="7" t="s">
        <v>325</v>
      </c>
      <c r="C4" s="8" t="s">
        <v>152</v>
      </c>
      <c r="D4" s="9">
        <v>0.11186342592592592</v>
      </c>
      <c r="E4" s="34" t="s">
        <v>459</v>
      </c>
      <c r="F4" s="10">
        <v>13.4</v>
      </c>
      <c r="G4" s="10">
        <v>12.1</v>
      </c>
      <c r="H4" s="10">
        <v>11.9</v>
      </c>
      <c r="I4" s="10">
        <v>12.2</v>
      </c>
      <c r="J4" s="10">
        <v>12.6</v>
      </c>
      <c r="K4" s="10">
        <v>13.1</v>
      </c>
      <c r="L4" s="10">
        <v>13.5</v>
      </c>
      <c r="M4" s="10">
        <v>13.1</v>
      </c>
      <c r="N4" s="10">
        <v>12.5</v>
      </c>
      <c r="O4" s="10">
        <v>11.7</v>
      </c>
      <c r="P4" s="10">
        <v>11.8</v>
      </c>
      <c r="Q4" s="10">
        <v>11.7</v>
      </c>
      <c r="R4" s="10">
        <v>11.9</v>
      </c>
      <c r="S4" s="27">
        <f t="shared" ref="S4:S5" si="8">SUM(F4:H4)</f>
        <v>37.4</v>
      </c>
      <c r="T4" s="27">
        <f t="shared" ref="T4:T5" si="9">SUM(I4:O4)</f>
        <v>88.7</v>
      </c>
      <c r="U4" s="27">
        <f t="shared" ref="U4:U5" si="10">SUM(P4:R4)</f>
        <v>35.4</v>
      </c>
      <c r="V4" s="28">
        <f t="shared" ref="V4:V5" si="11">SUM(F4:J4)</f>
        <v>62.199999999999996</v>
      </c>
      <c r="W4" s="28">
        <f t="shared" ref="W4:W5" si="12">SUM(N4:R4)</f>
        <v>59.6</v>
      </c>
      <c r="X4" s="11" t="s">
        <v>150</v>
      </c>
      <c r="Y4" s="11" t="s">
        <v>239</v>
      </c>
      <c r="Z4" s="13" t="s">
        <v>352</v>
      </c>
      <c r="AA4" s="13" t="s">
        <v>155</v>
      </c>
      <c r="AB4" s="13" t="s">
        <v>252</v>
      </c>
      <c r="AC4" s="11" t="s">
        <v>128</v>
      </c>
      <c r="AD4" s="12">
        <v>12.7</v>
      </c>
      <c r="AE4" s="12">
        <v>13.7</v>
      </c>
      <c r="AF4" s="12">
        <v>7.5</v>
      </c>
      <c r="AG4" s="11" t="s">
        <v>149</v>
      </c>
      <c r="AH4" s="12">
        <v>0.9</v>
      </c>
      <c r="AI4" s="12">
        <v>-0.7</v>
      </c>
      <c r="AJ4" s="12">
        <v>1.9</v>
      </c>
      <c r="AK4" s="12">
        <v>-1.7</v>
      </c>
      <c r="AL4" s="12"/>
      <c r="AM4" s="11" t="s">
        <v>295</v>
      </c>
      <c r="AN4" s="11" t="s">
        <v>164</v>
      </c>
      <c r="AO4" s="11" t="s">
        <v>147</v>
      </c>
      <c r="AP4" s="8" t="s">
        <v>440</v>
      </c>
      <c r="AQ4" s="8" t="s">
        <v>507</v>
      </c>
      <c r="AR4" s="30" t="s">
        <v>508</v>
      </c>
    </row>
    <row r="5" spans="1:44" s="5" customFormat="1">
      <c r="A5" s="6">
        <v>44780</v>
      </c>
      <c r="B5" s="7" t="s">
        <v>130</v>
      </c>
      <c r="C5" s="8" t="s">
        <v>152</v>
      </c>
      <c r="D5" s="9">
        <v>0.11120370370370369</v>
      </c>
      <c r="E5" s="34" t="s">
        <v>474</v>
      </c>
      <c r="F5" s="10">
        <v>13.2</v>
      </c>
      <c r="G5" s="10">
        <v>11.7</v>
      </c>
      <c r="H5" s="10">
        <v>12</v>
      </c>
      <c r="I5" s="10">
        <v>12.4</v>
      </c>
      <c r="J5" s="10">
        <v>12.2</v>
      </c>
      <c r="K5" s="10">
        <v>12.5</v>
      </c>
      <c r="L5" s="10">
        <v>12.7</v>
      </c>
      <c r="M5" s="10">
        <v>12.7</v>
      </c>
      <c r="N5" s="10">
        <v>12.3</v>
      </c>
      <c r="O5" s="10">
        <v>12.4</v>
      </c>
      <c r="P5" s="10">
        <v>12.3</v>
      </c>
      <c r="Q5" s="10">
        <v>12.1</v>
      </c>
      <c r="R5" s="10">
        <v>12.3</v>
      </c>
      <c r="S5" s="27">
        <f t="shared" si="8"/>
        <v>36.9</v>
      </c>
      <c r="T5" s="27">
        <f t="shared" si="9"/>
        <v>87.2</v>
      </c>
      <c r="U5" s="27">
        <f t="shared" si="10"/>
        <v>36.700000000000003</v>
      </c>
      <c r="V5" s="28">
        <f t="shared" si="11"/>
        <v>61.5</v>
      </c>
      <c r="W5" s="28">
        <f t="shared" si="12"/>
        <v>61.400000000000006</v>
      </c>
      <c r="X5" s="11" t="s">
        <v>154</v>
      </c>
      <c r="Y5" s="11" t="s">
        <v>253</v>
      </c>
      <c r="Z5" s="13" t="s">
        <v>353</v>
      </c>
      <c r="AA5" s="13" t="s">
        <v>475</v>
      </c>
      <c r="AB5" s="13" t="s">
        <v>252</v>
      </c>
      <c r="AC5" s="11" t="s">
        <v>128</v>
      </c>
      <c r="AD5" s="12">
        <v>11.9</v>
      </c>
      <c r="AE5" s="12">
        <v>12.6</v>
      </c>
      <c r="AF5" s="12">
        <v>7.6</v>
      </c>
      <c r="AG5" s="11" t="s">
        <v>149</v>
      </c>
      <c r="AH5" s="12">
        <v>-2.7</v>
      </c>
      <c r="AI5" s="12" t="s">
        <v>163</v>
      </c>
      <c r="AJ5" s="12">
        <v>-1.1000000000000001</v>
      </c>
      <c r="AK5" s="12">
        <v>-1.6</v>
      </c>
      <c r="AL5" s="12"/>
      <c r="AM5" s="11" t="s">
        <v>486</v>
      </c>
      <c r="AN5" s="11" t="s">
        <v>166</v>
      </c>
      <c r="AO5" s="11" t="s">
        <v>149</v>
      </c>
      <c r="AP5" s="8" t="s">
        <v>440</v>
      </c>
      <c r="AQ5" s="8" t="s">
        <v>519</v>
      </c>
      <c r="AR5" s="30" t="s">
        <v>520</v>
      </c>
    </row>
    <row r="6" spans="1:44" s="5" customFormat="1">
      <c r="A6" s="6">
        <v>44786</v>
      </c>
      <c r="B6" s="7" t="s">
        <v>131</v>
      </c>
      <c r="C6" s="8" t="s">
        <v>152</v>
      </c>
      <c r="D6" s="9">
        <v>0.11252314814814814</v>
      </c>
      <c r="E6" s="34" t="s">
        <v>552</v>
      </c>
      <c r="F6" s="10">
        <v>13.2</v>
      </c>
      <c r="G6" s="10">
        <v>11.7</v>
      </c>
      <c r="H6" s="10">
        <v>11.5</v>
      </c>
      <c r="I6" s="10">
        <v>11.9</v>
      </c>
      <c r="J6" s="10">
        <v>12.9</v>
      </c>
      <c r="K6" s="10">
        <v>13.8</v>
      </c>
      <c r="L6" s="10">
        <v>13.7</v>
      </c>
      <c r="M6" s="10">
        <v>13</v>
      </c>
      <c r="N6" s="10">
        <v>12.1</v>
      </c>
      <c r="O6" s="10">
        <v>11.9</v>
      </c>
      <c r="P6" s="10">
        <v>12.2</v>
      </c>
      <c r="Q6" s="10">
        <v>11.9</v>
      </c>
      <c r="R6" s="10">
        <v>12.4</v>
      </c>
      <c r="S6" s="27">
        <f t="shared" ref="S6" si="13">SUM(F6:H6)</f>
        <v>36.4</v>
      </c>
      <c r="T6" s="27">
        <f t="shared" ref="T6" si="14">SUM(I6:O6)</f>
        <v>89.3</v>
      </c>
      <c r="U6" s="27">
        <f t="shared" ref="U6" si="15">SUM(P6:R6)</f>
        <v>36.5</v>
      </c>
      <c r="V6" s="28">
        <f t="shared" ref="V6" si="16">SUM(F6:J6)</f>
        <v>61.199999999999996</v>
      </c>
      <c r="W6" s="28">
        <f t="shared" ref="W6" si="17">SUM(N6:R6)</f>
        <v>60.5</v>
      </c>
      <c r="X6" s="11" t="s">
        <v>154</v>
      </c>
      <c r="Y6" s="11" t="s">
        <v>253</v>
      </c>
      <c r="Z6" s="13" t="s">
        <v>252</v>
      </c>
      <c r="AA6" s="13" t="s">
        <v>189</v>
      </c>
      <c r="AB6" s="13" t="s">
        <v>226</v>
      </c>
      <c r="AC6" s="11" t="s">
        <v>128</v>
      </c>
      <c r="AD6" s="12">
        <v>14.4</v>
      </c>
      <c r="AE6" s="12">
        <v>15.7</v>
      </c>
      <c r="AF6" s="12">
        <v>6.9</v>
      </c>
      <c r="AG6" s="11" t="s">
        <v>147</v>
      </c>
      <c r="AH6" s="12">
        <v>-0.3</v>
      </c>
      <c r="AI6" s="12">
        <v>-0.4</v>
      </c>
      <c r="AJ6" s="12">
        <v>-0.4</v>
      </c>
      <c r="AK6" s="12">
        <v>-0.3</v>
      </c>
      <c r="AL6" s="12"/>
      <c r="AM6" s="11" t="s">
        <v>166</v>
      </c>
      <c r="AN6" s="11" t="s">
        <v>166</v>
      </c>
      <c r="AO6" s="11" t="s">
        <v>149</v>
      </c>
      <c r="AP6" s="8"/>
      <c r="AQ6" s="8" t="s">
        <v>591</v>
      </c>
      <c r="AR6" s="30" t="s">
        <v>590</v>
      </c>
    </row>
  </sheetData>
  <autoFilter ref="A1:AQ1" xr:uid="{00000000-0009-0000-0000-000005000000}"/>
  <phoneticPr fontId="10"/>
  <conditionalFormatting sqref="AM2:AN2">
    <cfRule type="containsText" dxfId="119" priority="160" operator="containsText" text="E">
      <formula>NOT(ISERROR(SEARCH("E",AM2)))</formula>
    </cfRule>
    <cfRule type="containsText" dxfId="118" priority="161" operator="containsText" text="B">
      <formula>NOT(ISERROR(SEARCH("B",AM2)))</formula>
    </cfRule>
    <cfRule type="containsText" dxfId="117" priority="162" operator="containsText" text="A">
      <formula>NOT(ISERROR(SEARCH("A",AM2)))</formula>
    </cfRule>
  </conditionalFormatting>
  <conditionalFormatting sqref="AO2:AO6">
    <cfRule type="containsText" dxfId="116" priority="157" operator="containsText" text="E">
      <formula>NOT(ISERROR(SEARCH("E",AO2)))</formula>
    </cfRule>
    <cfRule type="containsText" dxfId="115" priority="158" operator="containsText" text="B">
      <formula>NOT(ISERROR(SEARCH("B",AO2)))</formula>
    </cfRule>
    <cfRule type="containsText" dxfId="114" priority="159" operator="containsText" text="A">
      <formula>NOT(ISERROR(SEARCH("A",AO2)))</formula>
    </cfRule>
  </conditionalFormatting>
  <conditionalFormatting sqref="F2:R2">
    <cfRule type="colorScale" priority="163">
      <colorScale>
        <cfvo type="min"/>
        <cfvo type="percentile" val="50"/>
        <cfvo type="max"/>
        <color rgb="FFF8696B"/>
        <color rgb="FFFFEB84"/>
        <color rgb="FF63BE7B"/>
      </colorScale>
    </cfRule>
  </conditionalFormatting>
  <conditionalFormatting sqref="AP2:AP3">
    <cfRule type="containsText" dxfId="113" priority="154" operator="containsText" text="E">
      <formula>NOT(ISERROR(SEARCH("E",AP2)))</formula>
    </cfRule>
    <cfRule type="containsText" dxfId="112" priority="155" operator="containsText" text="B">
      <formula>NOT(ISERROR(SEARCH("B",AP2)))</formula>
    </cfRule>
    <cfRule type="containsText" dxfId="111" priority="156" operator="containsText" text="A">
      <formula>NOT(ISERROR(SEARCH("A",AP2)))</formula>
    </cfRule>
  </conditionalFormatting>
  <conditionalFormatting sqref="AG2:AG6">
    <cfRule type="containsText" dxfId="110" priority="130" operator="containsText" text="D">
      <formula>NOT(ISERROR(SEARCH("D",AG2)))</formula>
    </cfRule>
    <cfRule type="containsText" dxfId="109" priority="131" operator="containsText" text="S">
      <formula>NOT(ISERROR(SEARCH("S",AG2)))</formula>
    </cfRule>
    <cfRule type="containsText" dxfId="108" priority="132" operator="containsText" text="F">
      <formula>NOT(ISERROR(SEARCH("F",AG2)))</formula>
    </cfRule>
    <cfRule type="containsText" dxfId="107" priority="133" operator="containsText" text="E">
      <formula>NOT(ISERROR(SEARCH("E",AG2)))</formula>
    </cfRule>
    <cfRule type="containsText" dxfId="106" priority="134" operator="containsText" text="B">
      <formula>NOT(ISERROR(SEARCH("B",AG2)))</formula>
    </cfRule>
    <cfRule type="containsText" dxfId="105" priority="135" operator="containsText" text="A">
      <formula>NOT(ISERROR(SEARCH("A",AG2)))</formula>
    </cfRule>
  </conditionalFormatting>
  <conditionalFormatting sqref="AM3:AN3">
    <cfRule type="containsText" dxfId="104" priority="12" operator="containsText" text="E">
      <formula>NOT(ISERROR(SEARCH("E",AM3)))</formula>
    </cfRule>
    <cfRule type="containsText" dxfId="103" priority="13" operator="containsText" text="B">
      <formula>NOT(ISERROR(SEARCH("B",AM3)))</formula>
    </cfRule>
    <cfRule type="containsText" dxfId="102" priority="14" operator="containsText" text="A">
      <formula>NOT(ISERROR(SEARCH("A",AM3)))</formula>
    </cfRule>
  </conditionalFormatting>
  <conditionalFormatting sqref="F3:R3">
    <cfRule type="colorScale" priority="15">
      <colorScale>
        <cfvo type="min"/>
        <cfvo type="percentile" val="50"/>
        <cfvo type="max"/>
        <color rgb="FFF8696B"/>
        <color rgb="FFFFEB84"/>
        <color rgb="FF63BE7B"/>
      </colorScale>
    </cfRule>
  </conditionalFormatting>
  <conditionalFormatting sqref="AM4:AN5">
    <cfRule type="containsText" dxfId="101" priority="8" operator="containsText" text="E">
      <formula>NOT(ISERROR(SEARCH("E",AM4)))</formula>
    </cfRule>
    <cfRule type="containsText" dxfId="100" priority="9" operator="containsText" text="B">
      <formula>NOT(ISERROR(SEARCH("B",AM4)))</formula>
    </cfRule>
    <cfRule type="containsText" dxfId="99" priority="10" operator="containsText" text="A">
      <formula>NOT(ISERROR(SEARCH("A",AM4)))</formula>
    </cfRule>
  </conditionalFormatting>
  <conditionalFormatting sqref="F4:R5">
    <cfRule type="colorScale" priority="11">
      <colorScale>
        <cfvo type="min"/>
        <cfvo type="percentile" val="50"/>
        <cfvo type="max"/>
        <color rgb="FFF8696B"/>
        <color rgb="FFFFEB84"/>
        <color rgb="FF63BE7B"/>
      </colorScale>
    </cfRule>
  </conditionalFormatting>
  <conditionalFormatting sqref="AP4:AP6">
    <cfRule type="containsText" dxfId="98" priority="5" operator="containsText" text="E">
      <formula>NOT(ISERROR(SEARCH("E",AP4)))</formula>
    </cfRule>
    <cfRule type="containsText" dxfId="97" priority="6" operator="containsText" text="B">
      <formula>NOT(ISERROR(SEARCH("B",AP4)))</formula>
    </cfRule>
    <cfRule type="containsText" dxfId="96" priority="7" operator="containsText" text="A">
      <formula>NOT(ISERROR(SEARCH("A",AP4)))</formula>
    </cfRule>
  </conditionalFormatting>
  <conditionalFormatting sqref="AM6:AN6">
    <cfRule type="containsText" dxfId="95" priority="1" operator="containsText" text="E">
      <formula>NOT(ISERROR(SEARCH("E",AM6)))</formula>
    </cfRule>
    <cfRule type="containsText" dxfId="94" priority="2" operator="containsText" text="B">
      <formula>NOT(ISERROR(SEARCH("B",AM6)))</formula>
    </cfRule>
    <cfRule type="containsText" dxfId="93" priority="3" operator="containsText" text="A">
      <formula>NOT(ISERROR(SEARCH("A",AM6)))</formula>
    </cfRule>
  </conditionalFormatting>
  <conditionalFormatting sqref="F6:R6">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P2:AP6" xr:uid="{13484451-D48F-534A-8D26-86425DCE02BB}">
      <formula1>"強風,外差し,イン先行"</formula1>
    </dataValidation>
  </dataValidations>
  <pageMargins left="0.7" right="0.7" top="0.75" bottom="0.75" header="0.3" footer="0.3"/>
  <pageSetup paperSize="9" orientation="portrait" horizontalDpi="4294967292" verticalDpi="4294967292"/>
  <ignoredErrors>
    <ignoredError sqref="S2:W3 S4:W5 S6:W6"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E12"/>
  <sheetViews>
    <sheetView tabSelected="1" workbookViewId="0">
      <pane xSplit="5" ySplit="1" topLeftCell="AE2" activePane="bottomRight" state="frozen"/>
      <selection activeCell="E24" sqref="E24"/>
      <selection pane="topRight" activeCell="E24" sqref="E24"/>
      <selection pane="bottomLeft" activeCell="E24" sqref="E24"/>
      <selection pane="bottomRight" activeCell="AE12" sqref="AE1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112</v>
      </c>
      <c r="C1" s="1" t="s">
        <v>35</v>
      </c>
      <c r="D1" s="1" t="s">
        <v>118</v>
      </c>
      <c r="E1" s="1" t="s">
        <v>36</v>
      </c>
      <c r="F1" s="1" t="s">
        <v>119</v>
      </c>
      <c r="G1" s="1" t="s">
        <v>120</v>
      </c>
      <c r="H1" s="1" t="s">
        <v>121</v>
      </c>
      <c r="I1" s="1" t="s">
        <v>122</v>
      </c>
      <c r="J1" s="1" t="s">
        <v>123</v>
      </c>
      <c r="K1" s="1" t="s">
        <v>37</v>
      </c>
      <c r="L1" s="1" t="s">
        <v>124</v>
      </c>
      <c r="M1" s="1" t="s">
        <v>125</v>
      </c>
      <c r="N1" s="1" t="s">
        <v>40</v>
      </c>
      <c r="O1" s="4" t="s">
        <v>41</v>
      </c>
      <c r="P1" s="4" t="s">
        <v>42</v>
      </c>
      <c r="Q1" s="4" t="s">
        <v>43</v>
      </c>
      <c r="R1" s="4" t="s">
        <v>110</v>
      </c>
      <c r="S1" s="4" t="s">
        <v>111</v>
      </c>
      <c r="T1" s="4" t="s">
        <v>174</v>
      </c>
      <c r="U1" s="4" t="s">
        <v>8</v>
      </c>
      <c r="V1" s="4" t="s">
        <v>61</v>
      </c>
      <c r="W1" s="4" t="s">
        <v>9</v>
      </c>
      <c r="X1" s="4" t="s">
        <v>10</v>
      </c>
      <c r="Y1" s="4"/>
      <c r="Z1" s="4" t="s">
        <v>11</v>
      </c>
      <c r="AA1" s="4" t="s">
        <v>12</v>
      </c>
      <c r="AB1" s="4" t="s">
        <v>44</v>
      </c>
      <c r="AC1" s="4" t="s">
        <v>126</v>
      </c>
      <c r="AD1" s="22" t="s">
        <v>127</v>
      </c>
      <c r="AE1" s="22" t="s">
        <v>117</v>
      </c>
    </row>
    <row r="2" spans="1:31" s="5" customFormat="1">
      <c r="A2" s="6">
        <v>44765</v>
      </c>
      <c r="B2" s="26" t="s">
        <v>131</v>
      </c>
      <c r="C2" s="8" t="s">
        <v>178</v>
      </c>
      <c r="D2" s="9">
        <v>4.1030092592592597E-2</v>
      </c>
      <c r="E2" s="34" t="s">
        <v>175</v>
      </c>
      <c r="F2" s="10">
        <v>12.5</v>
      </c>
      <c r="G2" s="10">
        <v>10.9</v>
      </c>
      <c r="H2" s="10">
        <v>11.8</v>
      </c>
      <c r="I2" s="10">
        <v>11.5</v>
      </c>
      <c r="J2" s="10">
        <v>12.8</v>
      </c>
      <c r="K2" s="27">
        <f t="shared" ref="K2:K3" si="0">SUM(F2:H2)</f>
        <v>35.200000000000003</v>
      </c>
      <c r="L2" s="27">
        <f t="shared" ref="L2:L3" si="1">SUM(I2:J2)</f>
        <v>24.3</v>
      </c>
      <c r="M2" s="11" t="s">
        <v>154</v>
      </c>
      <c r="N2" s="11" t="s">
        <v>151</v>
      </c>
      <c r="O2" s="13" t="s">
        <v>155</v>
      </c>
      <c r="P2" s="13" t="s">
        <v>214</v>
      </c>
      <c r="Q2" s="13" t="s">
        <v>215</v>
      </c>
      <c r="R2" s="12">
        <v>5</v>
      </c>
      <c r="S2" s="12">
        <v>6.6</v>
      </c>
      <c r="T2" s="11" t="s">
        <v>167</v>
      </c>
      <c r="U2" s="12">
        <v>0.5</v>
      </c>
      <c r="V2" s="12" t="s">
        <v>163</v>
      </c>
      <c r="W2" s="12">
        <v>0.8</v>
      </c>
      <c r="X2" s="8">
        <v>-0.3</v>
      </c>
      <c r="Y2" s="8"/>
      <c r="Z2" s="11" t="s">
        <v>291</v>
      </c>
      <c r="AA2" s="11" t="s">
        <v>164</v>
      </c>
      <c r="AB2" s="11" t="s">
        <v>149</v>
      </c>
      <c r="AC2" s="8"/>
      <c r="AD2" s="8" t="s">
        <v>281</v>
      </c>
      <c r="AE2" s="30" t="s">
        <v>282</v>
      </c>
    </row>
    <row r="3" spans="1:31" s="5" customFormat="1">
      <c r="A3" s="6">
        <v>44766</v>
      </c>
      <c r="B3" s="26" t="s">
        <v>130</v>
      </c>
      <c r="C3" s="8" t="s">
        <v>152</v>
      </c>
      <c r="D3" s="9">
        <v>4.1053240740740744E-2</v>
      </c>
      <c r="E3" s="33" t="s">
        <v>232</v>
      </c>
      <c r="F3" s="10">
        <v>12.3</v>
      </c>
      <c r="G3" s="10">
        <v>10.9</v>
      </c>
      <c r="H3" s="10">
        <v>11.6</v>
      </c>
      <c r="I3" s="10">
        <v>12</v>
      </c>
      <c r="J3" s="10">
        <v>12.9</v>
      </c>
      <c r="K3" s="27">
        <f t="shared" si="0"/>
        <v>34.800000000000004</v>
      </c>
      <c r="L3" s="27">
        <f t="shared" si="1"/>
        <v>24.9</v>
      </c>
      <c r="M3" s="11" t="s">
        <v>154</v>
      </c>
      <c r="N3" s="11" t="s">
        <v>151</v>
      </c>
      <c r="O3" s="13" t="s">
        <v>233</v>
      </c>
      <c r="P3" s="13" t="s">
        <v>234</v>
      </c>
      <c r="Q3" s="13" t="s">
        <v>235</v>
      </c>
      <c r="R3" s="12">
        <v>6.2</v>
      </c>
      <c r="S3" s="12">
        <v>5.8</v>
      </c>
      <c r="T3" s="11" t="s">
        <v>147</v>
      </c>
      <c r="U3" s="12">
        <v>0.1</v>
      </c>
      <c r="V3" s="12" t="s">
        <v>163</v>
      </c>
      <c r="W3" s="12" t="s">
        <v>165</v>
      </c>
      <c r="X3" s="8">
        <v>0.1</v>
      </c>
      <c r="Y3" s="8"/>
      <c r="Z3" s="11" t="s">
        <v>166</v>
      </c>
      <c r="AA3" s="11" t="s">
        <v>164</v>
      </c>
      <c r="AB3" s="11" t="s">
        <v>149</v>
      </c>
      <c r="AC3" s="8"/>
      <c r="AD3" s="8" t="s">
        <v>302</v>
      </c>
      <c r="AE3" s="30" t="s">
        <v>303</v>
      </c>
    </row>
    <row r="4" spans="1:31" s="5" customFormat="1">
      <c r="A4" s="6">
        <v>44772</v>
      </c>
      <c r="B4" s="26" t="s">
        <v>184</v>
      </c>
      <c r="C4" s="8" t="s">
        <v>152</v>
      </c>
      <c r="D4" s="9">
        <v>4.1041666666666664E-2</v>
      </c>
      <c r="E4" s="33" t="s">
        <v>327</v>
      </c>
      <c r="F4" s="10">
        <v>12.9</v>
      </c>
      <c r="G4" s="10">
        <v>11.3</v>
      </c>
      <c r="H4" s="10">
        <v>11.8</v>
      </c>
      <c r="I4" s="10">
        <v>11.6</v>
      </c>
      <c r="J4" s="10">
        <v>12</v>
      </c>
      <c r="K4" s="27">
        <f t="shared" ref="K4:K7" si="2">SUM(F4:H4)</f>
        <v>36</v>
      </c>
      <c r="L4" s="27">
        <f t="shared" ref="L4:L7" si="3">SUM(I4:J4)</f>
        <v>23.6</v>
      </c>
      <c r="M4" s="11" t="s">
        <v>150</v>
      </c>
      <c r="N4" s="11" t="s">
        <v>253</v>
      </c>
      <c r="O4" s="13" t="s">
        <v>328</v>
      </c>
      <c r="P4" s="13" t="s">
        <v>329</v>
      </c>
      <c r="Q4" s="13" t="s">
        <v>330</v>
      </c>
      <c r="R4" s="12">
        <v>1.9</v>
      </c>
      <c r="S4" s="12">
        <v>2.2000000000000002</v>
      </c>
      <c r="T4" s="11" t="s">
        <v>149</v>
      </c>
      <c r="U4" s="12">
        <v>0.4</v>
      </c>
      <c r="V4" s="12">
        <v>-0.2</v>
      </c>
      <c r="W4" s="12">
        <v>-0.6</v>
      </c>
      <c r="X4" s="8" t="s">
        <v>165</v>
      </c>
      <c r="Y4" s="8" t="s">
        <v>294</v>
      </c>
      <c r="Z4" s="11" t="s">
        <v>292</v>
      </c>
      <c r="AA4" s="11" t="s">
        <v>164</v>
      </c>
      <c r="AB4" s="11" t="s">
        <v>147</v>
      </c>
      <c r="AC4" s="8"/>
      <c r="AD4" s="8" t="s">
        <v>387</v>
      </c>
      <c r="AE4" s="30" t="s">
        <v>388</v>
      </c>
    </row>
    <row r="5" spans="1:31" s="5" customFormat="1">
      <c r="A5" s="6">
        <v>44772</v>
      </c>
      <c r="B5" s="26" t="s">
        <v>135</v>
      </c>
      <c r="C5" s="8" t="s">
        <v>152</v>
      </c>
      <c r="D5" s="9">
        <v>4.0381944444444443E-2</v>
      </c>
      <c r="E5" s="33" t="s">
        <v>347</v>
      </c>
      <c r="F5" s="10">
        <v>12.4</v>
      </c>
      <c r="G5" s="10">
        <v>10.8</v>
      </c>
      <c r="H5" s="10">
        <v>11.3</v>
      </c>
      <c r="I5" s="10">
        <v>11.7</v>
      </c>
      <c r="J5" s="10">
        <v>12.7</v>
      </c>
      <c r="K5" s="27">
        <f t="shared" si="2"/>
        <v>34.5</v>
      </c>
      <c r="L5" s="27">
        <f t="shared" si="3"/>
        <v>24.4</v>
      </c>
      <c r="M5" s="11" t="s">
        <v>154</v>
      </c>
      <c r="N5" s="11" t="s">
        <v>151</v>
      </c>
      <c r="O5" s="13" t="s">
        <v>259</v>
      </c>
      <c r="P5" s="13" t="s">
        <v>348</v>
      </c>
      <c r="Q5" s="13" t="s">
        <v>349</v>
      </c>
      <c r="R5" s="12">
        <v>1.9</v>
      </c>
      <c r="S5" s="12">
        <v>2.2000000000000002</v>
      </c>
      <c r="T5" s="11" t="s">
        <v>149</v>
      </c>
      <c r="U5" s="12">
        <v>0.5</v>
      </c>
      <c r="V5" s="12" t="s">
        <v>163</v>
      </c>
      <c r="W5" s="12">
        <v>0.5</v>
      </c>
      <c r="X5" s="8" t="s">
        <v>165</v>
      </c>
      <c r="Y5" s="8"/>
      <c r="Z5" s="11" t="s">
        <v>164</v>
      </c>
      <c r="AA5" s="11" t="s">
        <v>164</v>
      </c>
      <c r="AB5" s="11" t="s">
        <v>147</v>
      </c>
      <c r="AC5" s="8"/>
      <c r="AD5" s="8" t="s">
        <v>403</v>
      </c>
      <c r="AE5" s="30" t="s">
        <v>404</v>
      </c>
    </row>
    <row r="6" spans="1:31" s="5" customFormat="1">
      <c r="A6" s="6">
        <v>44773</v>
      </c>
      <c r="B6" s="26" t="s">
        <v>323</v>
      </c>
      <c r="C6" s="8" t="s">
        <v>152</v>
      </c>
      <c r="D6" s="9">
        <v>4.1041666666666664E-2</v>
      </c>
      <c r="E6" s="33" t="s">
        <v>364</v>
      </c>
      <c r="F6" s="10">
        <v>12.3</v>
      </c>
      <c r="G6" s="10">
        <v>10.8</v>
      </c>
      <c r="H6" s="10">
        <v>11.5</v>
      </c>
      <c r="I6" s="10">
        <v>11.9</v>
      </c>
      <c r="J6" s="10">
        <v>13.1</v>
      </c>
      <c r="K6" s="27">
        <f t="shared" si="2"/>
        <v>34.6</v>
      </c>
      <c r="L6" s="27">
        <f t="shared" si="3"/>
        <v>25</v>
      </c>
      <c r="M6" s="11" t="s">
        <v>159</v>
      </c>
      <c r="N6" s="11" t="s">
        <v>161</v>
      </c>
      <c r="O6" s="13" t="s">
        <v>182</v>
      </c>
      <c r="P6" s="13" t="s">
        <v>365</v>
      </c>
      <c r="Q6" s="13" t="s">
        <v>366</v>
      </c>
      <c r="R6" s="12">
        <v>2.2000000000000002</v>
      </c>
      <c r="S6" s="12">
        <v>2</v>
      </c>
      <c r="T6" s="11" t="s">
        <v>149</v>
      </c>
      <c r="U6" s="12" t="s">
        <v>165</v>
      </c>
      <c r="V6" s="12" t="s">
        <v>163</v>
      </c>
      <c r="W6" s="12" t="s">
        <v>165</v>
      </c>
      <c r="X6" s="8" t="s">
        <v>165</v>
      </c>
      <c r="Y6" s="8"/>
      <c r="Z6" s="11" t="s">
        <v>166</v>
      </c>
      <c r="AA6" s="11" t="s">
        <v>164</v>
      </c>
      <c r="AB6" s="11" t="s">
        <v>147</v>
      </c>
      <c r="AC6" s="8"/>
      <c r="AD6" s="8" t="s">
        <v>412</v>
      </c>
      <c r="AE6" s="30" t="s">
        <v>413</v>
      </c>
    </row>
    <row r="7" spans="1:31" s="5" customFormat="1">
      <c r="A7" s="6">
        <v>44773</v>
      </c>
      <c r="B7" s="25" t="s">
        <v>131</v>
      </c>
      <c r="C7" s="8" t="s">
        <v>152</v>
      </c>
      <c r="D7" s="9">
        <v>4.1030092592592597E-2</v>
      </c>
      <c r="E7" s="33" t="s">
        <v>375</v>
      </c>
      <c r="F7" s="10">
        <v>12.4</v>
      </c>
      <c r="G7" s="10">
        <v>10.7</v>
      </c>
      <c r="H7" s="10">
        <v>11.6</v>
      </c>
      <c r="I7" s="10">
        <v>12</v>
      </c>
      <c r="J7" s="10">
        <v>12.8</v>
      </c>
      <c r="K7" s="27">
        <f t="shared" si="2"/>
        <v>34.700000000000003</v>
      </c>
      <c r="L7" s="27">
        <f t="shared" si="3"/>
        <v>24.8</v>
      </c>
      <c r="M7" s="11" t="s">
        <v>154</v>
      </c>
      <c r="N7" s="11" t="s">
        <v>151</v>
      </c>
      <c r="O7" s="13" t="s">
        <v>376</v>
      </c>
      <c r="P7" s="13" t="s">
        <v>259</v>
      </c>
      <c r="Q7" s="13" t="s">
        <v>171</v>
      </c>
      <c r="R7" s="12">
        <v>2.2000000000000002</v>
      </c>
      <c r="S7" s="12">
        <v>2</v>
      </c>
      <c r="T7" s="11" t="s">
        <v>149</v>
      </c>
      <c r="U7" s="12">
        <v>0.5</v>
      </c>
      <c r="V7" s="12" t="s">
        <v>163</v>
      </c>
      <c r="W7" s="12">
        <v>0.5</v>
      </c>
      <c r="X7" s="8" t="s">
        <v>165</v>
      </c>
      <c r="Y7" s="8"/>
      <c r="Z7" s="11" t="s">
        <v>164</v>
      </c>
      <c r="AA7" s="11" t="s">
        <v>166</v>
      </c>
      <c r="AB7" s="11" t="s">
        <v>149</v>
      </c>
      <c r="AC7" s="8"/>
      <c r="AD7" s="8" t="s">
        <v>420</v>
      </c>
      <c r="AE7" s="30" t="s">
        <v>421</v>
      </c>
    </row>
    <row r="8" spans="1:31" s="5" customFormat="1">
      <c r="A8" s="6">
        <v>44779</v>
      </c>
      <c r="B8" s="26" t="s">
        <v>131</v>
      </c>
      <c r="C8" s="8" t="s">
        <v>451</v>
      </c>
      <c r="D8" s="9">
        <v>4.1018518518518517E-2</v>
      </c>
      <c r="E8" s="34" t="s">
        <v>452</v>
      </c>
      <c r="F8" s="10">
        <v>12.8</v>
      </c>
      <c r="G8" s="10">
        <v>11</v>
      </c>
      <c r="H8" s="10">
        <v>11.7</v>
      </c>
      <c r="I8" s="10">
        <v>11.8</v>
      </c>
      <c r="J8" s="10">
        <v>12.1</v>
      </c>
      <c r="K8" s="27">
        <f t="shared" ref="K8:K9" si="4">SUM(F8:H8)</f>
        <v>35.5</v>
      </c>
      <c r="L8" s="27">
        <f t="shared" ref="L8:L9" si="5">SUM(I8:J8)</f>
        <v>23.9</v>
      </c>
      <c r="M8" s="11" t="s">
        <v>154</v>
      </c>
      <c r="N8" s="11" t="s">
        <v>151</v>
      </c>
      <c r="O8" s="13" t="s">
        <v>453</v>
      </c>
      <c r="P8" s="13" t="s">
        <v>182</v>
      </c>
      <c r="Q8" s="13" t="s">
        <v>454</v>
      </c>
      <c r="R8" s="12">
        <v>2.7</v>
      </c>
      <c r="S8" s="12">
        <v>3.4</v>
      </c>
      <c r="T8" s="11" t="s">
        <v>149</v>
      </c>
      <c r="U8" s="12">
        <v>0.4</v>
      </c>
      <c r="V8" s="12" t="s">
        <v>163</v>
      </c>
      <c r="W8" s="12">
        <v>0.3</v>
      </c>
      <c r="X8" s="8">
        <v>0.1</v>
      </c>
      <c r="Y8" s="8"/>
      <c r="Z8" s="11" t="s">
        <v>164</v>
      </c>
      <c r="AA8" s="11" t="s">
        <v>164</v>
      </c>
      <c r="AB8" s="11" t="s">
        <v>147</v>
      </c>
      <c r="AC8" s="8" t="s">
        <v>440</v>
      </c>
      <c r="AD8" s="8" t="s">
        <v>499</v>
      </c>
      <c r="AE8" s="30" t="s">
        <v>500</v>
      </c>
    </row>
    <row r="9" spans="1:31" s="5" customFormat="1">
      <c r="A9" s="6">
        <v>44780</v>
      </c>
      <c r="B9" s="26" t="s">
        <v>130</v>
      </c>
      <c r="C9" s="8" t="s">
        <v>152</v>
      </c>
      <c r="D9" s="9">
        <v>4.1006944444444443E-2</v>
      </c>
      <c r="E9" s="33" t="s">
        <v>465</v>
      </c>
      <c r="F9" s="10">
        <v>12.6</v>
      </c>
      <c r="G9" s="10">
        <v>11.2</v>
      </c>
      <c r="H9" s="10">
        <v>11.7</v>
      </c>
      <c r="I9" s="10">
        <v>11.7</v>
      </c>
      <c r="J9" s="10">
        <v>12.1</v>
      </c>
      <c r="K9" s="27">
        <f t="shared" si="4"/>
        <v>35.5</v>
      </c>
      <c r="L9" s="27">
        <f t="shared" si="5"/>
        <v>23.799999999999997</v>
      </c>
      <c r="M9" s="11" t="s">
        <v>154</v>
      </c>
      <c r="N9" s="11" t="s">
        <v>151</v>
      </c>
      <c r="O9" s="13" t="s">
        <v>234</v>
      </c>
      <c r="P9" s="13" t="s">
        <v>466</v>
      </c>
      <c r="Q9" s="13" t="s">
        <v>330</v>
      </c>
      <c r="R9" s="12">
        <v>2.2999999999999998</v>
      </c>
      <c r="S9" s="12">
        <v>2.4</v>
      </c>
      <c r="T9" s="11" t="s">
        <v>149</v>
      </c>
      <c r="U9" s="12">
        <v>-0.3</v>
      </c>
      <c r="V9" s="12" t="s">
        <v>163</v>
      </c>
      <c r="W9" s="12">
        <v>-0.4</v>
      </c>
      <c r="X9" s="8">
        <v>0.1</v>
      </c>
      <c r="Y9" s="8"/>
      <c r="Z9" s="11" t="s">
        <v>292</v>
      </c>
      <c r="AA9" s="11" t="s">
        <v>166</v>
      </c>
      <c r="AB9" s="11" t="s">
        <v>149</v>
      </c>
      <c r="AC9" s="8" t="s">
        <v>440</v>
      </c>
      <c r="AD9" s="8" t="s">
        <v>514</v>
      </c>
      <c r="AE9" s="30" t="s">
        <v>513</v>
      </c>
    </row>
    <row r="10" spans="1:31" s="5" customFormat="1">
      <c r="A10" s="6">
        <v>44786</v>
      </c>
      <c r="B10" s="26" t="s">
        <v>130</v>
      </c>
      <c r="C10" s="8" t="s">
        <v>544</v>
      </c>
      <c r="D10" s="9">
        <v>4.1018518518518517E-2</v>
      </c>
      <c r="E10" s="33" t="s">
        <v>543</v>
      </c>
      <c r="F10" s="10">
        <v>12.5</v>
      </c>
      <c r="G10" s="10">
        <v>10.7</v>
      </c>
      <c r="H10" s="10">
        <v>11.5</v>
      </c>
      <c r="I10" s="10">
        <v>11.9</v>
      </c>
      <c r="J10" s="10">
        <v>12.8</v>
      </c>
      <c r="K10" s="27">
        <f t="shared" ref="K10:K12" si="6">SUM(F10:H10)</f>
        <v>34.700000000000003</v>
      </c>
      <c r="L10" s="27">
        <f t="shared" ref="L10:L12" si="7">SUM(I10:J10)</f>
        <v>24.700000000000003</v>
      </c>
      <c r="M10" s="11" t="s">
        <v>154</v>
      </c>
      <c r="N10" s="11" t="s">
        <v>151</v>
      </c>
      <c r="O10" s="13" t="s">
        <v>365</v>
      </c>
      <c r="P10" s="13" t="s">
        <v>545</v>
      </c>
      <c r="Q10" s="13" t="s">
        <v>365</v>
      </c>
      <c r="R10" s="12">
        <v>12.8</v>
      </c>
      <c r="S10" s="12">
        <v>14.8</v>
      </c>
      <c r="T10" s="11" t="s">
        <v>437</v>
      </c>
      <c r="U10" s="12">
        <v>-0.2</v>
      </c>
      <c r="V10" s="12" t="s">
        <v>163</v>
      </c>
      <c r="W10" s="12">
        <v>0.2</v>
      </c>
      <c r="X10" s="8">
        <v>-0.4</v>
      </c>
      <c r="Y10" s="8"/>
      <c r="Z10" s="11" t="s">
        <v>166</v>
      </c>
      <c r="AA10" s="11" t="s">
        <v>164</v>
      </c>
      <c r="AB10" s="11" t="s">
        <v>147</v>
      </c>
      <c r="AC10" s="8"/>
      <c r="AD10" s="8" t="s">
        <v>579</v>
      </c>
      <c r="AE10" s="30" t="s">
        <v>580</v>
      </c>
    </row>
    <row r="11" spans="1:31" s="5" customFormat="1">
      <c r="A11" s="6">
        <v>44786</v>
      </c>
      <c r="B11" s="26" t="s">
        <v>131</v>
      </c>
      <c r="C11" s="8" t="s">
        <v>544</v>
      </c>
      <c r="D11" s="9">
        <v>4.0983796296296296E-2</v>
      </c>
      <c r="E11" s="33" t="s">
        <v>588</v>
      </c>
      <c r="F11" s="10">
        <v>12.4</v>
      </c>
      <c r="G11" s="10">
        <v>10.8</v>
      </c>
      <c r="H11" s="10">
        <v>11.6</v>
      </c>
      <c r="I11" s="10">
        <v>11.9</v>
      </c>
      <c r="J11" s="10">
        <v>12.4</v>
      </c>
      <c r="K11" s="27">
        <f t="shared" si="6"/>
        <v>34.800000000000004</v>
      </c>
      <c r="L11" s="27">
        <f t="shared" si="7"/>
        <v>24.3</v>
      </c>
      <c r="M11" s="11" t="s">
        <v>154</v>
      </c>
      <c r="N11" s="11" t="s">
        <v>151</v>
      </c>
      <c r="O11" s="13" t="s">
        <v>259</v>
      </c>
      <c r="P11" s="13" t="s">
        <v>233</v>
      </c>
      <c r="Q11" s="13" t="s">
        <v>155</v>
      </c>
      <c r="R11" s="12">
        <v>12.8</v>
      </c>
      <c r="S11" s="12">
        <v>14.8</v>
      </c>
      <c r="T11" s="11" t="s">
        <v>437</v>
      </c>
      <c r="U11" s="12">
        <v>0.1</v>
      </c>
      <c r="V11" s="12" t="s">
        <v>163</v>
      </c>
      <c r="W11" s="12">
        <v>0.4</v>
      </c>
      <c r="X11" s="8">
        <v>-0.3</v>
      </c>
      <c r="Y11" s="8"/>
      <c r="Z11" s="11" t="s">
        <v>164</v>
      </c>
      <c r="AA11" s="11" t="s">
        <v>164</v>
      </c>
      <c r="AB11" s="11" t="s">
        <v>147</v>
      </c>
      <c r="AC11" s="8"/>
      <c r="AD11" s="8" t="s">
        <v>589</v>
      </c>
      <c r="AE11" s="30" t="s">
        <v>587</v>
      </c>
    </row>
    <row r="12" spans="1:31" s="5" customFormat="1">
      <c r="A12" s="6">
        <v>44787</v>
      </c>
      <c r="B12" s="26" t="s">
        <v>135</v>
      </c>
      <c r="C12" s="8" t="s">
        <v>180</v>
      </c>
      <c r="D12" s="9">
        <v>4.099537037037037E-2</v>
      </c>
      <c r="E12" s="33" t="s">
        <v>573</v>
      </c>
      <c r="F12" s="10">
        <v>12.2</v>
      </c>
      <c r="G12" s="10">
        <v>10.6</v>
      </c>
      <c r="H12" s="10">
        <v>11.6</v>
      </c>
      <c r="I12" s="10">
        <v>11.8</v>
      </c>
      <c r="J12" s="10">
        <v>13</v>
      </c>
      <c r="K12" s="27">
        <f t="shared" si="6"/>
        <v>34.4</v>
      </c>
      <c r="L12" s="27">
        <f t="shared" si="7"/>
        <v>24.8</v>
      </c>
      <c r="M12" s="11" t="s">
        <v>154</v>
      </c>
      <c r="N12" s="11" t="s">
        <v>186</v>
      </c>
      <c r="O12" s="13" t="s">
        <v>348</v>
      </c>
      <c r="P12" s="13" t="s">
        <v>241</v>
      </c>
      <c r="Q12" s="13" t="s">
        <v>172</v>
      </c>
      <c r="R12" s="12">
        <v>8.8000000000000007</v>
      </c>
      <c r="S12" s="12">
        <v>9.4</v>
      </c>
      <c r="T12" s="11" t="s">
        <v>149</v>
      </c>
      <c r="U12" s="12">
        <v>0.8</v>
      </c>
      <c r="V12" s="12" t="s">
        <v>163</v>
      </c>
      <c r="W12" s="12">
        <v>0.9</v>
      </c>
      <c r="X12" s="8">
        <v>-0.1</v>
      </c>
      <c r="Y12" s="8"/>
      <c r="Z12" s="11" t="s">
        <v>291</v>
      </c>
      <c r="AA12" s="11" t="s">
        <v>164</v>
      </c>
      <c r="AB12" s="11" t="s">
        <v>149</v>
      </c>
      <c r="AC12" s="8"/>
      <c r="AD12" s="8" t="s">
        <v>622</v>
      </c>
      <c r="AE12" s="30" t="s">
        <v>623</v>
      </c>
    </row>
  </sheetData>
  <autoFilter ref="A1:AD1" xr:uid="{00000000-0009-0000-0000-000006000000}"/>
  <phoneticPr fontId="10"/>
  <conditionalFormatting sqref="Z2:AA3">
    <cfRule type="containsText" dxfId="92" priority="312" operator="containsText" text="E">
      <formula>NOT(ISERROR(SEARCH("E",Z2)))</formula>
    </cfRule>
    <cfRule type="containsText" dxfId="91" priority="313" operator="containsText" text="B">
      <formula>NOT(ISERROR(SEARCH("B",Z2)))</formula>
    </cfRule>
    <cfRule type="containsText" dxfId="90" priority="314" operator="containsText" text="A">
      <formula>NOT(ISERROR(SEARCH("A",Z2)))</formula>
    </cfRule>
  </conditionalFormatting>
  <conditionalFormatting sqref="AB2:AB12">
    <cfRule type="containsText" dxfId="89" priority="309" operator="containsText" text="E">
      <formula>NOT(ISERROR(SEARCH("E",AB2)))</formula>
    </cfRule>
    <cfRule type="containsText" dxfId="88" priority="310" operator="containsText" text="B">
      <formula>NOT(ISERROR(SEARCH("B",AB2)))</formula>
    </cfRule>
    <cfRule type="containsText" dxfId="87" priority="311" operator="containsText" text="A">
      <formula>NOT(ISERROR(SEARCH("A",AB2)))</formula>
    </cfRule>
  </conditionalFormatting>
  <conditionalFormatting sqref="AC2:AC7">
    <cfRule type="containsText" dxfId="86" priority="306" operator="containsText" text="E">
      <formula>NOT(ISERROR(SEARCH("E",AC2)))</formula>
    </cfRule>
    <cfRule type="containsText" dxfId="85" priority="307" operator="containsText" text="B">
      <formula>NOT(ISERROR(SEARCH("B",AC2)))</formula>
    </cfRule>
    <cfRule type="containsText" dxfId="84" priority="308" operator="containsText" text="A">
      <formula>NOT(ISERROR(SEARCH("A",AC2)))</formula>
    </cfRule>
  </conditionalFormatting>
  <conditionalFormatting sqref="F2:J3">
    <cfRule type="colorScale" priority="978">
      <colorScale>
        <cfvo type="min"/>
        <cfvo type="percentile" val="50"/>
        <cfvo type="max"/>
        <color rgb="FFF8696B"/>
        <color rgb="FFFFEB84"/>
        <color rgb="FF63BE7B"/>
      </colorScale>
    </cfRule>
  </conditionalFormatting>
  <conditionalFormatting sqref="T3:T12">
    <cfRule type="containsText" dxfId="83" priority="142" operator="containsText" text="D">
      <formula>NOT(ISERROR(SEARCH("D",T3)))</formula>
    </cfRule>
    <cfRule type="containsText" dxfId="82" priority="143" operator="containsText" text="S">
      <formula>NOT(ISERROR(SEARCH("S",T3)))</formula>
    </cfRule>
    <cfRule type="containsText" dxfId="81" priority="144" operator="containsText" text="F">
      <formula>NOT(ISERROR(SEARCH("F",T3)))</formula>
    </cfRule>
    <cfRule type="containsText" dxfId="80" priority="145" operator="containsText" text="E">
      <formula>NOT(ISERROR(SEARCH("E",T3)))</formula>
    </cfRule>
    <cfRule type="containsText" dxfId="79" priority="146" operator="containsText" text="B">
      <formula>NOT(ISERROR(SEARCH("B",T3)))</formula>
    </cfRule>
    <cfRule type="containsText" dxfId="78" priority="147" operator="containsText" text="A">
      <formula>NOT(ISERROR(SEARCH("A",T3)))</formula>
    </cfRule>
  </conditionalFormatting>
  <conditionalFormatting sqref="T2">
    <cfRule type="containsText" dxfId="77" priority="16" operator="containsText" text="D">
      <formula>NOT(ISERROR(SEARCH("D",T2)))</formula>
    </cfRule>
    <cfRule type="containsText" dxfId="76" priority="17" operator="containsText" text="S">
      <formula>NOT(ISERROR(SEARCH("S",T2)))</formula>
    </cfRule>
    <cfRule type="containsText" dxfId="75" priority="18" operator="containsText" text="F">
      <formula>NOT(ISERROR(SEARCH("F",T2)))</formula>
    </cfRule>
    <cfRule type="containsText" dxfId="74" priority="19" operator="containsText" text="E">
      <formula>NOT(ISERROR(SEARCH("E",T2)))</formula>
    </cfRule>
    <cfRule type="containsText" dxfId="73" priority="20" operator="containsText" text="B">
      <formula>NOT(ISERROR(SEARCH("B",T2)))</formula>
    </cfRule>
    <cfRule type="containsText" dxfId="72" priority="21" operator="containsText" text="A">
      <formula>NOT(ISERROR(SEARCH("A",T2)))</formula>
    </cfRule>
  </conditionalFormatting>
  <conditionalFormatting sqref="Z4:AA7">
    <cfRule type="containsText" dxfId="71" priority="12" operator="containsText" text="E">
      <formula>NOT(ISERROR(SEARCH("E",Z4)))</formula>
    </cfRule>
    <cfRule type="containsText" dxfId="70" priority="13" operator="containsText" text="B">
      <formula>NOT(ISERROR(SEARCH("B",Z4)))</formula>
    </cfRule>
    <cfRule type="containsText" dxfId="69" priority="14" operator="containsText" text="A">
      <formula>NOT(ISERROR(SEARCH("A",Z4)))</formula>
    </cfRule>
  </conditionalFormatting>
  <conditionalFormatting sqref="F4:J7">
    <cfRule type="colorScale" priority="15">
      <colorScale>
        <cfvo type="min"/>
        <cfvo type="percentile" val="50"/>
        <cfvo type="max"/>
        <color rgb="FFF8696B"/>
        <color rgb="FFFFEB84"/>
        <color rgb="FF63BE7B"/>
      </colorScale>
    </cfRule>
  </conditionalFormatting>
  <conditionalFormatting sqref="Z8:AA9">
    <cfRule type="containsText" dxfId="68" priority="8" operator="containsText" text="E">
      <formula>NOT(ISERROR(SEARCH("E",Z8)))</formula>
    </cfRule>
    <cfRule type="containsText" dxfId="67" priority="9" operator="containsText" text="B">
      <formula>NOT(ISERROR(SEARCH("B",Z8)))</formula>
    </cfRule>
    <cfRule type="containsText" dxfId="66" priority="10" operator="containsText" text="A">
      <formula>NOT(ISERROR(SEARCH("A",Z8)))</formula>
    </cfRule>
  </conditionalFormatting>
  <conditionalFormatting sqref="F8:J9">
    <cfRule type="colorScale" priority="11">
      <colorScale>
        <cfvo type="min"/>
        <cfvo type="percentile" val="50"/>
        <cfvo type="max"/>
        <color rgb="FFF8696B"/>
        <color rgb="FFFFEB84"/>
        <color rgb="FF63BE7B"/>
      </colorScale>
    </cfRule>
  </conditionalFormatting>
  <conditionalFormatting sqref="AC8:AC12">
    <cfRule type="containsText" dxfId="65" priority="5" operator="containsText" text="E">
      <formula>NOT(ISERROR(SEARCH("E",AC8)))</formula>
    </cfRule>
    <cfRule type="containsText" dxfId="64" priority="6" operator="containsText" text="B">
      <formula>NOT(ISERROR(SEARCH("B",AC8)))</formula>
    </cfRule>
    <cfRule type="containsText" dxfId="63" priority="7" operator="containsText" text="A">
      <formula>NOT(ISERROR(SEARCH("A",AC8)))</formula>
    </cfRule>
  </conditionalFormatting>
  <conditionalFormatting sqref="Z10:AA12">
    <cfRule type="containsText" dxfId="62" priority="1" operator="containsText" text="E">
      <formula>NOT(ISERROR(SEARCH("E",Z10)))</formula>
    </cfRule>
    <cfRule type="containsText" dxfId="61" priority="2" operator="containsText" text="B">
      <formula>NOT(ISERROR(SEARCH("B",Z10)))</formula>
    </cfRule>
    <cfRule type="containsText" dxfId="60" priority="3" operator="containsText" text="A">
      <formula>NOT(ISERROR(SEARCH("A",Z10)))</formula>
    </cfRule>
  </conditionalFormatting>
  <conditionalFormatting sqref="F10:J12">
    <cfRule type="colorScale" priority="4">
      <colorScale>
        <cfvo type="min"/>
        <cfvo type="percentile" val="50"/>
        <cfvo type="max"/>
        <color rgb="FFF8696B"/>
        <color rgb="FFFFEB84"/>
        <color rgb="FF63BE7B"/>
      </colorScale>
    </cfRule>
  </conditionalFormatting>
  <dataValidations count="2">
    <dataValidation type="list" allowBlank="1" showInputMessage="1" showErrorMessage="1" sqref="AC2:AC7" xr:uid="{00000000-0002-0000-0600-000000000000}">
      <formula1>"強風,外差し,イン先行,凍結防止"</formula1>
    </dataValidation>
    <dataValidation type="list" allowBlank="1" showInputMessage="1" showErrorMessage="1" sqref="AC8:AC12" xr:uid="{04A6FFE5-F859-9E46-A3AB-5612A4E0438A}">
      <formula1>"強風,外差し,イン先行"</formula1>
    </dataValidation>
  </dataValidations>
  <pageMargins left="0.7" right="0.7" top="0.75" bottom="0.75" header="0.3" footer="0.3"/>
  <pageSetup paperSize="9" orientation="portrait" horizontalDpi="4294967292" verticalDpi="4294967292"/>
  <ignoredErrors>
    <ignoredError sqref="K2:L3 K4:L7 K8:L9 K10:L1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J29"/>
  <sheetViews>
    <sheetView workbookViewId="0">
      <pane xSplit="5" ySplit="1" topLeftCell="M2" activePane="bottomRight" state="frozen"/>
      <selection activeCell="E15" sqref="E15"/>
      <selection pane="topRight" activeCell="E15" sqref="E15"/>
      <selection pane="bottomLeft" activeCell="E15" sqref="E15"/>
      <selection pane="bottomRight" activeCell="AJ31" sqref="AJ31"/>
    </sheetView>
  </sheetViews>
  <sheetFormatPr baseColWidth="10" defaultColWidth="8.83203125" defaultRowHeight="15"/>
  <cols>
    <col min="1" max="1" width="9.5" bestFit="1" customWidth="1"/>
    <col min="2" max="2" width="8.1640625" customWidth="1"/>
    <col min="5" max="5" width="18.33203125" customWidth="1"/>
    <col min="20" max="22" width="16.6640625" customWidth="1"/>
    <col min="27" max="27" width="5.33203125" customWidth="1"/>
    <col min="30" max="30" width="8.83203125" hidden="1" customWidth="1"/>
    <col min="35" max="36" width="150.83203125" customWidth="1"/>
  </cols>
  <sheetData>
    <row r="1" spans="1:36"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92</v>
      </c>
      <c r="Q1" s="1" t="s">
        <v>3</v>
      </c>
      <c r="R1" s="2" t="s">
        <v>16</v>
      </c>
      <c r="S1" s="2" t="s">
        <v>4</v>
      </c>
      <c r="T1" s="3" t="s">
        <v>5</v>
      </c>
      <c r="U1" s="3" t="s">
        <v>6</v>
      </c>
      <c r="V1" s="3" t="s">
        <v>7</v>
      </c>
      <c r="W1" s="4" t="s">
        <v>110</v>
      </c>
      <c r="X1" s="4" t="s">
        <v>111</v>
      </c>
      <c r="Y1" s="4" t="s">
        <v>174</v>
      </c>
      <c r="Z1" s="4" t="s">
        <v>8</v>
      </c>
      <c r="AA1" s="4" t="s">
        <v>67</v>
      </c>
      <c r="AB1" s="4" t="s">
        <v>9</v>
      </c>
      <c r="AC1" s="4" t="s">
        <v>10</v>
      </c>
      <c r="AD1" s="4"/>
      <c r="AE1" s="4" t="s">
        <v>11</v>
      </c>
      <c r="AF1" s="4" t="s">
        <v>12</v>
      </c>
      <c r="AG1" s="4" t="s">
        <v>44</v>
      </c>
      <c r="AH1" s="4" t="s">
        <v>50</v>
      </c>
      <c r="AI1" s="1" t="s">
        <v>13</v>
      </c>
      <c r="AJ1" s="22" t="s">
        <v>117</v>
      </c>
    </row>
    <row r="2" spans="1:36" s="5" customFormat="1">
      <c r="A2" s="6">
        <v>44765</v>
      </c>
      <c r="B2" s="26" t="s">
        <v>132</v>
      </c>
      <c r="C2" s="8" t="s">
        <v>179</v>
      </c>
      <c r="D2" s="9">
        <v>7.4305555555555555E-2</v>
      </c>
      <c r="E2" s="34" t="s">
        <v>267</v>
      </c>
      <c r="F2" s="29">
        <v>7</v>
      </c>
      <c r="G2" s="10">
        <v>11.2</v>
      </c>
      <c r="H2" s="10">
        <v>12.3</v>
      </c>
      <c r="I2" s="10">
        <v>12.9</v>
      </c>
      <c r="J2" s="10">
        <v>12.7</v>
      </c>
      <c r="K2" s="10">
        <v>12.4</v>
      </c>
      <c r="L2" s="10">
        <v>12.5</v>
      </c>
      <c r="M2" s="10">
        <v>12.7</v>
      </c>
      <c r="N2" s="10">
        <v>13.3</v>
      </c>
      <c r="O2" s="27">
        <f t="shared" ref="O2:O7" si="0">SUM(F2:H2)</f>
        <v>30.5</v>
      </c>
      <c r="P2" s="27">
        <f t="shared" ref="P2:P7" si="1">SUM(I2:K2)</f>
        <v>38</v>
      </c>
      <c r="Q2" s="27">
        <f t="shared" ref="Q2:Q7" si="2">SUM(L2:N2)</f>
        <v>38.5</v>
      </c>
      <c r="R2" s="11" t="s">
        <v>156</v>
      </c>
      <c r="S2" s="11" t="s">
        <v>153</v>
      </c>
      <c r="T2" s="13" t="s">
        <v>192</v>
      </c>
      <c r="U2" s="13" t="s">
        <v>207</v>
      </c>
      <c r="V2" s="13" t="s">
        <v>183</v>
      </c>
      <c r="W2" s="12">
        <v>5</v>
      </c>
      <c r="X2" s="12">
        <v>6.6</v>
      </c>
      <c r="Y2" s="11" t="s">
        <v>293</v>
      </c>
      <c r="Z2" s="12">
        <v>0.3</v>
      </c>
      <c r="AA2" s="11" t="s">
        <v>163</v>
      </c>
      <c r="AB2" s="12">
        <v>1</v>
      </c>
      <c r="AC2" s="12">
        <v>-0.7</v>
      </c>
      <c r="AD2" s="8"/>
      <c r="AE2" s="11" t="s">
        <v>291</v>
      </c>
      <c r="AF2" s="11" t="s">
        <v>164</v>
      </c>
      <c r="AG2" s="11" t="s">
        <v>167</v>
      </c>
      <c r="AH2" s="8"/>
      <c r="AI2" s="8" t="s">
        <v>271</v>
      </c>
      <c r="AJ2" s="30" t="s">
        <v>272</v>
      </c>
    </row>
    <row r="3" spans="1:36" s="5" customFormat="1">
      <c r="A3" s="6">
        <v>44765</v>
      </c>
      <c r="B3" s="26" t="s">
        <v>203</v>
      </c>
      <c r="C3" s="8" t="s">
        <v>181</v>
      </c>
      <c r="D3" s="9">
        <v>7.4305555555555555E-2</v>
      </c>
      <c r="E3" s="34" t="s">
        <v>210</v>
      </c>
      <c r="F3" s="29">
        <v>6.9</v>
      </c>
      <c r="G3" s="10">
        <v>11.5</v>
      </c>
      <c r="H3" s="10">
        <v>12.3</v>
      </c>
      <c r="I3" s="10">
        <v>13.1</v>
      </c>
      <c r="J3" s="10">
        <v>12.6</v>
      </c>
      <c r="K3" s="10">
        <v>12.3</v>
      </c>
      <c r="L3" s="10">
        <v>12.5</v>
      </c>
      <c r="M3" s="10">
        <v>12.6</v>
      </c>
      <c r="N3" s="10">
        <v>13.2</v>
      </c>
      <c r="O3" s="27">
        <f t="shared" si="0"/>
        <v>30.7</v>
      </c>
      <c r="P3" s="27">
        <f t="shared" si="1"/>
        <v>38</v>
      </c>
      <c r="Q3" s="27">
        <f t="shared" si="2"/>
        <v>38.299999999999997</v>
      </c>
      <c r="R3" s="11" t="s">
        <v>156</v>
      </c>
      <c r="S3" s="11" t="s">
        <v>268</v>
      </c>
      <c r="T3" s="13" t="s">
        <v>211</v>
      </c>
      <c r="U3" s="13" t="s">
        <v>170</v>
      </c>
      <c r="V3" s="13" t="s">
        <v>211</v>
      </c>
      <c r="W3" s="12">
        <v>5</v>
      </c>
      <c r="X3" s="12">
        <v>6.6</v>
      </c>
      <c r="Y3" s="11" t="s">
        <v>293</v>
      </c>
      <c r="Z3" s="12">
        <v>-0.9</v>
      </c>
      <c r="AA3" s="11" t="s">
        <v>163</v>
      </c>
      <c r="AB3" s="12">
        <v>-0.3</v>
      </c>
      <c r="AC3" s="12">
        <v>-0.6</v>
      </c>
      <c r="AD3" s="8"/>
      <c r="AE3" s="11" t="s">
        <v>166</v>
      </c>
      <c r="AF3" s="11" t="s">
        <v>166</v>
      </c>
      <c r="AG3" s="11" t="s">
        <v>167</v>
      </c>
      <c r="AH3" s="8"/>
      <c r="AI3" s="8" t="s">
        <v>277</v>
      </c>
      <c r="AJ3" s="30" t="s">
        <v>278</v>
      </c>
    </row>
    <row r="4" spans="1:36" s="5" customFormat="1">
      <c r="A4" s="6">
        <v>44765</v>
      </c>
      <c r="B4" s="26" t="s">
        <v>136</v>
      </c>
      <c r="C4" s="8" t="s">
        <v>179</v>
      </c>
      <c r="D4" s="9">
        <v>7.3020833333333326E-2</v>
      </c>
      <c r="E4" s="34" t="s">
        <v>218</v>
      </c>
      <c r="F4" s="29">
        <v>6.9</v>
      </c>
      <c r="G4" s="10">
        <v>11.4</v>
      </c>
      <c r="H4" s="10">
        <v>11.8</v>
      </c>
      <c r="I4" s="10">
        <v>12.3</v>
      </c>
      <c r="J4" s="10">
        <v>12.6</v>
      </c>
      <c r="K4" s="10">
        <v>12.5</v>
      </c>
      <c r="L4" s="10">
        <v>12.4</v>
      </c>
      <c r="M4" s="10">
        <v>12.4</v>
      </c>
      <c r="N4" s="10">
        <v>13.6</v>
      </c>
      <c r="O4" s="27">
        <f t="shared" si="0"/>
        <v>30.1</v>
      </c>
      <c r="P4" s="27">
        <f t="shared" si="1"/>
        <v>37.4</v>
      </c>
      <c r="Q4" s="27">
        <f t="shared" si="2"/>
        <v>38.4</v>
      </c>
      <c r="R4" s="11" t="s">
        <v>156</v>
      </c>
      <c r="S4" s="11" t="s">
        <v>153</v>
      </c>
      <c r="T4" s="13" t="s">
        <v>169</v>
      </c>
      <c r="U4" s="13" t="s">
        <v>169</v>
      </c>
      <c r="V4" s="13" t="s">
        <v>219</v>
      </c>
      <c r="W4" s="12">
        <v>5</v>
      </c>
      <c r="X4" s="12">
        <v>6.6</v>
      </c>
      <c r="Y4" s="11" t="s">
        <v>167</v>
      </c>
      <c r="Z4" s="12">
        <v>1</v>
      </c>
      <c r="AA4" s="11" t="s">
        <v>163</v>
      </c>
      <c r="AB4" s="12">
        <v>1.4</v>
      </c>
      <c r="AC4" s="12">
        <v>-0.4</v>
      </c>
      <c r="AD4" s="8"/>
      <c r="AE4" s="11" t="s">
        <v>291</v>
      </c>
      <c r="AF4" s="11" t="s">
        <v>164</v>
      </c>
      <c r="AG4" s="11" t="s">
        <v>148</v>
      </c>
      <c r="AH4" s="8"/>
      <c r="AI4" s="8" t="s">
        <v>287</v>
      </c>
      <c r="AJ4" s="30" t="s">
        <v>288</v>
      </c>
    </row>
    <row r="5" spans="1:36" s="5" customFormat="1">
      <c r="A5" s="6">
        <v>44765</v>
      </c>
      <c r="B5" s="37" t="s">
        <v>134</v>
      </c>
      <c r="C5" s="8" t="s">
        <v>179</v>
      </c>
      <c r="D5" s="9">
        <v>7.2997685185185179E-2</v>
      </c>
      <c r="E5" s="8" t="s">
        <v>204</v>
      </c>
      <c r="F5" s="29">
        <v>6.8</v>
      </c>
      <c r="G5" s="10">
        <v>11.8</v>
      </c>
      <c r="H5" s="10">
        <v>12.6</v>
      </c>
      <c r="I5" s="10">
        <v>12.6</v>
      </c>
      <c r="J5" s="10">
        <v>12.5</v>
      </c>
      <c r="K5" s="10">
        <v>12.5</v>
      </c>
      <c r="L5" s="10">
        <v>12.3</v>
      </c>
      <c r="M5" s="10">
        <v>12</v>
      </c>
      <c r="N5" s="10">
        <v>12.6</v>
      </c>
      <c r="O5" s="27">
        <f t="shared" si="0"/>
        <v>31.200000000000003</v>
      </c>
      <c r="P5" s="27">
        <f t="shared" si="1"/>
        <v>37.6</v>
      </c>
      <c r="Q5" s="27">
        <f t="shared" si="2"/>
        <v>36.9</v>
      </c>
      <c r="R5" s="11" t="s">
        <v>220</v>
      </c>
      <c r="S5" s="11" t="s">
        <v>221</v>
      </c>
      <c r="T5" s="13" t="s">
        <v>222</v>
      </c>
      <c r="U5" s="13" t="s">
        <v>223</v>
      </c>
      <c r="V5" s="13" t="s">
        <v>224</v>
      </c>
      <c r="W5" s="12">
        <v>5</v>
      </c>
      <c r="X5" s="12">
        <v>6.6</v>
      </c>
      <c r="Y5" s="11" t="s">
        <v>167</v>
      </c>
      <c r="Z5" s="12" t="s">
        <v>165</v>
      </c>
      <c r="AA5" s="11" t="s">
        <v>163</v>
      </c>
      <c r="AB5" s="12">
        <v>0.3</v>
      </c>
      <c r="AC5" s="12">
        <v>-0.3</v>
      </c>
      <c r="AD5" s="8"/>
      <c r="AE5" s="11" t="s">
        <v>166</v>
      </c>
      <c r="AF5" s="11" t="s">
        <v>164</v>
      </c>
      <c r="AG5" s="11" t="s">
        <v>148</v>
      </c>
      <c r="AH5" s="8"/>
      <c r="AI5" s="8" t="s">
        <v>300</v>
      </c>
      <c r="AJ5" s="30" t="s">
        <v>301</v>
      </c>
    </row>
    <row r="6" spans="1:36" s="5" customFormat="1">
      <c r="A6" s="6">
        <v>44766</v>
      </c>
      <c r="B6" s="25" t="s">
        <v>132</v>
      </c>
      <c r="C6" s="8" t="s">
        <v>229</v>
      </c>
      <c r="D6" s="9">
        <v>7.436342592592593E-2</v>
      </c>
      <c r="E6" s="34" t="s">
        <v>228</v>
      </c>
      <c r="F6" s="29">
        <v>6.8</v>
      </c>
      <c r="G6" s="10">
        <v>11.4</v>
      </c>
      <c r="H6" s="10">
        <v>12</v>
      </c>
      <c r="I6" s="10">
        <v>12.5</v>
      </c>
      <c r="J6" s="10">
        <v>12.5</v>
      </c>
      <c r="K6" s="10">
        <v>12.6</v>
      </c>
      <c r="L6" s="10">
        <v>12.7</v>
      </c>
      <c r="M6" s="10">
        <v>13.2</v>
      </c>
      <c r="N6" s="10">
        <v>13.8</v>
      </c>
      <c r="O6" s="27">
        <f>SUM(F6:H6)</f>
        <v>30.2</v>
      </c>
      <c r="P6" s="27">
        <f>SUM(I6:K6)</f>
        <v>37.6</v>
      </c>
      <c r="Q6" s="27">
        <f>SUM(L6:N6)</f>
        <v>39.700000000000003</v>
      </c>
      <c r="R6" s="11" t="s">
        <v>156</v>
      </c>
      <c r="S6" s="11" t="s">
        <v>153</v>
      </c>
      <c r="T6" s="13" t="s">
        <v>230</v>
      </c>
      <c r="U6" s="13" t="s">
        <v>231</v>
      </c>
      <c r="V6" s="13" t="s">
        <v>207</v>
      </c>
      <c r="W6" s="12">
        <v>6.2</v>
      </c>
      <c r="X6" s="12">
        <v>5.8</v>
      </c>
      <c r="Y6" s="11" t="s">
        <v>148</v>
      </c>
      <c r="Z6" s="12">
        <v>0.8</v>
      </c>
      <c r="AA6" s="11" t="s">
        <v>163</v>
      </c>
      <c r="AB6" s="12">
        <v>0.6</v>
      </c>
      <c r="AC6" s="12">
        <v>0.2</v>
      </c>
      <c r="AD6" s="8"/>
      <c r="AE6" s="11" t="s">
        <v>164</v>
      </c>
      <c r="AF6" s="11" t="s">
        <v>164</v>
      </c>
      <c r="AG6" s="11" t="s">
        <v>148</v>
      </c>
      <c r="AH6" s="8"/>
      <c r="AI6" s="8" t="s">
        <v>299</v>
      </c>
      <c r="AJ6" s="30" t="s">
        <v>298</v>
      </c>
    </row>
    <row r="7" spans="1:36" s="5" customFormat="1">
      <c r="A7" s="6">
        <v>44766</v>
      </c>
      <c r="B7" s="26" t="s">
        <v>133</v>
      </c>
      <c r="C7" s="8" t="s">
        <v>229</v>
      </c>
      <c r="D7" s="9">
        <v>7.4386574074074077E-2</v>
      </c>
      <c r="E7" s="34" t="s">
        <v>236</v>
      </c>
      <c r="F7" s="29">
        <v>7</v>
      </c>
      <c r="G7" s="10">
        <v>11.4</v>
      </c>
      <c r="H7" s="10">
        <v>12.5</v>
      </c>
      <c r="I7" s="10">
        <v>12.8</v>
      </c>
      <c r="J7" s="10">
        <v>12.6</v>
      </c>
      <c r="K7" s="10">
        <v>12.2</v>
      </c>
      <c r="L7" s="10">
        <v>12.8</v>
      </c>
      <c r="M7" s="10">
        <v>12.9</v>
      </c>
      <c r="N7" s="10">
        <v>13.5</v>
      </c>
      <c r="O7" s="27">
        <f t="shared" si="0"/>
        <v>30.9</v>
      </c>
      <c r="P7" s="27">
        <f t="shared" si="1"/>
        <v>37.599999999999994</v>
      </c>
      <c r="Q7" s="27">
        <f t="shared" si="2"/>
        <v>39.200000000000003</v>
      </c>
      <c r="R7" s="11" t="s">
        <v>156</v>
      </c>
      <c r="S7" s="11" t="s">
        <v>153</v>
      </c>
      <c r="T7" s="13" t="s">
        <v>230</v>
      </c>
      <c r="U7" s="13" t="s">
        <v>237</v>
      </c>
      <c r="V7" s="13" t="s">
        <v>238</v>
      </c>
      <c r="W7" s="12">
        <v>6.2</v>
      </c>
      <c r="X7" s="12">
        <v>5.8</v>
      </c>
      <c r="Y7" s="11" t="s">
        <v>148</v>
      </c>
      <c r="Z7" s="12">
        <v>1</v>
      </c>
      <c r="AA7" s="11" t="s">
        <v>163</v>
      </c>
      <c r="AB7" s="12">
        <v>0.8</v>
      </c>
      <c r="AC7" s="12">
        <v>0.2</v>
      </c>
      <c r="AD7" s="8"/>
      <c r="AE7" s="11" t="s">
        <v>164</v>
      </c>
      <c r="AF7" s="11" t="s">
        <v>164</v>
      </c>
      <c r="AG7" s="11" t="s">
        <v>148</v>
      </c>
      <c r="AH7" s="8"/>
      <c r="AI7" s="8" t="s">
        <v>304</v>
      </c>
      <c r="AJ7" s="30" t="s">
        <v>305</v>
      </c>
    </row>
    <row r="8" spans="1:36" s="5" customFormat="1">
      <c r="A8" s="6">
        <v>44766</v>
      </c>
      <c r="B8" s="26" t="s">
        <v>134</v>
      </c>
      <c r="C8" s="8" t="s">
        <v>229</v>
      </c>
      <c r="D8" s="9">
        <v>7.3703703703703702E-2</v>
      </c>
      <c r="E8" s="34" t="s">
        <v>246</v>
      </c>
      <c r="F8" s="29">
        <v>6.8</v>
      </c>
      <c r="G8" s="10">
        <v>11.3</v>
      </c>
      <c r="H8" s="10">
        <v>12</v>
      </c>
      <c r="I8" s="10">
        <v>12.2</v>
      </c>
      <c r="J8" s="10">
        <v>12.2</v>
      </c>
      <c r="K8" s="10">
        <v>12.4</v>
      </c>
      <c r="L8" s="10">
        <v>12.7</v>
      </c>
      <c r="M8" s="10">
        <v>13.1</v>
      </c>
      <c r="N8" s="10">
        <v>14.1</v>
      </c>
      <c r="O8" s="27">
        <f t="shared" ref="O8:O9" si="3">SUM(F8:H8)</f>
        <v>30.1</v>
      </c>
      <c r="P8" s="27">
        <f t="shared" ref="P8:P9" si="4">SUM(I8:K8)</f>
        <v>36.799999999999997</v>
      </c>
      <c r="Q8" s="27">
        <f t="shared" ref="Q8:Q9" si="5">SUM(L8:N8)</f>
        <v>39.9</v>
      </c>
      <c r="R8" s="11" t="s">
        <v>310</v>
      </c>
      <c r="S8" s="11" t="s">
        <v>153</v>
      </c>
      <c r="T8" s="13" t="s">
        <v>247</v>
      </c>
      <c r="U8" s="13" t="s">
        <v>248</v>
      </c>
      <c r="V8" s="13" t="s">
        <v>249</v>
      </c>
      <c r="W8" s="12">
        <v>6.2</v>
      </c>
      <c r="X8" s="12">
        <v>5.8</v>
      </c>
      <c r="Y8" s="11" t="s">
        <v>148</v>
      </c>
      <c r="Z8" s="12">
        <v>1.1000000000000001</v>
      </c>
      <c r="AA8" s="11" t="s">
        <v>163</v>
      </c>
      <c r="AB8" s="12">
        <v>0.9</v>
      </c>
      <c r="AC8" s="12">
        <v>0.2</v>
      </c>
      <c r="AD8" s="8"/>
      <c r="AE8" s="11" t="s">
        <v>291</v>
      </c>
      <c r="AF8" s="11" t="s">
        <v>166</v>
      </c>
      <c r="AG8" s="11" t="s">
        <v>167</v>
      </c>
      <c r="AH8" s="8"/>
      <c r="AI8" s="8" t="s">
        <v>311</v>
      </c>
      <c r="AJ8" s="30" t="s">
        <v>312</v>
      </c>
    </row>
    <row r="9" spans="1:36" s="5" customFormat="1">
      <c r="A9" s="6">
        <v>44766</v>
      </c>
      <c r="B9" s="26" t="s">
        <v>188</v>
      </c>
      <c r="C9" s="8" t="s">
        <v>229</v>
      </c>
      <c r="D9" s="9">
        <v>7.2951388888888885E-2</v>
      </c>
      <c r="E9" s="34" t="s">
        <v>261</v>
      </c>
      <c r="F9" s="29">
        <v>6.9</v>
      </c>
      <c r="G9" s="10">
        <v>11</v>
      </c>
      <c r="H9" s="10">
        <v>12.3</v>
      </c>
      <c r="I9" s="10">
        <v>12.6</v>
      </c>
      <c r="J9" s="10">
        <v>12.5</v>
      </c>
      <c r="K9" s="10">
        <v>11.9</v>
      </c>
      <c r="L9" s="10">
        <v>12.1</v>
      </c>
      <c r="M9" s="10">
        <v>12.6</v>
      </c>
      <c r="N9" s="10">
        <v>13.4</v>
      </c>
      <c r="O9" s="27">
        <f t="shared" si="3"/>
        <v>30.2</v>
      </c>
      <c r="P9" s="27">
        <f t="shared" si="4"/>
        <v>37</v>
      </c>
      <c r="Q9" s="27">
        <f t="shared" si="5"/>
        <v>38.1</v>
      </c>
      <c r="R9" s="11" t="s">
        <v>156</v>
      </c>
      <c r="S9" s="11" t="s">
        <v>153</v>
      </c>
      <c r="T9" s="13" t="s">
        <v>247</v>
      </c>
      <c r="U9" s="13" t="s">
        <v>230</v>
      </c>
      <c r="V9" s="13" t="s">
        <v>262</v>
      </c>
      <c r="W9" s="12">
        <v>6.2</v>
      </c>
      <c r="X9" s="12">
        <v>5.8</v>
      </c>
      <c r="Y9" s="11" t="s">
        <v>148</v>
      </c>
      <c r="Z9" s="12">
        <v>1.2</v>
      </c>
      <c r="AA9" s="11" t="s">
        <v>163</v>
      </c>
      <c r="AB9" s="12">
        <v>1</v>
      </c>
      <c r="AC9" s="12">
        <v>0.2</v>
      </c>
      <c r="AD9" s="8"/>
      <c r="AE9" s="11" t="s">
        <v>291</v>
      </c>
      <c r="AF9" s="11" t="s">
        <v>166</v>
      </c>
      <c r="AG9" s="11" t="s">
        <v>167</v>
      </c>
      <c r="AH9" s="8"/>
      <c r="AI9" s="8" t="s">
        <v>319</v>
      </c>
      <c r="AJ9" s="30" t="s">
        <v>320</v>
      </c>
    </row>
    <row r="10" spans="1:36" s="5" customFormat="1">
      <c r="A10" s="6">
        <v>44772</v>
      </c>
      <c r="B10" s="25" t="s">
        <v>132</v>
      </c>
      <c r="C10" s="8" t="s">
        <v>229</v>
      </c>
      <c r="D10" s="9">
        <v>7.3692129629629635E-2</v>
      </c>
      <c r="E10" s="34" t="s">
        <v>332</v>
      </c>
      <c r="F10" s="29">
        <v>6.9</v>
      </c>
      <c r="G10" s="10">
        <v>10.8</v>
      </c>
      <c r="H10" s="10">
        <v>12.3</v>
      </c>
      <c r="I10" s="10">
        <v>12.9</v>
      </c>
      <c r="J10" s="10">
        <v>12.8</v>
      </c>
      <c r="K10" s="10">
        <v>12.4</v>
      </c>
      <c r="L10" s="10">
        <v>12.7</v>
      </c>
      <c r="M10" s="10">
        <v>12.8</v>
      </c>
      <c r="N10" s="10">
        <v>13.1</v>
      </c>
      <c r="O10" s="27">
        <f t="shared" ref="O10:O15" si="6">SUM(F10:H10)</f>
        <v>30.000000000000004</v>
      </c>
      <c r="P10" s="27">
        <f t="shared" ref="P10:P15" si="7">SUM(I10:K10)</f>
        <v>38.1</v>
      </c>
      <c r="Q10" s="27">
        <f t="shared" ref="Q10:Q15" si="8">SUM(L10:N10)</f>
        <v>38.6</v>
      </c>
      <c r="R10" s="11" t="s">
        <v>156</v>
      </c>
      <c r="S10" s="11" t="s">
        <v>331</v>
      </c>
      <c r="T10" s="13" t="s">
        <v>333</v>
      </c>
      <c r="U10" s="13" t="s">
        <v>238</v>
      </c>
      <c r="V10" s="13" t="s">
        <v>238</v>
      </c>
      <c r="W10" s="12">
        <v>1.9</v>
      </c>
      <c r="X10" s="12">
        <v>2.2000000000000002</v>
      </c>
      <c r="Y10" s="11" t="s">
        <v>167</v>
      </c>
      <c r="Z10" s="12" t="s">
        <v>165</v>
      </c>
      <c r="AA10" s="11" t="s">
        <v>163</v>
      </c>
      <c r="AB10" s="12" t="s">
        <v>165</v>
      </c>
      <c r="AC10" s="12" t="s">
        <v>165</v>
      </c>
      <c r="AD10" s="8"/>
      <c r="AE10" s="11" t="s">
        <v>166</v>
      </c>
      <c r="AF10" s="11" t="s">
        <v>166</v>
      </c>
      <c r="AG10" s="11" t="s">
        <v>167</v>
      </c>
      <c r="AH10" s="8"/>
      <c r="AI10" s="8" t="s">
        <v>389</v>
      </c>
      <c r="AJ10" s="30" t="s">
        <v>390</v>
      </c>
    </row>
    <row r="11" spans="1:36" s="5" customFormat="1">
      <c r="A11" s="6">
        <v>44772</v>
      </c>
      <c r="B11" s="26" t="s">
        <v>132</v>
      </c>
      <c r="C11" s="8" t="s">
        <v>229</v>
      </c>
      <c r="D11" s="9">
        <v>7.436342592592593E-2</v>
      </c>
      <c r="E11" s="34" t="s">
        <v>335</v>
      </c>
      <c r="F11" s="29">
        <v>6.9</v>
      </c>
      <c r="G11" s="10">
        <v>10.9</v>
      </c>
      <c r="H11" s="10">
        <v>12.2</v>
      </c>
      <c r="I11" s="10">
        <v>12.7</v>
      </c>
      <c r="J11" s="10">
        <v>12.7</v>
      </c>
      <c r="K11" s="10">
        <v>12.6</v>
      </c>
      <c r="L11" s="10">
        <v>13</v>
      </c>
      <c r="M11" s="10">
        <v>12.8</v>
      </c>
      <c r="N11" s="10">
        <v>13.7</v>
      </c>
      <c r="O11" s="27">
        <f t="shared" si="6"/>
        <v>30</v>
      </c>
      <c r="P11" s="27">
        <f t="shared" si="7"/>
        <v>38</v>
      </c>
      <c r="Q11" s="27">
        <f t="shared" si="8"/>
        <v>39.5</v>
      </c>
      <c r="R11" s="11" t="s">
        <v>156</v>
      </c>
      <c r="S11" s="11" t="s">
        <v>331</v>
      </c>
      <c r="T11" s="13" t="s">
        <v>336</v>
      </c>
      <c r="U11" s="13" t="s">
        <v>183</v>
      </c>
      <c r="V11" s="13" t="s">
        <v>337</v>
      </c>
      <c r="W11" s="12">
        <v>1.9</v>
      </c>
      <c r="X11" s="12">
        <v>2.2000000000000002</v>
      </c>
      <c r="Y11" s="11" t="s">
        <v>167</v>
      </c>
      <c r="Z11" s="12">
        <v>0.8</v>
      </c>
      <c r="AA11" s="11" t="s">
        <v>163</v>
      </c>
      <c r="AB11" s="12">
        <v>0.8</v>
      </c>
      <c r="AC11" s="12" t="s">
        <v>165</v>
      </c>
      <c r="AD11" s="8"/>
      <c r="AE11" s="11" t="s">
        <v>164</v>
      </c>
      <c r="AF11" s="11" t="s">
        <v>164</v>
      </c>
      <c r="AG11" s="11" t="s">
        <v>148</v>
      </c>
      <c r="AH11" s="8"/>
      <c r="AI11" s="8" t="s">
        <v>393</v>
      </c>
      <c r="AJ11" s="30" t="s">
        <v>394</v>
      </c>
    </row>
    <row r="12" spans="1:36" s="5" customFormat="1">
      <c r="A12" s="6">
        <v>44772</v>
      </c>
      <c r="B12" s="26" t="s">
        <v>134</v>
      </c>
      <c r="C12" s="8" t="s">
        <v>229</v>
      </c>
      <c r="D12" s="9">
        <v>7.300925925925926E-2</v>
      </c>
      <c r="E12" s="34" t="s">
        <v>326</v>
      </c>
      <c r="F12" s="29">
        <v>6.8</v>
      </c>
      <c r="G12" s="10">
        <v>11.5</v>
      </c>
      <c r="H12" s="10">
        <v>12.6</v>
      </c>
      <c r="I12" s="10">
        <v>12.9</v>
      </c>
      <c r="J12" s="10">
        <v>12.7</v>
      </c>
      <c r="K12" s="10">
        <v>12.4</v>
      </c>
      <c r="L12" s="10">
        <v>12.3</v>
      </c>
      <c r="M12" s="10">
        <v>12</v>
      </c>
      <c r="N12" s="10">
        <v>12.6</v>
      </c>
      <c r="O12" s="27">
        <f t="shared" si="6"/>
        <v>30.9</v>
      </c>
      <c r="P12" s="27">
        <f t="shared" si="7"/>
        <v>38</v>
      </c>
      <c r="Q12" s="27">
        <f t="shared" si="8"/>
        <v>36.9</v>
      </c>
      <c r="R12" s="11" t="s">
        <v>220</v>
      </c>
      <c r="S12" s="11" t="s">
        <v>221</v>
      </c>
      <c r="T12" s="13" t="s">
        <v>342</v>
      </c>
      <c r="U12" s="13" t="s">
        <v>343</v>
      </c>
      <c r="V12" s="13" t="s">
        <v>344</v>
      </c>
      <c r="W12" s="12">
        <v>1.9</v>
      </c>
      <c r="X12" s="12">
        <v>2.2000000000000002</v>
      </c>
      <c r="Y12" s="11" t="s">
        <v>167</v>
      </c>
      <c r="Z12" s="12">
        <v>0.1</v>
      </c>
      <c r="AA12" s="11" t="s">
        <v>163</v>
      </c>
      <c r="AB12" s="12">
        <v>0.1</v>
      </c>
      <c r="AC12" s="12" t="s">
        <v>165</v>
      </c>
      <c r="AD12" s="8"/>
      <c r="AE12" s="11" t="s">
        <v>166</v>
      </c>
      <c r="AF12" s="11" t="s">
        <v>166</v>
      </c>
      <c r="AG12" s="11" t="s">
        <v>167</v>
      </c>
      <c r="AH12" s="8"/>
      <c r="AI12" s="8" t="s">
        <v>399</v>
      </c>
      <c r="AJ12" s="30" t="s">
        <v>400</v>
      </c>
    </row>
    <row r="13" spans="1:36" s="5" customFormat="1">
      <c r="A13" s="6">
        <v>44773</v>
      </c>
      <c r="B13" s="26" t="s">
        <v>132</v>
      </c>
      <c r="C13" s="8" t="s">
        <v>229</v>
      </c>
      <c r="D13" s="9">
        <v>7.4305555555555555E-2</v>
      </c>
      <c r="E13" s="34" t="s">
        <v>367</v>
      </c>
      <c r="F13" s="29">
        <v>6.8</v>
      </c>
      <c r="G13" s="10">
        <v>11.2</v>
      </c>
      <c r="H13" s="10">
        <v>12.3</v>
      </c>
      <c r="I13" s="10">
        <v>12.9</v>
      </c>
      <c r="J13" s="10">
        <v>13</v>
      </c>
      <c r="K13" s="10">
        <v>12.7</v>
      </c>
      <c r="L13" s="10">
        <v>12.6</v>
      </c>
      <c r="M13" s="10">
        <v>12.5</v>
      </c>
      <c r="N13" s="10">
        <v>13</v>
      </c>
      <c r="O13" s="27">
        <f t="shared" si="6"/>
        <v>30.3</v>
      </c>
      <c r="P13" s="27">
        <f t="shared" si="7"/>
        <v>38.599999999999994</v>
      </c>
      <c r="Q13" s="27">
        <f t="shared" si="8"/>
        <v>38.1</v>
      </c>
      <c r="R13" s="11" t="s">
        <v>156</v>
      </c>
      <c r="S13" s="11" t="s">
        <v>221</v>
      </c>
      <c r="T13" s="13" t="s">
        <v>368</v>
      </c>
      <c r="U13" s="13" t="s">
        <v>369</v>
      </c>
      <c r="V13" s="13" t="s">
        <v>170</v>
      </c>
      <c r="W13" s="12">
        <v>2.2000000000000002</v>
      </c>
      <c r="X13" s="12">
        <v>2</v>
      </c>
      <c r="Y13" s="11" t="s">
        <v>167</v>
      </c>
      <c r="Z13" s="12">
        <v>0.3</v>
      </c>
      <c r="AA13" s="11" t="s">
        <v>163</v>
      </c>
      <c r="AB13" s="12">
        <v>0.3</v>
      </c>
      <c r="AC13" s="12" t="s">
        <v>165</v>
      </c>
      <c r="AD13" s="8"/>
      <c r="AE13" s="11" t="s">
        <v>166</v>
      </c>
      <c r="AF13" s="11" t="s">
        <v>164</v>
      </c>
      <c r="AG13" s="11" t="s">
        <v>148</v>
      </c>
      <c r="AH13" s="8"/>
      <c r="AI13" s="8" t="s">
        <v>414</v>
      </c>
      <c r="AJ13" s="30" t="s">
        <v>415</v>
      </c>
    </row>
    <row r="14" spans="1:36" s="5" customFormat="1">
      <c r="A14" s="6">
        <v>44773</v>
      </c>
      <c r="B14" s="26" t="s">
        <v>134</v>
      </c>
      <c r="C14" s="8" t="s">
        <v>229</v>
      </c>
      <c r="D14" s="9">
        <v>7.3611111111111113E-2</v>
      </c>
      <c r="E14" s="34" t="s">
        <v>378</v>
      </c>
      <c r="F14" s="29">
        <v>6.8</v>
      </c>
      <c r="G14" s="10">
        <v>11.8</v>
      </c>
      <c r="H14" s="10">
        <v>11.8</v>
      </c>
      <c r="I14" s="10">
        <v>12.5</v>
      </c>
      <c r="J14" s="10">
        <v>12.7</v>
      </c>
      <c r="K14" s="10">
        <v>12.4</v>
      </c>
      <c r="L14" s="10">
        <v>12.6</v>
      </c>
      <c r="M14" s="10">
        <v>12.5</v>
      </c>
      <c r="N14" s="10">
        <v>12.9</v>
      </c>
      <c r="O14" s="27">
        <f t="shared" si="6"/>
        <v>30.400000000000002</v>
      </c>
      <c r="P14" s="27">
        <f t="shared" si="7"/>
        <v>37.6</v>
      </c>
      <c r="Q14" s="27">
        <f t="shared" si="8"/>
        <v>38</v>
      </c>
      <c r="R14" s="11" t="s">
        <v>156</v>
      </c>
      <c r="S14" s="11" t="s">
        <v>221</v>
      </c>
      <c r="T14" s="13" t="s">
        <v>224</v>
      </c>
      <c r="U14" s="13" t="s">
        <v>342</v>
      </c>
      <c r="V14" s="13" t="s">
        <v>379</v>
      </c>
      <c r="W14" s="12">
        <v>2.2000000000000002</v>
      </c>
      <c r="X14" s="12">
        <v>2</v>
      </c>
      <c r="Y14" s="11" t="s">
        <v>167</v>
      </c>
      <c r="Z14" s="12">
        <v>0.3</v>
      </c>
      <c r="AA14" s="11" t="s">
        <v>163</v>
      </c>
      <c r="AB14" s="12">
        <v>0.3</v>
      </c>
      <c r="AC14" s="12" t="s">
        <v>165</v>
      </c>
      <c r="AD14" s="8"/>
      <c r="AE14" s="11" t="s">
        <v>166</v>
      </c>
      <c r="AF14" s="11" t="s">
        <v>166</v>
      </c>
      <c r="AG14" s="11" t="s">
        <v>167</v>
      </c>
      <c r="AH14" s="8"/>
      <c r="AI14" s="8" t="s">
        <v>424</v>
      </c>
      <c r="AJ14" s="30" t="s">
        <v>425</v>
      </c>
    </row>
    <row r="15" spans="1:36" s="5" customFormat="1">
      <c r="A15" s="6">
        <v>44773</v>
      </c>
      <c r="B15" s="25" t="s">
        <v>136</v>
      </c>
      <c r="C15" s="8" t="s">
        <v>229</v>
      </c>
      <c r="D15" s="9">
        <v>7.363425925925926E-2</v>
      </c>
      <c r="E15" s="34" t="s">
        <v>383</v>
      </c>
      <c r="F15" s="29">
        <v>6.8</v>
      </c>
      <c r="G15" s="10">
        <v>11.1</v>
      </c>
      <c r="H15" s="10">
        <v>12</v>
      </c>
      <c r="I15" s="10">
        <v>12.5</v>
      </c>
      <c r="J15" s="10">
        <v>12.6</v>
      </c>
      <c r="K15" s="10">
        <v>12.5</v>
      </c>
      <c r="L15" s="10">
        <v>12.5</v>
      </c>
      <c r="M15" s="10">
        <v>12.6</v>
      </c>
      <c r="N15" s="10">
        <v>13.6</v>
      </c>
      <c r="O15" s="27">
        <f t="shared" si="6"/>
        <v>29.9</v>
      </c>
      <c r="P15" s="27">
        <f t="shared" si="7"/>
        <v>37.6</v>
      </c>
      <c r="Q15" s="27">
        <f t="shared" si="8"/>
        <v>38.700000000000003</v>
      </c>
      <c r="R15" s="11" t="s">
        <v>310</v>
      </c>
      <c r="S15" s="11" t="s">
        <v>153</v>
      </c>
      <c r="T15" s="13" t="s">
        <v>384</v>
      </c>
      <c r="U15" s="13" t="s">
        <v>385</v>
      </c>
      <c r="V15" s="13" t="s">
        <v>386</v>
      </c>
      <c r="W15" s="12">
        <v>2.2000000000000002</v>
      </c>
      <c r="X15" s="12">
        <v>2</v>
      </c>
      <c r="Y15" s="11" t="s">
        <v>167</v>
      </c>
      <c r="Z15" s="12">
        <v>1.3</v>
      </c>
      <c r="AA15" s="11" t="s">
        <v>163</v>
      </c>
      <c r="AB15" s="12">
        <v>1.3</v>
      </c>
      <c r="AC15" s="12" t="s">
        <v>165</v>
      </c>
      <c r="AD15" s="8"/>
      <c r="AE15" s="11" t="s">
        <v>291</v>
      </c>
      <c r="AF15" s="11" t="s">
        <v>164</v>
      </c>
      <c r="AG15" s="11" t="s">
        <v>148</v>
      </c>
      <c r="AH15" s="8"/>
      <c r="AI15" s="8" t="s">
        <v>430</v>
      </c>
      <c r="AJ15" s="30" t="s">
        <v>431</v>
      </c>
    </row>
    <row r="16" spans="1:36" s="5" customFormat="1">
      <c r="A16" s="6">
        <v>44779</v>
      </c>
      <c r="B16" s="26" t="s">
        <v>132</v>
      </c>
      <c r="C16" s="8" t="s">
        <v>229</v>
      </c>
      <c r="D16" s="9">
        <v>7.4340277777777783E-2</v>
      </c>
      <c r="E16" s="34" t="s">
        <v>442</v>
      </c>
      <c r="F16" s="29">
        <v>6.7</v>
      </c>
      <c r="G16" s="10">
        <v>11.4</v>
      </c>
      <c r="H16" s="10">
        <v>12.9</v>
      </c>
      <c r="I16" s="10">
        <v>13.1</v>
      </c>
      <c r="J16" s="10">
        <v>13.3</v>
      </c>
      <c r="K16" s="10">
        <v>12.6</v>
      </c>
      <c r="L16" s="10">
        <v>12.7</v>
      </c>
      <c r="M16" s="10">
        <v>12.2</v>
      </c>
      <c r="N16" s="10">
        <v>12.4</v>
      </c>
      <c r="O16" s="27">
        <f t="shared" ref="O16:O23" si="9">SUM(F16:H16)</f>
        <v>31</v>
      </c>
      <c r="P16" s="27">
        <f t="shared" ref="P16:P23" si="10">SUM(I16:K16)</f>
        <v>39</v>
      </c>
      <c r="Q16" s="27">
        <f t="shared" ref="Q16:Q23" si="11">SUM(L16:N16)</f>
        <v>37.299999999999997</v>
      </c>
      <c r="R16" s="11" t="s">
        <v>220</v>
      </c>
      <c r="S16" s="11" t="s">
        <v>441</v>
      </c>
      <c r="T16" s="13" t="s">
        <v>183</v>
      </c>
      <c r="U16" s="13" t="s">
        <v>238</v>
      </c>
      <c r="V16" s="13" t="s">
        <v>443</v>
      </c>
      <c r="W16" s="12">
        <v>2.7</v>
      </c>
      <c r="X16" s="12">
        <v>3.4</v>
      </c>
      <c r="Y16" s="11" t="s">
        <v>167</v>
      </c>
      <c r="Z16" s="12">
        <v>0.6</v>
      </c>
      <c r="AA16" s="11">
        <v>-0.3</v>
      </c>
      <c r="AB16" s="12">
        <v>0.2</v>
      </c>
      <c r="AC16" s="12">
        <v>0.1</v>
      </c>
      <c r="AD16" s="8"/>
      <c r="AE16" s="11" t="s">
        <v>166</v>
      </c>
      <c r="AF16" s="11" t="s">
        <v>164</v>
      </c>
      <c r="AG16" s="11" t="s">
        <v>148</v>
      </c>
      <c r="AH16" s="8" t="s">
        <v>440</v>
      </c>
      <c r="AI16" s="8" t="s">
        <v>489</v>
      </c>
      <c r="AJ16" s="30" t="s">
        <v>490</v>
      </c>
    </row>
    <row r="17" spans="1:36" s="5" customFormat="1">
      <c r="A17" s="6">
        <v>44779</v>
      </c>
      <c r="B17" s="26" t="s">
        <v>132</v>
      </c>
      <c r="C17" s="8" t="s">
        <v>229</v>
      </c>
      <c r="D17" s="9">
        <v>7.435185185185185E-2</v>
      </c>
      <c r="E17" s="34" t="s">
        <v>439</v>
      </c>
      <c r="F17" s="29">
        <v>6.8</v>
      </c>
      <c r="G17" s="10">
        <v>10.8</v>
      </c>
      <c r="H17" s="10">
        <v>12</v>
      </c>
      <c r="I17" s="10">
        <v>12.9</v>
      </c>
      <c r="J17" s="10">
        <v>13</v>
      </c>
      <c r="K17" s="10">
        <v>12.8</v>
      </c>
      <c r="L17" s="10">
        <v>13</v>
      </c>
      <c r="M17" s="10">
        <v>13</v>
      </c>
      <c r="N17" s="10">
        <v>13.1</v>
      </c>
      <c r="O17" s="27">
        <f t="shared" si="9"/>
        <v>29.6</v>
      </c>
      <c r="P17" s="27">
        <f t="shared" si="10"/>
        <v>38.700000000000003</v>
      </c>
      <c r="Q17" s="27">
        <f t="shared" si="11"/>
        <v>39.1</v>
      </c>
      <c r="R17" s="11" t="s">
        <v>310</v>
      </c>
      <c r="S17" s="11" t="s">
        <v>153</v>
      </c>
      <c r="T17" s="13" t="s">
        <v>446</v>
      </c>
      <c r="U17" s="13" t="s">
        <v>447</v>
      </c>
      <c r="V17" s="13" t="s">
        <v>344</v>
      </c>
      <c r="W17" s="12">
        <v>2.7</v>
      </c>
      <c r="X17" s="12">
        <v>3.4</v>
      </c>
      <c r="Y17" s="11" t="s">
        <v>167</v>
      </c>
      <c r="Z17" s="12">
        <v>0.7</v>
      </c>
      <c r="AA17" s="11" t="s">
        <v>163</v>
      </c>
      <c r="AB17" s="12">
        <v>0.6</v>
      </c>
      <c r="AC17" s="12">
        <v>0.1</v>
      </c>
      <c r="AD17" s="8"/>
      <c r="AE17" s="11" t="s">
        <v>164</v>
      </c>
      <c r="AF17" s="11" t="s">
        <v>164</v>
      </c>
      <c r="AG17" s="11" t="s">
        <v>148</v>
      </c>
      <c r="AH17" s="8" t="s">
        <v>440</v>
      </c>
      <c r="AI17" s="8" t="s">
        <v>493</v>
      </c>
      <c r="AJ17" s="30" t="s">
        <v>494</v>
      </c>
    </row>
    <row r="18" spans="1:36" s="5" customFormat="1">
      <c r="A18" s="6">
        <v>44779</v>
      </c>
      <c r="B18" s="25" t="s">
        <v>134</v>
      </c>
      <c r="C18" s="8" t="s">
        <v>229</v>
      </c>
      <c r="D18" s="9">
        <v>7.2986111111111113E-2</v>
      </c>
      <c r="E18" s="34" t="s">
        <v>436</v>
      </c>
      <c r="F18" s="29">
        <v>6.6</v>
      </c>
      <c r="G18" s="10">
        <v>10.9</v>
      </c>
      <c r="H18" s="10">
        <v>12.1</v>
      </c>
      <c r="I18" s="10">
        <v>12.8</v>
      </c>
      <c r="J18" s="10">
        <v>12.8</v>
      </c>
      <c r="K18" s="10">
        <v>12.6</v>
      </c>
      <c r="L18" s="10">
        <v>12.7</v>
      </c>
      <c r="M18" s="10">
        <v>12.3</v>
      </c>
      <c r="N18" s="10">
        <v>12.8</v>
      </c>
      <c r="O18" s="27">
        <f t="shared" si="9"/>
        <v>29.6</v>
      </c>
      <c r="P18" s="27">
        <f t="shared" si="10"/>
        <v>38.200000000000003</v>
      </c>
      <c r="Q18" s="27">
        <f t="shared" si="11"/>
        <v>37.799999999999997</v>
      </c>
      <c r="R18" s="11" t="s">
        <v>156</v>
      </c>
      <c r="S18" s="11" t="s">
        <v>221</v>
      </c>
      <c r="T18" s="13" t="s">
        <v>385</v>
      </c>
      <c r="U18" s="13" t="s">
        <v>455</v>
      </c>
      <c r="V18" s="13" t="s">
        <v>385</v>
      </c>
      <c r="W18" s="12">
        <v>2.7</v>
      </c>
      <c r="X18" s="12">
        <v>3.4</v>
      </c>
      <c r="Y18" s="11" t="s">
        <v>167</v>
      </c>
      <c r="Z18" s="12">
        <v>-0.1</v>
      </c>
      <c r="AA18" s="11" t="s">
        <v>163</v>
      </c>
      <c r="AB18" s="12">
        <v>-0.2</v>
      </c>
      <c r="AC18" s="12">
        <v>0.1</v>
      </c>
      <c r="AD18" s="8"/>
      <c r="AE18" s="11" t="s">
        <v>166</v>
      </c>
      <c r="AF18" s="11" t="s">
        <v>164</v>
      </c>
      <c r="AG18" s="11" t="s">
        <v>148</v>
      </c>
      <c r="AH18" s="8" t="s">
        <v>440</v>
      </c>
      <c r="AI18" s="8" t="s">
        <v>501</v>
      </c>
      <c r="AJ18" s="30" t="s">
        <v>502</v>
      </c>
    </row>
    <row r="19" spans="1:36" s="5" customFormat="1">
      <c r="A19" s="6">
        <v>44779</v>
      </c>
      <c r="B19" s="26" t="s">
        <v>136</v>
      </c>
      <c r="C19" s="8" t="s">
        <v>229</v>
      </c>
      <c r="D19" s="9">
        <v>7.2986111111111113E-2</v>
      </c>
      <c r="E19" s="34" t="s">
        <v>204</v>
      </c>
      <c r="F19" s="29">
        <v>6.6</v>
      </c>
      <c r="G19" s="10">
        <v>10.9</v>
      </c>
      <c r="H19" s="10">
        <v>11.6</v>
      </c>
      <c r="I19" s="10">
        <v>12.7</v>
      </c>
      <c r="J19" s="10">
        <v>13.1</v>
      </c>
      <c r="K19" s="10">
        <v>13.1</v>
      </c>
      <c r="L19" s="10">
        <v>12.8</v>
      </c>
      <c r="M19" s="10">
        <v>12.1</v>
      </c>
      <c r="N19" s="10">
        <v>12.7</v>
      </c>
      <c r="O19" s="27">
        <f t="shared" si="9"/>
        <v>29.1</v>
      </c>
      <c r="P19" s="27">
        <f t="shared" si="10"/>
        <v>38.9</v>
      </c>
      <c r="Q19" s="27">
        <f t="shared" si="11"/>
        <v>37.599999999999994</v>
      </c>
      <c r="R19" s="11" t="s">
        <v>220</v>
      </c>
      <c r="S19" s="11" t="s">
        <v>221</v>
      </c>
      <c r="T19" s="13" t="s">
        <v>222</v>
      </c>
      <c r="U19" s="13" t="s">
        <v>457</v>
      </c>
      <c r="V19" s="13" t="s">
        <v>458</v>
      </c>
      <c r="W19" s="12">
        <v>2.7</v>
      </c>
      <c r="X19" s="12">
        <v>3.4</v>
      </c>
      <c r="Y19" s="11" t="s">
        <v>167</v>
      </c>
      <c r="Z19" s="12">
        <v>0.7</v>
      </c>
      <c r="AA19" s="11" t="s">
        <v>163</v>
      </c>
      <c r="AB19" s="12">
        <v>0.6</v>
      </c>
      <c r="AC19" s="12">
        <v>0.1</v>
      </c>
      <c r="AD19" s="8"/>
      <c r="AE19" s="11" t="s">
        <v>164</v>
      </c>
      <c r="AF19" s="11" t="s">
        <v>166</v>
      </c>
      <c r="AG19" s="11" t="s">
        <v>167</v>
      </c>
      <c r="AH19" s="8" t="s">
        <v>440</v>
      </c>
      <c r="AI19" s="8" t="s">
        <v>505</v>
      </c>
      <c r="AJ19" s="30" t="s">
        <v>506</v>
      </c>
    </row>
    <row r="20" spans="1:36" s="5" customFormat="1">
      <c r="A20" s="6">
        <v>44780</v>
      </c>
      <c r="B20" s="26" t="s">
        <v>433</v>
      </c>
      <c r="C20" s="8" t="s">
        <v>229</v>
      </c>
      <c r="D20" s="9">
        <v>7.5717592592592586E-2</v>
      </c>
      <c r="E20" s="34" t="s">
        <v>461</v>
      </c>
      <c r="F20" s="29">
        <v>6.9</v>
      </c>
      <c r="G20" s="10">
        <v>11</v>
      </c>
      <c r="H20" s="10">
        <v>12.6</v>
      </c>
      <c r="I20" s="10">
        <v>13.4</v>
      </c>
      <c r="J20" s="10">
        <v>13.3</v>
      </c>
      <c r="K20" s="10">
        <v>13.1</v>
      </c>
      <c r="L20" s="10">
        <v>13.1</v>
      </c>
      <c r="M20" s="10">
        <v>12.5</v>
      </c>
      <c r="N20" s="10">
        <v>13.3</v>
      </c>
      <c r="O20" s="27">
        <f t="shared" si="9"/>
        <v>30.5</v>
      </c>
      <c r="P20" s="27">
        <f t="shared" si="10"/>
        <v>39.800000000000004</v>
      </c>
      <c r="Q20" s="27">
        <f t="shared" si="11"/>
        <v>38.900000000000006</v>
      </c>
      <c r="R20" s="11" t="s">
        <v>156</v>
      </c>
      <c r="S20" s="11" t="s">
        <v>153</v>
      </c>
      <c r="T20" s="13" t="s">
        <v>462</v>
      </c>
      <c r="U20" s="13" t="s">
        <v>463</v>
      </c>
      <c r="V20" s="13" t="s">
        <v>464</v>
      </c>
      <c r="W20" s="12">
        <v>2.2999999999999998</v>
      </c>
      <c r="X20" s="12">
        <v>2.4</v>
      </c>
      <c r="Y20" s="11" t="s">
        <v>167</v>
      </c>
      <c r="Z20" s="12">
        <v>1.6</v>
      </c>
      <c r="AA20" s="11" t="s">
        <v>163</v>
      </c>
      <c r="AB20" s="12">
        <v>1.5</v>
      </c>
      <c r="AC20" s="12">
        <v>0.1</v>
      </c>
      <c r="AD20" s="8"/>
      <c r="AE20" s="11" t="s">
        <v>291</v>
      </c>
      <c r="AF20" s="11" t="s">
        <v>164</v>
      </c>
      <c r="AG20" s="11" t="s">
        <v>148</v>
      </c>
      <c r="AH20" s="8" t="s">
        <v>440</v>
      </c>
      <c r="AI20" s="8" t="s">
        <v>511</v>
      </c>
      <c r="AJ20" s="30" t="s">
        <v>512</v>
      </c>
    </row>
    <row r="21" spans="1:36" s="5" customFormat="1">
      <c r="A21" s="6">
        <v>44780</v>
      </c>
      <c r="B21" s="26" t="s">
        <v>132</v>
      </c>
      <c r="C21" s="8" t="s">
        <v>229</v>
      </c>
      <c r="D21" s="9">
        <v>7.4398148148148144E-2</v>
      </c>
      <c r="E21" s="34" t="s">
        <v>470</v>
      </c>
      <c r="F21" s="29">
        <v>6.8</v>
      </c>
      <c r="G21" s="10">
        <v>11.2</v>
      </c>
      <c r="H21" s="10">
        <v>12.1</v>
      </c>
      <c r="I21" s="10">
        <v>12.7</v>
      </c>
      <c r="J21" s="10">
        <v>12.9</v>
      </c>
      <c r="K21" s="10">
        <v>13.2</v>
      </c>
      <c r="L21" s="10">
        <v>12.9</v>
      </c>
      <c r="M21" s="10">
        <v>12.9</v>
      </c>
      <c r="N21" s="10">
        <v>13.1</v>
      </c>
      <c r="O21" s="27">
        <f t="shared" si="9"/>
        <v>30.1</v>
      </c>
      <c r="P21" s="27">
        <f t="shared" si="10"/>
        <v>38.799999999999997</v>
      </c>
      <c r="Q21" s="27">
        <f t="shared" si="11"/>
        <v>38.9</v>
      </c>
      <c r="R21" s="11" t="s">
        <v>156</v>
      </c>
      <c r="S21" s="11" t="s">
        <v>153</v>
      </c>
      <c r="T21" s="13" t="s">
        <v>192</v>
      </c>
      <c r="U21" s="13" t="s">
        <v>333</v>
      </c>
      <c r="V21" s="13" t="s">
        <v>471</v>
      </c>
      <c r="W21" s="12">
        <v>2.2999999999999998</v>
      </c>
      <c r="X21" s="12">
        <v>2.4</v>
      </c>
      <c r="Y21" s="11" t="s">
        <v>167</v>
      </c>
      <c r="Z21" s="12">
        <v>1.1000000000000001</v>
      </c>
      <c r="AA21" s="11" t="s">
        <v>163</v>
      </c>
      <c r="AB21" s="12">
        <v>1</v>
      </c>
      <c r="AC21" s="12">
        <v>0.1</v>
      </c>
      <c r="AD21" s="8"/>
      <c r="AE21" s="11" t="s">
        <v>291</v>
      </c>
      <c r="AF21" s="11" t="s">
        <v>164</v>
      </c>
      <c r="AG21" s="11" t="s">
        <v>148</v>
      </c>
      <c r="AH21" s="8" t="s">
        <v>440</v>
      </c>
      <c r="AI21" s="8" t="s">
        <v>515</v>
      </c>
      <c r="AJ21" s="30" t="s">
        <v>516</v>
      </c>
    </row>
    <row r="22" spans="1:36" s="5" customFormat="1">
      <c r="A22" s="6">
        <v>44780</v>
      </c>
      <c r="B22" s="26" t="s">
        <v>134</v>
      </c>
      <c r="C22" s="8" t="s">
        <v>229</v>
      </c>
      <c r="D22" s="9">
        <v>7.3680555555555555E-2</v>
      </c>
      <c r="E22" s="34" t="s">
        <v>476</v>
      </c>
      <c r="F22" s="29">
        <v>6.8</v>
      </c>
      <c r="G22" s="10">
        <v>10.9</v>
      </c>
      <c r="H22" s="10">
        <v>12.2</v>
      </c>
      <c r="I22" s="10">
        <v>13.1</v>
      </c>
      <c r="J22" s="10">
        <v>13</v>
      </c>
      <c r="K22" s="10">
        <v>12.8</v>
      </c>
      <c r="L22" s="10">
        <v>12.6</v>
      </c>
      <c r="M22" s="10">
        <v>12.7</v>
      </c>
      <c r="N22" s="10">
        <v>12.5</v>
      </c>
      <c r="O22" s="27">
        <f t="shared" si="9"/>
        <v>29.9</v>
      </c>
      <c r="P22" s="27">
        <f t="shared" si="10"/>
        <v>38.900000000000006</v>
      </c>
      <c r="Q22" s="27">
        <f t="shared" si="11"/>
        <v>37.799999999999997</v>
      </c>
      <c r="R22" s="11" t="s">
        <v>220</v>
      </c>
      <c r="S22" s="11" t="s">
        <v>221</v>
      </c>
      <c r="T22" s="13" t="s">
        <v>230</v>
      </c>
      <c r="U22" s="13" t="s">
        <v>247</v>
      </c>
      <c r="V22" s="13" t="s">
        <v>222</v>
      </c>
      <c r="W22" s="12">
        <v>2.2999999999999998</v>
      </c>
      <c r="X22" s="12">
        <v>2.4</v>
      </c>
      <c r="Y22" s="11" t="s">
        <v>167</v>
      </c>
      <c r="Z22" s="12">
        <v>0.9</v>
      </c>
      <c r="AA22" s="11" t="s">
        <v>163</v>
      </c>
      <c r="AB22" s="12">
        <v>0.8</v>
      </c>
      <c r="AC22" s="12">
        <v>0.1</v>
      </c>
      <c r="AD22" s="8"/>
      <c r="AE22" s="11" t="s">
        <v>164</v>
      </c>
      <c r="AF22" s="11" t="s">
        <v>164</v>
      </c>
      <c r="AG22" s="11" t="s">
        <v>167</v>
      </c>
      <c r="AH22" s="8" t="s">
        <v>440</v>
      </c>
      <c r="AI22" s="8" t="s">
        <v>521</v>
      </c>
      <c r="AJ22" s="30" t="s">
        <v>522</v>
      </c>
    </row>
    <row r="23" spans="1:36" s="5" customFormat="1">
      <c r="A23" s="6">
        <v>44780</v>
      </c>
      <c r="B23" s="26" t="s">
        <v>432</v>
      </c>
      <c r="C23" s="8" t="s">
        <v>229</v>
      </c>
      <c r="D23" s="9">
        <v>7.2245370370370363E-2</v>
      </c>
      <c r="E23" s="34" t="s">
        <v>482</v>
      </c>
      <c r="F23" s="29">
        <v>6.7</v>
      </c>
      <c r="G23" s="10">
        <v>11.3</v>
      </c>
      <c r="H23" s="10">
        <v>12.3</v>
      </c>
      <c r="I23" s="10">
        <v>12.7</v>
      </c>
      <c r="J23" s="10">
        <v>12.4</v>
      </c>
      <c r="K23" s="10">
        <v>12.3</v>
      </c>
      <c r="L23" s="10">
        <v>12</v>
      </c>
      <c r="M23" s="10">
        <v>11.8</v>
      </c>
      <c r="N23" s="10">
        <v>12.7</v>
      </c>
      <c r="O23" s="27">
        <f t="shared" si="9"/>
        <v>30.3</v>
      </c>
      <c r="P23" s="27">
        <f t="shared" si="10"/>
        <v>37.400000000000006</v>
      </c>
      <c r="Q23" s="27">
        <f t="shared" si="11"/>
        <v>36.5</v>
      </c>
      <c r="R23" s="11" t="s">
        <v>220</v>
      </c>
      <c r="S23" s="11" t="s">
        <v>221</v>
      </c>
      <c r="T23" s="13" t="s">
        <v>170</v>
      </c>
      <c r="U23" s="13" t="s">
        <v>170</v>
      </c>
      <c r="V23" s="13" t="s">
        <v>483</v>
      </c>
      <c r="W23" s="12">
        <v>2.2999999999999998</v>
      </c>
      <c r="X23" s="12">
        <v>2.4</v>
      </c>
      <c r="Y23" s="11" t="s">
        <v>167</v>
      </c>
      <c r="Z23" s="12">
        <v>0.9</v>
      </c>
      <c r="AA23" s="11" t="s">
        <v>163</v>
      </c>
      <c r="AB23" s="12">
        <v>0.8</v>
      </c>
      <c r="AC23" s="12">
        <v>0.1</v>
      </c>
      <c r="AD23" s="8"/>
      <c r="AE23" s="11" t="s">
        <v>164</v>
      </c>
      <c r="AF23" s="11" t="s">
        <v>166</v>
      </c>
      <c r="AG23" s="11" t="s">
        <v>148</v>
      </c>
      <c r="AH23" s="8" t="s">
        <v>440</v>
      </c>
      <c r="AI23" s="8"/>
      <c r="AJ23" s="30"/>
    </row>
    <row r="24" spans="1:36" s="5" customFormat="1">
      <c r="A24" s="6">
        <v>44786</v>
      </c>
      <c r="B24" s="25" t="s">
        <v>132</v>
      </c>
      <c r="C24" s="8" t="s">
        <v>540</v>
      </c>
      <c r="D24" s="9">
        <v>7.3715277777777768E-2</v>
      </c>
      <c r="E24" s="34" t="s">
        <v>541</v>
      </c>
      <c r="F24" s="29">
        <v>6.8</v>
      </c>
      <c r="G24" s="10">
        <v>11.4</v>
      </c>
      <c r="H24" s="10">
        <v>12.3</v>
      </c>
      <c r="I24" s="10">
        <v>12</v>
      </c>
      <c r="J24" s="10">
        <v>11.9</v>
      </c>
      <c r="K24" s="10">
        <v>12.8</v>
      </c>
      <c r="L24" s="10">
        <v>12.9</v>
      </c>
      <c r="M24" s="10">
        <v>13.4</v>
      </c>
      <c r="N24" s="10">
        <v>13.4</v>
      </c>
      <c r="O24" s="27">
        <f t="shared" ref="O24:O29" si="12">SUM(F24:H24)</f>
        <v>30.5</v>
      </c>
      <c r="P24" s="27">
        <f t="shared" ref="P24:P29" si="13">SUM(I24:K24)</f>
        <v>36.700000000000003</v>
      </c>
      <c r="Q24" s="27">
        <f t="shared" ref="Q24:Q29" si="14">SUM(L24:N24)</f>
        <v>39.700000000000003</v>
      </c>
      <c r="R24" s="11" t="s">
        <v>310</v>
      </c>
      <c r="S24" s="11" t="s">
        <v>153</v>
      </c>
      <c r="T24" s="13" t="s">
        <v>183</v>
      </c>
      <c r="U24" s="13" t="s">
        <v>385</v>
      </c>
      <c r="V24" s="13" t="s">
        <v>542</v>
      </c>
      <c r="W24" s="12">
        <v>12.8</v>
      </c>
      <c r="X24" s="12">
        <v>14.8</v>
      </c>
      <c r="Y24" s="11" t="s">
        <v>293</v>
      </c>
      <c r="Z24" s="12">
        <v>0.2</v>
      </c>
      <c r="AA24" s="11" t="s">
        <v>163</v>
      </c>
      <c r="AB24" s="12">
        <v>0.9</v>
      </c>
      <c r="AC24" s="12">
        <v>-0.7</v>
      </c>
      <c r="AD24" s="8"/>
      <c r="AE24" s="11" t="s">
        <v>291</v>
      </c>
      <c r="AF24" s="11" t="s">
        <v>164</v>
      </c>
      <c r="AG24" s="11" t="s">
        <v>148</v>
      </c>
      <c r="AH24" s="8"/>
      <c r="AI24" s="8" t="s">
        <v>577</v>
      </c>
      <c r="AJ24" s="30" t="s">
        <v>578</v>
      </c>
    </row>
    <row r="25" spans="1:36" s="5" customFormat="1">
      <c r="A25" s="6">
        <v>44786</v>
      </c>
      <c r="B25" s="26" t="s">
        <v>132</v>
      </c>
      <c r="C25" s="8" t="s">
        <v>540</v>
      </c>
      <c r="D25" s="9">
        <v>7.363425925925926E-2</v>
      </c>
      <c r="E25" s="34" t="s">
        <v>546</v>
      </c>
      <c r="F25" s="29">
        <v>6.8</v>
      </c>
      <c r="G25" s="10">
        <v>11.2</v>
      </c>
      <c r="H25" s="10">
        <v>12.8</v>
      </c>
      <c r="I25" s="10">
        <v>13.1</v>
      </c>
      <c r="J25" s="10">
        <v>12.7</v>
      </c>
      <c r="K25" s="10">
        <v>12.4</v>
      </c>
      <c r="L25" s="10">
        <v>12</v>
      </c>
      <c r="M25" s="10">
        <v>12.2</v>
      </c>
      <c r="N25" s="10">
        <v>13</v>
      </c>
      <c r="O25" s="27">
        <f t="shared" si="12"/>
        <v>30.8</v>
      </c>
      <c r="P25" s="27">
        <f t="shared" si="13"/>
        <v>38.199999999999996</v>
      </c>
      <c r="Q25" s="27">
        <f t="shared" si="14"/>
        <v>37.200000000000003</v>
      </c>
      <c r="R25" s="11" t="s">
        <v>220</v>
      </c>
      <c r="S25" s="11" t="s">
        <v>221</v>
      </c>
      <c r="T25" s="13" t="s">
        <v>207</v>
      </c>
      <c r="U25" s="13" t="s">
        <v>547</v>
      </c>
      <c r="V25" s="13" t="s">
        <v>548</v>
      </c>
      <c r="W25" s="12">
        <v>12.8</v>
      </c>
      <c r="X25" s="12">
        <v>14.8</v>
      </c>
      <c r="Y25" s="11" t="s">
        <v>293</v>
      </c>
      <c r="Z25" s="12">
        <v>-0.5</v>
      </c>
      <c r="AA25" s="11" t="s">
        <v>163</v>
      </c>
      <c r="AB25" s="12">
        <v>0.1</v>
      </c>
      <c r="AC25" s="12">
        <v>-0.6</v>
      </c>
      <c r="AD25" s="8"/>
      <c r="AE25" s="11" t="s">
        <v>166</v>
      </c>
      <c r="AF25" s="11" t="s">
        <v>166</v>
      </c>
      <c r="AG25" s="11" t="s">
        <v>167</v>
      </c>
      <c r="AH25" s="8"/>
      <c r="AI25" s="8" t="s">
        <v>581</v>
      </c>
      <c r="AJ25" s="30" t="s">
        <v>582</v>
      </c>
    </row>
    <row r="26" spans="1:36" s="5" customFormat="1">
      <c r="A26" s="6">
        <v>44786</v>
      </c>
      <c r="B26" s="26" t="s">
        <v>188</v>
      </c>
      <c r="C26" s="8" t="s">
        <v>179</v>
      </c>
      <c r="D26" s="9">
        <v>7.2314814814814818E-2</v>
      </c>
      <c r="E26" s="34" t="s">
        <v>555</v>
      </c>
      <c r="F26" s="29">
        <v>6.8</v>
      </c>
      <c r="G26" s="10">
        <v>11.3</v>
      </c>
      <c r="H26" s="10">
        <v>12.8</v>
      </c>
      <c r="I26" s="10">
        <v>12.7</v>
      </c>
      <c r="J26" s="10">
        <v>12.4</v>
      </c>
      <c r="K26" s="10">
        <v>12.2</v>
      </c>
      <c r="L26" s="10">
        <v>12.1</v>
      </c>
      <c r="M26" s="10">
        <v>11.8</v>
      </c>
      <c r="N26" s="10">
        <v>12.7</v>
      </c>
      <c r="O26" s="27">
        <f t="shared" si="12"/>
        <v>30.900000000000002</v>
      </c>
      <c r="P26" s="27">
        <f t="shared" si="13"/>
        <v>37.299999999999997</v>
      </c>
      <c r="Q26" s="27">
        <f t="shared" si="14"/>
        <v>36.599999999999994</v>
      </c>
      <c r="R26" s="11" t="s">
        <v>220</v>
      </c>
      <c r="S26" s="11" t="s">
        <v>221</v>
      </c>
      <c r="T26" s="13" t="s">
        <v>386</v>
      </c>
      <c r="U26" s="13" t="s">
        <v>386</v>
      </c>
      <c r="V26" s="13" t="s">
        <v>556</v>
      </c>
      <c r="W26" s="12">
        <v>12.8</v>
      </c>
      <c r="X26" s="12">
        <v>14.8</v>
      </c>
      <c r="Y26" s="11" t="s">
        <v>293</v>
      </c>
      <c r="Z26" s="12">
        <v>0.7</v>
      </c>
      <c r="AA26" s="11">
        <v>-0.2</v>
      </c>
      <c r="AB26" s="12">
        <v>1.2</v>
      </c>
      <c r="AC26" s="12">
        <v>-0.7</v>
      </c>
      <c r="AD26" s="8"/>
      <c r="AE26" s="11" t="s">
        <v>291</v>
      </c>
      <c r="AF26" s="11" t="s">
        <v>166</v>
      </c>
      <c r="AG26" s="11" t="s">
        <v>167</v>
      </c>
      <c r="AH26" s="8"/>
      <c r="AI26" s="8" t="s">
        <v>596</v>
      </c>
      <c r="AJ26" s="30" t="s">
        <v>597</v>
      </c>
    </row>
    <row r="27" spans="1:36" s="5" customFormat="1">
      <c r="A27" s="6">
        <v>44787</v>
      </c>
      <c r="B27" s="26" t="s">
        <v>132</v>
      </c>
      <c r="C27" s="8" t="s">
        <v>179</v>
      </c>
      <c r="D27" s="9">
        <v>7.4328703703703702E-2</v>
      </c>
      <c r="E27" s="34" t="s">
        <v>561</v>
      </c>
      <c r="F27" s="29">
        <v>7</v>
      </c>
      <c r="G27" s="10">
        <v>11.1</v>
      </c>
      <c r="H27" s="10">
        <v>12.4</v>
      </c>
      <c r="I27" s="10">
        <v>12.7</v>
      </c>
      <c r="J27" s="10">
        <v>12.6</v>
      </c>
      <c r="K27" s="10">
        <v>12.5</v>
      </c>
      <c r="L27" s="10">
        <v>12.7</v>
      </c>
      <c r="M27" s="10">
        <v>13</v>
      </c>
      <c r="N27" s="10">
        <v>13.2</v>
      </c>
      <c r="O27" s="27">
        <f t="shared" si="12"/>
        <v>30.5</v>
      </c>
      <c r="P27" s="27">
        <f t="shared" si="13"/>
        <v>37.799999999999997</v>
      </c>
      <c r="Q27" s="27">
        <f t="shared" si="14"/>
        <v>38.9</v>
      </c>
      <c r="R27" s="11" t="s">
        <v>156</v>
      </c>
      <c r="S27" s="11" t="s">
        <v>153</v>
      </c>
      <c r="T27" s="13" t="s">
        <v>542</v>
      </c>
      <c r="U27" s="13" t="s">
        <v>562</v>
      </c>
      <c r="V27" s="13" t="s">
        <v>337</v>
      </c>
      <c r="W27" s="12">
        <v>8.8000000000000007</v>
      </c>
      <c r="X27" s="12">
        <v>9.4</v>
      </c>
      <c r="Y27" s="11" t="s">
        <v>167</v>
      </c>
      <c r="Z27" s="12">
        <v>0.5</v>
      </c>
      <c r="AA27" s="11" t="s">
        <v>163</v>
      </c>
      <c r="AB27" s="12">
        <v>0.7</v>
      </c>
      <c r="AC27" s="12">
        <v>-0.2</v>
      </c>
      <c r="AD27" s="8"/>
      <c r="AE27" s="11" t="s">
        <v>164</v>
      </c>
      <c r="AF27" s="11" t="s">
        <v>164</v>
      </c>
      <c r="AG27" s="11" t="s">
        <v>148</v>
      </c>
      <c r="AH27" s="8"/>
      <c r="AI27" s="8" t="s">
        <v>604</v>
      </c>
      <c r="AJ27" s="30" t="s">
        <v>605</v>
      </c>
    </row>
    <row r="28" spans="1:36" s="5" customFormat="1">
      <c r="A28" s="6">
        <v>44787</v>
      </c>
      <c r="B28" s="26" t="s">
        <v>134</v>
      </c>
      <c r="C28" s="8" t="s">
        <v>179</v>
      </c>
      <c r="D28" s="9">
        <v>7.3692129629629635E-2</v>
      </c>
      <c r="E28" s="34" t="s">
        <v>538</v>
      </c>
      <c r="F28" s="29">
        <v>6.9</v>
      </c>
      <c r="G28" s="10">
        <v>11.4</v>
      </c>
      <c r="H28" s="10">
        <v>11.7</v>
      </c>
      <c r="I28" s="10">
        <v>12.3</v>
      </c>
      <c r="J28" s="10">
        <v>12.5</v>
      </c>
      <c r="K28" s="10">
        <v>12.3</v>
      </c>
      <c r="L28" s="10">
        <v>12.8</v>
      </c>
      <c r="M28" s="10">
        <v>13.3</v>
      </c>
      <c r="N28" s="10">
        <v>13.5</v>
      </c>
      <c r="O28" s="27">
        <f t="shared" si="12"/>
        <v>30</v>
      </c>
      <c r="P28" s="27">
        <f t="shared" si="13"/>
        <v>37.1</v>
      </c>
      <c r="Q28" s="27">
        <f t="shared" si="14"/>
        <v>39.6</v>
      </c>
      <c r="R28" s="11" t="s">
        <v>156</v>
      </c>
      <c r="S28" s="11" t="s">
        <v>153</v>
      </c>
      <c r="T28" s="13" t="s">
        <v>564</v>
      </c>
      <c r="U28" s="13" t="s">
        <v>565</v>
      </c>
      <c r="V28" s="13" t="s">
        <v>566</v>
      </c>
      <c r="W28" s="12">
        <v>8.8000000000000007</v>
      </c>
      <c r="X28" s="12">
        <v>9.4</v>
      </c>
      <c r="Y28" s="11" t="s">
        <v>167</v>
      </c>
      <c r="Z28" s="12">
        <v>1</v>
      </c>
      <c r="AA28" s="11" t="s">
        <v>163</v>
      </c>
      <c r="AB28" s="12">
        <v>1.2</v>
      </c>
      <c r="AC28" s="12">
        <v>-0.2</v>
      </c>
      <c r="AD28" s="8"/>
      <c r="AE28" s="11" t="s">
        <v>291</v>
      </c>
      <c r="AF28" s="11" t="s">
        <v>164</v>
      </c>
      <c r="AG28" s="11" t="s">
        <v>148</v>
      </c>
      <c r="AH28" s="8"/>
      <c r="AI28" s="8" t="s">
        <v>610</v>
      </c>
      <c r="AJ28" s="30" t="s">
        <v>611</v>
      </c>
    </row>
    <row r="29" spans="1:36" s="5" customFormat="1">
      <c r="A29" s="6">
        <v>44787</v>
      </c>
      <c r="B29" s="26" t="s">
        <v>134</v>
      </c>
      <c r="C29" s="8" t="s">
        <v>179</v>
      </c>
      <c r="D29" s="9">
        <v>7.362268518518518E-2</v>
      </c>
      <c r="E29" s="34" t="s">
        <v>567</v>
      </c>
      <c r="F29" s="29">
        <v>6.9</v>
      </c>
      <c r="G29" s="10">
        <v>11.3</v>
      </c>
      <c r="H29" s="10">
        <v>12</v>
      </c>
      <c r="I29" s="10">
        <v>12.5</v>
      </c>
      <c r="J29" s="10">
        <v>12.5</v>
      </c>
      <c r="K29" s="10">
        <v>12.5</v>
      </c>
      <c r="L29" s="10">
        <v>12.6</v>
      </c>
      <c r="M29" s="10">
        <v>12.6</v>
      </c>
      <c r="N29" s="10">
        <v>13.2</v>
      </c>
      <c r="O29" s="27">
        <f t="shared" si="12"/>
        <v>30.200000000000003</v>
      </c>
      <c r="P29" s="27">
        <f t="shared" si="13"/>
        <v>37.5</v>
      </c>
      <c r="Q29" s="27">
        <f t="shared" si="14"/>
        <v>38.4</v>
      </c>
      <c r="R29" s="11" t="s">
        <v>156</v>
      </c>
      <c r="S29" s="11" t="s">
        <v>153</v>
      </c>
      <c r="T29" s="13" t="s">
        <v>343</v>
      </c>
      <c r="U29" s="13" t="s">
        <v>568</v>
      </c>
      <c r="V29" s="13" t="s">
        <v>223</v>
      </c>
      <c r="W29" s="12">
        <v>8.8000000000000007</v>
      </c>
      <c r="X29" s="12">
        <v>9.4</v>
      </c>
      <c r="Y29" s="11" t="s">
        <v>167</v>
      </c>
      <c r="Z29" s="12">
        <v>0.4</v>
      </c>
      <c r="AA29" s="11" t="s">
        <v>163</v>
      </c>
      <c r="AB29" s="12">
        <v>0.6</v>
      </c>
      <c r="AC29" s="12">
        <v>-0.2</v>
      </c>
      <c r="AD29" s="8"/>
      <c r="AE29" s="11" t="s">
        <v>164</v>
      </c>
      <c r="AF29" s="11" t="s">
        <v>166</v>
      </c>
      <c r="AG29" s="11" t="s">
        <v>167</v>
      </c>
      <c r="AH29" s="8"/>
      <c r="AI29" s="8" t="s">
        <v>614</v>
      </c>
      <c r="AJ29" s="30" t="s">
        <v>615</v>
      </c>
    </row>
  </sheetData>
  <autoFilter ref="A1:AI7" xr:uid="{00000000-0009-0000-0000-000007000000}"/>
  <phoneticPr fontId="1"/>
  <conditionalFormatting sqref="AH2:AH7">
    <cfRule type="containsText" dxfId="59" priority="453" operator="containsText" text="E">
      <formula>NOT(ISERROR(SEARCH("E",AH2)))</formula>
    </cfRule>
    <cfRule type="containsText" dxfId="58" priority="454" operator="containsText" text="B">
      <formula>NOT(ISERROR(SEARCH("B",AH2)))</formula>
    </cfRule>
    <cfRule type="containsText" dxfId="57" priority="455" operator="containsText" text="A">
      <formula>NOT(ISERROR(SEARCH("A",AH2)))</formula>
    </cfRule>
  </conditionalFormatting>
  <conditionalFormatting sqref="AE2:AF7">
    <cfRule type="containsText" dxfId="56" priority="450" operator="containsText" text="E">
      <formula>NOT(ISERROR(SEARCH("E",AE2)))</formula>
    </cfRule>
    <cfRule type="containsText" dxfId="55" priority="451" operator="containsText" text="B">
      <formula>NOT(ISERROR(SEARCH("B",AE2)))</formula>
    </cfRule>
    <cfRule type="containsText" dxfId="54" priority="452" operator="containsText" text="A">
      <formula>NOT(ISERROR(SEARCH("A",AE2)))</formula>
    </cfRule>
  </conditionalFormatting>
  <conditionalFormatting sqref="AG2:AG7">
    <cfRule type="containsText" dxfId="53" priority="447" operator="containsText" text="E">
      <formula>NOT(ISERROR(SEARCH("E",AG2)))</formula>
    </cfRule>
    <cfRule type="containsText" dxfId="52" priority="448" operator="containsText" text="B">
      <formula>NOT(ISERROR(SEARCH("B",AG2)))</formula>
    </cfRule>
    <cfRule type="containsText" dxfId="51" priority="449" operator="containsText" text="A">
      <formula>NOT(ISERROR(SEARCH("A",AG2)))</formula>
    </cfRule>
  </conditionalFormatting>
  <conditionalFormatting sqref="G2:N7">
    <cfRule type="colorScale" priority="963">
      <colorScale>
        <cfvo type="min"/>
        <cfvo type="percentile" val="50"/>
        <cfvo type="max"/>
        <color rgb="FFF8696B"/>
        <color rgb="FFFFEB84"/>
        <color rgb="FF63BE7B"/>
      </colorScale>
    </cfRule>
  </conditionalFormatting>
  <conditionalFormatting sqref="Y2:Y7">
    <cfRule type="containsText" dxfId="50" priority="179" operator="containsText" text="D">
      <formula>NOT(ISERROR(SEARCH("D",Y2)))</formula>
    </cfRule>
    <cfRule type="containsText" dxfId="49" priority="180" operator="containsText" text="S">
      <formula>NOT(ISERROR(SEARCH("S",Y2)))</formula>
    </cfRule>
    <cfRule type="containsText" dxfId="48" priority="181" operator="containsText" text="F">
      <formula>NOT(ISERROR(SEARCH("F",Y2)))</formula>
    </cfRule>
    <cfRule type="containsText" dxfId="47" priority="182" operator="containsText" text="E">
      <formula>NOT(ISERROR(SEARCH("E",Y2)))</formula>
    </cfRule>
    <cfRule type="containsText" dxfId="46" priority="183" operator="containsText" text="B">
      <formula>NOT(ISERROR(SEARCH("B",Y2)))</formula>
    </cfRule>
    <cfRule type="containsText" dxfId="45" priority="184" operator="containsText" text="A">
      <formula>NOT(ISERROR(SEARCH("A",Y2)))</formula>
    </cfRule>
  </conditionalFormatting>
  <conditionalFormatting sqref="AH8:AH15">
    <cfRule type="containsText" dxfId="44" priority="175" operator="containsText" text="E">
      <formula>NOT(ISERROR(SEARCH("E",AH8)))</formula>
    </cfRule>
    <cfRule type="containsText" dxfId="43" priority="176" operator="containsText" text="B">
      <formula>NOT(ISERROR(SEARCH("B",AH8)))</formula>
    </cfRule>
    <cfRule type="containsText" dxfId="42" priority="177" operator="containsText" text="A">
      <formula>NOT(ISERROR(SEARCH("A",AH8)))</formula>
    </cfRule>
  </conditionalFormatting>
  <conditionalFormatting sqref="AE8:AF9">
    <cfRule type="containsText" dxfId="41" priority="172" operator="containsText" text="E">
      <formula>NOT(ISERROR(SEARCH("E",AE8)))</formula>
    </cfRule>
    <cfRule type="containsText" dxfId="40" priority="173" operator="containsText" text="B">
      <formula>NOT(ISERROR(SEARCH("B",AE8)))</formula>
    </cfRule>
    <cfRule type="containsText" dxfId="39" priority="174" operator="containsText" text="A">
      <formula>NOT(ISERROR(SEARCH("A",AE8)))</formula>
    </cfRule>
  </conditionalFormatting>
  <conditionalFormatting sqref="AG8:AG29">
    <cfRule type="containsText" dxfId="38" priority="169" operator="containsText" text="E">
      <formula>NOT(ISERROR(SEARCH("E",AG8)))</formula>
    </cfRule>
    <cfRule type="containsText" dxfId="37" priority="170" operator="containsText" text="B">
      <formula>NOT(ISERROR(SEARCH("B",AG8)))</formula>
    </cfRule>
    <cfRule type="containsText" dxfId="36" priority="171" operator="containsText" text="A">
      <formula>NOT(ISERROR(SEARCH("A",AG8)))</formula>
    </cfRule>
  </conditionalFormatting>
  <conditionalFormatting sqref="Y8">
    <cfRule type="containsText" dxfId="35" priority="157" operator="containsText" text="D">
      <formula>NOT(ISERROR(SEARCH("D",Y8)))</formula>
    </cfRule>
    <cfRule type="containsText" dxfId="34" priority="158" operator="containsText" text="S">
      <formula>NOT(ISERROR(SEARCH("S",Y8)))</formula>
    </cfRule>
    <cfRule type="containsText" dxfId="33" priority="159" operator="containsText" text="F">
      <formula>NOT(ISERROR(SEARCH("F",Y8)))</formula>
    </cfRule>
    <cfRule type="containsText" dxfId="32" priority="160" operator="containsText" text="E">
      <formula>NOT(ISERROR(SEARCH("E",Y8)))</formula>
    </cfRule>
    <cfRule type="containsText" dxfId="31" priority="161" operator="containsText" text="B">
      <formula>NOT(ISERROR(SEARCH("B",Y8)))</formula>
    </cfRule>
    <cfRule type="containsText" dxfId="30" priority="162" operator="containsText" text="A">
      <formula>NOT(ISERROR(SEARCH("A",Y8)))</formula>
    </cfRule>
  </conditionalFormatting>
  <conditionalFormatting sqref="Y9:Y29">
    <cfRule type="containsText" dxfId="29" priority="151" operator="containsText" text="D">
      <formula>NOT(ISERROR(SEARCH("D",Y9)))</formula>
    </cfRule>
    <cfRule type="containsText" dxfId="28" priority="152" operator="containsText" text="S">
      <formula>NOT(ISERROR(SEARCH("S",Y9)))</formula>
    </cfRule>
    <cfRule type="containsText" dxfId="27" priority="153" operator="containsText" text="F">
      <formula>NOT(ISERROR(SEARCH("F",Y9)))</formula>
    </cfRule>
    <cfRule type="containsText" dxfId="26" priority="154" operator="containsText" text="E">
      <formula>NOT(ISERROR(SEARCH("E",Y9)))</formula>
    </cfRule>
    <cfRule type="containsText" dxfId="25" priority="155" operator="containsText" text="B">
      <formula>NOT(ISERROR(SEARCH("B",Y9)))</formula>
    </cfRule>
    <cfRule type="containsText" dxfId="24" priority="156" operator="containsText" text="A">
      <formula>NOT(ISERROR(SEARCH("A",Y9)))</formula>
    </cfRule>
  </conditionalFormatting>
  <conditionalFormatting sqref="G8:N9">
    <cfRule type="colorScale" priority="1174">
      <colorScale>
        <cfvo type="min"/>
        <cfvo type="percentile" val="50"/>
        <cfvo type="max"/>
        <color rgb="FFF8696B"/>
        <color rgb="FFFFEB84"/>
        <color rgb="FF63BE7B"/>
      </colorScale>
    </cfRule>
  </conditionalFormatting>
  <conditionalFormatting sqref="AE10:AF15">
    <cfRule type="containsText" dxfId="23" priority="13" operator="containsText" text="E">
      <formula>NOT(ISERROR(SEARCH("E",AE10)))</formula>
    </cfRule>
    <cfRule type="containsText" dxfId="22" priority="14" operator="containsText" text="B">
      <formula>NOT(ISERROR(SEARCH("B",AE10)))</formula>
    </cfRule>
    <cfRule type="containsText" dxfId="21" priority="15" operator="containsText" text="A">
      <formula>NOT(ISERROR(SEARCH("A",AE10)))</formula>
    </cfRule>
  </conditionalFormatting>
  <conditionalFormatting sqref="G10:N15">
    <cfRule type="colorScale" priority="16">
      <colorScale>
        <cfvo type="min"/>
        <cfvo type="percentile" val="50"/>
        <cfvo type="max"/>
        <color rgb="FFF8696B"/>
        <color rgb="FFFFEB84"/>
        <color rgb="FF63BE7B"/>
      </colorScale>
    </cfRule>
  </conditionalFormatting>
  <conditionalFormatting sqref="AE16:AF23">
    <cfRule type="containsText" dxfId="20" priority="9" operator="containsText" text="E">
      <formula>NOT(ISERROR(SEARCH("E",AE16)))</formula>
    </cfRule>
    <cfRule type="containsText" dxfId="19" priority="10" operator="containsText" text="B">
      <formula>NOT(ISERROR(SEARCH("B",AE16)))</formula>
    </cfRule>
    <cfRule type="containsText" dxfId="18" priority="11" operator="containsText" text="A">
      <formula>NOT(ISERROR(SEARCH("A",AE16)))</formula>
    </cfRule>
  </conditionalFormatting>
  <conditionalFormatting sqref="G16:N22">
    <cfRule type="colorScale" priority="12">
      <colorScale>
        <cfvo type="min"/>
        <cfvo type="percentile" val="50"/>
        <cfvo type="max"/>
        <color rgb="FFF8696B"/>
        <color rgb="FFFFEB84"/>
        <color rgb="FF63BE7B"/>
      </colorScale>
    </cfRule>
  </conditionalFormatting>
  <conditionalFormatting sqref="G23:N23">
    <cfRule type="colorScale" priority="8">
      <colorScale>
        <cfvo type="min"/>
        <cfvo type="percentile" val="50"/>
        <cfvo type="max"/>
        <color rgb="FFF8696B"/>
        <color rgb="FFFFEB84"/>
        <color rgb="FF63BE7B"/>
      </colorScale>
    </cfRule>
  </conditionalFormatting>
  <conditionalFormatting sqref="AH16:AH29">
    <cfRule type="containsText" dxfId="17" priority="5" operator="containsText" text="E">
      <formula>NOT(ISERROR(SEARCH("E",AH16)))</formula>
    </cfRule>
    <cfRule type="containsText" dxfId="16" priority="6" operator="containsText" text="B">
      <formula>NOT(ISERROR(SEARCH("B",AH16)))</formula>
    </cfRule>
    <cfRule type="containsText" dxfId="15" priority="7" operator="containsText" text="A">
      <formula>NOT(ISERROR(SEARCH("A",AH16)))</formula>
    </cfRule>
  </conditionalFormatting>
  <conditionalFormatting sqref="AE24:AF29">
    <cfRule type="containsText" dxfId="14" priority="2" operator="containsText" text="E">
      <formula>NOT(ISERROR(SEARCH("E",AE24)))</formula>
    </cfRule>
    <cfRule type="containsText" dxfId="13" priority="3" operator="containsText" text="B">
      <formula>NOT(ISERROR(SEARCH("B",AE24)))</formula>
    </cfRule>
    <cfRule type="containsText" dxfId="12" priority="4" operator="containsText" text="A">
      <formula>NOT(ISERROR(SEARCH("A",AE24)))</formula>
    </cfRule>
  </conditionalFormatting>
  <conditionalFormatting sqref="G24:N2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H2:AH15" xr:uid="{00000000-0002-0000-0700-000000000000}">
      <formula1>"強風,外差し,イン先行,凍結防止"</formula1>
    </dataValidation>
    <dataValidation type="list" allowBlank="1" showInputMessage="1" showErrorMessage="1" sqref="AH16:AH29" xr:uid="{C6650BD0-BBA5-6A42-B3DF-F3B7B3C556E4}">
      <formula1>"強風,外差し,イン先行"</formula1>
    </dataValidation>
  </dataValidations>
  <pageMargins left="0.75" right="0.75" top="1" bottom="1" header="0.3" footer="0.3"/>
  <pageSetup paperSize="9" orientation="portrait" horizontalDpi="4294967292" verticalDpi="4294967292"/>
  <ignoredErrors>
    <ignoredError sqref="O2:Q5 P6:Q6 O8:Q9 O10:Q15 O16:Q23 O24:Q30" formulaRange="1"/>
    <ignoredError sqref="O6 O7:Q7" formula="1"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10</vt:i4>
      </vt:variant>
    </vt:vector>
  </HeadingPairs>
  <TitlesOfParts>
    <vt:vector size="10" baseType="lpstr">
      <vt:lpstr>表の見方</vt:lpstr>
      <vt:lpstr>芝1000m</vt:lpstr>
      <vt:lpstr>芝1200m</vt:lpstr>
      <vt:lpstr>芝1500m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2022-08-18T11:54:54Z</dcterms:modified>
</cp:coreProperties>
</file>