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00655B59-EAE5-5246-91F6-71EE702B479C}" xr6:coauthVersionLast="47" xr6:coauthVersionMax="47" xr10:uidLastSave="{00000000-0000-0000-0000-000000000000}"/>
  <bookViews>
    <workbookView xWindow="0" yWindow="500" windowWidth="25360" windowHeight="14560" tabRatio="855" activeTab="2" xr2:uid="{00000000-000D-0000-FFFF-FFFF00000000}"/>
  </bookViews>
  <sheets>
    <sheet name="表の見方" sheetId="46" r:id="rId1"/>
    <sheet name="芝1000m" sheetId="45" r:id="rId2"/>
    <sheet name="芝1200m" sheetId="31" r:id="rId3"/>
    <sheet name="芝1800m" sheetId="36" r:id="rId4"/>
    <sheet name="芝2000m" sheetId="37" r:id="rId5"/>
    <sheet name="芝2600m" sheetId="38" r:id="rId6"/>
    <sheet name="ダ1000m" sheetId="44" r:id="rId7"/>
    <sheet name="ダ1700m" sheetId="11" r:id="rId8"/>
    <sheet name="ダ2400m" sheetId="41" r:id="rId9"/>
  </sheets>
  <definedNames>
    <definedName name="_xlnm._FilterDatabase" localSheetId="6" hidden="1">ダ1000m!$A$1:$AD$4</definedName>
    <definedName name="_xlnm._FilterDatabase" localSheetId="7" hidden="1">ダ1700m!$A$1:$AJ$6</definedName>
    <definedName name="_xlnm._FilterDatabase" localSheetId="8" hidden="1">ダ2400m!$A$1:$AN$2</definedName>
    <definedName name="_xlnm._FilterDatabase" localSheetId="1" hidden="1">芝1000m!$A$1:$AF$1</definedName>
    <definedName name="_xlnm._FilterDatabase" localSheetId="2" hidden="1">芝1200m!$A$1:$AH$7</definedName>
    <definedName name="_xlnm._FilterDatabase" localSheetId="3" hidden="1">芝1800m!$A$1:$AM$2</definedName>
    <definedName name="_xlnm._FilterDatabase" localSheetId="4" hidden="1">芝2000m!$A$1:$AN$3</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 i="36" l="1"/>
  <c r="S4" i="36"/>
  <c r="S2" i="36"/>
  <c r="T3" i="37"/>
  <c r="T4" i="37"/>
  <c r="T2" i="37"/>
  <c r="V2" i="41"/>
  <c r="R3" i="11"/>
  <c r="R4" i="11"/>
  <c r="R5" i="11"/>
  <c r="R6" i="11"/>
  <c r="R7" i="11"/>
  <c r="R2" i="11"/>
  <c r="W2" i="38"/>
  <c r="Q7" i="11" l="1"/>
  <c r="P7" i="11"/>
  <c r="O7" i="11"/>
  <c r="L5" i="44"/>
  <c r="K5" i="44"/>
  <c r="S4" i="37" l="1"/>
  <c r="R4" i="37"/>
  <c r="Q4" i="37"/>
  <c r="P4" i="37"/>
  <c r="L4" i="44" l="1"/>
  <c r="K4" i="44"/>
  <c r="L3" i="44"/>
  <c r="K3" i="44"/>
  <c r="L2" i="44"/>
  <c r="K2" i="44"/>
  <c r="L2" i="45" l="1"/>
  <c r="K2" i="45"/>
  <c r="R4" i="36"/>
  <c r="Q4" i="36"/>
  <c r="P4" i="36"/>
  <c r="O4" i="36"/>
  <c r="N7" i="31"/>
  <c r="M7" i="31"/>
  <c r="L7" i="31"/>
  <c r="P2" i="37"/>
  <c r="Q2" i="37"/>
  <c r="R2" i="37"/>
  <c r="S2" i="37"/>
  <c r="O6" i="11"/>
  <c r="P6" i="11"/>
  <c r="Q6" i="11"/>
  <c r="Q5" i="11"/>
  <c r="P5" i="11"/>
  <c r="O5" i="11"/>
  <c r="Q4" i="11"/>
  <c r="P4" i="11"/>
  <c r="O4" i="11"/>
  <c r="Q3" i="11"/>
  <c r="P3" i="11"/>
  <c r="O3" i="11"/>
  <c r="Q2" i="11"/>
  <c r="P2" i="11"/>
  <c r="O2" i="11"/>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901F77F4-B202-7444-A127-F1D4079D76CE}">
      <text>
        <r>
          <rPr>
            <b/>
            <sz val="10"/>
            <color rgb="FF000000"/>
            <rFont val="ＭＳ Ｐゴシック"/>
            <family val="2"/>
            <charset val="128"/>
          </rPr>
          <t>牝馬限定レースの場合は背景色が薄赤色になります</t>
        </r>
      </text>
    </comment>
    <comment ref="Y2" authorId="0" shapeId="0" xr:uid="{665DAA42-B92C-9243-BCF4-10829E0AF04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F858E793-7225-4740-BBBB-29A84BF5F4BB}">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629A3A9-7CEA-CF48-9B5A-F1803AC52EB4}">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<sst xmlns="http://schemas.openxmlformats.org/spreadsheetml/2006/main" count="648" uniqueCount="298">
  <si>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</si>
  <si>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</si>
  <si>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</si>
  <si>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</si>
  <si>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</si>
  <si>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</si>
  <si>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</si>
  <si>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</si>
  <si>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</si>
  <si>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</si>
  <si>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</si>
  <si>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</si>
  <si>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</si>
  <si>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</si>
  <si>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</si>
  <si>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</si>
  <si>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</si>
  <si>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</si>
  <si>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</si>
  <si>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</si>
  <si>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</si>
  <si>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</si>
  <si>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</si>
  <si>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</si>
  <si>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</si>
  <si>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</si>
  <si>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</si>
  <si>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</si>
  <si>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</si>
  <si>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</si>
  <si>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</si>
  <si>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</si>
  <si>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</si>
  <si>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</si>
  <si>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</si>
  <si>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</si>
  <si>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</si>
  <si>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</si>
  <si>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</si>
  <si>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</si>
  <si>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</si>
  <si>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</si>
  <si>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</si>
  <si>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</si>
  <si>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</si>
  <si>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</si>
  <si>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</si>
  <si>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</si>
  <si>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</si>
  <si>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</si>
  <si>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</si>
  <si>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</si>
  <si>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</si>
  <si>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</si>
  <si>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</si>
  <si>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</si>
  <si>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</si>
  <si>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</si>
  <si>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</si>
  <si>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</si>
  <si>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</si>
  <si>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</si>
  <si>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</si>
  <si>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</si>
  <si>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</si>
  <si>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</si>
  <si>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</si>
  <si>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</si>
  <si>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</si>
  <si>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</si>
  <si>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</si>
  <si>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</si>
  <si>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</si>
  <si>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</si>
  <si>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</si>
  <si>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</si>
  <si>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</si>
  <si>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</si>
  <si>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</si>
  <si>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</si>
  <si>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</si>
  <si>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</si>
  <si>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</si>
  <si>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</si>
  <si>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</si>
  <si>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</si>
  <si>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</si>
  <si>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</si>
  <si>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</si>
  <si>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</si>
  <si>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</si>
  <si>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</si>
  <si>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</si>
  <si>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</si>
  <si>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</si>
  <si>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</si>
  <si>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</si>
  <si>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</si>
  <si>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</si>
  <si>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</si>
  <si>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</si>
  <si>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</si>
  <si>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</si>
  <si>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</si>
  <si>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</si>
  <si>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</si>
  <si>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</si>
  <si>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</si>
  <si>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</si>
  <si>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</si>
  <si>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</si>
  <si>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</si>
  <si>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クラス</t>
    <phoneticPr fontId="1"/>
  </si>
  <si>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</si>
  <si>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</si>
  <si>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</si>
  <si>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</si>
  <si>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</si>
  <si>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</si>
  <si>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</si>
  <si>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</si>
  <si>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</si>
  <si>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</si>
  <si>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</si>
  <si>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</si>
  <si>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</si>
  <si>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</si>
  <si>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</si>
  <si>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</si>
  <si>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</si>
  <si>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2F</t>
    <phoneticPr fontId="1"/>
  </si>
  <si>
    <t>3F</t>
    <phoneticPr fontId="1"/>
  </si>
  <si>
    <t>4F</t>
    <phoneticPr fontId="1"/>
  </si>
  <si>
    <t>5F</t>
    <phoneticPr fontId="1"/>
  </si>
  <si>
    <t>コース</t>
    <phoneticPr fontId="1"/>
  </si>
  <si>
    <t>バイアス</t>
    <phoneticPr fontId="1"/>
  </si>
  <si>
    <t>コメント</t>
    <phoneticPr fontId="1"/>
  </si>
  <si>
    <t>A</t>
    <phoneticPr fontId="10"/>
  </si>
  <si>
    <t>2新馬</t>
    <rPh sb="1" eb="3">
      <t>シンバ</t>
    </rPh>
    <phoneticPr fontId="10"/>
  </si>
  <si>
    <t>未勝利</t>
    <rPh sb="0" eb="3">
      <t>ミショウリ</t>
    </rPh>
    <phoneticPr fontId="10"/>
  </si>
  <si>
    <t>未勝利</t>
    <rPh sb="0" eb="1">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</si>
  <si>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</si>
  <si>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</si>
  <si>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</si>
  <si>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</si>
  <si>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2勝</t>
    <rPh sb="1" eb="2">
      <t>ショウ</t>
    </rPh>
    <phoneticPr fontId="10"/>
  </si>
  <si>
    <t>2勝</t>
    <rPh sb="1" eb="2">
      <t>ショウ</t>
    </rPh>
    <phoneticPr fontId="1"/>
  </si>
  <si>
    <t>OP</t>
    <phoneticPr fontId="10"/>
  </si>
  <si>
    <t>馬場L</t>
    <phoneticPr fontId="10"/>
  </si>
  <si>
    <t>クッション</t>
    <phoneticPr fontId="10"/>
  </si>
  <si>
    <t>D</t>
    <phoneticPr fontId="10"/>
  </si>
  <si>
    <t>C</t>
    <phoneticPr fontId="1"/>
  </si>
  <si>
    <t>C</t>
    <phoneticPr fontId="10"/>
  </si>
  <si>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</si>
  <si>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</si>
  <si>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</si>
  <si>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</si>
  <si>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</si>
  <si>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</si>
  <si>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</si>
  <si>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</si>
  <si>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</si>
  <si>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バンデルオーラ</t>
    <phoneticPr fontId="10"/>
  </si>
  <si>
    <t>H</t>
    <phoneticPr fontId="10"/>
  </si>
  <si>
    <t>平坦</t>
    <rPh sb="0" eb="2">
      <t>ヘイタn</t>
    </rPh>
    <phoneticPr fontId="10"/>
  </si>
  <si>
    <t>良</t>
    <rPh sb="0" eb="1">
      <t>ヨイ</t>
    </rPh>
    <phoneticPr fontId="10"/>
  </si>
  <si>
    <t>トーセンラー</t>
    <phoneticPr fontId="10"/>
  </si>
  <si>
    <t>ジャングルポケット</t>
    <phoneticPr fontId="10"/>
  </si>
  <si>
    <t>ロードカナロア</t>
    <phoneticPr fontId="10"/>
  </si>
  <si>
    <t>H</t>
    <phoneticPr fontId="1"/>
  </si>
  <si>
    <t>消耗</t>
    <rPh sb="0" eb="2">
      <t>ショウモウ</t>
    </rPh>
    <phoneticPr fontId="1"/>
  </si>
  <si>
    <t>カンティプール</t>
    <phoneticPr fontId="1"/>
  </si>
  <si>
    <t>良</t>
    <rPh sb="0" eb="1">
      <t>ヨイ</t>
    </rPh>
    <phoneticPr fontId="1"/>
  </si>
  <si>
    <t>オルフェーヴル</t>
    <phoneticPr fontId="1"/>
  </si>
  <si>
    <t>エピファネイア</t>
    <phoneticPr fontId="1"/>
  </si>
  <si>
    <t>コパノリッキー</t>
    <phoneticPr fontId="1"/>
  </si>
  <si>
    <t>S</t>
    <phoneticPr fontId="10"/>
  </si>
  <si>
    <t>瞬発</t>
    <rPh sb="0" eb="2">
      <t>シュンパテゥ</t>
    </rPh>
    <phoneticPr fontId="10"/>
  </si>
  <si>
    <t>ラージベル</t>
    <phoneticPr fontId="10"/>
  </si>
  <si>
    <t>シニスターミニスター</t>
    <phoneticPr fontId="10"/>
  </si>
  <si>
    <t>カレンブラックヒル</t>
    <phoneticPr fontId="10"/>
  </si>
  <si>
    <t>ラブリーデイ</t>
    <phoneticPr fontId="10"/>
  </si>
  <si>
    <t>ノートルプロメス</t>
    <phoneticPr fontId="10"/>
  </si>
  <si>
    <t>ヴィクトワールピサ</t>
    <phoneticPr fontId="10"/>
  </si>
  <si>
    <t>ルーラーシップ</t>
    <phoneticPr fontId="10"/>
  </si>
  <si>
    <t>エピファネイア</t>
    <phoneticPr fontId="10"/>
  </si>
  <si>
    <t>ニーナブランド</t>
    <phoneticPr fontId="10"/>
  </si>
  <si>
    <t>ダンカーク</t>
    <phoneticPr fontId="10"/>
  </si>
  <si>
    <t>セレスハント</t>
    <phoneticPr fontId="10"/>
  </si>
  <si>
    <t>キズナ</t>
    <phoneticPr fontId="10"/>
  </si>
  <si>
    <t>ロードカナロア</t>
    <phoneticPr fontId="1"/>
  </si>
  <si>
    <t>カレンブラックヒル</t>
    <phoneticPr fontId="1"/>
  </si>
  <si>
    <t>アジアエクスプレス</t>
    <phoneticPr fontId="1"/>
  </si>
  <si>
    <t>スワヤンブナート</t>
    <phoneticPr fontId="10"/>
  </si>
  <si>
    <t>SS</t>
    <phoneticPr fontId="10"/>
  </si>
  <si>
    <t>瞬発</t>
    <rPh sb="0" eb="1">
      <t>シュンパテゥ</t>
    </rPh>
    <phoneticPr fontId="10"/>
  </si>
  <si>
    <t>ジャスタウェイ</t>
    <phoneticPr fontId="10"/>
  </si>
  <si>
    <t>ゴールドシップ</t>
    <phoneticPr fontId="10"/>
  </si>
  <si>
    <t>ファインバーグ</t>
    <phoneticPr fontId="10"/>
  </si>
  <si>
    <t>エコログロリアス</t>
    <phoneticPr fontId="1"/>
  </si>
  <si>
    <t>コパノニコルソン</t>
    <phoneticPr fontId="1"/>
  </si>
  <si>
    <t>オセアダイナスティ</t>
    <phoneticPr fontId="1"/>
  </si>
  <si>
    <t>D</t>
    <phoneticPr fontId="1"/>
  </si>
  <si>
    <t>M</t>
    <phoneticPr fontId="10"/>
  </si>
  <si>
    <t>平坦</t>
    <rPh sb="0" eb="1">
      <t>ヘイタn</t>
    </rPh>
    <phoneticPr fontId="10"/>
  </si>
  <si>
    <t>チェイスザドリーム</t>
    <phoneticPr fontId="10"/>
  </si>
  <si>
    <t>ドレフォン</t>
    <phoneticPr fontId="10"/>
  </si>
  <si>
    <t>ｱﾒﾘｶﾝﾍﾟｲﾄﾘｵｯﾄ</t>
    <phoneticPr fontId="10"/>
  </si>
  <si>
    <t>シェルビーズアイ</t>
    <phoneticPr fontId="10"/>
  </si>
  <si>
    <t>ハービンジャー</t>
    <phoneticPr fontId="10"/>
  </si>
  <si>
    <t>ディープブリランテ</t>
    <phoneticPr fontId="10"/>
  </si>
  <si>
    <t>ブラックタイド</t>
    <phoneticPr fontId="10"/>
  </si>
  <si>
    <t>メモリーレゾン</t>
    <phoneticPr fontId="10"/>
  </si>
  <si>
    <t>オルフェーヴル</t>
    <phoneticPr fontId="10"/>
  </si>
  <si>
    <t>マンハッタンカフェ</t>
    <phoneticPr fontId="10"/>
  </si>
  <si>
    <t>オタルエバー</t>
    <phoneticPr fontId="10"/>
  </si>
  <si>
    <t>リオンディーズ</t>
    <phoneticPr fontId="10"/>
  </si>
  <si>
    <t>フランケル</t>
    <phoneticPr fontId="10"/>
  </si>
  <si>
    <t>M</t>
    <phoneticPr fontId="1"/>
  </si>
  <si>
    <t>消耗</t>
    <rPh sb="0" eb="1">
      <t>ショウモウ</t>
    </rPh>
    <phoneticPr fontId="1"/>
  </si>
  <si>
    <t>リアルインパクト</t>
    <phoneticPr fontId="1"/>
  </si>
  <si>
    <t>ドレフォン</t>
    <phoneticPr fontId="1"/>
  </si>
  <si>
    <t>メルヴィル</t>
    <phoneticPr fontId="10"/>
  </si>
  <si>
    <t>ミッキーアイル</t>
    <phoneticPr fontId="10"/>
  </si>
  <si>
    <t>アレマーナ</t>
    <phoneticPr fontId="1"/>
  </si>
  <si>
    <t>キングカメハメハ</t>
    <phoneticPr fontId="1"/>
  </si>
  <si>
    <t>ロゴタイプ</t>
    <phoneticPr fontId="1"/>
  </si>
  <si>
    <t>ディスクリートキャット</t>
    <phoneticPr fontId="1"/>
  </si>
  <si>
    <t>エバニスタ</t>
    <phoneticPr fontId="10"/>
  </si>
  <si>
    <t>ホッコータルマエ</t>
    <phoneticPr fontId="10"/>
  </si>
  <si>
    <t>トゥザワールド</t>
    <phoneticPr fontId="10"/>
  </si>
  <si>
    <t>ノーネイネヴァー</t>
    <phoneticPr fontId="10"/>
  </si>
  <si>
    <t>ゴルトシュミーデ</t>
    <phoneticPr fontId="10"/>
  </si>
  <si>
    <t>クリダーム</t>
    <phoneticPr fontId="10"/>
  </si>
  <si>
    <t>ハーツクライ</t>
    <phoneticPr fontId="10"/>
  </si>
  <si>
    <t>キンシャサノキセキ</t>
    <phoneticPr fontId="10"/>
  </si>
  <si>
    <t>シルバーステート</t>
    <phoneticPr fontId="10"/>
  </si>
  <si>
    <t>ダンスウィズジョイ</t>
    <phoneticPr fontId="10"/>
  </si>
  <si>
    <t>サウスヴィグラス</t>
    <phoneticPr fontId="10"/>
  </si>
  <si>
    <t>ヤマニンルリュール</t>
    <phoneticPr fontId="10"/>
  </si>
  <si>
    <t>ブルトンクール</t>
    <phoneticPr fontId="10"/>
  </si>
  <si>
    <t>ガルボ</t>
    <phoneticPr fontId="10"/>
  </si>
  <si>
    <t>ディープインパクト</t>
    <phoneticPr fontId="10"/>
  </si>
  <si>
    <t>ゴールデンホーン</t>
    <phoneticPr fontId="1"/>
  </si>
  <si>
    <t>マクフィ</t>
    <phoneticPr fontId="1"/>
  </si>
  <si>
    <t>ナムラクレア</t>
    <phoneticPr fontId="10"/>
  </si>
  <si>
    <t>ベーカバド</t>
    <phoneticPr fontId="10"/>
  </si>
  <si>
    <t>ビジン</t>
    <phoneticPr fontId="1"/>
  </si>
  <si>
    <t>キズナ</t>
    <phoneticPr fontId="1"/>
  </si>
  <si>
    <t>ルーラーシップ</t>
    <phoneticPr fontId="1"/>
  </si>
  <si>
    <t>ディープブリランテ</t>
    <phoneticPr fontId="1"/>
  </si>
  <si>
    <t>開幕週の馬場という事もあってテンから飛ばす展開。人気のバンデルオーラが内枠からスムーズに捌いて差し切り勝ち。</t>
    <phoneticPr fontId="10"/>
  </si>
  <si>
    <t>母父サクラバクシンオーでこの距離に適性があった。今回は１枠に恵まれてはいるが、時計的にも昇級即通用と見ていいだろう。</t>
    <phoneticPr fontId="10"/>
  </si>
  <si>
    <t>ハイペースで流れて地力がはっきりと問われる展開。その割に最後は大混戦となったが、断然人気のカンティプールが抜け出して勝利。</t>
    <phoneticPr fontId="1"/>
  </si>
  <si>
    <t>前走指数からしてもここでは上位だった。ダートで勝ち上がったが、まだ芝馬なのかダート馬なのか判断が難しい。</t>
    <phoneticPr fontId="1"/>
  </si>
  <si>
    <t>外枠２頭がテンに行き切ってからはペースが落ち着いた。このペースでは前残りの結果も当然だろう。</t>
    <phoneticPr fontId="10"/>
  </si>
  <si>
    <t>今回は外枠からスムーズな先行策が叶った。ちょっと恵まれた感じがします。</t>
    <phoneticPr fontId="10"/>
  </si>
  <si>
    <t>ララアンセストラルが逃げて開幕週にしてはスローペース。逆にインの馬がごちゃついた感じで、最後方からノートルプロメスが大外一気を決めた。</t>
    <phoneticPr fontId="10"/>
  </si>
  <si>
    <t>開幕週の馬場で最後方から大外一気は見事。いかにもヴィクトワールピサ産駒らしい小回り巧者で、こういう一瞬の脚を活かす競馬なら楽しみな存在。</t>
    <phoneticPr fontId="10"/>
  </si>
  <si>
    <t>いかにも初戦向きのスピードを見せて押し切り勝ち。今回はペースに恵まれていますし、次走が距離延長での函館2歳Sとなると厳しいだろう。</t>
    <phoneticPr fontId="10"/>
  </si>
  <si>
    <t>ニーナブランドが逃げて新馬戦らしく緩い流れに。開幕週でこのペースになってしまうと前は止まらなかった。</t>
    <phoneticPr fontId="10"/>
  </si>
  <si>
    <t>中山コースで先行力を活かして良かった馬。小回りコースに替わってパフォーマンスを上げてきた。ハイペースを番手から抜け出したんだから評価していい。</t>
    <phoneticPr fontId="1"/>
  </si>
  <si>
    <t>ノアラヴィータが主張してかなり速いペースに。その番手につけていたエコログロリアスが早め先頭で押し切り勝ち。</t>
    <phoneticPr fontId="1"/>
  </si>
  <si>
    <t>開幕週ということもあって騎手意識がかなり前掛かりに。２頭も途中で捲りを仕掛ける乱ペース戦になった。</t>
    <phoneticPr fontId="10"/>
  </si>
  <si>
    <t>他の有力馬がスムーズな競馬ができない中で相対的にまともな競馬ができていた。立ち回りが上手いので２勝クラスぐらいまでならやれそう。</t>
    <phoneticPr fontId="10"/>
  </si>
  <si>
    <t>軽量のチェイスザドリームが先手を奪い切る展開。49kgでこの条件で先手を奪えたとなれば、そのまま押し切るのも納得の結果。</t>
    <phoneticPr fontId="10"/>
  </si>
  <si>
    <t>減量とスピードの違いでハナを奪って完勝。多分に減量の恩恵を受けているが、スピードを活かす競馬なら上でもやれそう。</t>
    <phoneticPr fontId="10"/>
  </si>
  <si>
    <t>淡々としたスローペースで流れたが最後は地力通りの決着に。内枠からスムーズに立ち回ったシェルビーズアイが抜け出して勝利。</t>
    <phoneticPr fontId="10"/>
  </si>
  <si>
    <t>内枠からほぼ完ぺきに乗ってきていた。距離を長くして良さが出てきているが、２勝クラスは試金石なところがあると思います。</t>
    <phoneticPr fontId="10"/>
  </si>
  <si>
    <t>このレースも開幕週の馬場への意識から途中で捲りが入る展開に。最後は外を回した差し馬２頭でのワンツーとなった。</t>
    <phoneticPr fontId="10"/>
  </si>
  <si>
    <t>２戦連続で相手関係には恵まれていた感じあり。ただ、それでも外を回っての差し切り勝ちは評価できるか。ラジオNIKKEI賞となると評価は難しい。</t>
    <phoneticPr fontId="10"/>
  </si>
  <si>
    <t>活きの良い３歳馬もあわせてメンバーは揃っていた一戦。ハイペースで流れたが、番手につけたオタルエバーがあっさりと抜け出して圧勝。</t>
    <phoneticPr fontId="10"/>
  </si>
  <si>
    <t>これまで色々と難しさが目についた馬だったが、初のスプリント戦で完勝と言える内容。この条件が合っていたんだろう。昇級即通用に見えます。</t>
    <phoneticPr fontId="10"/>
  </si>
  <si>
    <t>デライトアゲンが暴走気味に逃げてハイペースの展開。最後は差しが決まるレースになり、人気のコパノニコルソンが順当に差し切り勝ち。</t>
    <phoneticPr fontId="1"/>
  </si>
  <si>
    <t>ハイレベルだったわらび賞３着ならどう考えてもここでは上位だった。最後も余裕がありましたし、上のクラスでも通用していいだろう。</t>
    <phoneticPr fontId="1"/>
  </si>
  <si>
    <t>強風</t>
  </si>
  <si>
    <t>断然人気のメルヴィルが内枠から主張して逃げる展開。もうここではスピードが違った感じで、あっさりとメルヴィルが逃げ切った。</t>
    <phoneticPr fontId="10"/>
  </si>
  <si>
    <t>内枠から主張してスピードを活かし切った。もうここでは明らかに上位だった感じで、昇級しても通用していいか。</t>
    <phoneticPr fontId="10"/>
  </si>
  <si>
    <t>距離延長のミルトイグニスが主張する展開。そのまま前残りのレースになり、２番手からアレマーナが抜け出して勝利。</t>
    <phoneticPr fontId="1"/>
  </si>
  <si>
    <t>スッと２番手の位置が取れてスムーズな競馬ができた。小回りコースなら立ち回りの良さを活かしてそこそこやれても。</t>
    <phoneticPr fontId="1"/>
  </si>
  <si>
    <t>人気のバオバブスピリットがハナを奪ったが、直線半ばではエバニスタが先頭。エバニスタがそのまま押し切って勝利となった。</t>
    <phoneticPr fontId="10"/>
  </si>
  <si>
    <t>超短距離のダート1000mでパフォーマンスを上げてきた。あっさりと抜け出しましたし、減量を活かせば上のクラスでもやれそう。</t>
    <phoneticPr fontId="10"/>
  </si>
  <si>
    <t>平均ペースで流れて仕掛けも早くなった感じ。スムーズに立ち回ったゴルトシュミーデが早め先頭で押し切った。</t>
    <phoneticPr fontId="10"/>
  </si>
  <si>
    <t>今回は位置を取れてスムーズな競馬ができた。こういう競馬ができるなら上のクラスでも通用していい。</t>
    <phoneticPr fontId="10"/>
  </si>
  <si>
    <t>新馬戦にしてはペース流れてスピード性能がはっきりと問われたか。２番手追走のクリダームが抜け出して勝利となった。</t>
    <phoneticPr fontId="10"/>
  </si>
  <si>
    <t>スタートを決めてセンス良く番手から抜け出した。完成度は高そうで控える競馬が出来たのも良い。あとは函館2歳Sはどれだけ強い馬が出てくるか。</t>
    <phoneticPr fontId="10"/>
  </si>
  <si>
    <t>途中で捲りも入らずでようやく開幕週の函館芝らしいレースが見れた感じ。スムーズに立ち回ったファインバーグが力の違いを見せて完勝。</t>
    <phoneticPr fontId="10"/>
  </si>
  <si>
    <t>若干出遅れたが内枠で上手くリカバーできた。シルバーステート産駒らしくこういう条件向きで、今回が休み明けなら叩いて良化して上でも通用するか。</t>
    <phoneticPr fontId="10"/>
  </si>
  <si>
    <t>ニシノアナが抜群のスタートから逃げる展開。その2番手につけたダンスウィズジョイが人気に応えて順当勝ち。</t>
    <phoneticPr fontId="10"/>
  </si>
  <si>
    <t>これまで逃げてこそという感じだったが1000mなら番手からでも競馬ができた。49kgに恵まれているが素質はあるだろう。</t>
    <phoneticPr fontId="10"/>
  </si>
  <si>
    <t>活きの良い３歳馬が多かったがそのほとんどが出遅れたりでレースにならず。その一方でスムーズな競馬ができた馬が上位を独占。</t>
    <phoneticPr fontId="10"/>
  </si>
  <si>
    <t>好位追走から馬群をこじ開けて差し切った。もうこのクラスでは上位だったので上でも通用しそう。</t>
    <phoneticPr fontId="10"/>
  </si>
  <si>
    <t>ブルトンクールが逃げて綺麗な平均ペースで推移。そのままブルトンクールが押し切って勝利となった。</t>
    <phoneticPr fontId="10"/>
  </si>
  <si>
    <t>未勝利勝ちも逃げる競馬で押し切り。家系的に極端な競馬が得意な馬が多く、この馬もそのタイプなのかもしれない。</t>
    <phoneticPr fontId="10"/>
  </si>
  <si>
    <t>綺麗な平均ペースで地力ははっきりと問われたか。２番手からスムーズな競馬ができたオセアダイナスティが人気に応えて順当勝ち。</t>
    <phoneticPr fontId="1"/>
  </si>
  <si>
    <t>揉まれ弱いところがある馬で1800mでも距離が長い。今後は1600m-1700mぐらいの距離で相手次第という感じだろう。</t>
    <phoneticPr fontId="1"/>
  </si>
  <si>
    <t>中盤部分のペースが緩んでその分で全体時計が遅くなったか。最後は差しが決まる結果になった。</t>
    <phoneticPr fontId="1"/>
  </si>
  <si>
    <t>ダートでもクラス上位だった。今回の時計は遅いが、矢車賞の指数を見ても芝のほうが合うんじゃないだろうか。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</si>
</sst>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7">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name val="ＭＳ Ｐゴシック"/>
      <family val="2"/>
      <charset val="128"/>
      <scheme val="minor"/>
    </font>
    <font>
      <sz val="12"/>
      <color theme="1"/>
      <name val="ＭＳ Ｐゴシック"/>
      <family val="3"/>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51">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3" fillId="2" borderId="1" xfId="1" applyFill="1" applyBorder="1">
      <alignment vertical="center"/>
    </xf>
    <xf numFmtId="0" fontId="3" fillId="2" borderId="1" xfId="1" applyFill="1" applyBorder="1" applyAlignment="1">
      <alignment horizontal="center" vertical="center"/>
    </xf>
    <xf numFmtId="0" fontId="3" fillId="2" borderId="1" xfId="1" applyFill="1" applyBorder="1" applyAlignment="1">
      <alignment horizontal="left" vertical="center"/>
    </xf>
    <xf numFmtId="0" fontId="3" fillId="0" borderId="0" xfId="1">
      <alignment vertical="center"/>
    </xf>
    <xf numFmtId="0" fontId="5" fillId="0" borderId="1" xfId="1" applyFont="1" applyBorder="1">
      <alignment vertical="center"/>
    </xf>
    <xf numFmtId="0" fontId="3" fillId="0" borderId="1" xfId="1" applyBorder="1">
      <alignment vertical="center"/>
    </xf>
    <xf numFmtId="0" fontId="6" fillId="0" borderId="1" xfId="1" applyFont="1" applyBorder="1">
      <alignment vertical="center"/>
    </xf>
    <xf numFmtId="0" fontId="7" fillId="0" borderId="1" xfId="1" applyFont="1" applyBorder="1">
      <alignment vertical="center"/>
    </xf>
    <xf numFmtId="0" fontId="0" fillId="2" borderId="1" xfId="0" applyFill="1" applyBorder="1" applyAlignment="1">
      <alignment horizontal="left" vertical="center"/>
    </xf>
    <xf numFmtId="0" fontId="7" fillId="0" borderId="3" xfId="1" applyFont="1" applyBorder="1" applyAlignment="1">
      <alignment horizontal="center" vertical="center"/>
    </xf>
    <xf numFmtId="0" fontId="7" fillId="0" borderId="1" xfId="1" applyFont="1" applyBorder="1" applyAlignment="1">
      <alignment horizontal="center"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12" fillId="0" borderId="1" xfId="0" applyFont="1" applyBorder="1" applyAlignment="1">
      <alignment vertical="center"/>
    </xf>
    <xf numFmtId="0" fontId="0" fillId="0" borderId="1" xfId="0" applyFont="1" applyBorder="1" applyAlignment="1">
      <alignment vertical="center"/>
    </xf>
    <xf numFmtId="0" fontId="13" fillId="0" borderId="1" xfId="0" applyFont="1" applyBorder="1" applyAlignment="1">
      <alignment vertical="center"/>
    </xf>
    <xf numFmtId="0" fontId="12" fillId="5" borderId="1" xfId="0" applyFont="1" applyFill="1" applyBorder="1" applyAlignment="1">
      <alignment horizontal="left"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3" xfId="1" applyBorder="1" applyAlignment="1">
      <alignment horizontal="center" vertical="center"/>
    </xf>
  </cellXfs>
  <cellStyles count="125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s>
  <dxfs count="255">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20E0-F9C6-464D-8BAB-DADDA29F0934}">
  <dimension ref="A1:AG2"/>
  <sheetViews>
    <sheetView workbookViewId="0">
      <selection activeCell="N17" sqref="N17"/>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34</v>
      </c>
      <c r="B1" s="14" t="s">
        <v>51</v>
      </c>
      <c r="C1" s="14" t="s">
        <v>35</v>
      </c>
      <c r="D1" s="14" t="s">
        <v>52</v>
      </c>
      <c r="E1" s="14" t="s">
        <v>36</v>
      </c>
      <c r="F1" s="14" t="s">
        <v>53</v>
      </c>
      <c r="G1" s="14" t="s">
        <v>54</v>
      </c>
      <c r="H1" s="14" t="s">
        <v>55</v>
      </c>
      <c r="I1" s="14" t="s">
        <v>56</v>
      </c>
      <c r="J1" s="14" t="s">
        <v>57</v>
      </c>
      <c r="K1" s="14" t="s">
        <v>58</v>
      </c>
      <c r="L1" s="14" t="s">
        <v>37</v>
      </c>
      <c r="M1" s="14" t="s">
        <v>38</v>
      </c>
      <c r="N1" s="14" t="s">
        <v>39</v>
      </c>
      <c r="O1" s="14" t="s">
        <v>153</v>
      </c>
      <c r="P1" s="14" t="s">
        <v>59</v>
      </c>
      <c r="Q1" s="14" t="s">
        <v>40</v>
      </c>
      <c r="R1" s="15" t="s">
        <v>41</v>
      </c>
      <c r="S1" s="15" t="s">
        <v>42</v>
      </c>
      <c r="T1" s="15" t="s">
        <v>43</v>
      </c>
      <c r="U1" s="15" t="s">
        <v>60</v>
      </c>
      <c r="V1" s="15" t="s">
        <v>154</v>
      </c>
      <c r="W1" s="15" t="s">
        <v>155</v>
      </c>
      <c r="X1" s="15" t="s">
        <v>156</v>
      </c>
      <c r="Y1" s="15" t="s">
        <v>8</v>
      </c>
      <c r="Z1" s="15" t="s">
        <v>61</v>
      </c>
      <c r="AA1" s="15" t="s">
        <v>9</v>
      </c>
      <c r="AB1" s="15" t="s">
        <v>10</v>
      </c>
      <c r="AC1" s="15" t="s">
        <v>11</v>
      </c>
      <c r="AD1" s="15" t="s">
        <v>12</v>
      </c>
      <c r="AE1" s="15" t="s">
        <v>44</v>
      </c>
      <c r="AF1" s="15" t="s">
        <v>50</v>
      </c>
      <c r="AG1" s="16" t="s">
        <v>63</v>
      </c>
    </row>
    <row r="2" spans="1:33">
      <c r="A2" s="18" t="s">
        <v>27</v>
      </c>
      <c r="B2" s="18" t="s">
        <v>113</v>
      </c>
      <c r="C2" s="19" t="s">
        <v>28</v>
      </c>
      <c r="D2" s="19" t="s">
        <v>29</v>
      </c>
      <c r="E2" s="19" t="s">
        <v>30</v>
      </c>
      <c r="F2" s="37" t="s">
        <v>114</v>
      </c>
      <c r="G2" s="38"/>
      <c r="H2" s="38"/>
      <c r="I2" s="38"/>
      <c r="J2" s="38"/>
      <c r="K2" s="39"/>
      <c r="L2" s="19" t="s">
        <v>31</v>
      </c>
      <c r="M2" s="19" t="s">
        <v>32</v>
      </c>
      <c r="N2" s="19" t="s">
        <v>45</v>
      </c>
      <c r="O2" s="19" t="s">
        <v>157</v>
      </c>
      <c r="P2" s="19"/>
      <c r="Q2" s="19"/>
      <c r="R2" s="37" t="s">
        <v>33</v>
      </c>
      <c r="S2" s="38"/>
      <c r="T2" s="39"/>
      <c r="U2" s="23" t="s">
        <v>64</v>
      </c>
      <c r="V2" s="23" t="s">
        <v>158</v>
      </c>
      <c r="W2" s="23" t="s">
        <v>159</v>
      </c>
      <c r="X2" s="23" t="s">
        <v>160</v>
      </c>
      <c r="Y2" s="19"/>
      <c r="Z2" s="24" t="s">
        <v>65</v>
      </c>
      <c r="AA2" s="19"/>
      <c r="AB2" s="19"/>
      <c r="AC2" s="18" t="s">
        <v>115</v>
      </c>
      <c r="AD2" s="20" t="s">
        <v>116</v>
      </c>
      <c r="AE2" s="21" t="s">
        <v>46</v>
      </c>
      <c r="AF2" s="21" t="s">
        <v>47</v>
      </c>
      <c r="AG2" s="19"/>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2"/>
  <sheetViews>
    <sheetView workbookViewId="0">
      <pane xSplit="5" ySplit="1" topLeftCell="AF2" activePane="bottomRight" state="frozen"/>
      <selection activeCell="E24" sqref="E24"/>
      <selection pane="topRight" activeCell="E24" sqref="E24"/>
      <selection pane="bottomLeft" activeCell="E24" sqref="E24"/>
      <selection pane="bottomRight" activeCell="AF2" sqref="AF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34</v>
      </c>
      <c r="B1" s="1" t="s">
        <v>128</v>
      </c>
      <c r="C1" s="1" t="s">
        <v>35</v>
      </c>
      <c r="D1" s="1" t="s">
        <v>129</v>
      </c>
      <c r="E1" s="1" t="s">
        <v>36</v>
      </c>
      <c r="F1" s="1" t="s">
        <v>119</v>
      </c>
      <c r="G1" s="1" t="s">
        <v>130</v>
      </c>
      <c r="H1" s="1" t="s">
        <v>131</v>
      </c>
      <c r="I1" s="1" t="s">
        <v>132</v>
      </c>
      <c r="J1" s="1" t="s">
        <v>133</v>
      </c>
      <c r="K1" s="1" t="s">
        <v>37</v>
      </c>
      <c r="L1" s="1" t="s">
        <v>124</v>
      </c>
      <c r="M1" s="1" t="s">
        <v>125</v>
      </c>
      <c r="N1" s="1" t="s">
        <v>40</v>
      </c>
      <c r="O1" s="4" t="s">
        <v>41</v>
      </c>
      <c r="P1" s="4" t="s">
        <v>42</v>
      </c>
      <c r="Q1" s="4" t="s">
        <v>43</v>
      </c>
      <c r="R1" s="4" t="s">
        <v>134</v>
      </c>
      <c r="S1" s="4" t="s">
        <v>110</v>
      </c>
      <c r="T1" s="4" t="s">
        <v>111</v>
      </c>
      <c r="U1" s="4" t="s">
        <v>149</v>
      </c>
      <c r="V1" s="4" t="s">
        <v>148</v>
      </c>
      <c r="W1" s="4" t="s">
        <v>8</v>
      </c>
      <c r="X1" s="4" t="s">
        <v>61</v>
      </c>
      <c r="Y1" s="4" t="s">
        <v>9</v>
      </c>
      <c r="Z1" s="4" t="s">
        <v>10</v>
      </c>
      <c r="AA1" s="4"/>
      <c r="AB1" s="4" t="s">
        <v>11</v>
      </c>
      <c r="AC1" s="4" t="s">
        <v>12</v>
      </c>
      <c r="AD1" s="4" t="s">
        <v>44</v>
      </c>
      <c r="AE1" s="4" t="s">
        <v>135</v>
      </c>
      <c r="AF1" s="22" t="s">
        <v>136</v>
      </c>
      <c r="AG1" s="22" t="s">
        <v>117</v>
      </c>
    </row>
    <row r="2" spans="1:33" s="5" customFormat="1">
      <c r="A2" s="6">
        <v>44723</v>
      </c>
      <c r="B2" s="26" t="s">
        <v>138</v>
      </c>
      <c r="C2" s="8" t="s">
        <v>165</v>
      </c>
      <c r="D2" s="9">
        <v>3.9641203703703706E-2</v>
      </c>
      <c r="E2" s="8" t="s">
        <v>186</v>
      </c>
      <c r="F2" s="10">
        <v>12.3</v>
      </c>
      <c r="G2" s="10">
        <v>11.3</v>
      </c>
      <c r="H2" s="10">
        <v>11.4</v>
      </c>
      <c r="I2" s="10">
        <v>11.2</v>
      </c>
      <c r="J2" s="10">
        <v>11.3</v>
      </c>
      <c r="K2" s="27">
        <f>SUM(F2:H2)</f>
        <v>35</v>
      </c>
      <c r="L2" s="27">
        <f>SUM(I2:J2)</f>
        <v>22.5</v>
      </c>
      <c r="M2" s="11" t="s">
        <v>176</v>
      </c>
      <c r="N2" s="11" t="s">
        <v>177</v>
      </c>
      <c r="O2" s="13" t="s">
        <v>187</v>
      </c>
      <c r="P2" s="13" t="s">
        <v>188</v>
      </c>
      <c r="Q2" s="13" t="s">
        <v>189</v>
      </c>
      <c r="R2" s="13" t="s">
        <v>137</v>
      </c>
      <c r="S2" s="31">
        <v>13.3</v>
      </c>
      <c r="T2" s="32">
        <v>13</v>
      </c>
      <c r="U2" s="12">
        <v>7.2</v>
      </c>
      <c r="V2" s="11" t="s">
        <v>137</v>
      </c>
      <c r="W2" s="12"/>
      <c r="X2" s="12"/>
      <c r="Y2" s="12"/>
      <c r="Z2" s="8"/>
      <c r="AA2" s="8"/>
      <c r="AB2" s="11"/>
      <c r="AC2" s="11"/>
      <c r="AD2" s="11" t="s">
        <v>150</v>
      </c>
      <c r="AE2" s="8"/>
      <c r="AF2" s="8" t="s">
        <v>260</v>
      </c>
      <c r="AG2" s="30" t="s">
        <v>259</v>
      </c>
    </row>
  </sheetData>
  <autoFilter ref="A1:AF1" xr:uid="{00000000-0009-0000-0000-000001000000}"/>
  <phoneticPr fontId="10"/>
  <conditionalFormatting sqref="AB2:AC2">
    <cfRule type="containsText" dxfId="254" priority="46" operator="containsText" text="E">
      <formula>NOT(ISERROR(SEARCH("E",AB2)))</formula>
    </cfRule>
    <cfRule type="containsText" dxfId="253" priority="47" operator="containsText" text="B">
      <formula>NOT(ISERROR(SEARCH("B",AB2)))</formula>
    </cfRule>
    <cfRule type="containsText" dxfId="252" priority="48" operator="containsText" text="A">
      <formula>NOT(ISERROR(SEARCH("A",AB2)))</formula>
    </cfRule>
  </conditionalFormatting>
  <conditionalFormatting sqref="AD2">
    <cfRule type="containsText" dxfId="251" priority="43" operator="containsText" text="E">
      <formula>NOT(ISERROR(SEARCH("E",AD2)))</formula>
    </cfRule>
    <cfRule type="containsText" dxfId="250" priority="44" operator="containsText" text="B">
      <formula>NOT(ISERROR(SEARCH("B",AD2)))</formula>
    </cfRule>
    <cfRule type="containsText" dxfId="249" priority="45" operator="containsText" text="A">
      <formula>NOT(ISERROR(SEARCH("A",AD2)))</formula>
    </cfRule>
  </conditionalFormatting>
  <conditionalFormatting sqref="F2:J2">
    <cfRule type="colorScale" priority="565">
      <colorScale>
        <cfvo type="min"/>
        <cfvo type="percentile" val="50"/>
        <cfvo type="max"/>
        <color rgb="FFF8696B"/>
        <color rgb="FFFFEB84"/>
        <color rgb="FF63BE7B"/>
      </colorScale>
    </cfRule>
  </conditionalFormatting>
  <conditionalFormatting sqref="AE2">
    <cfRule type="containsText" dxfId="248" priority="7" operator="containsText" text="E">
      <formula>NOT(ISERROR(SEARCH("E",AE2)))</formula>
    </cfRule>
    <cfRule type="containsText" dxfId="247" priority="8" operator="containsText" text="B">
      <formula>NOT(ISERROR(SEARCH("B",AE2)))</formula>
    </cfRule>
    <cfRule type="containsText" dxfId="246" priority="9" operator="containsText" text="A">
      <formula>NOT(ISERROR(SEARCH("A",AE2)))</formula>
    </cfRule>
  </conditionalFormatting>
  <conditionalFormatting sqref="V2">
    <cfRule type="containsText" dxfId="245" priority="1" operator="containsText" text="D">
      <formula>NOT(ISERROR(SEARCH("D",V2)))</formula>
    </cfRule>
    <cfRule type="containsText" dxfId="244" priority="2" operator="containsText" text="S">
      <formula>NOT(ISERROR(SEARCH("S",V2)))</formula>
    </cfRule>
    <cfRule type="containsText" dxfId="243" priority="3" operator="containsText" text="F">
      <formula>NOT(ISERROR(SEARCH("F",V2)))</formula>
    </cfRule>
    <cfRule type="containsText" dxfId="242" priority="4" operator="containsText" text="E">
      <formula>NOT(ISERROR(SEARCH("E",V2)))</formula>
    </cfRule>
    <cfRule type="containsText" dxfId="241" priority="5" operator="containsText" text="B">
      <formula>NOT(ISERROR(SEARCH("B",V2)))</formula>
    </cfRule>
    <cfRule type="containsText" dxfId="240" priority="6" operator="containsText" text="A">
      <formula>NOT(ISERROR(SEARCH("A",V2)))</formula>
    </cfRule>
  </conditionalFormatting>
  <dataValidations count="1">
    <dataValidation type="list" allowBlank="1" showInputMessage="1" showErrorMessage="1" sqref="AE2" xr:uid="{B432F797-492C-5840-A468-04781F5F93AB}">
      <formula1>"強風,外差し,イン先行"</formula1>
    </dataValidation>
  </dataValidations>
  <pageMargins left="0.7" right="0.7" top="0.75" bottom="0.75" header="0.3" footer="0.3"/>
  <pageSetup paperSize="9" orientation="portrait" horizontalDpi="4294967292" verticalDpi="4294967292"/>
  <ignoredErrors>
    <ignoredError sqref="K2:L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7"/>
  <sheetViews>
    <sheetView tabSelected="1" workbookViewId="0">
      <pane xSplit="5" ySplit="1" topLeftCell="P2" activePane="bottomRight" state="frozen"/>
      <selection activeCell="E24" sqref="E24"/>
      <selection pane="topRight" activeCell="E24" sqref="E24"/>
      <selection pane="bottomLeft" activeCell="E24" sqref="E24"/>
      <selection pane="bottomRight" activeCell="U4" sqref="U4"/>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149</v>
      </c>
      <c r="X1" s="4" t="s">
        <v>148</v>
      </c>
      <c r="Y1" s="4" t="s">
        <v>8</v>
      </c>
      <c r="Z1" s="4" t="s">
        <v>61</v>
      </c>
      <c r="AA1" s="4" t="s">
        <v>9</v>
      </c>
      <c r="AB1" s="4" t="s">
        <v>10</v>
      </c>
      <c r="AC1" s="4"/>
      <c r="AD1" s="4" t="s">
        <v>11</v>
      </c>
      <c r="AE1" s="4" t="s">
        <v>12</v>
      </c>
      <c r="AF1" s="4" t="s">
        <v>44</v>
      </c>
      <c r="AG1" s="4" t="s">
        <v>62</v>
      </c>
      <c r="AH1" s="22" t="s">
        <v>63</v>
      </c>
      <c r="AI1" s="22" t="s">
        <v>117</v>
      </c>
    </row>
    <row r="2" spans="1:35" s="5" customFormat="1">
      <c r="A2" s="6">
        <v>44723</v>
      </c>
      <c r="B2" s="26" t="s">
        <v>140</v>
      </c>
      <c r="C2" s="8" t="s">
        <v>165</v>
      </c>
      <c r="D2" s="9">
        <v>4.7280092592592589E-2</v>
      </c>
      <c r="E2" s="34" t="s">
        <v>162</v>
      </c>
      <c r="F2" s="10">
        <v>12</v>
      </c>
      <c r="G2" s="10">
        <v>10.6</v>
      </c>
      <c r="H2" s="10">
        <v>11</v>
      </c>
      <c r="I2" s="10">
        <v>11.4</v>
      </c>
      <c r="J2" s="10">
        <v>11.5</v>
      </c>
      <c r="K2" s="10">
        <v>12</v>
      </c>
      <c r="L2" s="27">
        <f t="shared" ref="L2:L7" si="0">SUM(F2:H2)</f>
        <v>33.6</v>
      </c>
      <c r="M2" s="27">
        <f t="shared" ref="M2:M7" si="1">SUM(I2:K2)</f>
        <v>34.9</v>
      </c>
      <c r="N2" s="28">
        <f t="shared" ref="N2:N7" si="2">SUM(F2:J2)</f>
        <v>56.5</v>
      </c>
      <c r="O2" s="11" t="s">
        <v>163</v>
      </c>
      <c r="P2" s="11" t="s">
        <v>164</v>
      </c>
      <c r="Q2" s="13" t="s">
        <v>166</v>
      </c>
      <c r="R2" s="13" t="s">
        <v>167</v>
      </c>
      <c r="S2" s="13" t="s">
        <v>168</v>
      </c>
      <c r="T2" s="13" t="s">
        <v>137</v>
      </c>
      <c r="U2" s="31">
        <v>13.3</v>
      </c>
      <c r="V2" s="32">
        <v>13</v>
      </c>
      <c r="W2" s="12">
        <v>7.2</v>
      </c>
      <c r="X2" s="11" t="s">
        <v>137</v>
      </c>
      <c r="Y2" s="12"/>
      <c r="Z2" s="12"/>
      <c r="AA2" s="12"/>
      <c r="AB2" s="8"/>
      <c r="AC2" s="8"/>
      <c r="AD2" s="11"/>
      <c r="AE2" s="11"/>
      <c r="AF2" s="11" t="s">
        <v>152</v>
      </c>
      <c r="AG2" s="8"/>
      <c r="AH2" s="8" t="s">
        <v>251</v>
      </c>
      <c r="AI2" s="30" t="s">
        <v>252</v>
      </c>
    </row>
    <row r="3" spans="1:35" s="5" customFormat="1">
      <c r="A3" s="6">
        <v>44723</v>
      </c>
      <c r="B3" s="26" t="s">
        <v>145</v>
      </c>
      <c r="C3" s="8" t="s">
        <v>165</v>
      </c>
      <c r="D3" s="9">
        <v>4.7222222222222221E-2</v>
      </c>
      <c r="E3" s="34" t="s">
        <v>215</v>
      </c>
      <c r="F3" s="10">
        <v>11.8</v>
      </c>
      <c r="G3" s="10">
        <v>10.4</v>
      </c>
      <c r="H3" s="10">
        <v>10.9</v>
      </c>
      <c r="I3" s="10">
        <v>11.5</v>
      </c>
      <c r="J3" s="10">
        <v>11.6</v>
      </c>
      <c r="K3" s="10">
        <v>11.8</v>
      </c>
      <c r="L3" s="27">
        <f t="shared" si="0"/>
        <v>33.1</v>
      </c>
      <c r="M3" s="27">
        <f t="shared" si="1"/>
        <v>34.900000000000006</v>
      </c>
      <c r="N3" s="28">
        <f t="shared" si="2"/>
        <v>56.2</v>
      </c>
      <c r="O3" s="11" t="s">
        <v>163</v>
      </c>
      <c r="P3" s="11" t="s">
        <v>164</v>
      </c>
      <c r="Q3" s="13" t="s">
        <v>216</v>
      </c>
      <c r="R3" s="13" t="s">
        <v>217</v>
      </c>
      <c r="S3" s="13" t="s">
        <v>183</v>
      </c>
      <c r="T3" s="13" t="s">
        <v>137</v>
      </c>
      <c r="U3" s="31">
        <v>13.3</v>
      </c>
      <c r="V3" s="32">
        <v>13</v>
      </c>
      <c r="W3" s="12">
        <v>7.2</v>
      </c>
      <c r="X3" s="11" t="s">
        <v>137</v>
      </c>
      <c r="Y3" s="12"/>
      <c r="Z3" s="12"/>
      <c r="AA3" s="12"/>
      <c r="AB3" s="8"/>
      <c r="AC3" s="8"/>
      <c r="AD3" s="11"/>
      <c r="AE3" s="11"/>
      <c r="AF3" s="11" t="s">
        <v>152</v>
      </c>
      <c r="AG3" s="8"/>
      <c r="AH3" s="8" t="s">
        <v>271</v>
      </c>
      <c r="AI3" s="30" t="s">
        <v>272</v>
      </c>
    </row>
    <row r="4" spans="1:35" s="5" customFormat="1">
      <c r="A4" s="6">
        <v>44724</v>
      </c>
      <c r="B4" s="26" t="s">
        <v>139</v>
      </c>
      <c r="C4" s="8" t="s">
        <v>165</v>
      </c>
      <c r="D4" s="9">
        <v>4.731481481481481E-2</v>
      </c>
      <c r="E4" s="33" t="s">
        <v>222</v>
      </c>
      <c r="F4" s="10">
        <v>12</v>
      </c>
      <c r="G4" s="10">
        <v>10.3</v>
      </c>
      <c r="H4" s="10">
        <v>11.1</v>
      </c>
      <c r="I4" s="10">
        <v>11.7</v>
      </c>
      <c r="J4" s="10">
        <v>11.8</v>
      </c>
      <c r="K4" s="10">
        <v>11.9</v>
      </c>
      <c r="L4" s="27">
        <f t="shared" si="0"/>
        <v>33.4</v>
      </c>
      <c r="M4" s="27">
        <f t="shared" si="1"/>
        <v>35.4</v>
      </c>
      <c r="N4" s="28">
        <f t="shared" si="2"/>
        <v>56.899999999999991</v>
      </c>
      <c r="O4" s="11" t="s">
        <v>163</v>
      </c>
      <c r="P4" s="11" t="s">
        <v>164</v>
      </c>
      <c r="Q4" s="13" t="s">
        <v>223</v>
      </c>
      <c r="R4" s="13" t="s">
        <v>187</v>
      </c>
      <c r="S4" s="13" t="s">
        <v>168</v>
      </c>
      <c r="T4" s="13" t="s">
        <v>137</v>
      </c>
      <c r="U4" s="31">
        <v>12.5</v>
      </c>
      <c r="V4" s="32">
        <v>12.7</v>
      </c>
      <c r="W4" s="12">
        <v>7.4</v>
      </c>
      <c r="X4" s="11" t="s">
        <v>137</v>
      </c>
      <c r="Y4" s="12"/>
      <c r="Z4" s="12"/>
      <c r="AA4" s="12"/>
      <c r="AB4" s="8"/>
      <c r="AC4" s="8"/>
      <c r="AD4" s="11"/>
      <c r="AE4" s="11"/>
      <c r="AF4" s="11" t="s">
        <v>150</v>
      </c>
      <c r="AG4" s="8"/>
      <c r="AH4" s="8" t="s">
        <v>276</v>
      </c>
      <c r="AI4" s="30" t="s">
        <v>277</v>
      </c>
    </row>
    <row r="5" spans="1:35" s="5" customFormat="1">
      <c r="A5" s="6">
        <v>44724</v>
      </c>
      <c r="B5" s="7" t="s">
        <v>138</v>
      </c>
      <c r="C5" s="8" t="s">
        <v>165</v>
      </c>
      <c r="D5" s="9">
        <v>4.7974537037037045E-2</v>
      </c>
      <c r="E5" s="34" t="s">
        <v>233</v>
      </c>
      <c r="F5" s="10">
        <v>12</v>
      </c>
      <c r="G5" s="10">
        <v>10.9</v>
      </c>
      <c r="H5" s="10">
        <v>11.2</v>
      </c>
      <c r="I5" s="10">
        <v>11.8</v>
      </c>
      <c r="J5" s="10">
        <v>11.7</v>
      </c>
      <c r="K5" s="10">
        <v>11.9</v>
      </c>
      <c r="L5" s="27">
        <f t="shared" si="0"/>
        <v>34.099999999999994</v>
      </c>
      <c r="M5" s="27">
        <f t="shared" si="1"/>
        <v>35.4</v>
      </c>
      <c r="N5" s="28">
        <f t="shared" si="2"/>
        <v>57.599999999999994</v>
      </c>
      <c r="O5" s="11" t="s">
        <v>163</v>
      </c>
      <c r="P5" s="11" t="s">
        <v>204</v>
      </c>
      <c r="Q5" s="13" t="s">
        <v>234</v>
      </c>
      <c r="R5" s="13" t="s">
        <v>235</v>
      </c>
      <c r="S5" s="13" t="s">
        <v>235</v>
      </c>
      <c r="T5" s="13" t="s">
        <v>137</v>
      </c>
      <c r="U5" s="31">
        <v>12.5</v>
      </c>
      <c r="V5" s="32">
        <v>12.7</v>
      </c>
      <c r="W5" s="12">
        <v>7.4</v>
      </c>
      <c r="X5" s="11" t="s">
        <v>137</v>
      </c>
      <c r="Y5" s="12"/>
      <c r="Z5" s="12"/>
      <c r="AA5" s="12"/>
      <c r="AB5" s="8"/>
      <c r="AC5" s="8"/>
      <c r="AD5" s="11"/>
      <c r="AE5" s="11"/>
      <c r="AF5" s="11" t="s">
        <v>152</v>
      </c>
      <c r="AG5" s="8"/>
      <c r="AH5" s="8" t="s">
        <v>284</v>
      </c>
      <c r="AI5" s="30" t="s">
        <v>285</v>
      </c>
    </row>
    <row r="6" spans="1:35" s="5" customFormat="1">
      <c r="A6" s="6">
        <v>44724</v>
      </c>
      <c r="B6" s="26" t="s">
        <v>141</v>
      </c>
      <c r="C6" s="8" t="s">
        <v>165</v>
      </c>
      <c r="D6" s="9">
        <v>4.7326388888888883E-2</v>
      </c>
      <c r="E6" s="34" t="s">
        <v>239</v>
      </c>
      <c r="F6" s="10">
        <v>11.8</v>
      </c>
      <c r="G6" s="10">
        <v>10.8</v>
      </c>
      <c r="H6" s="10">
        <v>11.3</v>
      </c>
      <c r="I6" s="10">
        <v>11.9</v>
      </c>
      <c r="J6" s="10">
        <v>11.5</v>
      </c>
      <c r="K6" s="10">
        <v>11.6</v>
      </c>
      <c r="L6" s="27">
        <f t="shared" si="0"/>
        <v>33.900000000000006</v>
      </c>
      <c r="M6" s="27">
        <f t="shared" si="1"/>
        <v>35</v>
      </c>
      <c r="N6" s="28">
        <f t="shared" si="2"/>
        <v>57.300000000000004</v>
      </c>
      <c r="O6" s="11" t="s">
        <v>203</v>
      </c>
      <c r="P6" s="11" t="s">
        <v>164</v>
      </c>
      <c r="Q6" s="13" t="s">
        <v>183</v>
      </c>
      <c r="R6" s="13" t="s">
        <v>223</v>
      </c>
      <c r="S6" s="13" t="s">
        <v>236</v>
      </c>
      <c r="T6" s="13" t="s">
        <v>137</v>
      </c>
      <c r="U6" s="31">
        <v>12.5</v>
      </c>
      <c r="V6" s="32">
        <v>12.7</v>
      </c>
      <c r="W6" s="12">
        <v>7.4</v>
      </c>
      <c r="X6" s="11" t="s">
        <v>137</v>
      </c>
      <c r="Y6" s="12"/>
      <c r="Z6" s="12"/>
      <c r="AA6" s="12"/>
      <c r="AB6" s="8"/>
      <c r="AC6" s="8"/>
      <c r="AD6" s="11"/>
      <c r="AE6" s="11"/>
      <c r="AF6" s="11" t="s">
        <v>152</v>
      </c>
      <c r="AG6" s="8"/>
      <c r="AH6" s="8" t="s">
        <v>290</v>
      </c>
      <c r="AI6" s="30" t="s">
        <v>291</v>
      </c>
    </row>
    <row r="7" spans="1:35" s="5" customFormat="1">
      <c r="A7" s="6">
        <v>44724</v>
      </c>
      <c r="B7" s="26" t="s">
        <v>147</v>
      </c>
      <c r="C7" s="8" t="s">
        <v>165</v>
      </c>
      <c r="D7" s="9">
        <v>4.6550925925925919E-2</v>
      </c>
      <c r="E7" s="34" t="s">
        <v>245</v>
      </c>
      <c r="F7" s="10">
        <v>11.7</v>
      </c>
      <c r="G7" s="10">
        <v>10.199999999999999</v>
      </c>
      <c r="H7" s="10">
        <v>10.9</v>
      </c>
      <c r="I7" s="10">
        <v>11.2</v>
      </c>
      <c r="J7" s="10">
        <v>11.2</v>
      </c>
      <c r="K7" s="10">
        <v>12</v>
      </c>
      <c r="L7" s="27">
        <f t="shared" si="0"/>
        <v>32.799999999999997</v>
      </c>
      <c r="M7" s="27">
        <f t="shared" si="1"/>
        <v>34.4</v>
      </c>
      <c r="N7" s="28">
        <f t="shared" si="2"/>
        <v>55.2</v>
      </c>
      <c r="O7" s="11" t="s">
        <v>163</v>
      </c>
      <c r="P7" s="11" t="s">
        <v>204</v>
      </c>
      <c r="Q7" s="13" t="s">
        <v>223</v>
      </c>
      <c r="R7" s="13" t="s">
        <v>168</v>
      </c>
      <c r="S7" s="13" t="s">
        <v>246</v>
      </c>
      <c r="T7" s="13" t="s">
        <v>137</v>
      </c>
      <c r="U7" s="31">
        <v>12.5</v>
      </c>
      <c r="V7" s="32">
        <v>12.7</v>
      </c>
      <c r="W7" s="12">
        <v>7.4</v>
      </c>
      <c r="X7" s="11" t="s">
        <v>137</v>
      </c>
      <c r="Y7" s="12"/>
      <c r="Z7" s="12"/>
      <c r="AA7" s="12"/>
      <c r="AB7" s="8"/>
      <c r="AC7" s="8"/>
      <c r="AD7" s="11"/>
      <c r="AE7" s="11"/>
      <c r="AF7" s="11" t="s">
        <v>152</v>
      </c>
      <c r="AG7" s="8"/>
      <c r="AH7" s="8"/>
      <c r="AI7" s="30"/>
    </row>
  </sheetData>
  <autoFilter ref="A1:AH7" xr:uid="{00000000-0009-0000-0000-000002000000}"/>
  <phoneticPr fontId="10"/>
  <conditionalFormatting sqref="AD2:AE2">
    <cfRule type="containsText" dxfId="239" priority="624" operator="containsText" text="E">
      <formula>NOT(ISERROR(SEARCH("E",AD2)))</formula>
    </cfRule>
    <cfRule type="containsText" dxfId="238" priority="625" operator="containsText" text="B">
      <formula>NOT(ISERROR(SEARCH("B",AD2)))</formula>
    </cfRule>
    <cfRule type="containsText" dxfId="237" priority="626" operator="containsText" text="A">
      <formula>NOT(ISERROR(SEARCH("A",AD2)))</formula>
    </cfRule>
  </conditionalFormatting>
  <conditionalFormatting sqref="AF2:AG2">
    <cfRule type="containsText" dxfId="236" priority="621" operator="containsText" text="E">
      <formula>NOT(ISERROR(SEARCH("E",AF2)))</formula>
    </cfRule>
    <cfRule type="containsText" dxfId="235" priority="622" operator="containsText" text="B">
      <formula>NOT(ISERROR(SEARCH("B",AF2)))</formula>
    </cfRule>
    <cfRule type="containsText" dxfId="234" priority="623" operator="containsText" text="A">
      <formula>NOT(ISERROR(SEARCH("A",AF2)))</formula>
    </cfRule>
  </conditionalFormatting>
  <conditionalFormatting sqref="AD3:AE3">
    <cfRule type="containsText" dxfId="233" priority="618" operator="containsText" text="E">
      <formula>NOT(ISERROR(SEARCH("E",AD3)))</formula>
    </cfRule>
    <cfRule type="containsText" dxfId="232" priority="619" operator="containsText" text="B">
      <formula>NOT(ISERROR(SEARCH("B",AD3)))</formula>
    </cfRule>
    <cfRule type="containsText" dxfId="231" priority="620" operator="containsText" text="A">
      <formula>NOT(ISERROR(SEARCH("A",AD3)))</formula>
    </cfRule>
  </conditionalFormatting>
  <conditionalFormatting sqref="AF3">
    <cfRule type="containsText" dxfId="230" priority="615" operator="containsText" text="E">
      <formula>NOT(ISERROR(SEARCH("E",AF3)))</formula>
    </cfRule>
    <cfRule type="containsText" dxfId="229" priority="616" operator="containsText" text="B">
      <formula>NOT(ISERROR(SEARCH("B",AF3)))</formula>
    </cfRule>
    <cfRule type="containsText" dxfId="228" priority="617" operator="containsText" text="A">
      <formula>NOT(ISERROR(SEARCH("A",AF3)))</formula>
    </cfRule>
  </conditionalFormatting>
  <conditionalFormatting sqref="AD4:AE6">
    <cfRule type="containsText" dxfId="227" priority="612" operator="containsText" text="E">
      <formula>NOT(ISERROR(SEARCH("E",AD4)))</formula>
    </cfRule>
    <cfRule type="containsText" dxfId="226" priority="613" operator="containsText" text="B">
      <formula>NOT(ISERROR(SEARCH("B",AD4)))</formula>
    </cfRule>
    <cfRule type="containsText" dxfId="225" priority="614" operator="containsText" text="A">
      <formula>NOT(ISERROR(SEARCH("A",AD4)))</formula>
    </cfRule>
  </conditionalFormatting>
  <conditionalFormatting sqref="AF4:AG6 AG2:AG7">
    <cfRule type="containsText" dxfId="224" priority="609" operator="containsText" text="E">
      <formula>NOT(ISERROR(SEARCH("E",AF2)))</formula>
    </cfRule>
    <cfRule type="containsText" dxfId="223" priority="610" operator="containsText" text="B">
      <formula>NOT(ISERROR(SEARCH("B",AF2)))</formula>
    </cfRule>
    <cfRule type="containsText" dxfId="222" priority="611" operator="containsText" text="A">
      <formula>NOT(ISERROR(SEARCH("A",AF2)))</formula>
    </cfRule>
  </conditionalFormatting>
  <conditionalFormatting sqref="AD6:AE6">
    <cfRule type="containsText" dxfId="221" priority="606" operator="containsText" text="E">
      <formula>NOT(ISERROR(SEARCH("E",AD6)))</formula>
    </cfRule>
    <cfRule type="containsText" dxfId="220" priority="607" operator="containsText" text="B">
      <formula>NOT(ISERROR(SEARCH("B",AD6)))</formula>
    </cfRule>
    <cfRule type="containsText" dxfId="219" priority="608" operator="containsText" text="A">
      <formula>NOT(ISERROR(SEARCH("A",AD6)))</formula>
    </cfRule>
  </conditionalFormatting>
  <conditionalFormatting sqref="AF6:AG6">
    <cfRule type="containsText" dxfId="218" priority="603" operator="containsText" text="E">
      <formula>NOT(ISERROR(SEARCH("E",AF6)))</formula>
    </cfRule>
    <cfRule type="containsText" dxfId="217" priority="604" operator="containsText" text="B">
      <formula>NOT(ISERROR(SEARCH("B",AF6)))</formula>
    </cfRule>
    <cfRule type="containsText" dxfId="216" priority="605" operator="containsText" text="A">
      <formula>NOT(ISERROR(SEARCH("A",AF6)))</formula>
    </cfRule>
  </conditionalFormatting>
  <conditionalFormatting sqref="AD3:AE3">
    <cfRule type="containsText" dxfId="215" priority="600" operator="containsText" text="E">
      <formula>NOT(ISERROR(SEARCH("E",AD3)))</formula>
    </cfRule>
    <cfRule type="containsText" dxfId="214" priority="601" operator="containsText" text="B">
      <formula>NOT(ISERROR(SEARCH("B",AD3)))</formula>
    </cfRule>
    <cfRule type="containsText" dxfId="213" priority="602" operator="containsText" text="A">
      <formula>NOT(ISERROR(SEARCH("A",AD3)))</formula>
    </cfRule>
  </conditionalFormatting>
  <conditionalFormatting sqref="AF3">
    <cfRule type="containsText" dxfId="212" priority="597" operator="containsText" text="E">
      <formula>NOT(ISERROR(SEARCH("E",AF3)))</formula>
    </cfRule>
    <cfRule type="containsText" dxfId="211" priority="598" operator="containsText" text="B">
      <formula>NOT(ISERROR(SEARCH("B",AF3)))</formula>
    </cfRule>
    <cfRule type="containsText" dxfId="210" priority="599" operator="containsText" text="A">
      <formula>NOT(ISERROR(SEARCH("A",AF3)))</formula>
    </cfRule>
  </conditionalFormatting>
  <conditionalFormatting sqref="AD4:AE4">
    <cfRule type="containsText" dxfId="209" priority="594" operator="containsText" text="E">
      <formula>NOT(ISERROR(SEARCH("E",AD4)))</formula>
    </cfRule>
    <cfRule type="containsText" dxfId="208" priority="595" operator="containsText" text="B">
      <formula>NOT(ISERROR(SEARCH("B",AD4)))</formula>
    </cfRule>
    <cfRule type="containsText" dxfId="207" priority="596" operator="containsText" text="A">
      <formula>NOT(ISERROR(SEARCH("A",AD4)))</formula>
    </cfRule>
  </conditionalFormatting>
  <conditionalFormatting sqref="AF4:AG4">
    <cfRule type="containsText" dxfId="206" priority="591" operator="containsText" text="E">
      <formula>NOT(ISERROR(SEARCH("E",AF4)))</formula>
    </cfRule>
    <cfRule type="containsText" dxfId="205" priority="592" operator="containsText" text="B">
      <formula>NOT(ISERROR(SEARCH("B",AF4)))</formula>
    </cfRule>
    <cfRule type="containsText" dxfId="204" priority="593" operator="containsText" text="A">
      <formula>NOT(ISERROR(SEARCH("A",AF4)))</formula>
    </cfRule>
  </conditionalFormatting>
  <conditionalFormatting sqref="AG3">
    <cfRule type="containsText" dxfId="203" priority="588" operator="containsText" text="E">
      <formula>NOT(ISERROR(SEARCH("E",AG3)))</formula>
    </cfRule>
    <cfRule type="containsText" dxfId="202" priority="589" operator="containsText" text="B">
      <formula>NOT(ISERROR(SEARCH("B",AG3)))</formula>
    </cfRule>
    <cfRule type="containsText" dxfId="201" priority="590" operator="containsText" text="A">
      <formula>NOT(ISERROR(SEARCH("A",AG3)))</formula>
    </cfRule>
  </conditionalFormatting>
  <conditionalFormatting sqref="F2:K6">
    <cfRule type="colorScale" priority="920">
      <colorScale>
        <cfvo type="min"/>
        <cfvo type="percentile" val="50"/>
        <cfvo type="max"/>
        <color rgb="FFF8696B"/>
        <color rgb="FFFFEB84"/>
        <color rgb="FF63BE7B"/>
      </colorScale>
    </cfRule>
  </conditionalFormatting>
  <conditionalFormatting sqref="AD7:AE7">
    <cfRule type="containsText" dxfId="200" priority="390" operator="containsText" text="E">
      <formula>NOT(ISERROR(SEARCH("E",AD7)))</formula>
    </cfRule>
    <cfRule type="containsText" dxfId="199" priority="391" operator="containsText" text="B">
      <formula>NOT(ISERROR(SEARCH("B",AD7)))</formula>
    </cfRule>
    <cfRule type="containsText" dxfId="198" priority="392" operator="containsText" text="A">
      <formula>NOT(ISERROR(SEARCH("A",AD7)))</formula>
    </cfRule>
  </conditionalFormatting>
  <conditionalFormatting sqref="AF7:AG7">
    <cfRule type="containsText" dxfId="197" priority="387" operator="containsText" text="E">
      <formula>NOT(ISERROR(SEARCH("E",AF7)))</formula>
    </cfRule>
    <cfRule type="containsText" dxfId="196" priority="388" operator="containsText" text="B">
      <formula>NOT(ISERROR(SEARCH("B",AF7)))</formula>
    </cfRule>
    <cfRule type="containsText" dxfId="195" priority="389" operator="containsText" text="A">
      <formula>NOT(ISERROR(SEARCH("A",AF7)))</formula>
    </cfRule>
  </conditionalFormatting>
  <conditionalFormatting sqref="AD7:AE7">
    <cfRule type="containsText" dxfId="194" priority="384" operator="containsText" text="E">
      <formula>NOT(ISERROR(SEARCH("E",AD7)))</formula>
    </cfRule>
    <cfRule type="containsText" dxfId="193" priority="385" operator="containsText" text="B">
      <formula>NOT(ISERROR(SEARCH("B",AD7)))</formula>
    </cfRule>
    <cfRule type="containsText" dxfId="192" priority="386" operator="containsText" text="A">
      <formula>NOT(ISERROR(SEARCH("A",AD7)))</formula>
    </cfRule>
  </conditionalFormatting>
  <conditionalFormatting sqref="AF7:AG7">
    <cfRule type="containsText" dxfId="191" priority="381" operator="containsText" text="E">
      <formula>NOT(ISERROR(SEARCH("E",AF7)))</formula>
    </cfRule>
    <cfRule type="containsText" dxfId="190" priority="382" operator="containsText" text="B">
      <formula>NOT(ISERROR(SEARCH("B",AF7)))</formula>
    </cfRule>
    <cfRule type="containsText" dxfId="189" priority="383" operator="containsText" text="A">
      <formula>NOT(ISERROR(SEARCH("A",AF7)))</formula>
    </cfRule>
  </conditionalFormatting>
  <conditionalFormatting sqref="X2">
    <cfRule type="containsText" dxfId="188" priority="163" operator="containsText" text="D">
      <formula>NOT(ISERROR(SEARCH("D",X2)))</formula>
    </cfRule>
    <cfRule type="containsText" dxfId="187" priority="164" operator="containsText" text="S">
      <formula>NOT(ISERROR(SEARCH("S",X2)))</formula>
    </cfRule>
    <cfRule type="containsText" dxfId="186" priority="165" operator="containsText" text="F">
      <formula>NOT(ISERROR(SEARCH("F",X2)))</formula>
    </cfRule>
    <cfRule type="containsText" dxfId="185" priority="166" operator="containsText" text="E">
      <formula>NOT(ISERROR(SEARCH("E",X2)))</formula>
    </cfRule>
    <cfRule type="containsText" dxfId="184" priority="167" operator="containsText" text="B">
      <formula>NOT(ISERROR(SEARCH("B",X2)))</formula>
    </cfRule>
    <cfRule type="containsText" dxfId="183" priority="168" operator="containsText" text="A">
      <formula>NOT(ISERROR(SEARCH("A",X2)))</formula>
    </cfRule>
  </conditionalFormatting>
  <conditionalFormatting sqref="X3:X7">
    <cfRule type="containsText" dxfId="182" priority="157" operator="containsText" text="D">
      <formula>NOT(ISERROR(SEARCH("D",X3)))</formula>
    </cfRule>
    <cfRule type="containsText" dxfId="181" priority="158" operator="containsText" text="S">
      <formula>NOT(ISERROR(SEARCH("S",X3)))</formula>
    </cfRule>
    <cfRule type="containsText" dxfId="180" priority="159" operator="containsText" text="F">
      <formula>NOT(ISERROR(SEARCH("F",X3)))</formula>
    </cfRule>
    <cfRule type="containsText" dxfId="179" priority="160" operator="containsText" text="E">
      <formula>NOT(ISERROR(SEARCH("E",X3)))</formula>
    </cfRule>
    <cfRule type="containsText" dxfId="178" priority="161" operator="containsText" text="B">
      <formula>NOT(ISERROR(SEARCH("B",X3)))</formula>
    </cfRule>
    <cfRule type="containsText" dxfId="177" priority="162" operator="containsText" text="A">
      <formula>NOT(ISERROR(SEARCH("A",X3)))</formula>
    </cfRule>
  </conditionalFormatting>
  <conditionalFormatting sqref="AG3:AG5">
    <cfRule type="containsText" dxfId="176" priority="154" operator="containsText" text="E">
      <formula>NOT(ISERROR(SEARCH("E",AG3)))</formula>
    </cfRule>
    <cfRule type="containsText" dxfId="175" priority="155" operator="containsText" text="B">
      <formula>NOT(ISERROR(SEARCH("B",AG3)))</formula>
    </cfRule>
    <cfRule type="containsText" dxfId="174" priority="156" operator="containsText" text="A">
      <formula>NOT(ISERROR(SEARCH("A",AG3)))</formula>
    </cfRule>
  </conditionalFormatting>
  <conditionalFormatting sqref="F7:K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7" xr:uid="{4AB89326-0400-854F-BEBF-9F80A5685B39}">
      <formula1>"強風,外差し,イン先行"</formula1>
    </dataValidation>
  </dataValidations>
  <pageMargins left="0.7" right="0.7" top="0.75" bottom="0.75" header="0.3" footer="0.3"/>
  <pageSetup paperSize="9" orientation="portrait" horizontalDpi="4294967292" verticalDpi="4294967292"/>
  <ignoredErrors>
    <ignoredError sqref="L2:N6 L7:N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4"/>
  <sheetViews>
    <sheetView workbookViewId="0">
      <pane xSplit="5" ySplit="1" topLeftCell="F2" activePane="bottomRight" state="frozen"/>
      <selection activeCell="E24" sqref="E24"/>
      <selection pane="topRight" activeCell="E24" sqref="E24"/>
      <selection pane="bottomLeft" activeCell="E24" sqref="E24"/>
      <selection pane="bottomRight" activeCell="AN4" sqref="AN4"/>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153</v>
      </c>
      <c r="T1" s="2" t="s">
        <v>59</v>
      </c>
      <c r="U1" s="2" t="s">
        <v>40</v>
      </c>
      <c r="V1" s="3" t="s">
        <v>41</v>
      </c>
      <c r="W1" s="3" t="s">
        <v>42</v>
      </c>
      <c r="X1" s="3" t="s">
        <v>43</v>
      </c>
      <c r="Y1" s="3" t="s">
        <v>60</v>
      </c>
      <c r="Z1" s="4" t="s">
        <v>110</v>
      </c>
      <c r="AA1" s="4" t="s">
        <v>111</v>
      </c>
      <c r="AB1" s="4" t="s">
        <v>149</v>
      </c>
      <c r="AC1" s="4" t="s">
        <v>148</v>
      </c>
      <c r="AD1" s="4" t="s">
        <v>8</v>
      </c>
      <c r="AE1" s="4" t="s">
        <v>61</v>
      </c>
      <c r="AF1" s="4" t="s">
        <v>9</v>
      </c>
      <c r="AG1" s="4" t="s">
        <v>10</v>
      </c>
      <c r="AH1" s="4"/>
      <c r="AI1" s="4" t="s">
        <v>11</v>
      </c>
      <c r="AJ1" s="4" t="s">
        <v>12</v>
      </c>
      <c r="AK1" s="4" t="s">
        <v>44</v>
      </c>
      <c r="AL1" s="4" t="s">
        <v>62</v>
      </c>
      <c r="AM1" s="1" t="s">
        <v>63</v>
      </c>
      <c r="AN1" s="22" t="s">
        <v>117</v>
      </c>
    </row>
    <row r="2" spans="1:40" s="5" customFormat="1">
      <c r="A2" s="6">
        <v>44723</v>
      </c>
      <c r="B2" s="26" t="s">
        <v>145</v>
      </c>
      <c r="C2" s="8" t="s">
        <v>165</v>
      </c>
      <c r="D2" s="9">
        <v>7.4305555555555555E-2</v>
      </c>
      <c r="E2" s="34" t="s">
        <v>212</v>
      </c>
      <c r="F2" s="10">
        <v>12.1</v>
      </c>
      <c r="G2" s="10">
        <v>11.4</v>
      </c>
      <c r="H2" s="10">
        <v>12.5</v>
      </c>
      <c r="I2" s="10">
        <v>12.3</v>
      </c>
      <c r="J2" s="10">
        <v>12</v>
      </c>
      <c r="K2" s="10">
        <v>11.7</v>
      </c>
      <c r="L2" s="10">
        <v>11.4</v>
      </c>
      <c r="M2" s="10">
        <v>11.6</v>
      </c>
      <c r="N2" s="10">
        <v>12</v>
      </c>
      <c r="O2" s="27">
        <f t="shared" ref="O2:O4" si="0">SUM(F2:H2)</f>
        <v>36</v>
      </c>
      <c r="P2" s="27">
        <f t="shared" ref="P2:P4" si="1">SUM(I2:K2)</f>
        <v>36</v>
      </c>
      <c r="Q2" s="27">
        <f t="shared" ref="Q2:Q4" si="2">SUM(L2:N2)</f>
        <v>35</v>
      </c>
      <c r="R2" s="28">
        <f t="shared" ref="R2:R4" si="3">SUM(F2:J2)</f>
        <v>60.3</v>
      </c>
      <c r="S2" s="28">
        <f>SUM(J2:N2)</f>
        <v>58.7</v>
      </c>
      <c r="T2" s="11" t="s">
        <v>176</v>
      </c>
      <c r="U2" s="11" t="s">
        <v>164</v>
      </c>
      <c r="V2" s="13" t="s">
        <v>213</v>
      </c>
      <c r="W2" s="13" t="s">
        <v>214</v>
      </c>
      <c r="X2" s="13" t="s">
        <v>209</v>
      </c>
      <c r="Y2" s="13" t="s">
        <v>137</v>
      </c>
      <c r="Z2" s="31">
        <v>13.3</v>
      </c>
      <c r="AA2" s="32">
        <v>13</v>
      </c>
      <c r="AB2" s="12">
        <v>7.2</v>
      </c>
      <c r="AC2" s="11" t="s">
        <v>137</v>
      </c>
      <c r="AD2" s="12"/>
      <c r="AE2" s="12"/>
      <c r="AF2" s="12"/>
      <c r="AG2" s="12"/>
      <c r="AH2" s="12"/>
      <c r="AI2" s="11"/>
      <c r="AJ2" s="11"/>
      <c r="AK2" s="11" t="s">
        <v>150</v>
      </c>
      <c r="AL2" s="8"/>
      <c r="AM2" s="8" t="s">
        <v>269</v>
      </c>
      <c r="AN2" s="30" t="s">
        <v>270</v>
      </c>
    </row>
    <row r="3" spans="1:40" s="5" customFormat="1">
      <c r="A3" s="6">
        <v>44724</v>
      </c>
      <c r="B3" s="26" t="s">
        <v>139</v>
      </c>
      <c r="C3" s="8" t="s">
        <v>165</v>
      </c>
      <c r="D3" s="9">
        <v>7.5023148148148144E-2</v>
      </c>
      <c r="E3" s="34" t="s">
        <v>198</v>
      </c>
      <c r="F3" s="10">
        <v>12.2</v>
      </c>
      <c r="G3" s="10">
        <v>11.3</v>
      </c>
      <c r="H3" s="10">
        <v>12.6</v>
      </c>
      <c r="I3" s="10">
        <v>12.3</v>
      </c>
      <c r="J3" s="10">
        <v>12.1</v>
      </c>
      <c r="K3" s="10">
        <v>12.1</v>
      </c>
      <c r="L3" s="10">
        <v>12.1</v>
      </c>
      <c r="M3" s="10">
        <v>11.6</v>
      </c>
      <c r="N3" s="10">
        <v>11.9</v>
      </c>
      <c r="O3" s="27">
        <f t="shared" si="0"/>
        <v>36.1</v>
      </c>
      <c r="P3" s="27">
        <f t="shared" si="1"/>
        <v>36.5</v>
      </c>
      <c r="Q3" s="27">
        <f t="shared" si="2"/>
        <v>35.6</v>
      </c>
      <c r="R3" s="28">
        <f t="shared" si="3"/>
        <v>60.500000000000007</v>
      </c>
      <c r="S3" s="28">
        <f t="shared" ref="S3:S4" si="4">SUM(J3:N3)</f>
        <v>59.8</v>
      </c>
      <c r="T3" s="11" t="s">
        <v>176</v>
      </c>
      <c r="U3" s="11" t="s">
        <v>177</v>
      </c>
      <c r="V3" s="13" t="s">
        <v>236</v>
      </c>
      <c r="W3" s="13" t="s">
        <v>181</v>
      </c>
      <c r="X3" s="13" t="s">
        <v>236</v>
      </c>
      <c r="Y3" s="13" t="s">
        <v>137</v>
      </c>
      <c r="Z3" s="31">
        <v>12.5</v>
      </c>
      <c r="AA3" s="32">
        <v>12.7</v>
      </c>
      <c r="AB3" s="12">
        <v>7.4</v>
      </c>
      <c r="AC3" s="11" t="s">
        <v>137</v>
      </c>
      <c r="AD3" s="12"/>
      <c r="AE3" s="12"/>
      <c r="AF3" s="12"/>
      <c r="AG3" s="12"/>
      <c r="AH3" s="12"/>
      <c r="AI3" s="11"/>
      <c r="AJ3" s="11"/>
      <c r="AK3" s="11" t="s">
        <v>150</v>
      </c>
      <c r="AL3" s="8"/>
      <c r="AM3" s="8" t="s">
        <v>286</v>
      </c>
      <c r="AN3" s="30" t="s">
        <v>287</v>
      </c>
    </row>
    <row r="4" spans="1:40" s="5" customFormat="1">
      <c r="A4" s="6">
        <v>44724</v>
      </c>
      <c r="B4" s="25" t="s">
        <v>141</v>
      </c>
      <c r="C4" s="8" t="s">
        <v>165</v>
      </c>
      <c r="D4" s="9">
        <v>7.4340277777777783E-2</v>
      </c>
      <c r="E4" s="35" t="s">
        <v>240</v>
      </c>
      <c r="F4" s="10">
        <v>12.2</v>
      </c>
      <c r="G4" s="10">
        <v>11.4</v>
      </c>
      <c r="H4" s="10">
        <v>11.9</v>
      </c>
      <c r="I4" s="10">
        <v>12.2</v>
      </c>
      <c r="J4" s="10">
        <v>12</v>
      </c>
      <c r="K4" s="10">
        <v>12.1</v>
      </c>
      <c r="L4" s="10">
        <v>12</v>
      </c>
      <c r="M4" s="10">
        <v>11.5</v>
      </c>
      <c r="N4" s="10">
        <v>12</v>
      </c>
      <c r="O4" s="27">
        <f t="shared" si="0"/>
        <v>35.5</v>
      </c>
      <c r="P4" s="27">
        <f t="shared" si="1"/>
        <v>36.299999999999997</v>
      </c>
      <c r="Q4" s="27">
        <f t="shared" si="2"/>
        <v>35.5</v>
      </c>
      <c r="R4" s="28">
        <f t="shared" si="3"/>
        <v>59.7</v>
      </c>
      <c r="S4" s="28">
        <f t="shared" si="4"/>
        <v>59.6</v>
      </c>
      <c r="T4" s="11" t="s">
        <v>203</v>
      </c>
      <c r="U4" s="11" t="s">
        <v>204</v>
      </c>
      <c r="V4" s="13" t="s">
        <v>185</v>
      </c>
      <c r="W4" s="13" t="s">
        <v>241</v>
      </c>
      <c r="X4" s="13" t="s">
        <v>242</v>
      </c>
      <c r="Y4" s="13" t="s">
        <v>137</v>
      </c>
      <c r="Z4" s="31">
        <v>12.5</v>
      </c>
      <c r="AA4" s="32">
        <v>12.7</v>
      </c>
      <c r="AB4" s="12">
        <v>7.4</v>
      </c>
      <c r="AC4" s="11" t="s">
        <v>137</v>
      </c>
      <c r="AD4" s="12"/>
      <c r="AE4" s="12"/>
      <c r="AF4" s="12"/>
      <c r="AG4" s="12"/>
      <c r="AH4" s="12"/>
      <c r="AI4" s="11"/>
      <c r="AJ4" s="11"/>
      <c r="AK4" s="11" t="s">
        <v>152</v>
      </c>
      <c r="AL4" s="8"/>
      <c r="AM4" s="8" t="s">
        <v>292</v>
      </c>
      <c r="AN4" s="30" t="s">
        <v>293</v>
      </c>
    </row>
  </sheetData>
  <autoFilter ref="A1:AM2" xr:uid="{00000000-0009-0000-0000-000003000000}"/>
  <phoneticPr fontId="10"/>
  <conditionalFormatting sqref="AI2:AJ2">
    <cfRule type="containsText" dxfId="173" priority="532" operator="containsText" text="E">
      <formula>NOT(ISERROR(SEARCH("E",AI2)))</formula>
    </cfRule>
    <cfRule type="containsText" dxfId="172" priority="533" operator="containsText" text="B">
      <formula>NOT(ISERROR(SEARCH("B",AI2)))</formula>
    </cfRule>
    <cfRule type="containsText" dxfId="171" priority="534" operator="containsText" text="A">
      <formula>NOT(ISERROR(SEARCH("A",AI2)))</formula>
    </cfRule>
  </conditionalFormatting>
  <conditionalFormatting sqref="AK2">
    <cfRule type="containsText" dxfId="170" priority="529" operator="containsText" text="E">
      <formula>NOT(ISERROR(SEARCH("E",AK2)))</formula>
    </cfRule>
    <cfRule type="containsText" dxfId="169" priority="530" operator="containsText" text="B">
      <formula>NOT(ISERROR(SEARCH("B",AK2)))</formula>
    </cfRule>
    <cfRule type="containsText" dxfId="168" priority="531" operator="containsText" text="A">
      <formula>NOT(ISERROR(SEARCH("A",AK2)))</formula>
    </cfRule>
  </conditionalFormatting>
  <conditionalFormatting sqref="AI3:AJ3">
    <cfRule type="containsText" dxfId="167" priority="526" operator="containsText" text="E">
      <formula>NOT(ISERROR(SEARCH("E",AI3)))</formula>
    </cfRule>
    <cfRule type="containsText" dxfId="166" priority="527" operator="containsText" text="B">
      <formula>NOT(ISERROR(SEARCH("B",AI3)))</formula>
    </cfRule>
    <cfRule type="containsText" dxfId="165" priority="528" operator="containsText" text="A">
      <formula>NOT(ISERROR(SEARCH("A",AI3)))</formula>
    </cfRule>
  </conditionalFormatting>
  <conditionalFormatting sqref="AK3">
    <cfRule type="containsText" dxfId="164" priority="523" operator="containsText" text="E">
      <formula>NOT(ISERROR(SEARCH("E",AK3)))</formula>
    </cfRule>
    <cfRule type="containsText" dxfId="163" priority="524" operator="containsText" text="B">
      <formula>NOT(ISERROR(SEARCH("B",AK3)))</formula>
    </cfRule>
    <cfRule type="containsText" dxfId="162" priority="525" operator="containsText" text="A">
      <formula>NOT(ISERROR(SEARCH("A",AK3)))</formula>
    </cfRule>
  </conditionalFormatting>
  <conditionalFormatting sqref="F2:N3">
    <cfRule type="colorScale" priority="811">
      <colorScale>
        <cfvo type="min"/>
        <cfvo type="percentile" val="50"/>
        <cfvo type="max"/>
        <color rgb="FFF8696B"/>
        <color rgb="FFFFEB84"/>
        <color rgb="FF63BE7B"/>
      </colorScale>
    </cfRule>
  </conditionalFormatting>
  <conditionalFormatting sqref="AI4:AJ4">
    <cfRule type="containsText" dxfId="161" priority="280" operator="containsText" text="E">
      <formula>NOT(ISERROR(SEARCH("E",AI4)))</formula>
    </cfRule>
    <cfRule type="containsText" dxfId="160" priority="281" operator="containsText" text="B">
      <formula>NOT(ISERROR(SEARCH("B",AI4)))</formula>
    </cfRule>
    <cfRule type="containsText" dxfId="159" priority="282" operator="containsText" text="A">
      <formula>NOT(ISERROR(SEARCH("A",AI4)))</formula>
    </cfRule>
  </conditionalFormatting>
  <conditionalFormatting sqref="AK4">
    <cfRule type="containsText" dxfId="158" priority="277" operator="containsText" text="E">
      <formula>NOT(ISERROR(SEARCH("E",AK4)))</formula>
    </cfRule>
    <cfRule type="containsText" dxfId="157" priority="278" operator="containsText" text="B">
      <formula>NOT(ISERROR(SEARCH("B",AK4)))</formula>
    </cfRule>
    <cfRule type="containsText" dxfId="156" priority="279" operator="containsText" text="A">
      <formula>NOT(ISERROR(SEARCH("A",AK4)))</formula>
    </cfRule>
  </conditionalFormatting>
  <conditionalFormatting sqref="F4:N4">
    <cfRule type="colorScale" priority="212">
      <colorScale>
        <cfvo type="min"/>
        <cfvo type="percentile" val="50"/>
        <cfvo type="max"/>
        <color rgb="FFF8696B"/>
        <color rgb="FFFFEB84"/>
        <color rgb="FF63BE7B"/>
      </colorScale>
    </cfRule>
  </conditionalFormatting>
  <conditionalFormatting sqref="AL4">
    <cfRule type="containsText" dxfId="155" priority="209" operator="containsText" text="E">
      <formula>NOT(ISERROR(SEARCH("E",AL4)))</formula>
    </cfRule>
    <cfRule type="containsText" dxfId="154" priority="210" operator="containsText" text="B">
      <formula>NOT(ISERROR(SEARCH("B",AL4)))</formula>
    </cfRule>
    <cfRule type="containsText" dxfId="153" priority="211" operator="containsText" text="A">
      <formula>NOT(ISERROR(SEARCH("A",AL4)))</formula>
    </cfRule>
  </conditionalFormatting>
  <conditionalFormatting sqref="AC2">
    <cfRule type="containsText" dxfId="152" priority="124" operator="containsText" text="D">
      <formula>NOT(ISERROR(SEARCH("D",AC2)))</formula>
    </cfRule>
    <cfRule type="containsText" dxfId="151" priority="125" operator="containsText" text="S">
      <formula>NOT(ISERROR(SEARCH("S",AC2)))</formula>
    </cfRule>
    <cfRule type="containsText" dxfId="150" priority="126" operator="containsText" text="F">
      <formula>NOT(ISERROR(SEARCH("F",AC2)))</formula>
    </cfRule>
    <cfRule type="containsText" dxfId="149" priority="127" operator="containsText" text="E">
      <formula>NOT(ISERROR(SEARCH("E",AC2)))</formula>
    </cfRule>
    <cfRule type="containsText" dxfId="148" priority="128" operator="containsText" text="B">
      <formula>NOT(ISERROR(SEARCH("B",AC2)))</formula>
    </cfRule>
    <cfRule type="containsText" dxfId="147" priority="129" operator="containsText" text="A">
      <formula>NOT(ISERROR(SEARCH("A",AC2)))</formula>
    </cfRule>
  </conditionalFormatting>
  <conditionalFormatting sqref="AC3:AC4">
    <cfRule type="containsText" dxfId="146" priority="118" operator="containsText" text="D">
      <formula>NOT(ISERROR(SEARCH("D",AC3)))</formula>
    </cfRule>
    <cfRule type="containsText" dxfId="145" priority="119" operator="containsText" text="S">
      <formula>NOT(ISERROR(SEARCH("S",AC3)))</formula>
    </cfRule>
    <cfRule type="containsText" dxfId="144" priority="120" operator="containsText" text="F">
      <formula>NOT(ISERROR(SEARCH("F",AC3)))</formula>
    </cfRule>
    <cfRule type="containsText" dxfId="143" priority="121" operator="containsText" text="E">
      <formula>NOT(ISERROR(SEARCH("E",AC3)))</formula>
    </cfRule>
    <cfRule type="containsText" dxfId="142" priority="122" operator="containsText" text="B">
      <formula>NOT(ISERROR(SEARCH("B",AC3)))</formula>
    </cfRule>
    <cfRule type="containsText" dxfId="141" priority="123" operator="containsText" text="A">
      <formula>NOT(ISERROR(SEARCH("A",AC3)))</formula>
    </cfRule>
  </conditionalFormatting>
  <conditionalFormatting sqref="AL2:AL3">
    <cfRule type="containsText" dxfId="140" priority="115" operator="containsText" text="E">
      <formula>NOT(ISERROR(SEARCH("E",AL2)))</formula>
    </cfRule>
    <cfRule type="containsText" dxfId="139" priority="116" operator="containsText" text="B">
      <formula>NOT(ISERROR(SEARCH("B",AL2)))</formula>
    </cfRule>
    <cfRule type="containsText" dxfId="138" priority="117" operator="containsText" text="A">
      <formula>NOT(ISERROR(SEARCH("A",AL2)))</formula>
    </cfRule>
  </conditionalFormatting>
  <conditionalFormatting sqref="AL2:AL3">
    <cfRule type="containsText" dxfId="137" priority="112" operator="containsText" text="E">
      <formula>NOT(ISERROR(SEARCH("E",AL2)))</formula>
    </cfRule>
    <cfRule type="containsText" dxfId="136" priority="113" operator="containsText" text="B">
      <formula>NOT(ISERROR(SEARCH("B",AL2)))</formula>
    </cfRule>
    <cfRule type="containsText" dxfId="135" priority="114" operator="containsText" text="A">
      <formula>NOT(ISERROR(SEARCH("A",AL2)))</formula>
    </cfRule>
  </conditionalFormatting>
  <dataValidations count="1">
    <dataValidation type="list" allowBlank="1" showInputMessage="1" showErrorMessage="1" sqref="AL2:AL4" xr:uid="{1BAD88ED-0202-8742-9FAC-D9B6FC7D3936}">
      <formula1>"強風,外差し,イン先行"</formula1>
    </dataValidation>
  </dataValidations>
  <pageMargins left="0.7" right="0.7" top="0.75" bottom="0.75" header="0.3" footer="0.3"/>
  <pageSetup paperSize="9" orientation="portrait" horizontalDpi="4294967292" verticalDpi="4294967292"/>
  <ignoredErrors>
    <ignoredError sqref="O2:R3 O4:R4 S2:S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
  <sheetViews>
    <sheetView workbookViewId="0">
      <pane xSplit="5" ySplit="1" topLeftCell="W2" activePane="bottomRight" state="frozen"/>
      <selection activeCell="E24" sqref="E24"/>
      <selection pane="topRight" activeCell="E24" sqref="E24"/>
      <selection pane="bottomLeft" activeCell="E24" sqref="E24"/>
      <selection pane="bottomRight" activeCell="Y4" sqref="Y4"/>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153</v>
      </c>
      <c r="U1" s="2" t="s">
        <v>59</v>
      </c>
      <c r="V1" s="2" t="s">
        <v>40</v>
      </c>
      <c r="W1" s="3" t="s">
        <v>41</v>
      </c>
      <c r="X1" s="3" t="s">
        <v>42</v>
      </c>
      <c r="Y1" s="3" t="s">
        <v>43</v>
      </c>
      <c r="Z1" s="3" t="s">
        <v>60</v>
      </c>
      <c r="AA1" s="4" t="s">
        <v>110</v>
      </c>
      <c r="AB1" s="4" t="s">
        <v>111</v>
      </c>
      <c r="AC1" s="4" t="s">
        <v>149</v>
      </c>
      <c r="AD1" s="4" t="s">
        <v>148</v>
      </c>
      <c r="AE1" s="4" t="s">
        <v>8</v>
      </c>
      <c r="AF1" s="4" t="s">
        <v>61</v>
      </c>
      <c r="AG1" s="4" t="s">
        <v>9</v>
      </c>
      <c r="AH1" s="4" t="s">
        <v>10</v>
      </c>
      <c r="AI1" s="4"/>
      <c r="AJ1" s="4" t="s">
        <v>11</v>
      </c>
      <c r="AK1" s="4" t="s">
        <v>12</v>
      </c>
      <c r="AL1" s="4" t="s">
        <v>44</v>
      </c>
      <c r="AM1" s="4" t="s">
        <v>62</v>
      </c>
      <c r="AN1" s="22" t="s">
        <v>63</v>
      </c>
      <c r="AO1" s="22" t="s">
        <v>117</v>
      </c>
    </row>
    <row r="2" spans="1:41" s="5" customFormat="1">
      <c r="A2" s="6">
        <v>44723</v>
      </c>
      <c r="B2" s="26" t="s">
        <v>139</v>
      </c>
      <c r="C2" s="8" t="s">
        <v>165</v>
      </c>
      <c r="D2" s="9">
        <v>8.4050925925925932E-2</v>
      </c>
      <c r="E2" s="34" t="s">
        <v>182</v>
      </c>
      <c r="F2" s="10">
        <v>12.6</v>
      </c>
      <c r="G2" s="10">
        <v>10.8</v>
      </c>
      <c r="H2" s="10">
        <v>12.2</v>
      </c>
      <c r="I2" s="10">
        <v>12.8</v>
      </c>
      <c r="J2" s="10">
        <v>12.9</v>
      </c>
      <c r="K2" s="10">
        <v>12.4</v>
      </c>
      <c r="L2" s="10">
        <v>12.2</v>
      </c>
      <c r="M2" s="10">
        <v>11.9</v>
      </c>
      <c r="N2" s="10">
        <v>11.7</v>
      </c>
      <c r="O2" s="10">
        <v>11.7</v>
      </c>
      <c r="P2" s="27">
        <f t="shared" ref="P2:P4" si="0">SUM(F2:H2)</f>
        <v>35.599999999999994</v>
      </c>
      <c r="Q2" s="27">
        <f t="shared" ref="Q2:Q4" si="1">SUM(I2:L2)</f>
        <v>50.3</v>
      </c>
      <c r="R2" s="27">
        <f t="shared" ref="R2:R4" si="2">SUM(M2:O2)</f>
        <v>35.299999999999997</v>
      </c>
      <c r="S2" s="28">
        <f t="shared" ref="S2:S4" si="3">SUM(F2:J2)</f>
        <v>61.29999999999999</v>
      </c>
      <c r="T2" s="28">
        <f>SUM(K2:O2)</f>
        <v>59.900000000000006</v>
      </c>
      <c r="U2" s="11" t="s">
        <v>176</v>
      </c>
      <c r="V2" s="11" t="s">
        <v>177</v>
      </c>
      <c r="W2" s="13" t="s">
        <v>183</v>
      </c>
      <c r="X2" s="13" t="s">
        <v>184</v>
      </c>
      <c r="Y2" s="13" t="s">
        <v>185</v>
      </c>
      <c r="Z2" s="13" t="s">
        <v>137</v>
      </c>
      <c r="AA2" s="31">
        <v>13.3</v>
      </c>
      <c r="AB2" s="32">
        <v>13</v>
      </c>
      <c r="AC2" s="12">
        <v>7.2</v>
      </c>
      <c r="AD2" s="11" t="s">
        <v>137</v>
      </c>
      <c r="AE2" s="12"/>
      <c r="AF2" s="12"/>
      <c r="AG2" s="12"/>
      <c r="AH2" s="12"/>
      <c r="AI2" s="12"/>
      <c r="AJ2" s="11"/>
      <c r="AK2" s="11"/>
      <c r="AL2" s="11" t="s">
        <v>150</v>
      </c>
      <c r="AM2" s="8"/>
      <c r="AN2" s="8" t="s">
        <v>257</v>
      </c>
      <c r="AO2" s="30" t="s">
        <v>258</v>
      </c>
    </row>
    <row r="3" spans="1:41" s="5" customFormat="1">
      <c r="A3" s="6">
        <v>44723</v>
      </c>
      <c r="B3" s="26" t="s">
        <v>141</v>
      </c>
      <c r="C3" s="8" t="s">
        <v>165</v>
      </c>
      <c r="D3" s="9">
        <v>8.4027777777777771E-2</v>
      </c>
      <c r="E3" s="34" t="s">
        <v>193</v>
      </c>
      <c r="F3" s="10">
        <v>12.8</v>
      </c>
      <c r="G3" s="10">
        <v>11.7</v>
      </c>
      <c r="H3" s="10">
        <v>12.3</v>
      </c>
      <c r="I3" s="10">
        <v>12.4</v>
      </c>
      <c r="J3" s="10">
        <v>13.2</v>
      </c>
      <c r="K3" s="10">
        <v>11.8</v>
      </c>
      <c r="L3" s="10">
        <v>11.7</v>
      </c>
      <c r="M3" s="10">
        <v>11.6</v>
      </c>
      <c r="N3" s="10">
        <v>11.6</v>
      </c>
      <c r="O3" s="10">
        <v>11.9</v>
      </c>
      <c r="P3" s="27">
        <f t="shared" si="0"/>
        <v>36.799999999999997</v>
      </c>
      <c r="Q3" s="27">
        <f t="shared" si="1"/>
        <v>49.100000000000009</v>
      </c>
      <c r="R3" s="27">
        <f t="shared" si="2"/>
        <v>35.1</v>
      </c>
      <c r="S3" s="28">
        <f t="shared" si="3"/>
        <v>62.399999999999991</v>
      </c>
      <c r="T3" s="28">
        <f t="shared" ref="T3:T4" si="4">SUM(K3:O3)</f>
        <v>58.6</v>
      </c>
      <c r="U3" s="11" t="s">
        <v>194</v>
      </c>
      <c r="V3" s="11" t="s">
        <v>195</v>
      </c>
      <c r="W3" s="13" t="s">
        <v>196</v>
      </c>
      <c r="X3" s="13" t="s">
        <v>197</v>
      </c>
      <c r="Y3" s="13" t="s">
        <v>196</v>
      </c>
      <c r="Z3" s="13" t="s">
        <v>137</v>
      </c>
      <c r="AA3" s="31">
        <v>13.3</v>
      </c>
      <c r="AB3" s="32">
        <v>13</v>
      </c>
      <c r="AC3" s="12">
        <v>7.2</v>
      </c>
      <c r="AD3" s="11" t="s">
        <v>137</v>
      </c>
      <c r="AE3" s="12"/>
      <c r="AF3" s="12"/>
      <c r="AG3" s="12"/>
      <c r="AH3" s="12"/>
      <c r="AI3" s="12"/>
      <c r="AJ3" s="11"/>
      <c r="AK3" s="11"/>
      <c r="AL3" s="11" t="s">
        <v>150</v>
      </c>
      <c r="AM3" s="8"/>
      <c r="AN3" s="8" t="s">
        <v>263</v>
      </c>
      <c r="AO3" s="30" t="s">
        <v>264</v>
      </c>
    </row>
    <row r="4" spans="1:41" s="5" customFormat="1">
      <c r="A4" s="6">
        <v>44724</v>
      </c>
      <c r="B4" s="25" t="s">
        <v>140</v>
      </c>
      <c r="C4" s="8" t="s">
        <v>165</v>
      </c>
      <c r="D4" s="9">
        <v>8.4027777777777771E-2</v>
      </c>
      <c r="E4" s="34" t="s">
        <v>232</v>
      </c>
      <c r="F4" s="10">
        <v>12.7</v>
      </c>
      <c r="G4" s="10">
        <v>10.8</v>
      </c>
      <c r="H4" s="10">
        <v>11.6</v>
      </c>
      <c r="I4" s="10">
        <v>12.4</v>
      </c>
      <c r="J4" s="10">
        <v>12.8</v>
      </c>
      <c r="K4" s="10">
        <v>12.3</v>
      </c>
      <c r="L4" s="10">
        <v>11.9</v>
      </c>
      <c r="M4" s="10">
        <v>12.2</v>
      </c>
      <c r="N4" s="10">
        <v>12.2</v>
      </c>
      <c r="O4" s="10">
        <v>12.1</v>
      </c>
      <c r="P4" s="27">
        <f t="shared" si="0"/>
        <v>35.1</v>
      </c>
      <c r="Q4" s="27">
        <f t="shared" si="1"/>
        <v>49.4</v>
      </c>
      <c r="R4" s="27">
        <f t="shared" si="2"/>
        <v>36.5</v>
      </c>
      <c r="S4" s="28">
        <f t="shared" si="3"/>
        <v>60.3</v>
      </c>
      <c r="T4" s="28">
        <f t="shared" si="4"/>
        <v>60.70000000000001</v>
      </c>
      <c r="U4" s="11" t="s">
        <v>203</v>
      </c>
      <c r="V4" s="11" t="s">
        <v>164</v>
      </c>
      <c r="W4" s="13" t="s">
        <v>213</v>
      </c>
      <c r="X4" s="13" t="s">
        <v>213</v>
      </c>
      <c r="Y4" s="13" t="s">
        <v>189</v>
      </c>
      <c r="Z4" s="13" t="s">
        <v>137</v>
      </c>
      <c r="AA4" s="31">
        <v>12.5</v>
      </c>
      <c r="AB4" s="32">
        <v>12.7</v>
      </c>
      <c r="AC4" s="12">
        <v>7.4</v>
      </c>
      <c r="AD4" s="11" t="s">
        <v>137</v>
      </c>
      <c r="AE4" s="12"/>
      <c r="AF4" s="12"/>
      <c r="AG4" s="12"/>
      <c r="AH4" s="12"/>
      <c r="AI4" s="12"/>
      <c r="AJ4" s="11"/>
      <c r="AK4" s="11"/>
      <c r="AL4" s="11" t="s">
        <v>150</v>
      </c>
      <c r="AM4" s="8"/>
      <c r="AN4" s="8" t="s">
        <v>282</v>
      </c>
      <c r="AO4" s="30" t="s">
        <v>283</v>
      </c>
    </row>
  </sheetData>
  <autoFilter ref="A1:AN3" xr:uid="{00000000-0009-0000-0000-000004000000}"/>
  <phoneticPr fontId="10"/>
  <conditionalFormatting sqref="AJ2:AK3">
    <cfRule type="containsText" dxfId="134" priority="560" operator="containsText" text="E">
      <formula>NOT(ISERROR(SEARCH("E",AJ2)))</formula>
    </cfRule>
    <cfRule type="containsText" dxfId="133" priority="561" operator="containsText" text="B">
      <formula>NOT(ISERROR(SEARCH("B",AJ2)))</formula>
    </cfRule>
    <cfRule type="containsText" dxfId="132" priority="562" operator="containsText" text="A">
      <formula>NOT(ISERROR(SEARCH("A",AJ2)))</formula>
    </cfRule>
  </conditionalFormatting>
  <conditionalFormatting sqref="AL2:AL3">
    <cfRule type="containsText" dxfId="131" priority="557" operator="containsText" text="E">
      <formula>NOT(ISERROR(SEARCH("E",AL2)))</formula>
    </cfRule>
    <cfRule type="containsText" dxfId="130" priority="558" operator="containsText" text="B">
      <formula>NOT(ISERROR(SEARCH("B",AL2)))</formula>
    </cfRule>
    <cfRule type="containsText" dxfId="129" priority="559" operator="containsText" text="A">
      <formula>NOT(ISERROR(SEARCH("A",AL2)))</formula>
    </cfRule>
  </conditionalFormatting>
  <conditionalFormatting sqref="F3:O3">
    <cfRule type="colorScale" priority="832">
      <colorScale>
        <cfvo type="min"/>
        <cfvo type="percentile" val="50"/>
        <cfvo type="max"/>
        <color rgb="FFF8696B"/>
        <color rgb="FFFFEB84"/>
        <color rgb="FF63BE7B"/>
      </colorScale>
    </cfRule>
  </conditionalFormatting>
  <conditionalFormatting sqref="F2:O2">
    <cfRule type="colorScale" priority="303">
      <colorScale>
        <cfvo type="min"/>
        <cfvo type="percentile" val="50"/>
        <cfvo type="max"/>
        <color rgb="FFF8696B"/>
        <color rgb="FFFFEB84"/>
        <color rgb="FF63BE7B"/>
      </colorScale>
    </cfRule>
  </conditionalFormatting>
  <conditionalFormatting sqref="AM3">
    <cfRule type="containsText" dxfId="128" priority="229" operator="containsText" text="E">
      <formula>NOT(ISERROR(SEARCH("E",AM3)))</formula>
    </cfRule>
    <cfRule type="containsText" dxfId="127" priority="230" operator="containsText" text="B">
      <formula>NOT(ISERROR(SEARCH("B",AM3)))</formula>
    </cfRule>
    <cfRule type="containsText" dxfId="126" priority="231" operator="containsText" text="A">
      <formula>NOT(ISERROR(SEARCH("A",AM3)))</formula>
    </cfRule>
  </conditionalFormatting>
  <conditionalFormatting sqref="AJ4:AK4">
    <cfRule type="containsText" dxfId="125" priority="225" operator="containsText" text="E">
      <formula>NOT(ISERROR(SEARCH("E",AJ4)))</formula>
    </cfRule>
    <cfRule type="containsText" dxfId="124" priority="226" operator="containsText" text="B">
      <formula>NOT(ISERROR(SEARCH("B",AJ4)))</formula>
    </cfRule>
    <cfRule type="containsText" dxfId="123" priority="227" operator="containsText" text="A">
      <formula>NOT(ISERROR(SEARCH("A",AJ4)))</formula>
    </cfRule>
  </conditionalFormatting>
  <conditionalFormatting sqref="AL4">
    <cfRule type="containsText" dxfId="122" priority="222" operator="containsText" text="E">
      <formula>NOT(ISERROR(SEARCH("E",AL4)))</formula>
    </cfRule>
    <cfRule type="containsText" dxfId="121" priority="223" operator="containsText" text="B">
      <formula>NOT(ISERROR(SEARCH("B",AL4)))</formula>
    </cfRule>
    <cfRule type="containsText" dxfId="120" priority="224" operator="containsText" text="A">
      <formula>NOT(ISERROR(SEARCH("A",AL4)))</formula>
    </cfRule>
  </conditionalFormatting>
  <conditionalFormatting sqref="AM4">
    <cfRule type="containsText" dxfId="119" priority="216" operator="containsText" text="E">
      <formula>NOT(ISERROR(SEARCH("E",AM4)))</formula>
    </cfRule>
    <cfRule type="containsText" dxfId="118" priority="217" operator="containsText" text="B">
      <formula>NOT(ISERROR(SEARCH("B",AM4)))</formula>
    </cfRule>
    <cfRule type="containsText" dxfId="117" priority="218" operator="containsText" text="A">
      <formula>NOT(ISERROR(SEARCH("A",AM4)))</formula>
    </cfRule>
  </conditionalFormatting>
  <conditionalFormatting sqref="F4:O4">
    <cfRule type="colorScale" priority="923">
      <colorScale>
        <cfvo type="min"/>
        <cfvo type="percentile" val="50"/>
        <cfvo type="max"/>
        <color rgb="FFF8696B"/>
        <color rgb="FFFFEB84"/>
        <color rgb="FF63BE7B"/>
      </colorScale>
    </cfRule>
  </conditionalFormatting>
  <conditionalFormatting sqref="AD2">
    <cfRule type="containsText" dxfId="116" priority="145" operator="containsText" text="D">
      <formula>NOT(ISERROR(SEARCH("D",AD2)))</formula>
    </cfRule>
    <cfRule type="containsText" dxfId="115" priority="146" operator="containsText" text="S">
      <formula>NOT(ISERROR(SEARCH("S",AD2)))</formula>
    </cfRule>
    <cfRule type="containsText" dxfId="114" priority="147" operator="containsText" text="F">
      <formula>NOT(ISERROR(SEARCH("F",AD2)))</formula>
    </cfRule>
    <cfRule type="containsText" dxfId="113" priority="148" operator="containsText" text="E">
      <formula>NOT(ISERROR(SEARCH("E",AD2)))</formula>
    </cfRule>
    <cfRule type="containsText" dxfId="112" priority="149" operator="containsText" text="B">
      <formula>NOT(ISERROR(SEARCH("B",AD2)))</formula>
    </cfRule>
    <cfRule type="containsText" dxfId="111" priority="150" operator="containsText" text="A">
      <formula>NOT(ISERROR(SEARCH("A",AD2)))</formula>
    </cfRule>
  </conditionalFormatting>
  <conditionalFormatting sqref="AM2">
    <cfRule type="containsText" dxfId="110" priority="136" operator="containsText" text="E">
      <formula>NOT(ISERROR(SEARCH("E",AM2)))</formula>
    </cfRule>
    <cfRule type="containsText" dxfId="109" priority="137" operator="containsText" text="B">
      <formula>NOT(ISERROR(SEARCH("B",AM2)))</formula>
    </cfRule>
    <cfRule type="containsText" dxfId="108" priority="138" operator="containsText" text="A">
      <formula>NOT(ISERROR(SEARCH("A",AM2)))</formula>
    </cfRule>
  </conditionalFormatting>
  <conditionalFormatting sqref="AM2">
    <cfRule type="containsText" dxfId="107" priority="133" operator="containsText" text="E">
      <formula>NOT(ISERROR(SEARCH("E",AM2)))</formula>
    </cfRule>
    <cfRule type="containsText" dxfId="106" priority="134" operator="containsText" text="B">
      <formula>NOT(ISERROR(SEARCH("B",AM2)))</formula>
    </cfRule>
    <cfRule type="containsText" dxfId="105" priority="135" operator="containsText" text="A">
      <formula>NOT(ISERROR(SEARCH("A",AM2)))</formula>
    </cfRule>
  </conditionalFormatting>
  <conditionalFormatting sqref="AD4">
    <cfRule type="containsText" dxfId="104" priority="127" operator="containsText" text="D">
      <formula>NOT(ISERROR(SEARCH("D",AD4)))</formula>
    </cfRule>
    <cfRule type="containsText" dxfId="103" priority="128" operator="containsText" text="S">
      <formula>NOT(ISERROR(SEARCH("S",AD4)))</formula>
    </cfRule>
    <cfRule type="containsText" dxfId="102" priority="129" operator="containsText" text="F">
      <formula>NOT(ISERROR(SEARCH("F",AD4)))</formula>
    </cfRule>
    <cfRule type="containsText" dxfId="101" priority="130" operator="containsText" text="E">
      <formula>NOT(ISERROR(SEARCH("E",AD4)))</formula>
    </cfRule>
    <cfRule type="containsText" dxfId="100" priority="131" operator="containsText" text="B">
      <formula>NOT(ISERROR(SEARCH("B",AD4)))</formula>
    </cfRule>
    <cfRule type="containsText" dxfId="99" priority="132" operator="containsText" text="A">
      <formula>NOT(ISERROR(SEARCH("A",AD4)))</formula>
    </cfRule>
  </conditionalFormatting>
  <conditionalFormatting sqref="AD3">
    <cfRule type="containsText" dxfId="98" priority="121" operator="containsText" text="D">
      <formula>NOT(ISERROR(SEARCH("D",AD3)))</formula>
    </cfRule>
    <cfRule type="containsText" dxfId="97" priority="122" operator="containsText" text="S">
      <formula>NOT(ISERROR(SEARCH("S",AD3)))</formula>
    </cfRule>
    <cfRule type="containsText" dxfId="96" priority="123" operator="containsText" text="F">
      <formula>NOT(ISERROR(SEARCH("F",AD3)))</formula>
    </cfRule>
    <cfRule type="containsText" dxfId="95" priority="124" operator="containsText" text="E">
      <formula>NOT(ISERROR(SEARCH("E",AD3)))</formula>
    </cfRule>
    <cfRule type="containsText" dxfId="94" priority="125" operator="containsText" text="B">
      <formula>NOT(ISERROR(SEARCH("B",AD3)))</formula>
    </cfRule>
    <cfRule type="containsText" dxfId="93" priority="126" operator="containsText" text="A">
      <formula>NOT(ISERROR(SEARCH("A",AD3)))</formula>
    </cfRule>
  </conditionalFormatting>
  <dataValidations count="1">
    <dataValidation type="list" allowBlank="1" showInputMessage="1" showErrorMessage="1" sqref="AM2:AM4" xr:uid="{E9DADDCE-379E-AF43-B69C-658D45F3A7CA}">
      <formula1>"強風,外差し,イン先行"</formula1>
    </dataValidation>
  </dataValidations>
  <pageMargins left="0.7" right="0.7" top="0.75" bottom="0.75" header="0.3" footer="0.3"/>
  <pageSetup paperSize="9" orientation="portrait" horizontalDpi="4294967292" verticalDpi="4294967292"/>
  <ignoredErrors>
    <ignoredError sqref="P2:S3 P4:R4 S4 T2:T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2"/>
  <sheetViews>
    <sheetView workbookViewId="0">
      <pane xSplit="5" ySplit="1" topLeftCell="AR2" activePane="bottomRight" state="frozen"/>
      <selection activeCell="E24" sqref="E24"/>
      <selection pane="topRight" activeCell="E24" sqref="E24"/>
      <selection pane="bottomLeft" activeCell="E24" sqref="E24"/>
      <selection pane="bottomRight" activeCell="AR16" sqref="AR16"/>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153</v>
      </c>
      <c r="X1" s="2" t="s">
        <v>85</v>
      </c>
      <c r="Y1" s="2" t="s">
        <v>40</v>
      </c>
      <c r="Z1" s="3" t="s">
        <v>41</v>
      </c>
      <c r="AA1" s="3" t="s">
        <v>42</v>
      </c>
      <c r="AB1" s="3" t="s">
        <v>43</v>
      </c>
      <c r="AC1" s="3" t="s">
        <v>88</v>
      </c>
      <c r="AD1" s="4" t="s">
        <v>110</v>
      </c>
      <c r="AE1" s="4" t="s">
        <v>111</v>
      </c>
      <c r="AF1" s="4" t="s">
        <v>149</v>
      </c>
      <c r="AG1" s="4" t="s">
        <v>148</v>
      </c>
      <c r="AH1" s="4" t="s">
        <v>8</v>
      </c>
      <c r="AI1" s="4" t="s">
        <v>61</v>
      </c>
      <c r="AJ1" s="4" t="s">
        <v>9</v>
      </c>
      <c r="AK1" s="4" t="s">
        <v>10</v>
      </c>
      <c r="AL1" s="4"/>
      <c r="AM1" s="4" t="s">
        <v>11</v>
      </c>
      <c r="AN1" s="4" t="s">
        <v>12</v>
      </c>
      <c r="AO1" s="4" t="s">
        <v>44</v>
      </c>
      <c r="AP1" s="4" t="s">
        <v>86</v>
      </c>
      <c r="AQ1" s="1" t="s">
        <v>87</v>
      </c>
      <c r="AR1" s="22" t="s">
        <v>117</v>
      </c>
    </row>
    <row r="2" spans="1:44" s="5" customFormat="1">
      <c r="A2" s="6">
        <v>44723</v>
      </c>
      <c r="B2" s="7" t="s">
        <v>141</v>
      </c>
      <c r="C2" s="8" t="s">
        <v>165</v>
      </c>
      <c r="D2" s="9">
        <v>0.11052083333333333</v>
      </c>
      <c r="E2" s="34" t="s">
        <v>208</v>
      </c>
      <c r="F2" s="10">
        <v>12.6</v>
      </c>
      <c r="G2" s="10">
        <v>11.6</v>
      </c>
      <c r="H2" s="10">
        <v>12.7</v>
      </c>
      <c r="I2" s="10">
        <v>12.8</v>
      </c>
      <c r="J2" s="10">
        <v>12.5</v>
      </c>
      <c r="K2" s="10">
        <v>12.6</v>
      </c>
      <c r="L2" s="10">
        <v>12.5</v>
      </c>
      <c r="M2" s="10">
        <v>12.6</v>
      </c>
      <c r="N2" s="10">
        <v>12.2</v>
      </c>
      <c r="O2" s="10">
        <v>12.1</v>
      </c>
      <c r="P2" s="10">
        <v>12.2</v>
      </c>
      <c r="Q2" s="10">
        <v>11.8</v>
      </c>
      <c r="R2" s="10">
        <v>11.7</v>
      </c>
      <c r="S2" s="27">
        <f t="shared" ref="S2" si="0">SUM(F2:H2)</f>
        <v>36.9</v>
      </c>
      <c r="T2" s="27">
        <f t="shared" ref="T2" si="1">SUM(I2:O2)</f>
        <v>87.3</v>
      </c>
      <c r="U2" s="27">
        <f t="shared" ref="U2" si="2">SUM(P2:R2)</f>
        <v>35.700000000000003</v>
      </c>
      <c r="V2" s="28">
        <f t="shared" ref="V2" si="3">SUM(F2:J2)</f>
        <v>62.2</v>
      </c>
      <c r="W2" s="28">
        <f>SUM(N2:R2)</f>
        <v>60</v>
      </c>
      <c r="X2" s="11" t="s">
        <v>176</v>
      </c>
      <c r="Y2" s="11" t="s">
        <v>177</v>
      </c>
      <c r="Z2" s="13" t="s">
        <v>209</v>
      </c>
      <c r="AA2" s="13" t="s">
        <v>210</v>
      </c>
      <c r="AB2" s="13" t="s">
        <v>211</v>
      </c>
      <c r="AC2" s="11" t="s">
        <v>137</v>
      </c>
      <c r="AD2" s="31">
        <v>13.3</v>
      </c>
      <c r="AE2" s="32">
        <v>13</v>
      </c>
      <c r="AF2" s="12">
        <v>7.2</v>
      </c>
      <c r="AG2" s="11" t="s">
        <v>137</v>
      </c>
      <c r="AH2" s="12"/>
      <c r="AI2" s="12"/>
      <c r="AJ2" s="12"/>
      <c r="AK2" s="12"/>
      <c r="AL2" s="12"/>
      <c r="AM2" s="11"/>
      <c r="AN2" s="11"/>
      <c r="AO2" s="11" t="s">
        <v>152</v>
      </c>
      <c r="AP2" s="8"/>
      <c r="AQ2" s="8" t="s">
        <v>267</v>
      </c>
      <c r="AR2" s="30" t="s">
        <v>268</v>
      </c>
    </row>
  </sheetData>
  <autoFilter ref="A1:AQ2" xr:uid="{00000000-0009-0000-0000-000005000000}"/>
  <phoneticPr fontId="10"/>
  <conditionalFormatting sqref="AM2:AN2">
    <cfRule type="containsText" dxfId="92" priority="286" operator="containsText" text="E">
      <formula>NOT(ISERROR(SEARCH("E",AM2)))</formula>
    </cfRule>
    <cfRule type="containsText" dxfId="91" priority="287" operator="containsText" text="B">
      <formula>NOT(ISERROR(SEARCH("B",AM2)))</formula>
    </cfRule>
    <cfRule type="containsText" dxfId="90" priority="288" operator="containsText" text="A">
      <formula>NOT(ISERROR(SEARCH("A",AM2)))</formula>
    </cfRule>
  </conditionalFormatting>
  <conditionalFormatting sqref="AO2">
    <cfRule type="containsText" dxfId="89" priority="283" operator="containsText" text="E">
      <formula>NOT(ISERROR(SEARCH("E",AO2)))</formula>
    </cfRule>
    <cfRule type="containsText" dxfId="88" priority="284" operator="containsText" text="B">
      <formula>NOT(ISERROR(SEARCH("B",AO2)))</formula>
    </cfRule>
    <cfRule type="containsText" dxfId="87" priority="285" operator="containsText" text="A">
      <formula>NOT(ISERROR(SEARCH("A",AO2)))</formula>
    </cfRule>
  </conditionalFormatting>
  <conditionalFormatting sqref="F2:R2">
    <cfRule type="colorScale" priority="673">
      <colorScale>
        <cfvo type="min"/>
        <cfvo type="percentile" val="50"/>
        <cfvo type="max"/>
        <color rgb="FFF8696B"/>
        <color rgb="FFFFEB84"/>
        <color rgb="FF63BE7B"/>
      </colorScale>
    </cfRule>
  </conditionalFormatting>
  <conditionalFormatting sqref="AP2">
    <cfRule type="containsText" dxfId="86" priority="122" operator="containsText" text="E">
      <formula>NOT(ISERROR(SEARCH("E",AP2)))</formula>
    </cfRule>
    <cfRule type="containsText" dxfId="85" priority="123" operator="containsText" text="B">
      <formula>NOT(ISERROR(SEARCH("B",AP2)))</formula>
    </cfRule>
    <cfRule type="containsText" dxfId="84" priority="124" operator="containsText" text="A">
      <formula>NOT(ISERROR(SEARCH("A",AP2)))</formula>
    </cfRule>
  </conditionalFormatting>
  <conditionalFormatting sqref="AG2">
    <cfRule type="containsText" dxfId="83" priority="61" operator="containsText" text="D">
      <formula>NOT(ISERROR(SEARCH("D",AG2)))</formula>
    </cfRule>
    <cfRule type="containsText" dxfId="82" priority="62" operator="containsText" text="S">
      <formula>NOT(ISERROR(SEARCH("S",AG2)))</formula>
    </cfRule>
    <cfRule type="containsText" dxfId="81" priority="63" operator="containsText" text="F">
      <formula>NOT(ISERROR(SEARCH("F",AG2)))</formula>
    </cfRule>
    <cfRule type="containsText" dxfId="80" priority="64" operator="containsText" text="E">
      <formula>NOT(ISERROR(SEARCH("E",AG2)))</formula>
    </cfRule>
    <cfRule type="containsText" dxfId="79" priority="65" operator="containsText" text="B">
      <formula>NOT(ISERROR(SEARCH("B",AG2)))</formula>
    </cfRule>
    <cfRule type="containsText" dxfId="78" priority="66" operator="containsText" text="A">
      <formula>NOT(ISERROR(SEARCH("A",AG2)))</formula>
    </cfRule>
  </conditionalFormatting>
  <dataValidations count="1">
    <dataValidation type="list" allowBlank="1" showInputMessage="1" showErrorMessage="1" sqref="AP2" xr:uid="{13484451-D48F-534A-8D26-86425DCE02BB}">
      <formula1>"強風,外差し,イン先行"</formula1>
    </dataValidation>
  </dataValidations>
  <pageMargins left="0.7" right="0.7" top="0.75" bottom="0.75" header="0.3" footer="0.3"/>
  <pageSetup paperSize="9" orientation="portrait" horizontalDpi="4294967292" verticalDpi="4294967292"/>
  <ignoredErrors>
    <ignoredError sqref="S2 V2 T2:U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5"/>
  <sheetViews>
    <sheetView workbookViewId="0">
      <pane xSplit="5" ySplit="1" topLeftCell="N2" activePane="bottomRight" state="frozen"/>
      <selection activeCell="E24" sqref="E24"/>
      <selection pane="topRight" activeCell="E24" sqref="E24"/>
      <selection pane="bottomLeft" activeCell="E24" sqref="E24"/>
      <selection pane="bottomRight" activeCell="AE4" sqref="AE4"/>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112</v>
      </c>
      <c r="C1" s="1" t="s">
        <v>35</v>
      </c>
      <c r="D1" s="1" t="s">
        <v>118</v>
      </c>
      <c r="E1" s="1" t="s">
        <v>36</v>
      </c>
      <c r="F1" s="1" t="s">
        <v>119</v>
      </c>
      <c r="G1" s="1" t="s">
        <v>120</v>
      </c>
      <c r="H1" s="1" t="s">
        <v>121</v>
      </c>
      <c r="I1" s="1" t="s">
        <v>122</v>
      </c>
      <c r="J1" s="1" t="s">
        <v>123</v>
      </c>
      <c r="K1" s="1" t="s">
        <v>37</v>
      </c>
      <c r="L1" s="1" t="s">
        <v>124</v>
      </c>
      <c r="M1" s="1" t="s">
        <v>125</v>
      </c>
      <c r="N1" s="1" t="s">
        <v>40</v>
      </c>
      <c r="O1" s="4" t="s">
        <v>41</v>
      </c>
      <c r="P1" s="4" t="s">
        <v>42</v>
      </c>
      <c r="Q1" s="4" t="s">
        <v>43</v>
      </c>
      <c r="R1" s="4" t="s">
        <v>110</v>
      </c>
      <c r="S1" s="4" t="s">
        <v>111</v>
      </c>
      <c r="T1" s="4" t="s">
        <v>148</v>
      </c>
      <c r="U1" s="4" t="s">
        <v>8</v>
      </c>
      <c r="V1" s="4" t="s">
        <v>61</v>
      </c>
      <c r="W1" s="4" t="s">
        <v>9</v>
      </c>
      <c r="X1" s="4" t="s">
        <v>10</v>
      </c>
      <c r="Y1" s="4"/>
      <c r="Z1" s="4" t="s">
        <v>11</v>
      </c>
      <c r="AA1" s="4" t="s">
        <v>12</v>
      </c>
      <c r="AB1" s="4" t="s">
        <v>44</v>
      </c>
      <c r="AC1" s="4" t="s">
        <v>126</v>
      </c>
      <c r="AD1" s="22" t="s">
        <v>127</v>
      </c>
      <c r="AE1" s="22" t="s">
        <v>117</v>
      </c>
    </row>
    <row r="2" spans="1:31" s="5" customFormat="1">
      <c r="A2" s="6">
        <v>44723</v>
      </c>
      <c r="B2" s="26" t="s">
        <v>139</v>
      </c>
      <c r="C2" s="8" t="s">
        <v>165</v>
      </c>
      <c r="D2" s="9">
        <v>4.1666666666666664E-2</v>
      </c>
      <c r="E2" s="33" t="s">
        <v>178</v>
      </c>
      <c r="F2" s="10">
        <v>12.3</v>
      </c>
      <c r="G2" s="10">
        <v>11.1</v>
      </c>
      <c r="H2" s="10">
        <v>12.3</v>
      </c>
      <c r="I2" s="10">
        <v>11.9</v>
      </c>
      <c r="J2" s="10">
        <v>12.4</v>
      </c>
      <c r="K2" s="27">
        <f t="shared" ref="K2:K5" si="0">SUM(F2:H2)</f>
        <v>35.700000000000003</v>
      </c>
      <c r="L2" s="27">
        <f t="shared" ref="L2:L5" si="1">SUM(I2:J2)</f>
        <v>24.3</v>
      </c>
      <c r="M2" s="11" t="s">
        <v>176</v>
      </c>
      <c r="N2" s="11" t="s">
        <v>164</v>
      </c>
      <c r="O2" s="13" t="s">
        <v>179</v>
      </c>
      <c r="P2" s="13" t="s">
        <v>180</v>
      </c>
      <c r="Q2" s="13" t="s">
        <v>181</v>
      </c>
      <c r="R2" s="12">
        <v>3.4</v>
      </c>
      <c r="S2" s="12">
        <v>4.5</v>
      </c>
      <c r="T2" s="11" t="s">
        <v>152</v>
      </c>
      <c r="U2" s="12"/>
      <c r="V2" s="12"/>
      <c r="W2" s="12"/>
      <c r="X2" s="8"/>
      <c r="Y2" s="8"/>
      <c r="Z2" s="11"/>
      <c r="AA2" s="11"/>
      <c r="AB2" s="11" t="s">
        <v>150</v>
      </c>
      <c r="AC2" s="8"/>
      <c r="AD2" s="8" t="s">
        <v>255</v>
      </c>
      <c r="AE2" s="30" t="s">
        <v>256</v>
      </c>
    </row>
    <row r="3" spans="1:31" s="5" customFormat="1">
      <c r="A3" s="6">
        <v>44723</v>
      </c>
      <c r="B3" s="25" t="s">
        <v>141</v>
      </c>
      <c r="C3" s="8" t="s">
        <v>165</v>
      </c>
      <c r="D3" s="9">
        <v>4.0300925925925928E-2</v>
      </c>
      <c r="E3" s="33" t="s">
        <v>205</v>
      </c>
      <c r="F3" s="10">
        <v>12.1</v>
      </c>
      <c r="G3" s="10">
        <v>10.6</v>
      </c>
      <c r="H3" s="10">
        <v>11.7</v>
      </c>
      <c r="I3" s="10">
        <v>11.7</v>
      </c>
      <c r="J3" s="10">
        <v>12.1</v>
      </c>
      <c r="K3" s="27">
        <f t="shared" si="0"/>
        <v>34.4</v>
      </c>
      <c r="L3" s="27">
        <f t="shared" si="1"/>
        <v>23.799999999999997</v>
      </c>
      <c r="M3" s="11" t="s">
        <v>203</v>
      </c>
      <c r="N3" s="11" t="s">
        <v>204</v>
      </c>
      <c r="O3" s="13" t="s">
        <v>168</v>
      </c>
      <c r="P3" s="13" t="s">
        <v>206</v>
      </c>
      <c r="Q3" s="13" t="s">
        <v>207</v>
      </c>
      <c r="R3" s="12">
        <v>3.4</v>
      </c>
      <c r="S3" s="12">
        <v>4.5</v>
      </c>
      <c r="T3" s="11" t="s">
        <v>152</v>
      </c>
      <c r="U3" s="12"/>
      <c r="V3" s="12"/>
      <c r="W3" s="12"/>
      <c r="X3" s="8"/>
      <c r="Y3" s="8"/>
      <c r="Z3" s="11"/>
      <c r="AA3" s="11"/>
      <c r="AB3" s="11" t="s">
        <v>152</v>
      </c>
      <c r="AC3" s="8"/>
      <c r="AD3" s="8" t="s">
        <v>265</v>
      </c>
      <c r="AE3" s="30" t="s">
        <v>266</v>
      </c>
    </row>
    <row r="4" spans="1:31" s="5" customFormat="1">
      <c r="A4" s="6">
        <v>44724</v>
      </c>
      <c r="B4" s="26" t="s">
        <v>140</v>
      </c>
      <c r="C4" s="8" t="s">
        <v>165</v>
      </c>
      <c r="D4" s="9">
        <v>4.099537037037037E-2</v>
      </c>
      <c r="E4" s="34" t="s">
        <v>228</v>
      </c>
      <c r="F4" s="10">
        <v>12.2</v>
      </c>
      <c r="G4" s="10">
        <v>11</v>
      </c>
      <c r="H4" s="10">
        <v>11.7</v>
      </c>
      <c r="I4" s="10">
        <v>11.9</v>
      </c>
      <c r="J4" s="10">
        <v>12.4</v>
      </c>
      <c r="K4" s="27">
        <f t="shared" si="0"/>
        <v>34.9</v>
      </c>
      <c r="L4" s="27">
        <f t="shared" si="1"/>
        <v>24.3</v>
      </c>
      <c r="M4" s="11" t="s">
        <v>203</v>
      </c>
      <c r="N4" s="11" t="s">
        <v>204</v>
      </c>
      <c r="O4" s="13" t="s">
        <v>229</v>
      </c>
      <c r="P4" s="13" t="s">
        <v>230</v>
      </c>
      <c r="Q4" s="13" t="s">
        <v>231</v>
      </c>
      <c r="R4" s="12">
        <v>2.5</v>
      </c>
      <c r="S4" s="12">
        <v>4.0999999999999996</v>
      </c>
      <c r="T4" s="11" t="s">
        <v>152</v>
      </c>
      <c r="U4" s="12"/>
      <c r="V4" s="12"/>
      <c r="W4" s="12"/>
      <c r="X4" s="8"/>
      <c r="Y4" s="8"/>
      <c r="Z4" s="11"/>
      <c r="AA4" s="11"/>
      <c r="AB4" s="11" t="s">
        <v>150</v>
      </c>
      <c r="AC4" s="8"/>
      <c r="AD4" s="8" t="s">
        <v>280</v>
      </c>
      <c r="AE4" s="30" t="s">
        <v>281</v>
      </c>
    </row>
    <row r="5" spans="1:31" s="5" customFormat="1">
      <c r="A5" s="6">
        <v>44724</v>
      </c>
      <c r="B5" s="26" t="s">
        <v>141</v>
      </c>
      <c r="C5" s="8" t="s">
        <v>165</v>
      </c>
      <c r="D5" s="9">
        <v>4.0358796296296295E-2</v>
      </c>
      <c r="E5" s="34" t="s">
        <v>237</v>
      </c>
      <c r="F5" s="10">
        <v>12.1</v>
      </c>
      <c r="G5" s="10">
        <v>10.9</v>
      </c>
      <c r="H5" s="10">
        <v>11.5</v>
      </c>
      <c r="I5" s="10">
        <v>11.6</v>
      </c>
      <c r="J5" s="10">
        <v>12.6</v>
      </c>
      <c r="K5" s="27">
        <f t="shared" si="0"/>
        <v>34.5</v>
      </c>
      <c r="L5" s="27">
        <f t="shared" si="1"/>
        <v>24.2</v>
      </c>
      <c r="M5" s="11" t="s">
        <v>203</v>
      </c>
      <c r="N5" s="11" t="s">
        <v>204</v>
      </c>
      <c r="O5" s="13" t="s">
        <v>179</v>
      </c>
      <c r="P5" s="13" t="s">
        <v>179</v>
      </c>
      <c r="Q5" s="13" t="s">
        <v>238</v>
      </c>
      <c r="R5" s="12">
        <v>2.5</v>
      </c>
      <c r="S5" s="12">
        <v>4.0999999999999996</v>
      </c>
      <c r="T5" s="11" t="s">
        <v>152</v>
      </c>
      <c r="U5" s="12"/>
      <c r="V5" s="12"/>
      <c r="W5" s="12"/>
      <c r="X5" s="8"/>
      <c r="Y5" s="8"/>
      <c r="Z5" s="11"/>
      <c r="AA5" s="11"/>
      <c r="AB5" s="11" t="s">
        <v>152</v>
      </c>
      <c r="AC5" s="8"/>
      <c r="AD5" s="8" t="s">
        <v>288</v>
      </c>
      <c r="AE5" s="30" t="s">
        <v>289</v>
      </c>
    </row>
  </sheetData>
  <autoFilter ref="A1:AD4" xr:uid="{00000000-0009-0000-0000-000006000000}"/>
  <phoneticPr fontId="10"/>
  <conditionalFormatting sqref="Z2:AA4">
    <cfRule type="containsText" dxfId="77" priority="257" operator="containsText" text="E">
      <formula>NOT(ISERROR(SEARCH("E",Z2)))</formula>
    </cfRule>
    <cfRule type="containsText" dxfId="76" priority="258" operator="containsText" text="B">
      <formula>NOT(ISERROR(SEARCH("B",Z2)))</formula>
    </cfRule>
    <cfRule type="containsText" dxfId="75" priority="259" operator="containsText" text="A">
      <formula>NOT(ISERROR(SEARCH("A",Z2)))</formula>
    </cfRule>
  </conditionalFormatting>
  <conditionalFormatting sqref="AB2:AB4">
    <cfRule type="containsText" dxfId="74" priority="254" operator="containsText" text="E">
      <formula>NOT(ISERROR(SEARCH("E",AB2)))</formula>
    </cfRule>
    <cfRule type="containsText" dxfId="73" priority="255" operator="containsText" text="B">
      <formula>NOT(ISERROR(SEARCH("B",AB2)))</formula>
    </cfRule>
    <cfRule type="containsText" dxfId="72" priority="256" operator="containsText" text="A">
      <formula>NOT(ISERROR(SEARCH("A",AB2)))</formula>
    </cfRule>
  </conditionalFormatting>
  <conditionalFormatting sqref="AC2:AC4">
    <cfRule type="containsText" dxfId="71" priority="251" operator="containsText" text="E">
      <formula>NOT(ISERROR(SEARCH("E",AC2)))</formula>
    </cfRule>
    <cfRule type="containsText" dxfId="70" priority="252" operator="containsText" text="B">
      <formula>NOT(ISERROR(SEARCH("B",AC2)))</formula>
    </cfRule>
    <cfRule type="containsText" dxfId="69" priority="253" operator="containsText" text="A">
      <formula>NOT(ISERROR(SEARCH("A",AC2)))</formula>
    </cfRule>
  </conditionalFormatting>
  <conditionalFormatting sqref="F2:J4">
    <cfRule type="colorScale" priority="260">
      <colorScale>
        <cfvo type="min"/>
        <cfvo type="percentile" val="50"/>
        <cfvo type="max"/>
        <color rgb="FFF8696B"/>
        <color rgb="FFFFEB84"/>
        <color rgb="FF63BE7B"/>
      </colorScale>
    </cfRule>
  </conditionalFormatting>
  <conditionalFormatting sqref="T2:T4">
    <cfRule type="containsText" dxfId="68" priority="135" operator="containsText" text="D">
      <formula>NOT(ISERROR(SEARCH("D",T2)))</formula>
    </cfRule>
    <cfRule type="containsText" dxfId="67" priority="136" operator="containsText" text="S">
      <formula>NOT(ISERROR(SEARCH("S",T2)))</formula>
    </cfRule>
    <cfRule type="containsText" dxfId="66" priority="137" operator="containsText" text="F">
      <formula>NOT(ISERROR(SEARCH("F",T2)))</formula>
    </cfRule>
    <cfRule type="containsText" dxfId="65" priority="138" operator="containsText" text="E">
      <formula>NOT(ISERROR(SEARCH("E",T2)))</formula>
    </cfRule>
    <cfRule type="containsText" dxfId="64" priority="139" operator="containsText" text="B">
      <formula>NOT(ISERROR(SEARCH("B",T2)))</formula>
    </cfRule>
    <cfRule type="containsText" dxfId="63" priority="140" operator="containsText" text="A">
      <formula>NOT(ISERROR(SEARCH("A",T2)))</formula>
    </cfRule>
  </conditionalFormatting>
  <conditionalFormatting sqref="Z5:AA5">
    <cfRule type="containsText" dxfId="62" priority="131" operator="containsText" text="E">
      <formula>NOT(ISERROR(SEARCH("E",Z5)))</formula>
    </cfRule>
    <cfRule type="containsText" dxfId="61" priority="132" operator="containsText" text="B">
      <formula>NOT(ISERROR(SEARCH("B",Z5)))</formula>
    </cfRule>
    <cfRule type="containsText" dxfId="60" priority="133" operator="containsText" text="A">
      <formula>NOT(ISERROR(SEARCH("A",Z5)))</formula>
    </cfRule>
  </conditionalFormatting>
  <conditionalFormatting sqref="AB5">
    <cfRule type="containsText" dxfId="59" priority="128" operator="containsText" text="E">
      <formula>NOT(ISERROR(SEARCH("E",AB5)))</formula>
    </cfRule>
    <cfRule type="containsText" dxfId="58" priority="129" operator="containsText" text="B">
      <formula>NOT(ISERROR(SEARCH("B",AB5)))</formula>
    </cfRule>
    <cfRule type="containsText" dxfId="57" priority="130" operator="containsText" text="A">
      <formula>NOT(ISERROR(SEARCH("A",AB5)))</formula>
    </cfRule>
  </conditionalFormatting>
  <conditionalFormatting sqref="AC5">
    <cfRule type="containsText" dxfId="56" priority="125" operator="containsText" text="E">
      <formula>NOT(ISERROR(SEARCH("E",AC5)))</formula>
    </cfRule>
    <cfRule type="containsText" dxfId="55" priority="126" operator="containsText" text="B">
      <formula>NOT(ISERROR(SEARCH("B",AC5)))</formula>
    </cfRule>
    <cfRule type="containsText" dxfId="54" priority="127" operator="containsText" text="A">
      <formula>NOT(ISERROR(SEARCH("A",AC5)))</formula>
    </cfRule>
  </conditionalFormatting>
  <conditionalFormatting sqref="T5">
    <cfRule type="containsText" dxfId="53" priority="119" operator="containsText" text="D">
      <formula>NOT(ISERROR(SEARCH("D",T5)))</formula>
    </cfRule>
    <cfRule type="containsText" dxfId="52" priority="120" operator="containsText" text="S">
      <formula>NOT(ISERROR(SEARCH("S",T5)))</formula>
    </cfRule>
    <cfRule type="containsText" dxfId="51" priority="121" operator="containsText" text="F">
      <formula>NOT(ISERROR(SEARCH("F",T5)))</formula>
    </cfRule>
    <cfRule type="containsText" dxfId="50" priority="122" operator="containsText" text="E">
      <formula>NOT(ISERROR(SEARCH("E",T5)))</formula>
    </cfRule>
    <cfRule type="containsText" dxfId="49" priority="123" operator="containsText" text="B">
      <formula>NOT(ISERROR(SEARCH("B",T5)))</formula>
    </cfRule>
    <cfRule type="containsText" dxfId="48" priority="124" operator="containsText" text="A">
      <formula>NOT(ISERROR(SEARCH("A",T5)))</formula>
    </cfRule>
  </conditionalFormatting>
  <conditionalFormatting sqref="F5:J5">
    <cfRule type="colorScale" priority="935">
      <colorScale>
        <cfvo type="min"/>
        <cfvo type="percentile" val="50"/>
        <cfvo type="max"/>
        <color rgb="FFF8696B"/>
        <color rgb="FFFFEB84"/>
        <color rgb="FF63BE7B"/>
      </colorScale>
    </cfRule>
  </conditionalFormatting>
  <dataValidations count="1">
    <dataValidation type="list" allowBlank="1" showInputMessage="1" showErrorMessage="1" sqref="AC2:AC5"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4 K5:L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7"/>
  <sheetViews>
    <sheetView workbookViewId="0">
      <pane xSplit="5" ySplit="1" topLeftCell="F2" activePane="bottomRight" state="frozen"/>
      <selection activeCell="E15" sqref="E15"/>
      <selection pane="topRight" activeCell="E15" sqref="E15"/>
      <selection pane="bottomLeft" activeCell="E15" sqref="E15"/>
      <selection pane="bottomRight" activeCell="AK7" sqref="AK7"/>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161</v>
      </c>
      <c r="S1" s="2" t="s">
        <v>16</v>
      </c>
      <c r="T1" s="2" t="s">
        <v>4</v>
      </c>
      <c r="U1" s="3" t="s">
        <v>5</v>
      </c>
      <c r="V1" s="3" t="s">
        <v>6</v>
      </c>
      <c r="W1" s="3" t="s">
        <v>7</v>
      </c>
      <c r="X1" s="4" t="s">
        <v>110</v>
      </c>
      <c r="Y1" s="4" t="s">
        <v>111</v>
      </c>
      <c r="Z1" s="4" t="s">
        <v>148</v>
      </c>
      <c r="AA1" s="4" t="s">
        <v>8</v>
      </c>
      <c r="AB1" s="4" t="s">
        <v>67</v>
      </c>
      <c r="AC1" s="4" t="s">
        <v>9</v>
      </c>
      <c r="AD1" s="4" t="s">
        <v>10</v>
      </c>
      <c r="AE1" s="4"/>
      <c r="AF1" s="4" t="s">
        <v>11</v>
      </c>
      <c r="AG1" s="4" t="s">
        <v>12</v>
      </c>
      <c r="AH1" s="4" t="s">
        <v>44</v>
      </c>
      <c r="AI1" s="4" t="s">
        <v>50</v>
      </c>
      <c r="AJ1" s="1" t="s">
        <v>13</v>
      </c>
      <c r="AK1" s="22" t="s">
        <v>117</v>
      </c>
    </row>
    <row r="2" spans="1:37" s="5" customFormat="1">
      <c r="A2" s="6">
        <v>44723</v>
      </c>
      <c r="B2" s="25" t="s">
        <v>142</v>
      </c>
      <c r="C2" s="8" t="s">
        <v>172</v>
      </c>
      <c r="D2" s="9">
        <v>7.4328703703703702E-2</v>
      </c>
      <c r="E2" s="34" t="s">
        <v>171</v>
      </c>
      <c r="F2" s="29">
        <v>7</v>
      </c>
      <c r="G2" s="10">
        <v>10.9</v>
      </c>
      <c r="H2" s="10">
        <v>11.5</v>
      </c>
      <c r="I2" s="10">
        <v>12.8</v>
      </c>
      <c r="J2" s="10">
        <v>12.7</v>
      </c>
      <c r="K2" s="10">
        <v>12.7</v>
      </c>
      <c r="L2" s="10">
        <v>13.1</v>
      </c>
      <c r="M2" s="10">
        <v>12.9</v>
      </c>
      <c r="N2" s="10">
        <v>13.6</v>
      </c>
      <c r="O2" s="27">
        <f>SUM(F2:H2)</f>
        <v>29.4</v>
      </c>
      <c r="P2" s="27">
        <f>SUM(I2:K2)</f>
        <v>38.200000000000003</v>
      </c>
      <c r="Q2" s="27">
        <f>SUM(L2:N2)</f>
        <v>39.6</v>
      </c>
      <c r="R2" s="28">
        <f>SUM(J2:N2)</f>
        <v>65</v>
      </c>
      <c r="S2" s="11" t="s">
        <v>169</v>
      </c>
      <c r="T2" s="11" t="s">
        <v>170</v>
      </c>
      <c r="U2" s="13" t="s">
        <v>173</v>
      </c>
      <c r="V2" s="13" t="s">
        <v>174</v>
      </c>
      <c r="W2" s="13" t="s">
        <v>175</v>
      </c>
      <c r="X2" s="12">
        <v>3.4</v>
      </c>
      <c r="Y2" s="12">
        <v>4.5</v>
      </c>
      <c r="Z2" s="11" t="s">
        <v>151</v>
      </c>
      <c r="AA2" s="12"/>
      <c r="AB2" s="11"/>
      <c r="AC2" s="12"/>
      <c r="AD2" s="12"/>
      <c r="AE2" s="8"/>
      <c r="AF2" s="11"/>
      <c r="AG2" s="11"/>
      <c r="AH2" s="11" t="s">
        <v>151</v>
      </c>
      <c r="AI2" s="8"/>
      <c r="AJ2" s="8" t="s">
        <v>253</v>
      </c>
      <c r="AK2" s="30" t="s">
        <v>254</v>
      </c>
    </row>
    <row r="3" spans="1:37" s="5" customFormat="1">
      <c r="A3" s="6">
        <v>44723</v>
      </c>
      <c r="B3" s="26" t="s">
        <v>143</v>
      </c>
      <c r="C3" s="8" t="s">
        <v>172</v>
      </c>
      <c r="D3" s="9">
        <v>7.4305555555555555E-2</v>
      </c>
      <c r="E3" s="33" t="s">
        <v>199</v>
      </c>
      <c r="F3" s="29">
        <v>7</v>
      </c>
      <c r="G3" s="10">
        <v>10.9</v>
      </c>
      <c r="H3" s="10">
        <v>11.8</v>
      </c>
      <c r="I3" s="10">
        <v>12.2</v>
      </c>
      <c r="J3" s="10">
        <v>12.5</v>
      </c>
      <c r="K3" s="10">
        <v>12.5</v>
      </c>
      <c r="L3" s="10">
        <v>13.3</v>
      </c>
      <c r="M3" s="10">
        <v>13.2</v>
      </c>
      <c r="N3" s="10">
        <v>13.6</v>
      </c>
      <c r="O3" s="27">
        <f>SUM(F3:H3)</f>
        <v>29.7</v>
      </c>
      <c r="P3" s="27">
        <f>SUM(I3:K3)</f>
        <v>37.200000000000003</v>
      </c>
      <c r="Q3" s="27">
        <f>SUM(L3:N3)</f>
        <v>40.1</v>
      </c>
      <c r="R3" s="28">
        <f t="shared" ref="R3:R7" si="0">SUM(J3:N3)</f>
        <v>65.099999999999994</v>
      </c>
      <c r="S3" s="11" t="s">
        <v>169</v>
      </c>
      <c r="T3" s="11" t="s">
        <v>170</v>
      </c>
      <c r="U3" s="13" t="s">
        <v>190</v>
      </c>
      <c r="V3" s="13" t="s">
        <v>191</v>
      </c>
      <c r="W3" s="13" t="s">
        <v>192</v>
      </c>
      <c r="X3" s="12">
        <v>3.4</v>
      </c>
      <c r="Y3" s="12">
        <v>4.5</v>
      </c>
      <c r="Z3" s="11" t="s">
        <v>151</v>
      </c>
      <c r="AA3" s="12"/>
      <c r="AB3" s="11"/>
      <c r="AC3" s="12"/>
      <c r="AD3" s="12"/>
      <c r="AE3" s="8"/>
      <c r="AF3" s="11"/>
      <c r="AG3" s="11"/>
      <c r="AH3" s="11" t="s">
        <v>151</v>
      </c>
      <c r="AI3" s="8"/>
      <c r="AJ3" s="8" t="s">
        <v>262</v>
      </c>
      <c r="AK3" s="30" t="s">
        <v>261</v>
      </c>
    </row>
    <row r="4" spans="1:37" s="5" customFormat="1">
      <c r="A4" s="6">
        <v>44723</v>
      </c>
      <c r="B4" s="26" t="s">
        <v>144</v>
      </c>
      <c r="C4" s="8" t="s">
        <v>172</v>
      </c>
      <c r="D4" s="9">
        <v>7.3657407407407408E-2</v>
      </c>
      <c r="E4" s="34" t="s">
        <v>200</v>
      </c>
      <c r="F4" s="29">
        <v>7</v>
      </c>
      <c r="G4" s="10">
        <v>11</v>
      </c>
      <c r="H4" s="10">
        <v>11.9</v>
      </c>
      <c r="I4" s="10">
        <v>12.1</v>
      </c>
      <c r="J4" s="10">
        <v>13</v>
      </c>
      <c r="K4" s="10">
        <v>12.8</v>
      </c>
      <c r="L4" s="10">
        <v>13.1</v>
      </c>
      <c r="M4" s="10">
        <v>13</v>
      </c>
      <c r="N4" s="10">
        <v>12.5</v>
      </c>
      <c r="O4" s="27">
        <f>SUM(F4:H4)</f>
        <v>29.9</v>
      </c>
      <c r="P4" s="27">
        <f>SUM(I4:K4)</f>
        <v>37.900000000000006</v>
      </c>
      <c r="Q4" s="27">
        <f>SUM(L4:N4)</f>
        <v>38.6</v>
      </c>
      <c r="R4" s="28">
        <f t="shared" si="0"/>
        <v>64.400000000000006</v>
      </c>
      <c r="S4" s="11" t="s">
        <v>218</v>
      </c>
      <c r="T4" s="11" t="s">
        <v>219</v>
      </c>
      <c r="U4" s="13" t="s">
        <v>175</v>
      </c>
      <c r="V4" s="13" t="s">
        <v>220</v>
      </c>
      <c r="W4" s="13" t="s">
        <v>221</v>
      </c>
      <c r="X4" s="12">
        <v>3.4</v>
      </c>
      <c r="Y4" s="12">
        <v>4.5</v>
      </c>
      <c r="Z4" s="11" t="s">
        <v>151</v>
      </c>
      <c r="AA4" s="12"/>
      <c r="AB4" s="11"/>
      <c r="AC4" s="12"/>
      <c r="AD4" s="12"/>
      <c r="AE4" s="8"/>
      <c r="AF4" s="11"/>
      <c r="AG4" s="11"/>
      <c r="AH4" s="11" t="s">
        <v>151</v>
      </c>
      <c r="AI4" s="8" t="s">
        <v>275</v>
      </c>
      <c r="AJ4" s="8" t="s">
        <v>273</v>
      </c>
      <c r="AK4" s="30" t="s">
        <v>274</v>
      </c>
    </row>
    <row r="5" spans="1:37" s="5" customFormat="1">
      <c r="A5" s="6">
        <v>44724</v>
      </c>
      <c r="B5" s="36" t="s">
        <v>142</v>
      </c>
      <c r="C5" s="8" t="s">
        <v>172</v>
      </c>
      <c r="D5" s="9">
        <v>7.4340277777777783E-2</v>
      </c>
      <c r="E5" s="34" t="s">
        <v>224</v>
      </c>
      <c r="F5" s="29">
        <v>7</v>
      </c>
      <c r="G5" s="10">
        <v>11</v>
      </c>
      <c r="H5" s="10">
        <v>11.8</v>
      </c>
      <c r="I5" s="10">
        <v>12.7</v>
      </c>
      <c r="J5" s="10">
        <v>13.1</v>
      </c>
      <c r="K5" s="10">
        <v>12.8</v>
      </c>
      <c r="L5" s="10">
        <v>12.9</v>
      </c>
      <c r="M5" s="10">
        <v>12.8</v>
      </c>
      <c r="N5" s="10">
        <v>13.2</v>
      </c>
      <c r="O5" s="27">
        <f>SUM(F5:H5)</f>
        <v>29.8</v>
      </c>
      <c r="P5" s="27">
        <f>SUM(I5:K5)</f>
        <v>38.599999999999994</v>
      </c>
      <c r="Q5" s="27">
        <f>SUM(L5:N5)</f>
        <v>38.900000000000006</v>
      </c>
      <c r="R5" s="28">
        <f t="shared" si="0"/>
        <v>64.8</v>
      </c>
      <c r="S5" s="11" t="s">
        <v>218</v>
      </c>
      <c r="T5" s="11" t="s">
        <v>219</v>
      </c>
      <c r="U5" s="13" t="s">
        <v>225</v>
      </c>
      <c r="V5" s="13" t="s">
        <v>226</v>
      </c>
      <c r="W5" s="13" t="s">
        <v>227</v>
      </c>
      <c r="X5" s="12">
        <v>2.5</v>
      </c>
      <c r="Y5" s="12">
        <v>4.0999999999999996</v>
      </c>
      <c r="Z5" s="11" t="s">
        <v>151</v>
      </c>
      <c r="AA5" s="12"/>
      <c r="AB5" s="11"/>
      <c r="AC5" s="12"/>
      <c r="AD5" s="12"/>
      <c r="AE5" s="8"/>
      <c r="AF5" s="11"/>
      <c r="AG5" s="11"/>
      <c r="AH5" s="11" t="s">
        <v>151</v>
      </c>
      <c r="AI5" s="8"/>
      <c r="AJ5" s="8" t="s">
        <v>278</v>
      </c>
      <c r="AK5" s="30" t="s">
        <v>279</v>
      </c>
    </row>
    <row r="6" spans="1:37" s="5" customFormat="1">
      <c r="A6" s="6">
        <v>44724</v>
      </c>
      <c r="B6" s="26" t="s">
        <v>146</v>
      </c>
      <c r="C6" s="8" t="s">
        <v>172</v>
      </c>
      <c r="D6" s="9">
        <v>7.2928240740740738E-2</v>
      </c>
      <c r="E6" s="34" t="s">
        <v>201</v>
      </c>
      <c r="F6" s="29">
        <v>7</v>
      </c>
      <c r="G6" s="10">
        <v>11.2</v>
      </c>
      <c r="H6" s="10">
        <v>12.2</v>
      </c>
      <c r="I6" s="10">
        <v>12.3</v>
      </c>
      <c r="J6" s="10">
        <v>12.3</v>
      </c>
      <c r="K6" s="10">
        <v>12.1</v>
      </c>
      <c r="L6" s="10">
        <v>12.5</v>
      </c>
      <c r="M6" s="10">
        <v>12.5</v>
      </c>
      <c r="N6" s="10">
        <v>13</v>
      </c>
      <c r="O6" s="27">
        <f>SUM(F6:H6)</f>
        <v>30.4</v>
      </c>
      <c r="P6" s="27">
        <f>SUM(I6:K6)</f>
        <v>36.700000000000003</v>
      </c>
      <c r="Q6" s="27">
        <f>SUM(L6:N6)</f>
        <v>38</v>
      </c>
      <c r="R6" s="28">
        <f t="shared" si="0"/>
        <v>62.4</v>
      </c>
      <c r="S6" s="11" t="s">
        <v>218</v>
      </c>
      <c r="T6" s="11" t="s">
        <v>170</v>
      </c>
      <c r="U6" s="13" t="s">
        <v>173</v>
      </c>
      <c r="V6" s="13" t="s">
        <v>243</v>
      </c>
      <c r="W6" s="13" t="s">
        <v>244</v>
      </c>
      <c r="X6" s="12">
        <v>2.5</v>
      </c>
      <c r="Y6" s="12">
        <v>4.0999999999999996</v>
      </c>
      <c r="Z6" s="11" t="s">
        <v>151</v>
      </c>
      <c r="AA6" s="12"/>
      <c r="AB6" s="11"/>
      <c r="AC6" s="12"/>
      <c r="AD6" s="12"/>
      <c r="AE6" s="8"/>
      <c r="AF6" s="11"/>
      <c r="AG6" s="11"/>
      <c r="AH6" s="11" t="s">
        <v>202</v>
      </c>
      <c r="AI6" s="8"/>
      <c r="AJ6" s="8" t="s">
        <v>294</v>
      </c>
      <c r="AK6" s="30" t="s">
        <v>295</v>
      </c>
    </row>
    <row r="7" spans="1:37" s="5" customFormat="1">
      <c r="A7" s="6">
        <v>44724</v>
      </c>
      <c r="B7" s="26" t="s">
        <v>144</v>
      </c>
      <c r="C7" s="8" t="s">
        <v>172</v>
      </c>
      <c r="D7" s="9">
        <v>7.3680555555555555E-2</v>
      </c>
      <c r="E7" s="34" t="s">
        <v>247</v>
      </c>
      <c r="F7" s="29">
        <v>6.9</v>
      </c>
      <c r="G7" s="10">
        <v>10.9</v>
      </c>
      <c r="H7" s="10">
        <v>11.7</v>
      </c>
      <c r="I7" s="10">
        <v>12.6</v>
      </c>
      <c r="J7" s="10">
        <v>13.1</v>
      </c>
      <c r="K7" s="10">
        <v>13</v>
      </c>
      <c r="L7" s="10">
        <v>12.9</v>
      </c>
      <c r="M7" s="10">
        <v>12.6</v>
      </c>
      <c r="N7" s="10">
        <v>12.9</v>
      </c>
      <c r="O7" s="27">
        <f t="shared" ref="O7" si="1">SUM(F7:H7)</f>
        <v>29.5</v>
      </c>
      <c r="P7" s="27">
        <f t="shared" ref="P7" si="2">SUM(I7:K7)</f>
        <v>38.700000000000003</v>
      </c>
      <c r="Q7" s="27">
        <f t="shared" ref="Q7" si="3">SUM(L7:N7)</f>
        <v>38.4</v>
      </c>
      <c r="R7" s="28">
        <f t="shared" si="0"/>
        <v>64.5</v>
      </c>
      <c r="S7" s="11" t="s">
        <v>218</v>
      </c>
      <c r="T7" s="11" t="s">
        <v>170</v>
      </c>
      <c r="U7" s="13" t="s">
        <v>248</v>
      </c>
      <c r="V7" s="13" t="s">
        <v>249</v>
      </c>
      <c r="W7" s="13" t="s">
        <v>250</v>
      </c>
      <c r="X7" s="12">
        <v>2.5</v>
      </c>
      <c r="Y7" s="12">
        <v>4.0999999999999996</v>
      </c>
      <c r="Z7" s="11" t="s">
        <v>151</v>
      </c>
      <c r="AA7" s="12"/>
      <c r="AB7" s="11"/>
      <c r="AC7" s="12"/>
      <c r="AD7" s="12"/>
      <c r="AE7" s="8"/>
      <c r="AF7" s="11"/>
      <c r="AG7" s="11"/>
      <c r="AH7" s="11" t="s">
        <v>151</v>
      </c>
      <c r="AI7" s="8"/>
      <c r="AJ7" s="8" t="s">
        <v>296</v>
      </c>
      <c r="AK7" s="30" t="s">
        <v>297</v>
      </c>
    </row>
  </sheetData>
  <autoFilter ref="A1:AJ6" xr:uid="{00000000-0009-0000-0000-000007000000}"/>
  <phoneticPr fontId="1"/>
  <conditionalFormatting sqref="AI2:AI6">
    <cfRule type="containsText" dxfId="47" priority="329" operator="containsText" text="E">
      <formula>NOT(ISERROR(SEARCH("E",AI2)))</formula>
    </cfRule>
    <cfRule type="containsText" dxfId="46" priority="330" operator="containsText" text="B">
      <formula>NOT(ISERROR(SEARCH("B",AI2)))</formula>
    </cfRule>
    <cfRule type="containsText" dxfId="45" priority="331" operator="containsText" text="A">
      <formula>NOT(ISERROR(SEARCH("A",AI2)))</formula>
    </cfRule>
  </conditionalFormatting>
  <conditionalFormatting sqref="AF2:AG6">
    <cfRule type="containsText" dxfId="44" priority="326" operator="containsText" text="E">
      <formula>NOT(ISERROR(SEARCH("E",AF2)))</formula>
    </cfRule>
    <cfRule type="containsText" dxfId="43" priority="327" operator="containsText" text="B">
      <formula>NOT(ISERROR(SEARCH("B",AF2)))</formula>
    </cfRule>
    <cfRule type="containsText" dxfId="42" priority="328" operator="containsText" text="A">
      <formula>NOT(ISERROR(SEARCH("A",AF2)))</formula>
    </cfRule>
  </conditionalFormatting>
  <conditionalFormatting sqref="AH2:AH6">
    <cfRule type="containsText" dxfId="41" priority="323" operator="containsText" text="E">
      <formula>NOT(ISERROR(SEARCH("E",AH2)))</formula>
    </cfRule>
    <cfRule type="containsText" dxfId="40" priority="324" operator="containsText" text="B">
      <formula>NOT(ISERROR(SEARCH("B",AH2)))</formula>
    </cfRule>
    <cfRule type="containsText" dxfId="39" priority="325" operator="containsText" text="A">
      <formula>NOT(ISERROR(SEARCH("A",AH2)))</formula>
    </cfRule>
  </conditionalFormatting>
  <conditionalFormatting sqref="G2:N6">
    <cfRule type="colorScale" priority="934">
      <colorScale>
        <cfvo type="min"/>
        <cfvo type="percentile" val="50"/>
        <cfvo type="max"/>
        <color rgb="FFF8696B"/>
        <color rgb="FFFFEB84"/>
        <color rgb="FF63BE7B"/>
      </colorScale>
    </cfRule>
  </conditionalFormatting>
  <conditionalFormatting sqref="Z2">
    <cfRule type="containsText" dxfId="38" priority="176" operator="containsText" text="D">
      <formula>NOT(ISERROR(SEARCH("D",Z2)))</formula>
    </cfRule>
    <cfRule type="containsText" dxfId="37" priority="177" operator="containsText" text="S">
      <formula>NOT(ISERROR(SEARCH("S",Z2)))</formula>
    </cfRule>
    <cfRule type="containsText" dxfId="36" priority="178" operator="containsText" text="F">
      <formula>NOT(ISERROR(SEARCH("F",Z2)))</formula>
    </cfRule>
    <cfRule type="containsText" dxfId="35" priority="179" operator="containsText" text="E">
      <formula>NOT(ISERROR(SEARCH("E",Z2)))</formula>
    </cfRule>
    <cfRule type="containsText" dxfId="34" priority="180" operator="containsText" text="B">
      <formula>NOT(ISERROR(SEARCH("B",Z2)))</formula>
    </cfRule>
    <cfRule type="containsText" dxfId="33" priority="181" operator="containsText" text="A">
      <formula>NOT(ISERROR(SEARCH("A",Z2)))</formula>
    </cfRule>
  </conditionalFormatting>
  <conditionalFormatting sqref="Z3:Z6">
    <cfRule type="containsText" dxfId="32" priority="158" operator="containsText" text="D">
      <formula>NOT(ISERROR(SEARCH("D",Z3)))</formula>
    </cfRule>
    <cfRule type="containsText" dxfId="31" priority="159" operator="containsText" text="S">
      <formula>NOT(ISERROR(SEARCH("S",Z3)))</formula>
    </cfRule>
    <cfRule type="containsText" dxfId="30" priority="160" operator="containsText" text="F">
      <formula>NOT(ISERROR(SEARCH("F",Z3)))</formula>
    </cfRule>
    <cfRule type="containsText" dxfId="29" priority="161" operator="containsText" text="E">
      <formula>NOT(ISERROR(SEARCH("E",Z3)))</formula>
    </cfRule>
    <cfRule type="containsText" dxfId="28" priority="162" operator="containsText" text="B">
      <formula>NOT(ISERROR(SEARCH("B",Z3)))</formula>
    </cfRule>
    <cfRule type="containsText" dxfId="27" priority="163" operator="containsText" text="A">
      <formula>NOT(ISERROR(SEARCH("A",Z3)))</formula>
    </cfRule>
  </conditionalFormatting>
  <conditionalFormatting sqref="AI7">
    <cfRule type="containsText" dxfId="26" priority="154" operator="containsText" text="E">
      <formula>NOT(ISERROR(SEARCH("E",AI7)))</formula>
    </cfRule>
    <cfRule type="containsText" dxfId="25" priority="155" operator="containsText" text="B">
      <formula>NOT(ISERROR(SEARCH("B",AI7)))</formula>
    </cfRule>
    <cfRule type="containsText" dxfId="24" priority="156" operator="containsText" text="A">
      <formula>NOT(ISERROR(SEARCH("A",AI7)))</formula>
    </cfRule>
  </conditionalFormatting>
  <conditionalFormatting sqref="AF7:AG7">
    <cfRule type="containsText" dxfId="23" priority="151" operator="containsText" text="E">
      <formula>NOT(ISERROR(SEARCH("E",AF7)))</formula>
    </cfRule>
    <cfRule type="containsText" dxfId="22" priority="152" operator="containsText" text="B">
      <formula>NOT(ISERROR(SEARCH("B",AF7)))</formula>
    </cfRule>
    <cfRule type="containsText" dxfId="21" priority="153" operator="containsText" text="A">
      <formula>NOT(ISERROR(SEARCH("A",AF7)))</formula>
    </cfRule>
  </conditionalFormatting>
  <conditionalFormatting sqref="AH7">
    <cfRule type="containsText" dxfId="20" priority="148" operator="containsText" text="E">
      <formula>NOT(ISERROR(SEARCH("E",AH7)))</formula>
    </cfRule>
    <cfRule type="containsText" dxfId="19" priority="149" operator="containsText" text="B">
      <formula>NOT(ISERROR(SEARCH("B",AH7)))</formula>
    </cfRule>
    <cfRule type="containsText" dxfId="18" priority="150" operator="containsText" text="A">
      <formula>NOT(ISERROR(SEARCH("A",AH7)))</formula>
    </cfRule>
  </conditionalFormatting>
  <conditionalFormatting sqref="Z7">
    <cfRule type="containsText" dxfId="17" priority="136" operator="containsText" text="D">
      <formula>NOT(ISERROR(SEARCH("D",Z7)))</formula>
    </cfRule>
    <cfRule type="containsText" dxfId="16" priority="137" operator="containsText" text="S">
      <formula>NOT(ISERROR(SEARCH("S",Z7)))</formula>
    </cfRule>
    <cfRule type="containsText" dxfId="15" priority="138" operator="containsText" text="F">
      <formula>NOT(ISERROR(SEARCH("F",Z7)))</formula>
    </cfRule>
    <cfRule type="containsText" dxfId="14" priority="139" operator="containsText" text="E">
      <formula>NOT(ISERROR(SEARCH("E",Z7)))</formula>
    </cfRule>
    <cfRule type="containsText" dxfId="13" priority="140" operator="containsText" text="B">
      <formula>NOT(ISERROR(SEARCH("B",Z7)))</formula>
    </cfRule>
    <cfRule type="containsText" dxfId="12" priority="141" operator="containsText" text="A">
      <formula>NOT(ISERROR(SEARCH("A",Z7)))</formula>
    </cfRule>
  </conditionalFormatting>
  <conditionalFormatting sqref="G7:N7">
    <cfRule type="colorScale" priority="936">
      <colorScale>
        <cfvo type="min"/>
        <cfvo type="percentile" val="50"/>
        <cfvo type="max"/>
        <color rgb="FFF8696B"/>
        <color rgb="FFFFEB84"/>
        <color rgb="FF63BE7B"/>
      </colorScale>
    </cfRule>
  </conditionalFormatting>
  <dataValidations count="1">
    <dataValidation type="list" allowBlank="1" showInputMessage="1" showErrorMessage="1" sqref="AI2:AI7"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O7:Q7 R2:R7" formulaRange="1"/>
    <ignoredError sqref="O6"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2"/>
  <sheetViews>
    <sheetView workbookViewId="0">
      <pane xSplit="5" ySplit="1" topLeftCell="G2" activePane="bottomRight" state="frozen"/>
      <selection activeCell="E24" sqref="E24"/>
      <selection pane="topRight" activeCell="E24" sqref="E24"/>
      <selection pane="bottomLeft" activeCell="E24" sqref="E24"/>
      <selection pane="bottomRight" activeCell="O7" sqref="O7"/>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153</v>
      </c>
      <c r="W1" s="2" t="s">
        <v>107</v>
      </c>
      <c r="X1" s="2" t="s">
        <v>40</v>
      </c>
      <c r="Y1" s="3" t="s">
        <v>41</v>
      </c>
      <c r="Z1" s="3" t="s">
        <v>42</v>
      </c>
      <c r="AA1" s="3" t="s">
        <v>43</v>
      </c>
      <c r="AB1" s="4" t="s">
        <v>110</v>
      </c>
      <c r="AC1" s="4" t="s">
        <v>111</v>
      </c>
      <c r="AD1" s="4" t="s">
        <v>148</v>
      </c>
      <c r="AE1" s="4" t="s">
        <v>8</v>
      </c>
      <c r="AF1" s="4" t="s">
        <v>61</v>
      </c>
      <c r="AG1" s="4" t="s">
        <v>9</v>
      </c>
      <c r="AH1" s="4" t="s">
        <v>10</v>
      </c>
      <c r="AI1" s="4"/>
      <c r="AJ1" s="4" t="s">
        <v>11</v>
      </c>
      <c r="AK1" s="4" t="s">
        <v>12</v>
      </c>
      <c r="AL1" s="4" t="s">
        <v>44</v>
      </c>
      <c r="AM1" s="4" t="s">
        <v>108</v>
      </c>
      <c r="AN1" s="1" t="s">
        <v>109</v>
      </c>
      <c r="AO1" s="22" t="s">
        <v>117</v>
      </c>
    </row>
    <row r="2" spans="1:41" s="5" customFormat="1">
      <c r="A2" s="6"/>
      <c r="B2" s="7"/>
      <c r="C2" s="8"/>
      <c r="D2" s="9"/>
      <c r="E2" s="8"/>
      <c r="F2" s="10"/>
      <c r="G2" s="10"/>
      <c r="H2" s="10"/>
      <c r="I2" s="10"/>
      <c r="J2" s="10"/>
      <c r="K2" s="10"/>
      <c r="L2" s="10"/>
      <c r="M2" s="10"/>
      <c r="N2" s="10"/>
      <c r="O2" s="10"/>
      <c r="P2" s="10"/>
      <c r="Q2" s="10"/>
      <c r="R2" s="27">
        <f>SUM(F2:H2)</f>
        <v>0</v>
      </c>
      <c r="S2" s="27">
        <f>SUM(I2:N2)</f>
        <v>0</v>
      </c>
      <c r="T2" s="27">
        <f>SUM(O2:Q2)</f>
        <v>0</v>
      </c>
      <c r="U2" s="28">
        <f>SUM(F2:J2)</f>
        <v>0</v>
      </c>
      <c r="V2" s="28">
        <f>SUM(M2:Q2)</f>
        <v>0</v>
      </c>
      <c r="W2" s="11"/>
      <c r="X2" s="11"/>
      <c r="Y2" s="13"/>
      <c r="Z2" s="13"/>
      <c r="AA2" s="13"/>
      <c r="AB2" s="12"/>
      <c r="AC2" s="12"/>
      <c r="AD2" s="11"/>
      <c r="AE2" s="12"/>
      <c r="AF2" s="12"/>
      <c r="AG2" s="12"/>
      <c r="AH2" s="12"/>
      <c r="AI2" s="12"/>
      <c r="AJ2" s="11"/>
      <c r="AK2" s="11"/>
      <c r="AL2" s="11"/>
      <c r="AM2" s="8"/>
      <c r="AN2" s="8"/>
      <c r="AO2" s="30"/>
    </row>
  </sheetData>
  <autoFilter ref="A1:AN2" xr:uid="{00000000-0009-0000-0000-000008000000}"/>
  <phoneticPr fontId="10"/>
  <conditionalFormatting sqref="AJ2:AK2">
    <cfRule type="containsText" dxfId="11" priority="57" operator="containsText" text="E">
      <formula>NOT(ISERROR(SEARCH("E",AJ2)))</formula>
    </cfRule>
    <cfRule type="containsText" dxfId="10" priority="58" operator="containsText" text="B">
      <formula>NOT(ISERROR(SEARCH("B",AJ2)))</formula>
    </cfRule>
    <cfRule type="containsText" dxfId="9" priority="59" operator="containsText" text="A">
      <formula>NOT(ISERROR(SEARCH("A",AJ2)))</formula>
    </cfRule>
  </conditionalFormatting>
  <conditionalFormatting sqref="AL2:AM2">
    <cfRule type="containsText" dxfId="8" priority="54" operator="containsText" text="E">
      <formula>NOT(ISERROR(SEARCH("E",AL2)))</formula>
    </cfRule>
    <cfRule type="containsText" dxfId="7" priority="55" operator="containsText" text="B">
      <formula>NOT(ISERROR(SEARCH("B",AL2)))</formula>
    </cfRule>
    <cfRule type="containsText" dxfId="6" priority="56" operator="containsText" text="A">
      <formula>NOT(ISERROR(SEARCH("A",AL2)))</formula>
    </cfRule>
  </conditionalFormatting>
  <conditionalFormatting sqref="F2:Q2">
    <cfRule type="colorScale" priority="40">
      <colorScale>
        <cfvo type="min"/>
        <cfvo type="percentile" val="50"/>
        <cfvo type="max"/>
        <color rgb="FFF8696B"/>
        <color rgb="FFFFEB84"/>
        <color rgb="FF63BE7B"/>
      </colorScale>
    </cfRule>
  </conditionalFormatting>
  <conditionalFormatting sqref="AD2">
    <cfRule type="containsText" dxfId="5" priority="1" operator="containsText" text="D">
      <formula>NOT(ISERROR(SEARCH("D",AD2)))</formula>
    </cfRule>
    <cfRule type="containsText" dxfId="4" priority="2" operator="containsText" text="S">
      <formula>NOT(ISERROR(SEARCH("S",AD2)))</formula>
    </cfRule>
    <cfRule type="containsText" dxfId="3" priority="3" operator="containsText" text="F">
      <formula>NOT(ISERROR(SEARCH("F",AD2)))</formula>
    </cfRule>
    <cfRule type="containsText" dxfId="2" priority="4" operator="containsText" text="E">
      <formula>NOT(ISERROR(SEARCH("E",AD2)))</formula>
    </cfRule>
    <cfRule type="containsText" dxfId="1" priority="5" operator="containsText" text="B">
      <formula>NOT(ISERROR(SEARCH("B",AD2)))</formula>
    </cfRule>
    <cfRule type="containsText" dxfId="0" priority="6" operator="containsText" text="A">
      <formula>NOT(ISERROR(SEARCH("A",AD2)))</formula>
    </cfRule>
  </conditionalFormatting>
  <dataValidations count="1">
    <dataValidation type="list" allowBlank="1" showInputMessage="1" showErrorMessage="1" sqref="AM2"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芝1000m</vt:lpstr>
      <vt:lpstr>芝1200m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2022-06-16T08:02:20Z</dcterms:modified>
</cp:coreProperties>
</file>